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codeName="ThisWorkbook" defaultThemeVersion="124226"/>
  <mc:AlternateContent xmlns:mc="http://schemas.openxmlformats.org/markup-compatibility/2006">
    <mc:Choice Requires="x15">
      <x15ac:absPath xmlns:x15ac="http://schemas.microsoft.com/office/spreadsheetml/2010/11/ac" url="E:\県新人陸上\R5\県申込み\"/>
    </mc:Choice>
  </mc:AlternateContent>
  <xr:revisionPtr revIDLastSave="0" documentId="13_ncr:1_{B38AE0D5-644C-42F4-A38B-871C1844A86F}" xr6:coauthVersionLast="36" xr6:coauthVersionMax="47" xr10:uidLastSave="{00000000-0000-0000-0000-000000000000}"/>
  <bookViews>
    <workbookView xWindow="-105" yWindow="-105" windowWidth="19425" windowHeight="10305" tabRatio="777" firstSheet="1" activeTab="6" xr2:uid="{00000000-000D-0000-FFFF-FFFF00000000}"/>
  </bookViews>
  <sheets>
    <sheet name="種目設定" sheetId="18" state="hidden" r:id="rId1"/>
    <sheet name="はじめに" sheetId="19" r:id="rId2"/>
    <sheet name="選手データ" sheetId="8" r:id="rId3"/>
    <sheet name="所属名" sheetId="7" r:id="rId4"/>
    <sheet name="大会申込データ" sheetId="17" r:id="rId5"/>
    <sheet name="大会申込（リレー）" sheetId="13" r:id="rId6"/>
    <sheet name="参加一覧表" sheetId="16" r:id="rId7"/>
    <sheet name="MAT" sheetId="9" r:id="rId8"/>
    <sheet name="MATリレー" sheetId="14" r:id="rId9"/>
  </sheets>
  <definedNames>
    <definedName name="_Fill" localSheetId="4" hidden="1">#REF!</definedName>
    <definedName name="_Fill" hidden="1">#REF!</definedName>
    <definedName name="_xlnm._FilterDatabase" localSheetId="0" hidden="1">種目設定!#REF!</definedName>
    <definedName name="_xlnm._FilterDatabase" localSheetId="2" hidden="1">選手データ!$B$4:$G$2030</definedName>
    <definedName name="_Key1" localSheetId="4" hidden="1">#REF!</definedName>
    <definedName name="_Key1" hidden="1">#REF!</definedName>
    <definedName name="_Order1" hidden="1">255</definedName>
    <definedName name="_Order2" hidden="1">0</definedName>
    <definedName name="DB">大会申込データ!$A$3:$A$1001</definedName>
    <definedName name="MC">所属名!$D$2:$F$110</definedName>
    <definedName name="ZK">大会申込データ!$J$3:$J$1001</definedName>
    <definedName name="エントリー">大会申込データ!$J$3:$O$1001</definedName>
    <definedName name="競技">種目設定!$J$3:$M$50</definedName>
    <definedName name="競技名">種目設定!$J$2:$J$50</definedName>
    <definedName name="種別コード">種目設定!$A$2:$B$9</definedName>
    <definedName name="種別名">種目設定!$A$2:$A$9</definedName>
    <definedName name="種目コード">種目設定!$D$2:$E$50</definedName>
    <definedName name="種目名">種目設定!$D$2:$D$50</definedName>
    <definedName name="所属名">所属名!$D$2:$D$200</definedName>
    <definedName name="選手">選手データ!$B$4:$G$2030</definedName>
  </definedNames>
  <calcPr calcId="191029"/>
</workbook>
</file>

<file path=xl/calcChain.xml><?xml version="1.0" encoding="utf-8"?>
<calcChain xmlns="http://schemas.openxmlformats.org/spreadsheetml/2006/main">
  <c r="Y8" i="16" l="1"/>
  <c r="F111" i="7" l="1"/>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I2" i="8"/>
  <c r="E20" i="13" l="1"/>
  <c r="F20" i="13" s="1"/>
  <c r="D20" i="13"/>
  <c r="C20" i="13"/>
  <c r="B20" i="13"/>
  <c r="A20" i="13"/>
  <c r="E14" i="13"/>
  <c r="F14" i="13" s="1"/>
  <c r="D14" i="13"/>
  <c r="C14" i="13"/>
  <c r="B14" i="13"/>
  <c r="A14" i="13"/>
  <c r="E13" i="13"/>
  <c r="F13" i="13" s="1"/>
  <c r="D13" i="13"/>
  <c r="C13" i="13"/>
  <c r="B13" i="13"/>
  <c r="A13" i="13"/>
  <c r="E12" i="13"/>
  <c r="F12" i="13" s="1"/>
  <c r="D12" i="13"/>
  <c r="C12" i="13"/>
  <c r="B12" i="13"/>
  <c r="A12" i="13"/>
  <c r="E11" i="13"/>
  <c r="F11" i="13" s="1"/>
  <c r="D11" i="13"/>
  <c r="C11" i="13"/>
  <c r="B11" i="13"/>
  <c r="A11" i="13"/>
  <c r="E10" i="13"/>
  <c r="F10" i="13" s="1"/>
  <c r="D10" i="13"/>
  <c r="C10" i="13"/>
  <c r="B10" i="13"/>
  <c r="A10" i="13"/>
  <c r="E9" i="13"/>
  <c r="F9" i="13" s="1"/>
  <c r="D9" i="13"/>
  <c r="C9" i="13"/>
  <c r="B9" i="13"/>
  <c r="A9" i="13"/>
  <c r="G335" i="9"/>
  <c r="H1001" i="17"/>
  <c r="H1000" i="9" s="1"/>
  <c r="H1000" i="17"/>
  <c r="H999" i="9" s="1"/>
  <c r="H999" i="17"/>
  <c r="H998" i="9" s="1"/>
  <c r="H998" i="17"/>
  <c r="H997" i="9" s="1"/>
  <c r="H997" i="17"/>
  <c r="H996" i="9" s="1"/>
  <c r="H996" i="17"/>
  <c r="H995" i="9" s="1"/>
  <c r="H995" i="17"/>
  <c r="H994" i="9" s="1"/>
  <c r="H994" i="17"/>
  <c r="H993" i="9" s="1"/>
  <c r="H993" i="17"/>
  <c r="H992" i="9" s="1"/>
  <c r="H992" i="17"/>
  <c r="H991" i="9" s="1"/>
  <c r="H991" i="17"/>
  <c r="H990" i="9" s="1"/>
  <c r="H990" i="17"/>
  <c r="H989" i="9" s="1"/>
  <c r="H989" i="17"/>
  <c r="H988" i="9" s="1"/>
  <c r="H988" i="17"/>
  <c r="H987" i="9" s="1"/>
  <c r="H987" i="17"/>
  <c r="H986" i="9" s="1"/>
  <c r="H986" i="17"/>
  <c r="H985" i="9" s="1"/>
  <c r="H985" i="17"/>
  <c r="H984" i="9" s="1"/>
  <c r="H984" i="17"/>
  <c r="H983" i="9" s="1"/>
  <c r="H983" i="17"/>
  <c r="H982" i="9" s="1"/>
  <c r="H982" i="17"/>
  <c r="H981" i="9" s="1"/>
  <c r="H981" i="17"/>
  <c r="H980" i="9" s="1"/>
  <c r="H980" i="17"/>
  <c r="H979" i="9" s="1"/>
  <c r="H979" i="17"/>
  <c r="H978" i="9" s="1"/>
  <c r="H978" i="17"/>
  <c r="H977" i="9" s="1"/>
  <c r="H977" i="17"/>
  <c r="H976" i="9" s="1"/>
  <c r="H976" i="17"/>
  <c r="H975" i="9" s="1"/>
  <c r="H975" i="17"/>
  <c r="H974" i="9" s="1"/>
  <c r="H974" i="17"/>
  <c r="H973" i="9" s="1"/>
  <c r="H973" i="17"/>
  <c r="H972" i="9" s="1"/>
  <c r="H972" i="17"/>
  <c r="H971" i="9" s="1"/>
  <c r="H971" i="17"/>
  <c r="H970" i="9" s="1"/>
  <c r="H970" i="17"/>
  <c r="H969" i="9" s="1"/>
  <c r="H969" i="17"/>
  <c r="H968" i="9" s="1"/>
  <c r="H968" i="17"/>
  <c r="H967" i="9" s="1"/>
  <c r="H967" i="17"/>
  <c r="H966" i="9" s="1"/>
  <c r="H966" i="17"/>
  <c r="H965" i="9" s="1"/>
  <c r="H965" i="17"/>
  <c r="H964" i="9" s="1"/>
  <c r="H964" i="17"/>
  <c r="H963" i="9" s="1"/>
  <c r="H963" i="17"/>
  <c r="H962" i="9" s="1"/>
  <c r="H962" i="17"/>
  <c r="H961" i="9" s="1"/>
  <c r="H961" i="17"/>
  <c r="H960" i="9" s="1"/>
  <c r="H960" i="17"/>
  <c r="H959" i="9" s="1"/>
  <c r="H959" i="17"/>
  <c r="H958" i="9" s="1"/>
  <c r="H958" i="17"/>
  <c r="H957" i="9" s="1"/>
  <c r="H957" i="17"/>
  <c r="H956" i="9" s="1"/>
  <c r="H956" i="17"/>
  <c r="H955" i="9" s="1"/>
  <c r="H955" i="17"/>
  <c r="H954" i="9" s="1"/>
  <c r="H954" i="17"/>
  <c r="H953" i="9" s="1"/>
  <c r="H953" i="17"/>
  <c r="H952" i="9" s="1"/>
  <c r="H952" i="17"/>
  <c r="H951" i="9" s="1"/>
  <c r="H951" i="17"/>
  <c r="H950" i="9" s="1"/>
  <c r="H950" i="17"/>
  <c r="H949" i="9" s="1"/>
  <c r="H949" i="17"/>
  <c r="H948" i="9" s="1"/>
  <c r="H948" i="17"/>
  <c r="H947" i="9" s="1"/>
  <c r="H947" i="17"/>
  <c r="H946" i="9" s="1"/>
  <c r="H946" i="17"/>
  <c r="H945" i="9" s="1"/>
  <c r="H945" i="17"/>
  <c r="H944" i="9" s="1"/>
  <c r="H944" i="17"/>
  <c r="H943" i="9" s="1"/>
  <c r="H943" i="17"/>
  <c r="H942" i="9" s="1"/>
  <c r="H942" i="17"/>
  <c r="H941" i="9" s="1"/>
  <c r="H941" i="17"/>
  <c r="H940" i="9" s="1"/>
  <c r="H940" i="17"/>
  <c r="H939" i="9" s="1"/>
  <c r="H939" i="17"/>
  <c r="H938" i="9" s="1"/>
  <c r="H938" i="17"/>
  <c r="H937" i="9" s="1"/>
  <c r="H937" i="17"/>
  <c r="H936" i="9" s="1"/>
  <c r="H936" i="17"/>
  <c r="H935" i="9" s="1"/>
  <c r="H935" i="17"/>
  <c r="H934" i="9" s="1"/>
  <c r="H934" i="17"/>
  <c r="H933" i="9" s="1"/>
  <c r="H933" i="17"/>
  <c r="H932" i="9" s="1"/>
  <c r="H932" i="17"/>
  <c r="H931" i="9" s="1"/>
  <c r="H931" i="17"/>
  <c r="H930" i="9" s="1"/>
  <c r="H930" i="17"/>
  <c r="H929" i="9" s="1"/>
  <c r="H929" i="17"/>
  <c r="H928" i="9" s="1"/>
  <c r="H928" i="17"/>
  <c r="H927" i="9" s="1"/>
  <c r="H927" i="17"/>
  <c r="H926" i="9" s="1"/>
  <c r="H926" i="17"/>
  <c r="H925" i="9" s="1"/>
  <c r="H925" i="17"/>
  <c r="H924" i="9" s="1"/>
  <c r="H924" i="17"/>
  <c r="H923" i="9" s="1"/>
  <c r="H923" i="17"/>
  <c r="H922" i="9" s="1"/>
  <c r="H922" i="17"/>
  <c r="H921" i="9" s="1"/>
  <c r="H921" i="17"/>
  <c r="H920" i="9" s="1"/>
  <c r="H920" i="17"/>
  <c r="H919" i="9" s="1"/>
  <c r="H919" i="17"/>
  <c r="H918" i="9" s="1"/>
  <c r="H918" i="17"/>
  <c r="H917" i="9" s="1"/>
  <c r="H917" i="17"/>
  <c r="H916" i="9" s="1"/>
  <c r="H916" i="17"/>
  <c r="H915" i="9" s="1"/>
  <c r="H915" i="17"/>
  <c r="H914" i="9" s="1"/>
  <c r="H914" i="17"/>
  <c r="H913" i="9" s="1"/>
  <c r="H913" i="17"/>
  <c r="H912" i="9" s="1"/>
  <c r="H912" i="17"/>
  <c r="H911" i="9" s="1"/>
  <c r="H911" i="17"/>
  <c r="H910" i="9" s="1"/>
  <c r="H910" i="17"/>
  <c r="H909" i="9" s="1"/>
  <c r="H909" i="17"/>
  <c r="H908" i="9" s="1"/>
  <c r="H908" i="17"/>
  <c r="H907" i="9" s="1"/>
  <c r="H907" i="17"/>
  <c r="H906" i="9" s="1"/>
  <c r="H906" i="17"/>
  <c r="H905" i="9" s="1"/>
  <c r="H905" i="17"/>
  <c r="H904" i="9" s="1"/>
  <c r="H904" i="17"/>
  <c r="H903" i="9" s="1"/>
  <c r="H903" i="17"/>
  <c r="H902" i="9" s="1"/>
  <c r="H902" i="17"/>
  <c r="H901" i="9" s="1"/>
  <c r="H901" i="17"/>
  <c r="H900" i="9" s="1"/>
  <c r="H900" i="17"/>
  <c r="H899" i="9" s="1"/>
  <c r="H899" i="17"/>
  <c r="H898" i="9" s="1"/>
  <c r="H898" i="17"/>
  <c r="H897" i="9" s="1"/>
  <c r="H897" i="17"/>
  <c r="H896" i="9" s="1"/>
  <c r="H896" i="17"/>
  <c r="H895" i="9" s="1"/>
  <c r="H895" i="17"/>
  <c r="H894" i="9" s="1"/>
  <c r="H894" i="17"/>
  <c r="H893" i="9" s="1"/>
  <c r="H893" i="17"/>
  <c r="H892" i="9" s="1"/>
  <c r="H892" i="17"/>
  <c r="H891" i="9" s="1"/>
  <c r="H891" i="17"/>
  <c r="H890" i="9" s="1"/>
  <c r="H890" i="17"/>
  <c r="H889" i="9" s="1"/>
  <c r="H889" i="17"/>
  <c r="H888" i="9" s="1"/>
  <c r="H888" i="17"/>
  <c r="H887" i="9" s="1"/>
  <c r="H887" i="17"/>
  <c r="H886" i="9" s="1"/>
  <c r="H886" i="17"/>
  <c r="H885" i="9" s="1"/>
  <c r="H885" i="17"/>
  <c r="H884" i="9" s="1"/>
  <c r="H884" i="17"/>
  <c r="H883" i="9" s="1"/>
  <c r="H883" i="17"/>
  <c r="H882" i="9" s="1"/>
  <c r="H882" i="17"/>
  <c r="H881" i="9" s="1"/>
  <c r="H881" i="17"/>
  <c r="H880" i="9" s="1"/>
  <c r="H880" i="17"/>
  <c r="H879" i="9" s="1"/>
  <c r="H879" i="17"/>
  <c r="H878" i="9" s="1"/>
  <c r="H878" i="17"/>
  <c r="H877" i="9" s="1"/>
  <c r="H877" i="17"/>
  <c r="H876" i="9" s="1"/>
  <c r="H876" i="17"/>
  <c r="H875" i="9" s="1"/>
  <c r="H875" i="17"/>
  <c r="H874" i="9" s="1"/>
  <c r="H874" i="17"/>
  <c r="H873" i="9" s="1"/>
  <c r="H873" i="17"/>
  <c r="H872" i="9" s="1"/>
  <c r="H872" i="17"/>
  <c r="H871" i="9" s="1"/>
  <c r="H871" i="17"/>
  <c r="H870" i="9" s="1"/>
  <c r="H870" i="17"/>
  <c r="H869" i="9" s="1"/>
  <c r="H869" i="17"/>
  <c r="H868" i="9" s="1"/>
  <c r="H868" i="17"/>
  <c r="H867" i="9" s="1"/>
  <c r="H867" i="17"/>
  <c r="H866" i="9" s="1"/>
  <c r="H866" i="17"/>
  <c r="H865" i="9" s="1"/>
  <c r="H865" i="17"/>
  <c r="H864" i="9" s="1"/>
  <c r="H864" i="17"/>
  <c r="H863" i="9" s="1"/>
  <c r="H863" i="17"/>
  <c r="H862" i="9" s="1"/>
  <c r="H862" i="17"/>
  <c r="H861" i="9" s="1"/>
  <c r="H861" i="17"/>
  <c r="H860" i="9" s="1"/>
  <c r="H860" i="17"/>
  <c r="H859" i="9" s="1"/>
  <c r="H859" i="17"/>
  <c r="H858" i="9" s="1"/>
  <c r="H858" i="17"/>
  <c r="H857" i="9" s="1"/>
  <c r="H857" i="17"/>
  <c r="H856" i="9" s="1"/>
  <c r="H856" i="17"/>
  <c r="H855" i="9" s="1"/>
  <c r="H855" i="17"/>
  <c r="H854" i="9" s="1"/>
  <c r="H854" i="17"/>
  <c r="H853" i="9" s="1"/>
  <c r="H853" i="17"/>
  <c r="H852" i="9" s="1"/>
  <c r="H852" i="17"/>
  <c r="H851" i="9" s="1"/>
  <c r="H851" i="17"/>
  <c r="H850" i="9" s="1"/>
  <c r="H850" i="17"/>
  <c r="H849" i="9" s="1"/>
  <c r="H849" i="17"/>
  <c r="H848" i="9" s="1"/>
  <c r="H848" i="17"/>
  <c r="H847" i="9" s="1"/>
  <c r="H847" i="17"/>
  <c r="H846" i="9" s="1"/>
  <c r="H846" i="17"/>
  <c r="H845" i="9" s="1"/>
  <c r="H845" i="17"/>
  <c r="H844" i="9" s="1"/>
  <c r="H844" i="17"/>
  <c r="H843" i="9" s="1"/>
  <c r="H843" i="17"/>
  <c r="H842" i="9" s="1"/>
  <c r="H842" i="17"/>
  <c r="H841" i="9" s="1"/>
  <c r="H841" i="17"/>
  <c r="H840" i="9" s="1"/>
  <c r="H840" i="17"/>
  <c r="H839" i="9" s="1"/>
  <c r="H839" i="17"/>
  <c r="H838" i="9" s="1"/>
  <c r="H838" i="17"/>
  <c r="H837" i="9" s="1"/>
  <c r="H837" i="17"/>
  <c r="H836" i="9" s="1"/>
  <c r="H836" i="17"/>
  <c r="H835" i="9" s="1"/>
  <c r="H835" i="17"/>
  <c r="H834" i="9" s="1"/>
  <c r="H834" i="17"/>
  <c r="H833" i="9" s="1"/>
  <c r="H833" i="17"/>
  <c r="H832" i="9" s="1"/>
  <c r="H832" i="17"/>
  <c r="H831" i="9" s="1"/>
  <c r="H831" i="17"/>
  <c r="H830" i="9" s="1"/>
  <c r="H830" i="17"/>
  <c r="H829" i="9" s="1"/>
  <c r="H829" i="17"/>
  <c r="H828" i="9" s="1"/>
  <c r="H828" i="17"/>
  <c r="H827" i="9" s="1"/>
  <c r="H827" i="17"/>
  <c r="H826" i="9" s="1"/>
  <c r="H826" i="17"/>
  <c r="H825" i="9" s="1"/>
  <c r="H825" i="17"/>
  <c r="H824" i="9" s="1"/>
  <c r="H824" i="17"/>
  <c r="H823" i="9" s="1"/>
  <c r="H823" i="17"/>
  <c r="H822" i="9" s="1"/>
  <c r="H822" i="17"/>
  <c r="H821" i="9" s="1"/>
  <c r="H821" i="17"/>
  <c r="H820" i="9" s="1"/>
  <c r="H820" i="17"/>
  <c r="H819" i="9" s="1"/>
  <c r="H819" i="17"/>
  <c r="H818" i="9" s="1"/>
  <c r="H818" i="17"/>
  <c r="H817" i="9" s="1"/>
  <c r="H817" i="17"/>
  <c r="H816" i="9" s="1"/>
  <c r="H816" i="17"/>
  <c r="H815" i="9" s="1"/>
  <c r="H815" i="17"/>
  <c r="H814" i="9" s="1"/>
  <c r="H814" i="17"/>
  <c r="H813" i="9" s="1"/>
  <c r="H813" i="17"/>
  <c r="H812" i="9" s="1"/>
  <c r="H812" i="17"/>
  <c r="H811" i="9" s="1"/>
  <c r="H811" i="17"/>
  <c r="H810" i="9" s="1"/>
  <c r="H810" i="17"/>
  <c r="H809" i="9" s="1"/>
  <c r="H809" i="17"/>
  <c r="H808" i="9" s="1"/>
  <c r="H808" i="17"/>
  <c r="H807" i="9" s="1"/>
  <c r="H807" i="17"/>
  <c r="H806" i="9" s="1"/>
  <c r="H806" i="17"/>
  <c r="H805" i="9" s="1"/>
  <c r="H805" i="17"/>
  <c r="H804" i="9" s="1"/>
  <c r="H804" i="17"/>
  <c r="H803" i="9" s="1"/>
  <c r="H803" i="17"/>
  <c r="H802" i="9" s="1"/>
  <c r="H802" i="17"/>
  <c r="H801" i="9" s="1"/>
  <c r="H801" i="17"/>
  <c r="H800" i="9" s="1"/>
  <c r="H800" i="17"/>
  <c r="H799" i="9" s="1"/>
  <c r="H799" i="17"/>
  <c r="H798" i="9" s="1"/>
  <c r="H798" i="17"/>
  <c r="H797" i="9" s="1"/>
  <c r="H797" i="17"/>
  <c r="H796" i="9" s="1"/>
  <c r="H796" i="17"/>
  <c r="H795" i="9" s="1"/>
  <c r="H795" i="17"/>
  <c r="H794" i="9" s="1"/>
  <c r="H794" i="17"/>
  <c r="H793" i="9" s="1"/>
  <c r="H793" i="17"/>
  <c r="H792" i="9" s="1"/>
  <c r="H792" i="17"/>
  <c r="H791" i="9" s="1"/>
  <c r="H791" i="17"/>
  <c r="H790" i="9" s="1"/>
  <c r="H790" i="17"/>
  <c r="H789" i="9" s="1"/>
  <c r="H789" i="17"/>
  <c r="H788" i="9" s="1"/>
  <c r="H788" i="17"/>
  <c r="H787" i="9" s="1"/>
  <c r="H787" i="17"/>
  <c r="H786" i="9" s="1"/>
  <c r="H786" i="17"/>
  <c r="H785" i="9" s="1"/>
  <c r="H785" i="17"/>
  <c r="H784" i="9" s="1"/>
  <c r="H784" i="17"/>
  <c r="H783" i="9" s="1"/>
  <c r="H783" i="17"/>
  <c r="H782" i="9" s="1"/>
  <c r="H782" i="17"/>
  <c r="H781" i="9" s="1"/>
  <c r="H781" i="17"/>
  <c r="H780" i="9" s="1"/>
  <c r="H780" i="17"/>
  <c r="H779" i="9" s="1"/>
  <c r="H779" i="17"/>
  <c r="H778" i="9" s="1"/>
  <c r="H778" i="17"/>
  <c r="H777" i="9" s="1"/>
  <c r="H777" i="17"/>
  <c r="H776" i="9" s="1"/>
  <c r="H776" i="17"/>
  <c r="H775" i="9" s="1"/>
  <c r="H775" i="17"/>
  <c r="H774" i="9" s="1"/>
  <c r="H774" i="17"/>
  <c r="H773" i="9" s="1"/>
  <c r="H773" i="17"/>
  <c r="H772" i="9" s="1"/>
  <c r="H772" i="17"/>
  <c r="H771" i="9" s="1"/>
  <c r="H771" i="17"/>
  <c r="H770" i="9" s="1"/>
  <c r="H770" i="17"/>
  <c r="H769" i="9" s="1"/>
  <c r="H769" i="17"/>
  <c r="H768" i="9" s="1"/>
  <c r="H768" i="17"/>
  <c r="H767" i="9" s="1"/>
  <c r="H767" i="17"/>
  <c r="H766" i="9" s="1"/>
  <c r="H766" i="17"/>
  <c r="H765" i="9" s="1"/>
  <c r="H765" i="17"/>
  <c r="H764" i="9" s="1"/>
  <c r="H764" i="17"/>
  <c r="H763" i="9" s="1"/>
  <c r="H763" i="17"/>
  <c r="H762" i="9" s="1"/>
  <c r="H762" i="17"/>
  <c r="H761" i="9" s="1"/>
  <c r="H761" i="17"/>
  <c r="H760" i="9" s="1"/>
  <c r="H760" i="17"/>
  <c r="H759" i="9" s="1"/>
  <c r="H759" i="17"/>
  <c r="H758" i="9" s="1"/>
  <c r="H758" i="17"/>
  <c r="H757" i="9" s="1"/>
  <c r="H757" i="17"/>
  <c r="H756" i="9" s="1"/>
  <c r="H756" i="17"/>
  <c r="H755" i="9" s="1"/>
  <c r="H755" i="17"/>
  <c r="H754" i="9" s="1"/>
  <c r="H754" i="17"/>
  <c r="H753" i="9" s="1"/>
  <c r="H753" i="17"/>
  <c r="H752" i="9" s="1"/>
  <c r="H752" i="17"/>
  <c r="H751" i="9" s="1"/>
  <c r="H751" i="17"/>
  <c r="H750" i="9" s="1"/>
  <c r="H750" i="17"/>
  <c r="H749" i="9" s="1"/>
  <c r="H749" i="17"/>
  <c r="H748" i="9" s="1"/>
  <c r="H748" i="17"/>
  <c r="H747" i="9" s="1"/>
  <c r="H747" i="17"/>
  <c r="H746" i="9" s="1"/>
  <c r="H746" i="17"/>
  <c r="H745" i="9" s="1"/>
  <c r="H745" i="17"/>
  <c r="H744" i="9" s="1"/>
  <c r="H744" i="17"/>
  <c r="H743" i="9" s="1"/>
  <c r="H743" i="17"/>
  <c r="H742" i="9" s="1"/>
  <c r="H742" i="17"/>
  <c r="H741" i="9" s="1"/>
  <c r="H741" i="17"/>
  <c r="H740" i="9" s="1"/>
  <c r="H740" i="17"/>
  <c r="H739" i="9" s="1"/>
  <c r="H739" i="17"/>
  <c r="H738" i="9" s="1"/>
  <c r="H738" i="17"/>
  <c r="H737" i="9" s="1"/>
  <c r="H737" i="17"/>
  <c r="H736" i="9" s="1"/>
  <c r="H736" i="17"/>
  <c r="H735" i="9" s="1"/>
  <c r="H735" i="17"/>
  <c r="H734" i="9" s="1"/>
  <c r="H734" i="17"/>
  <c r="H733" i="9" s="1"/>
  <c r="H733" i="17"/>
  <c r="H732" i="9" s="1"/>
  <c r="H732" i="17"/>
  <c r="H731" i="9" s="1"/>
  <c r="H731" i="17"/>
  <c r="H730" i="9" s="1"/>
  <c r="H730" i="17"/>
  <c r="H729" i="9" s="1"/>
  <c r="H729" i="17"/>
  <c r="H728" i="9" s="1"/>
  <c r="H728" i="17"/>
  <c r="H727" i="9" s="1"/>
  <c r="H727" i="17"/>
  <c r="H726" i="9" s="1"/>
  <c r="H726" i="17"/>
  <c r="H725" i="9" s="1"/>
  <c r="H725" i="17"/>
  <c r="H724" i="9" s="1"/>
  <c r="H724" i="17"/>
  <c r="H723" i="9" s="1"/>
  <c r="H723" i="17"/>
  <c r="H722" i="9" s="1"/>
  <c r="H722" i="17"/>
  <c r="H721" i="9" s="1"/>
  <c r="H721" i="17"/>
  <c r="H720" i="9" s="1"/>
  <c r="H720" i="17"/>
  <c r="H719" i="9" s="1"/>
  <c r="H719" i="17"/>
  <c r="H718" i="9" s="1"/>
  <c r="H718" i="17"/>
  <c r="H717" i="9" s="1"/>
  <c r="H717" i="17"/>
  <c r="H716" i="9" s="1"/>
  <c r="H716" i="17"/>
  <c r="H715" i="9" s="1"/>
  <c r="H715" i="17"/>
  <c r="H714" i="9" s="1"/>
  <c r="H714" i="17"/>
  <c r="H713" i="9" s="1"/>
  <c r="H713" i="17"/>
  <c r="H712" i="9" s="1"/>
  <c r="H712" i="17"/>
  <c r="H711" i="9" s="1"/>
  <c r="H711" i="17"/>
  <c r="H710" i="9" s="1"/>
  <c r="H710" i="17"/>
  <c r="H709" i="9" s="1"/>
  <c r="H709" i="17"/>
  <c r="H708" i="9" s="1"/>
  <c r="H708" i="17"/>
  <c r="H707" i="9" s="1"/>
  <c r="H707" i="17"/>
  <c r="H706" i="9" s="1"/>
  <c r="H706" i="17"/>
  <c r="H705" i="9" s="1"/>
  <c r="H705" i="17"/>
  <c r="H704" i="9" s="1"/>
  <c r="H704" i="17"/>
  <c r="H703" i="9" s="1"/>
  <c r="H703" i="17"/>
  <c r="H702" i="9" s="1"/>
  <c r="H702" i="17"/>
  <c r="H701" i="9" s="1"/>
  <c r="H701" i="17"/>
  <c r="H700" i="9" s="1"/>
  <c r="H700" i="17"/>
  <c r="H699" i="9" s="1"/>
  <c r="H699" i="17"/>
  <c r="H698" i="9" s="1"/>
  <c r="H698" i="17"/>
  <c r="H697" i="9" s="1"/>
  <c r="H697" i="17"/>
  <c r="H696" i="9" s="1"/>
  <c r="H696" i="17"/>
  <c r="H695" i="9" s="1"/>
  <c r="H695" i="17"/>
  <c r="H694" i="9" s="1"/>
  <c r="H694" i="17"/>
  <c r="H693" i="9" s="1"/>
  <c r="H693" i="17"/>
  <c r="H692" i="9" s="1"/>
  <c r="H692" i="17"/>
  <c r="H691" i="9" s="1"/>
  <c r="H691" i="17"/>
  <c r="H690" i="9" s="1"/>
  <c r="H690" i="17"/>
  <c r="H689" i="9" s="1"/>
  <c r="H689" i="17"/>
  <c r="H688" i="9" s="1"/>
  <c r="H688" i="17"/>
  <c r="H687" i="9" s="1"/>
  <c r="H687" i="17"/>
  <c r="H686" i="9" s="1"/>
  <c r="H686" i="17"/>
  <c r="H685" i="9" s="1"/>
  <c r="H685" i="17"/>
  <c r="H684" i="9" s="1"/>
  <c r="H684" i="17"/>
  <c r="H683" i="9" s="1"/>
  <c r="H683" i="17"/>
  <c r="H682" i="9" s="1"/>
  <c r="H682" i="17"/>
  <c r="H681" i="9" s="1"/>
  <c r="H681" i="17"/>
  <c r="H680" i="9" s="1"/>
  <c r="H680" i="17"/>
  <c r="H679" i="9" s="1"/>
  <c r="H679" i="17"/>
  <c r="H678" i="9" s="1"/>
  <c r="H678" i="17"/>
  <c r="H677" i="9" s="1"/>
  <c r="H677" i="17"/>
  <c r="H676" i="9" s="1"/>
  <c r="H676" i="17"/>
  <c r="H675" i="9" s="1"/>
  <c r="H675" i="17"/>
  <c r="H674" i="9" s="1"/>
  <c r="H674" i="17"/>
  <c r="H673" i="9" s="1"/>
  <c r="H673" i="17"/>
  <c r="H672" i="9" s="1"/>
  <c r="H672" i="17"/>
  <c r="H671" i="9" s="1"/>
  <c r="H671" i="17"/>
  <c r="H670" i="9" s="1"/>
  <c r="H670" i="17"/>
  <c r="H669" i="9" s="1"/>
  <c r="H669" i="17"/>
  <c r="H668" i="9" s="1"/>
  <c r="H668" i="17"/>
  <c r="H667" i="9" s="1"/>
  <c r="H667" i="17"/>
  <c r="H666" i="9" s="1"/>
  <c r="H666" i="17"/>
  <c r="H665" i="9" s="1"/>
  <c r="H665" i="17"/>
  <c r="H664" i="9" s="1"/>
  <c r="H664" i="17"/>
  <c r="H663" i="9" s="1"/>
  <c r="H663" i="17"/>
  <c r="H662" i="9" s="1"/>
  <c r="H662" i="17"/>
  <c r="H661" i="9" s="1"/>
  <c r="H661" i="17"/>
  <c r="H660" i="9" s="1"/>
  <c r="H660" i="17"/>
  <c r="H659" i="9" s="1"/>
  <c r="H659" i="17"/>
  <c r="H658" i="9" s="1"/>
  <c r="H658" i="17"/>
  <c r="H657" i="9" s="1"/>
  <c r="H657" i="17"/>
  <c r="H656" i="9" s="1"/>
  <c r="H656" i="17"/>
  <c r="H655" i="9" s="1"/>
  <c r="H655" i="17"/>
  <c r="H654" i="9" s="1"/>
  <c r="H654" i="17"/>
  <c r="H653" i="9" s="1"/>
  <c r="H653" i="17"/>
  <c r="H652" i="9" s="1"/>
  <c r="H652" i="17"/>
  <c r="H651" i="9" s="1"/>
  <c r="H651" i="17"/>
  <c r="H650" i="9" s="1"/>
  <c r="H650" i="17"/>
  <c r="H649" i="9" s="1"/>
  <c r="H649" i="17"/>
  <c r="H648" i="9" s="1"/>
  <c r="H648" i="17"/>
  <c r="H647" i="9" s="1"/>
  <c r="H647" i="17"/>
  <c r="H646" i="9" s="1"/>
  <c r="H646" i="17"/>
  <c r="H645" i="9" s="1"/>
  <c r="H645" i="17"/>
  <c r="H644" i="9" s="1"/>
  <c r="H644" i="17"/>
  <c r="H643" i="9" s="1"/>
  <c r="H643" i="17"/>
  <c r="H642" i="9" s="1"/>
  <c r="H642" i="17"/>
  <c r="H641" i="9" s="1"/>
  <c r="H641" i="17"/>
  <c r="H640" i="9" s="1"/>
  <c r="H640" i="17"/>
  <c r="H639" i="9" s="1"/>
  <c r="H639" i="17"/>
  <c r="H638" i="9" s="1"/>
  <c r="H638" i="17"/>
  <c r="H637" i="9" s="1"/>
  <c r="H637" i="17"/>
  <c r="H636" i="9" s="1"/>
  <c r="H636" i="17"/>
  <c r="H635" i="9" s="1"/>
  <c r="H635" i="17"/>
  <c r="H634" i="9" s="1"/>
  <c r="H634" i="17"/>
  <c r="H633" i="9" s="1"/>
  <c r="H633" i="17"/>
  <c r="H632" i="9" s="1"/>
  <c r="H632" i="17"/>
  <c r="H631" i="9" s="1"/>
  <c r="H631" i="17"/>
  <c r="H630" i="9" s="1"/>
  <c r="H630" i="17"/>
  <c r="H629" i="9" s="1"/>
  <c r="H629" i="17"/>
  <c r="H628" i="9" s="1"/>
  <c r="H628" i="17"/>
  <c r="H627" i="9" s="1"/>
  <c r="H627" i="17"/>
  <c r="H626" i="9" s="1"/>
  <c r="H626" i="17"/>
  <c r="H625" i="9" s="1"/>
  <c r="H625" i="17"/>
  <c r="H624" i="9" s="1"/>
  <c r="H624" i="17"/>
  <c r="H623" i="9" s="1"/>
  <c r="H623" i="17"/>
  <c r="H622" i="9" s="1"/>
  <c r="H622" i="17"/>
  <c r="H621" i="9" s="1"/>
  <c r="H621" i="17"/>
  <c r="H620" i="9" s="1"/>
  <c r="H620" i="17"/>
  <c r="H619" i="9" s="1"/>
  <c r="H619" i="17"/>
  <c r="H618" i="9" s="1"/>
  <c r="H618" i="17"/>
  <c r="H617" i="9" s="1"/>
  <c r="H617" i="17"/>
  <c r="H616" i="9" s="1"/>
  <c r="H616" i="17"/>
  <c r="H615" i="9" s="1"/>
  <c r="H615" i="17"/>
  <c r="H614" i="9" s="1"/>
  <c r="H614" i="17"/>
  <c r="H613" i="9" s="1"/>
  <c r="H613" i="17"/>
  <c r="H612" i="9" s="1"/>
  <c r="H612" i="17"/>
  <c r="H611" i="9" s="1"/>
  <c r="H611" i="17"/>
  <c r="H610" i="9" s="1"/>
  <c r="H610" i="17"/>
  <c r="H609" i="9" s="1"/>
  <c r="H609" i="17"/>
  <c r="H608" i="9" s="1"/>
  <c r="H608" i="17"/>
  <c r="H607" i="9" s="1"/>
  <c r="H607" i="17"/>
  <c r="H606" i="9" s="1"/>
  <c r="H606" i="17"/>
  <c r="H605" i="9" s="1"/>
  <c r="H605" i="17"/>
  <c r="H604" i="9" s="1"/>
  <c r="H604" i="17"/>
  <c r="H603" i="9" s="1"/>
  <c r="H603" i="17"/>
  <c r="H602" i="9" s="1"/>
  <c r="H602" i="17"/>
  <c r="H601" i="9" s="1"/>
  <c r="H601" i="17"/>
  <c r="H600" i="9" s="1"/>
  <c r="H600" i="17"/>
  <c r="H599" i="9" s="1"/>
  <c r="H599" i="17"/>
  <c r="H598" i="9" s="1"/>
  <c r="H598" i="17"/>
  <c r="H597" i="9" s="1"/>
  <c r="H597" i="17"/>
  <c r="H596" i="9" s="1"/>
  <c r="H596" i="17"/>
  <c r="H595" i="9" s="1"/>
  <c r="H595" i="17"/>
  <c r="H594" i="9" s="1"/>
  <c r="H594" i="17"/>
  <c r="H593" i="9" s="1"/>
  <c r="H593" i="17"/>
  <c r="H592" i="9" s="1"/>
  <c r="H592" i="17"/>
  <c r="H591" i="9" s="1"/>
  <c r="H591" i="17"/>
  <c r="H590" i="9" s="1"/>
  <c r="H590" i="17"/>
  <c r="H589" i="9" s="1"/>
  <c r="H589" i="17"/>
  <c r="H588" i="9" s="1"/>
  <c r="H588" i="17"/>
  <c r="H587" i="9" s="1"/>
  <c r="H587" i="17"/>
  <c r="H586" i="9" s="1"/>
  <c r="H586" i="17"/>
  <c r="H585" i="9" s="1"/>
  <c r="H585" i="17"/>
  <c r="H584" i="9" s="1"/>
  <c r="H584" i="17"/>
  <c r="H583" i="9" s="1"/>
  <c r="H583" i="17"/>
  <c r="H582" i="9" s="1"/>
  <c r="H582" i="17"/>
  <c r="H581" i="9" s="1"/>
  <c r="H581" i="17"/>
  <c r="H580" i="9" s="1"/>
  <c r="H580" i="17"/>
  <c r="H579" i="9" s="1"/>
  <c r="H579" i="17"/>
  <c r="H578" i="9" s="1"/>
  <c r="H578" i="17"/>
  <c r="H577" i="9" s="1"/>
  <c r="H577" i="17"/>
  <c r="H576" i="9" s="1"/>
  <c r="H576" i="17"/>
  <c r="H575" i="9" s="1"/>
  <c r="H575" i="17"/>
  <c r="H574" i="9" s="1"/>
  <c r="H574" i="17"/>
  <c r="H573" i="9" s="1"/>
  <c r="H573" i="17"/>
  <c r="H572" i="9" s="1"/>
  <c r="H572" i="17"/>
  <c r="H571" i="9" s="1"/>
  <c r="H571" i="17"/>
  <c r="H570" i="9" s="1"/>
  <c r="H570" i="17"/>
  <c r="H569" i="9" s="1"/>
  <c r="H569" i="17"/>
  <c r="H568" i="9" s="1"/>
  <c r="H568" i="17"/>
  <c r="H567" i="9" s="1"/>
  <c r="H567" i="17"/>
  <c r="H566" i="9" s="1"/>
  <c r="H566" i="17"/>
  <c r="H565" i="9" s="1"/>
  <c r="H565" i="17"/>
  <c r="H564" i="9" s="1"/>
  <c r="H564" i="17"/>
  <c r="H563" i="9" s="1"/>
  <c r="H563" i="17"/>
  <c r="H562" i="9" s="1"/>
  <c r="H562" i="17"/>
  <c r="H561" i="9" s="1"/>
  <c r="H561" i="17"/>
  <c r="H560" i="9" s="1"/>
  <c r="H560" i="17"/>
  <c r="H559" i="9" s="1"/>
  <c r="H559" i="17"/>
  <c r="H558" i="9" s="1"/>
  <c r="H558" i="17"/>
  <c r="H557" i="9" s="1"/>
  <c r="H557" i="17"/>
  <c r="H556" i="9" s="1"/>
  <c r="H556" i="17"/>
  <c r="H555" i="9" s="1"/>
  <c r="H555" i="17"/>
  <c r="H554" i="9" s="1"/>
  <c r="H554" i="17"/>
  <c r="H553" i="9" s="1"/>
  <c r="H553" i="17"/>
  <c r="H552" i="9" s="1"/>
  <c r="H552" i="17"/>
  <c r="H551" i="9" s="1"/>
  <c r="H551" i="17"/>
  <c r="H550" i="9" s="1"/>
  <c r="H550" i="17"/>
  <c r="H549" i="9" s="1"/>
  <c r="H549" i="17"/>
  <c r="H548" i="9" s="1"/>
  <c r="H548" i="17"/>
  <c r="H547" i="9" s="1"/>
  <c r="H547" i="17"/>
  <c r="H546" i="9" s="1"/>
  <c r="H546" i="17"/>
  <c r="H545" i="9" s="1"/>
  <c r="H545" i="17"/>
  <c r="H544" i="9" s="1"/>
  <c r="H544" i="17"/>
  <c r="H543" i="9" s="1"/>
  <c r="H543" i="17"/>
  <c r="H542" i="9" s="1"/>
  <c r="H542" i="17"/>
  <c r="H541" i="9" s="1"/>
  <c r="H541" i="17"/>
  <c r="H540" i="9" s="1"/>
  <c r="H540" i="17"/>
  <c r="H539" i="9" s="1"/>
  <c r="H539" i="17"/>
  <c r="H538" i="9" s="1"/>
  <c r="H538" i="17"/>
  <c r="H537" i="9" s="1"/>
  <c r="H537" i="17"/>
  <c r="H536" i="9" s="1"/>
  <c r="H536" i="17"/>
  <c r="H535" i="9" s="1"/>
  <c r="H535" i="17"/>
  <c r="H534" i="9" s="1"/>
  <c r="H534" i="17"/>
  <c r="H533" i="9" s="1"/>
  <c r="H533" i="17"/>
  <c r="H532" i="9" s="1"/>
  <c r="H532" i="17"/>
  <c r="H531" i="9" s="1"/>
  <c r="H531" i="17"/>
  <c r="H530" i="9" s="1"/>
  <c r="H530" i="17"/>
  <c r="H529" i="9" s="1"/>
  <c r="H529" i="17"/>
  <c r="H528" i="9" s="1"/>
  <c r="H528" i="17"/>
  <c r="H527" i="9" s="1"/>
  <c r="H527" i="17"/>
  <c r="H526" i="9" s="1"/>
  <c r="H526" i="17"/>
  <c r="H525" i="9" s="1"/>
  <c r="H525" i="17"/>
  <c r="H524" i="9" s="1"/>
  <c r="H524" i="17"/>
  <c r="H523" i="9" s="1"/>
  <c r="H523" i="17"/>
  <c r="H522" i="9" s="1"/>
  <c r="H522" i="17"/>
  <c r="H521" i="9" s="1"/>
  <c r="H521" i="17"/>
  <c r="H520" i="9" s="1"/>
  <c r="H520" i="17"/>
  <c r="H519" i="9" s="1"/>
  <c r="H519" i="17"/>
  <c r="H518" i="9" s="1"/>
  <c r="H518" i="17"/>
  <c r="H517" i="9" s="1"/>
  <c r="H517" i="17"/>
  <c r="H516" i="9" s="1"/>
  <c r="H516" i="17"/>
  <c r="H515" i="9" s="1"/>
  <c r="H515" i="17"/>
  <c r="H514" i="9" s="1"/>
  <c r="H514" i="17"/>
  <c r="H513" i="9" s="1"/>
  <c r="H513" i="17"/>
  <c r="H512" i="9" s="1"/>
  <c r="H512" i="17"/>
  <c r="H511" i="9" s="1"/>
  <c r="H511" i="17"/>
  <c r="H510" i="9" s="1"/>
  <c r="H510" i="17"/>
  <c r="H509" i="9" s="1"/>
  <c r="H509" i="17"/>
  <c r="H508" i="9" s="1"/>
  <c r="H508" i="17"/>
  <c r="H507" i="9" s="1"/>
  <c r="H507" i="17"/>
  <c r="H506" i="9" s="1"/>
  <c r="H506" i="17"/>
  <c r="H505" i="9" s="1"/>
  <c r="H505" i="17"/>
  <c r="H504" i="9" s="1"/>
  <c r="H504" i="17"/>
  <c r="H503" i="9" s="1"/>
  <c r="H503" i="17"/>
  <c r="H502" i="9" s="1"/>
  <c r="H502" i="17"/>
  <c r="H501" i="9" s="1"/>
  <c r="H501" i="17"/>
  <c r="H500" i="9" s="1"/>
  <c r="H500" i="17"/>
  <c r="H499" i="9" s="1"/>
  <c r="H499" i="17"/>
  <c r="H498" i="9" s="1"/>
  <c r="H498" i="17"/>
  <c r="H497" i="9" s="1"/>
  <c r="H497" i="17"/>
  <c r="H496" i="9" s="1"/>
  <c r="H496" i="17"/>
  <c r="H495" i="9" s="1"/>
  <c r="H495" i="17"/>
  <c r="H494" i="9" s="1"/>
  <c r="H494" i="17"/>
  <c r="H493" i="9" s="1"/>
  <c r="H493" i="17"/>
  <c r="H492" i="9" s="1"/>
  <c r="H492" i="17"/>
  <c r="H491" i="9" s="1"/>
  <c r="H491" i="17"/>
  <c r="H490" i="9" s="1"/>
  <c r="H490" i="17"/>
  <c r="H489" i="9" s="1"/>
  <c r="H489" i="17"/>
  <c r="H488" i="9" s="1"/>
  <c r="H488" i="17"/>
  <c r="H487" i="9" s="1"/>
  <c r="H487" i="17"/>
  <c r="H486" i="9" s="1"/>
  <c r="H486" i="17"/>
  <c r="H485" i="9" s="1"/>
  <c r="H485" i="17"/>
  <c r="H484" i="9" s="1"/>
  <c r="H484" i="17"/>
  <c r="H483" i="9" s="1"/>
  <c r="H483" i="17"/>
  <c r="H482" i="9" s="1"/>
  <c r="H482" i="17"/>
  <c r="H481" i="9" s="1"/>
  <c r="H481" i="17"/>
  <c r="H480" i="9" s="1"/>
  <c r="H480" i="17"/>
  <c r="H479" i="9" s="1"/>
  <c r="H479" i="17"/>
  <c r="H478" i="9" s="1"/>
  <c r="H478" i="17"/>
  <c r="H477" i="9" s="1"/>
  <c r="H477" i="17"/>
  <c r="H476" i="9" s="1"/>
  <c r="H476" i="17"/>
  <c r="H475" i="9" s="1"/>
  <c r="H475" i="17"/>
  <c r="H474" i="9" s="1"/>
  <c r="H474" i="17"/>
  <c r="H473" i="9" s="1"/>
  <c r="H473" i="17"/>
  <c r="H472" i="9" s="1"/>
  <c r="H472" i="17"/>
  <c r="H471" i="9" s="1"/>
  <c r="H471" i="17"/>
  <c r="H470" i="9" s="1"/>
  <c r="H470" i="17"/>
  <c r="H469" i="9" s="1"/>
  <c r="H469" i="17"/>
  <c r="H468" i="9" s="1"/>
  <c r="H468" i="17"/>
  <c r="H467" i="9" s="1"/>
  <c r="H467" i="17"/>
  <c r="H466" i="9" s="1"/>
  <c r="H466" i="17"/>
  <c r="H465" i="9" s="1"/>
  <c r="H465" i="17"/>
  <c r="H464" i="9" s="1"/>
  <c r="H464" i="17"/>
  <c r="H463" i="9" s="1"/>
  <c r="H463" i="17"/>
  <c r="H462" i="9" s="1"/>
  <c r="H462" i="17"/>
  <c r="H461" i="9" s="1"/>
  <c r="H461" i="17"/>
  <c r="H460" i="9" s="1"/>
  <c r="H460" i="17"/>
  <c r="H459" i="9" s="1"/>
  <c r="H459" i="17"/>
  <c r="H458" i="9" s="1"/>
  <c r="H458" i="17"/>
  <c r="H457" i="9" s="1"/>
  <c r="H457" i="17"/>
  <c r="H456" i="9" s="1"/>
  <c r="H456" i="17"/>
  <c r="H455" i="9" s="1"/>
  <c r="H455" i="17"/>
  <c r="H454" i="9" s="1"/>
  <c r="H454" i="17"/>
  <c r="H453" i="9" s="1"/>
  <c r="H453" i="17"/>
  <c r="H452" i="9" s="1"/>
  <c r="H452" i="17"/>
  <c r="H451" i="9" s="1"/>
  <c r="H451" i="17"/>
  <c r="H450" i="9" s="1"/>
  <c r="H450" i="17"/>
  <c r="H449" i="9" s="1"/>
  <c r="H449" i="17"/>
  <c r="H448" i="9" s="1"/>
  <c r="H448" i="17"/>
  <c r="H447" i="9" s="1"/>
  <c r="H447" i="17"/>
  <c r="H446" i="9" s="1"/>
  <c r="H446" i="17"/>
  <c r="H445" i="9" s="1"/>
  <c r="H445" i="17"/>
  <c r="H444" i="9" s="1"/>
  <c r="H444" i="17"/>
  <c r="H443" i="9" s="1"/>
  <c r="H443" i="17"/>
  <c r="H442" i="9" s="1"/>
  <c r="H442" i="17"/>
  <c r="H441" i="9" s="1"/>
  <c r="H441" i="17"/>
  <c r="H440" i="9" s="1"/>
  <c r="H440" i="17"/>
  <c r="H439" i="9" s="1"/>
  <c r="H439" i="17"/>
  <c r="H438" i="9" s="1"/>
  <c r="H438" i="17"/>
  <c r="H437" i="9" s="1"/>
  <c r="H437" i="17"/>
  <c r="H436" i="9" s="1"/>
  <c r="H436" i="17"/>
  <c r="H435" i="9" s="1"/>
  <c r="H435" i="17"/>
  <c r="H434" i="9" s="1"/>
  <c r="H434" i="17"/>
  <c r="H433" i="9" s="1"/>
  <c r="H433" i="17"/>
  <c r="H432" i="9" s="1"/>
  <c r="H432" i="17"/>
  <c r="H431" i="9" s="1"/>
  <c r="H431" i="17"/>
  <c r="H430" i="9" s="1"/>
  <c r="H430" i="17"/>
  <c r="H429" i="9" s="1"/>
  <c r="H429" i="17"/>
  <c r="H428" i="9" s="1"/>
  <c r="H428" i="17"/>
  <c r="H427" i="9" s="1"/>
  <c r="H427" i="17"/>
  <c r="H426" i="9" s="1"/>
  <c r="H426" i="17"/>
  <c r="H425" i="9" s="1"/>
  <c r="H425" i="17"/>
  <c r="H424" i="9" s="1"/>
  <c r="H424" i="17"/>
  <c r="H423" i="9" s="1"/>
  <c r="H423" i="17"/>
  <c r="H422" i="9" s="1"/>
  <c r="H422" i="17"/>
  <c r="H421" i="9" s="1"/>
  <c r="H421" i="17"/>
  <c r="H420" i="9" s="1"/>
  <c r="H420" i="17"/>
  <c r="H419" i="9" s="1"/>
  <c r="H419" i="17"/>
  <c r="H418" i="9" s="1"/>
  <c r="H418" i="17"/>
  <c r="H417" i="9" s="1"/>
  <c r="H417" i="17"/>
  <c r="H416" i="9" s="1"/>
  <c r="H416" i="17"/>
  <c r="H415" i="9" s="1"/>
  <c r="H415" i="17"/>
  <c r="H414" i="9" s="1"/>
  <c r="H414" i="17"/>
  <c r="H413" i="9" s="1"/>
  <c r="H413" i="17"/>
  <c r="H412" i="9" s="1"/>
  <c r="H412" i="17"/>
  <c r="H411" i="9" s="1"/>
  <c r="H411" i="17"/>
  <c r="H410" i="9" s="1"/>
  <c r="H410" i="17"/>
  <c r="H409" i="9" s="1"/>
  <c r="H409" i="17"/>
  <c r="H408" i="9" s="1"/>
  <c r="H408" i="17"/>
  <c r="H407" i="9" s="1"/>
  <c r="H407" i="17"/>
  <c r="H406" i="9" s="1"/>
  <c r="H406" i="17"/>
  <c r="H405" i="9" s="1"/>
  <c r="H405" i="17"/>
  <c r="H404" i="9" s="1"/>
  <c r="H404" i="17"/>
  <c r="H403" i="9" s="1"/>
  <c r="H403" i="17"/>
  <c r="H402" i="9" s="1"/>
  <c r="H402" i="17"/>
  <c r="H401" i="9" s="1"/>
  <c r="H401" i="17"/>
  <c r="H400" i="9" s="1"/>
  <c r="H400" i="17"/>
  <c r="H399" i="9" s="1"/>
  <c r="H399" i="17"/>
  <c r="H398" i="9" s="1"/>
  <c r="H398" i="17"/>
  <c r="H397" i="9" s="1"/>
  <c r="H397" i="17"/>
  <c r="H396" i="9" s="1"/>
  <c r="H396" i="17"/>
  <c r="H395" i="9" s="1"/>
  <c r="H395" i="17"/>
  <c r="H394" i="9" s="1"/>
  <c r="H394" i="17"/>
  <c r="H393" i="9" s="1"/>
  <c r="H393" i="17"/>
  <c r="H392" i="9" s="1"/>
  <c r="H392" i="17"/>
  <c r="H391" i="9" s="1"/>
  <c r="H391" i="17"/>
  <c r="H390" i="9" s="1"/>
  <c r="H390" i="17"/>
  <c r="H389" i="9" s="1"/>
  <c r="H389" i="17"/>
  <c r="H388" i="9" s="1"/>
  <c r="H388" i="17"/>
  <c r="H387" i="9" s="1"/>
  <c r="H387" i="17"/>
  <c r="H386" i="9" s="1"/>
  <c r="H386" i="17"/>
  <c r="H385" i="9" s="1"/>
  <c r="H385" i="17"/>
  <c r="H384" i="9" s="1"/>
  <c r="H384" i="17"/>
  <c r="H383" i="9" s="1"/>
  <c r="H383" i="17"/>
  <c r="H382" i="9" s="1"/>
  <c r="H382" i="17"/>
  <c r="H381" i="9" s="1"/>
  <c r="H381" i="17"/>
  <c r="H380" i="9" s="1"/>
  <c r="H380" i="17"/>
  <c r="H379" i="9" s="1"/>
  <c r="H379" i="17"/>
  <c r="H378" i="9" s="1"/>
  <c r="H378" i="17"/>
  <c r="H377" i="9" s="1"/>
  <c r="H377" i="17"/>
  <c r="H376" i="9" s="1"/>
  <c r="H376" i="17"/>
  <c r="H375" i="9" s="1"/>
  <c r="H375" i="17"/>
  <c r="H374" i="9" s="1"/>
  <c r="H374" i="17"/>
  <c r="H373" i="9" s="1"/>
  <c r="H373" i="17"/>
  <c r="H372" i="9" s="1"/>
  <c r="H372" i="17"/>
  <c r="H371" i="9" s="1"/>
  <c r="H371" i="17"/>
  <c r="H370" i="9" s="1"/>
  <c r="H370" i="17"/>
  <c r="H369" i="9" s="1"/>
  <c r="H369" i="17"/>
  <c r="H368" i="9" s="1"/>
  <c r="H368" i="17"/>
  <c r="H367" i="9" s="1"/>
  <c r="H367" i="17"/>
  <c r="H366" i="9" s="1"/>
  <c r="H366" i="17"/>
  <c r="H365" i="9" s="1"/>
  <c r="H365" i="17"/>
  <c r="H364" i="9" s="1"/>
  <c r="H364" i="17"/>
  <c r="H363" i="9" s="1"/>
  <c r="H363" i="17"/>
  <c r="H362" i="9" s="1"/>
  <c r="H362" i="17"/>
  <c r="H361" i="9" s="1"/>
  <c r="H361" i="17"/>
  <c r="H360" i="9" s="1"/>
  <c r="H360" i="17"/>
  <c r="H359" i="9" s="1"/>
  <c r="H359" i="17"/>
  <c r="H358" i="9" s="1"/>
  <c r="H358" i="17"/>
  <c r="H357" i="9" s="1"/>
  <c r="H357" i="17"/>
  <c r="H356" i="9" s="1"/>
  <c r="H356" i="17"/>
  <c r="H355" i="9" s="1"/>
  <c r="H355" i="17"/>
  <c r="H354" i="9" s="1"/>
  <c r="H354" i="17"/>
  <c r="H353" i="9" s="1"/>
  <c r="H353" i="17"/>
  <c r="H352" i="9" s="1"/>
  <c r="H352" i="17"/>
  <c r="H351" i="9" s="1"/>
  <c r="H351" i="17"/>
  <c r="H350" i="9" s="1"/>
  <c r="H350" i="17"/>
  <c r="H349" i="9" s="1"/>
  <c r="H349" i="17"/>
  <c r="H348" i="9" s="1"/>
  <c r="H348" i="17"/>
  <c r="H347" i="9" s="1"/>
  <c r="H347" i="17"/>
  <c r="H346" i="9" s="1"/>
  <c r="H346" i="17"/>
  <c r="H345" i="9" s="1"/>
  <c r="H345" i="17"/>
  <c r="H344" i="9" s="1"/>
  <c r="H344" i="17"/>
  <c r="H343" i="9" s="1"/>
  <c r="H343" i="17"/>
  <c r="H342" i="9" s="1"/>
  <c r="H342" i="17"/>
  <c r="H341" i="9" s="1"/>
  <c r="H341" i="17"/>
  <c r="H340" i="9" s="1"/>
  <c r="H340" i="17"/>
  <c r="H339" i="9" s="1"/>
  <c r="H339" i="17"/>
  <c r="H338" i="9" s="1"/>
  <c r="H338" i="17"/>
  <c r="H337" i="9" s="1"/>
  <c r="H337" i="17"/>
  <c r="H336" i="9" s="1"/>
  <c r="H336" i="17"/>
  <c r="H335" i="9" s="1"/>
  <c r="H335" i="17"/>
  <c r="H334" i="9" s="1"/>
  <c r="H334" i="17"/>
  <c r="H333" i="9" s="1"/>
  <c r="H333" i="17"/>
  <c r="H332" i="9" s="1"/>
  <c r="H332" i="17"/>
  <c r="H331" i="9" s="1"/>
  <c r="H331" i="17"/>
  <c r="H330" i="9" s="1"/>
  <c r="H330" i="17"/>
  <c r="H329" i="9" s="1"/>
  <c r="H329" i="17"/>
  <c r="H328" i="9" s="1"/>
  <c r="H328" i="17"/>
  <c r="H327" i="9" s="1"/>
  <c r="H327" i="17"/>
  <c r="H326" i="9" s="1"/>
  <c r="H326" i="17"/>
  <c r="H325" i="9" s="1"/>
  <c r="H325" i="17"/>
  <c r="H324" i="9" s="1"/>
  <c r="H324" i="17"/>
  <c r="H323" i="9" s="1"/>
  <c r="H323" i="17"/>
  <c r="H322" i="9" s="1"/>
  <c r="H322" i="17"/>
  <c r="H321" i="9" s="1"/>
  <c r="H321" i="17"/>
  <c r="H320" i="9" s="1"/>
  <c r="H320" i="17"/>
  <c r="H319" i="9" s="1"/>
  <c r="H319" i="17"/>
  <c r="H318" i="9" s="1"/>
  <c r="H318" i="17"/>
  <c r="H317" i="9" s="1"/>
  <c r="H317" i="17"/>
  <c r="H316" i="9" s="1"/>
  <c r="H316" i="17"/>
  <c r="H315" i="9" s="1"/>
  <c r="H315" i="17"/>
  <c r="H314" i="9" s="1"/>
  <c r="H314" i="17"/>
  <c r="H313" i="9" s="1"/>
  <c r="H313" i="17"/>
  <c r="H312" i="9" s="1"/>
  <c r="H312" i="17"/>
  <c r="H311" i="9" s="1"/>
  <c r="H311" i="17"/>
  <c r="H310" i="9" s="1"/>
  <c r="H310" i="17"/>
  <c r="H309" i="9" s="1"/>
  <c r="H309" i="17"/>
  <c r="H308" i="9" s="1"/>
  <c r="H308" i="17"/>
  <c r="H307" i="9" s="1"/>
  <c r="H307" i="17"/>
  <c r="H306" i="9" s="1"/>
  <c r="H306" i="17"/>
  <c r="H305" i="9" s="1"/>
  <c r="H305" i="17"/>
  <c r="H304" i="9" s="1"/>
  <c r="H304" i="17"/>
  <c r="H303" i="9" s="1"/>
  <c r="H303" i="17"/>
  <c r="H302" i="9" s="1"/>
  <c r="H302" i="17"/>
  <c r="H301" i="9" s="1"/>
  <c r="H301" i="17"/>
  <c r="H300" i="9" s="1"/>
  <c r="H300" i="17"/>
  <c r="H299" i="9" s="1"/>
  <c r="H299" i="17"/>
  <c r="H298" i="9" s="1"/>
  <c r="H298" i="17"/>
  <c r="H297" i="9" s="1"/>
  <c r="H297" i="17"/>
  <c r="H296" i="9" s="1"/>
  <c r="H296" i="17"/>
  <c r="H295" i="9" s="1"/>
  <c r="H295" i="17"/>
  <c r="H294" i="9" s="1"/>
  <c r="H294" i="17"/>
  <c r="H293" i="9" s="1"/>
  <c r="H293" i="17"/>
  <c r="H292" i="9" s="1"/>
  <c r="H292" i="17"/>
  <c r="H291" i="9" s="1"/>
  <c r="H291" i="17"/>
  <c r="H290" i="9" s="1"/>
  <c r="H290" i="17"/>
  <c r="H289" i="9" s="1"/>
  <c r="H289" i="17"/>
  <c r="H288" i="9" s="1"/>
  <c r="H288" i="17"/>
  <c r="H287" i="9" s="1"/>
  <c r="H287" i="17"/>
  <c r="H286" i="9" s="1"/>
  <c r="H286" i="17"/>
  <c r="H285" i="9" s="1"/>
  <c r="H285" i="17"/>
  <c r="H284" i="9" s="1"/>
  <c r="H284" i="17"/>
  <c r="H283" i="9" s="1"/>
  <c r="H283" i="17"/>
  <c r="H282" i="9" s="1"/>
  <c r="H282" i="17"/>
  <c r="H281" i="9" s="1"/>
  <c r="H281" i="17"/>
  <c r="H280" i="9" s="1"/>
  <c r="H280" i="17"/>
  <c r="H279" i="9" s="1"/>
  <c r="H279" i="17"/>
  <c r="H278" i="9" s="1"/>
  <c r="H278" i="17"/>
  <c r="H277" i="9" s="1"/>
  <c r="H277" i="17"/>
  <c r="H276" i="9" s="1"/>
  <c r="H276" i="17"/>
  <c r="H275" i="9" s="1"/>
  <c r="H275" i="17"/>
  <c r="H274" i="9" s="1"/>
  <c r="H274" i="17"/>
  <c r="H273" i="9" s="1"/>
  <c r="H273" i="17"/>
  <c r="H272" i="9" s="1"/>
  <c r="H272" i="17"/>
  <c r="H271" i="9" s="1"/>
  <c r="H271" i="17"/>
  <c r="H270" i="9" s="1"/>
  <c r="H270" i="17"/>
  <c r="H269" i="9" s="1"/>
  <c r="H269" i="17"/>
  <c r="H268" i="9" s="1"/>
  <c r="H268" i="17"/>
  <c r="H267" i="9" s="1"/>
  <c r="H267" i="17"/>
  <c r="H266" i="9" s="1"/>
  <c r="H266" i="17"/>
  <c r="H265" i="9" s="1"/>
  <c r="H265" i="17"/>
  <c r="H264" i="9" s="1"/>
  <c r="H264" i="17"/>
  <c r="H263" i="9" s="1"/>
  <c r="H263" i="17"/>
  <c r="H262" i="9" s="1"/>
  <c r="H262" i="17"/>
  <c r="H261" i="9" s="1"/>
  <c r="H261" i="17"/>
  <c r="H260" i="9" s="1"/>
  <c r="H260" i="17"/>
  <c r="H259" i="9" s="1"/>
  <c r="H259" i="17"/>
  <c r="H258" i="9" s="1"/>
  <c r="H258" i="17"/>
  <c r="H257" i="9" s="1"/>
  <c r="H257" i="17"/>
  <c r="H256" i="9" s="1"/>
  <c r="H256" i="17"/>
  <c r="H255" i="9" s="1"/>
  <c r="H255" i="17"/>
  <c r="H254" i="9" s="1"/>
  <c r="H254" i="17"/>
  <c r="H253" i="9" s="1"/>
  <c r="H253" i="17"/>
  <c r="H252" i="9" s="1"/>
  <c r="H252" i="17"/>
  <c r="H251" i="9" s="1"/>
  <c r="H251" i="17"/>
  <c r="H250" i="9" s="1"/>
  <c r="H250" i="17"/>
  <c r="H249" i="9" s="1"/>
  <c r="H249" i="17"/>
  <c r="H248" i="9" s="1"/>
  <c r="H248" i="17"/>
  <c r="H247" i="9" s="1"/>
  <c r="H247" i="17"/>
  <c r="H246" i="9" s="1"/>
  <c r="H246" i="17"/>
  <c r="H245" i="9" s="1"/>
  <c r="H245" i="17"/>
  <c r="H244" i="9" s="1"/>
  <c r="H244" i="17"/>
  <c r="H243" i="9" s="1"/>
  <c r="H243" i="17"/>
  <c r="H242" i="9" s="1"/>
  <c r="H242" i="17"/>
  <c r="H241" i="9" s="1"/>
  <c r="H241" i="17"/>
  <c r="H240" i="9" s="1"/>
  <c r="H240" i="17"/>
  <c r="H239" i="9" s="1"/>
  <c r="H239" i="17"/>
  <c r="H238" i="9" s="1"/>
  <c r="H238" i="17"/>
  <c r="H237" i="9" s="1"/>
  <c r="H237" i="17"/>
  <c r="H236" i="9" s="1"/>
  <c r="H236" i="17"/>
  <c r="H235" i="9" s="1"/>
  <c r="H235" i="17"/>
  <c r="H234" i="9" s="1"/>
  <c r="H234" i="17"/>
  <c r="H233" i="9" s="1"/>
  <c r="H233" i="17"/>
  <c r="H232" i="9" s="1"/>
  <c r="H232" i="17"/>
  <c r="H231" i="9" s="1"/>
  <c r="H231" i="17"/>
  <c r="H230" i="9" s="1"/>
  <c r="H230" i="17"/>
  <c r="H229" i="9" s="1"/>
  <c r="H229" i="17"/>
  <c r="H228" i="9" s="1"/>
  <c r="H228" i="17"/>
  <c r="H227" i="9" s="1"/>
  <c r="H227" i="17"/>
  <c r="H226" i="9" s="1"/>
  <c r="H226" i="17"/>
  <c r="H225" i="9" s="1"/>
  <c r="H225" i="17"/>
  <c r="H224" i="9" s="1"/>
  <c r="H224" i="17"/>
  <c r="H223" i="9" s="1"/>
  <c r="H223" i="17"/>
  <c r="H222" i="9" s="1"/>
  <c r="H222" i="17"/>
  <c r="H221" i="9" s="1"/>
  <c r="H221" i="17"/>
  <c r="H220" i="9" s="1"/>
  <c r="H220" i="17"/>
  <c r="H219" i="9" s="1"/>
  <c r="H219" i="17"/>
  <c r="H218" i="9" s="1"/>
  <c r="H218" i="17"/>
  <c r="H217" i="9" s="1"/>
  <c r="H217" i="17"/>
  <c r="H216" i="9" s="1"/>
  <c r="H216" i="17"/>
  <c r="H215" i="9" s="1"/>
  <c r="H215" i="17"/>
  <c r="H214" i="9" s="1"/>
  <c r="H214" i="17"/>
  <c r="H213" i="9" s="1"/>
  <c r="H213" i="17"/>
  <c r="H212" i="9" s="1"/>
  <c r="H212" i="17"/>
  <c r="H211" i="9" s="1"/>
  <c r="H211" i="17"/>
  <c r="H210" i="9" s="1"/>
  <c r="H210" i="17"/>
  <c r="H209" i="9" s="1"/>
  <c r="H209" i="17"/>
  <c r="H208" i="9" s="1"/>
  <c r="H208" i="17"/>
  <c r="H207" i="9" s="1"/>
  <c r="H207" i="17"/>
  <c r="H206" i="9" s="1"/>
  <c r="H206" i="17"/>
  <c r="H205" i="9" s="1"/>
  <c r="H205" i="17"/>
  <c r="H204" i="9" s="1"/>
  <c r="H204" i="17"/>
  <c r="H203" i="9" s="1"/>
  <c r="H203" i="17"/>
  <c r="H202" i="9" s="1"/>
  <c r="H202" i="17"/>
  <c r="H201" i="9" s="1"/>
  <c r="H201" i="17"/>
  <c r="H200" i="9" s="1"/>
  <c r="H200" i="17"/>
  <c r="H199" i="9" s="1"/>
  <c r="H199" i="17"/>
  <c r="H198" i="9" s="1"/>
  <c r="H198" i="17"/>
  <c r="H197" i="9" s="1"/>
  <c r="H197" i="17"/>
  <c r="H196" i="9" s="1"/>
  <c r="H196" i="17"/>
  <c r="H195" i="9" s="1"/>
  <c r="H195" i="17"/>
  <c r="H194" i="9" s="1"/>
  <c r="H194" i="17"/>
  <c r="H193" i="9" s="1"/>
  <c r="H193" i="17"/>
  <c r="H192" i="9" s="1"/>
  <c r="H192" i="17"/>
  <c r="H191" i="9" s="1"/>
  <c r="H191" i="17"/>
  <c r="H190" i="9" s="1"/>
  <c r="H190" i="17"/>
  <c r="H189" i="9" s="1"/>
  <c r="H189" i="17"/>
  <c r="H188" i="9" s="1"/>
  <c r="H188" i="17"/>
  <c r="H187" i="9" s="1"/>
  <c r="H187" i="17"/>
  <c r="H186" i="9" s="1"/>
  <c r="H186" i="17"/>
  <c r="H185" i="9" s="1"/>
  <c r="H185" i="17"/>
  <c r="H184" i="9" s="1"/>
  <c r="H184" i="17"/>
  <c r="H183" i="9" s="1"/>
  <c r="H183" i="17"/>
  <c r="H182" i="9" s="1"/>
  <c r="H182" i="17"/>
  <c r="H181" i="9" s="1"/>
  <c r="H181" i="17"/>
  <c r="H180" i="9" s="1"/>
  <c r="H180" i="17"/>
  <c r="H179" i="9" s="1"/>
  <c r="H179" i="17"/>
  <c r="H178" i="9" s="1"/>
  <c r="H178" i="17"/>
  <c r="H177" i="9" s="1"/>
  <c r="H177" i="17"/>
  <c r="H176" i="9" s="1"/>
  <c r="H176" i="17"/>
  <c r="H175" i="9" s="1"/>
  <c r="H175" i="17"/>
  <c r="H174" i="9" s="1"/>
  <c r="H174" i="17"/>
  <c r="H173" i="9" s="1"/>
  <c r="H173" i="17"/>
  <c r="H172" i="9" s="1"/>
  <c r="H172" i="17"/>
  <c r="H171" i="9" s="1"/>
  <c r="H171" i="17"/>
  <c r="H170" i="9" s="1"/>
  <c r="H170" i="17"/>
  <c r="H169" i="9" s="1"/>
  <c r="H169" i="17"/>
  <c r="H168" i="9" s="1"/>
  <c r="H168" i="17"/>
  <c r="H167" i="9" s="1"/>
  <c r="H167" i="17"/>
  <c r="H166" i="9" s="1"/>
  <c r="H166" i="17"/>
  <c r="H165" i="9" s="1"/>
  <c r="H165" i="17"/>
  <c r="H164" i="9" s="1"/>
  <c r="H164" i="17"/>
  <c r="H163" i="9" s="1"/>
  <c r="H163" i="17"/>
  <c r="H162" i="9" s="1"/>
  <c r="H162" i="17"/>
  <c r="H161" i="9" s="1"/>
  <c r="H161" i="17"/>
  <c r="H160" i="9" s="1"/>
  <c r="H160" i="17"/>
  <c r="H159" i="9" s="1"/>
  <c r="H159" i="17"/>
  <c r="H158" i="9" s="1"/>
  <c r="H158" i="17"/>
  <c r="H157" i="9" s="1"/>
  <c r="H157" i="17"/>
  <c r="H156" i="9" s="1"/>
  <c r="H156" i="17"/>
  <c r="H155" i="9" s="1"/>
  <c r="H155" i="17"/>
  <c r="H154" i="9" s="1"/>
  <c r="H154" i="17"/>
  <c r="H153" i="9" s="1"/>
  <c r="H153" i="17"/>
  <c r="H152" i="9" s="1"/>
  <c r="H152" i="17"/>
  <c r="H151" i="9" s="1"/>
  <c r="H151" i="17"/>
  <c r="H150" i="9" s="1"/>
  <c r="H150" i="17"/>
  <c r="H149" i="9" s="1"/>
  <c r="H149" i="17"/>
  <c r="H148" i="9" s="1"/>
  <c r="H148" i="17"/>
  <c r="H147" i="9" s="1"/>
  <c r="H147" i="17"/>
  <c r="H146" i="9" s="1"/>
  <c r="H146" i="17"/>
  <c r="H145" i="9" s="1"/>
  <c r="H145" i="17"/>
  <c r="H144" i="9" s="1"/>
  <c r="H144" i="17"/>
  <c r="H143" i="9" s="1"/>
  <c r="H143" i="17"/>
  <c r="H142" i="9" s="1"/>
  <c r="H142" i="17"/>
  <c r="H141" i="9" s="1"/>
  <c r="H141" i="17"/>
  <c r="H140" i="9" s="1"/>
  <c r="H140" i="17"/>
  <c r="H139" i="9" s="1"/>
  <c r="H139" i="17"/>
  <c r="H138" i="9" s="1"/>
  <c r="H138" i="17"/>
  <c r="H137" i="9" s="1"/>
  <c r="H137" i="17"/>
  <c r="H136" i="9" s="1"/>
  <c r="H136" i="17"/>
  <c r="H135" i="9" s="1"/>
  <c r="H135" i="17"/>
  <c r="H134" i="9" s="1"/>
  <c r="H134" i="17"/>
  <c r="H133" i="9" s="1"/>
  <c r="H133" i="17"/>
  <c r="H132" i="9" s="1"/>
  <c r="H132" i="17"/>
  <c r="H131" i="9" s="1"/>
  <c r="H131" i="17"/>
  <c r="H130" i="9" s="1"/>
  <c r="H130" i="17"/>
  <c r="H129" i="9" s="1"/>
  <c r="H129" i="17"/>
  <c r="H128" i="9" s="1"/>
  <c r="H128" i="17"/>
  <c r="H127" i="9" s="1"/>
  <c r="H127" i="17"/>
  <c r="H126" i="9" s="1"/>
  <c r="H126" i="17"/>
  <c r="H125" i="9" s="1"/>
  <c r="H125" i="17"/>
  <c r="H124" i="9" s="1"/>
  <c r="H124" i="17"/>
  <c r="H123" i="9" s="1"/>
  <c r="H123" i="17"/>
  <c r="H122" i="9" s="1"/>
  <c r="H122" i="17"/>
  <c r="H121" i="9" s="1"/>
  <c r="H121" i="17"/>
  <c r="H120" i="9" s="1"/>
  <c r="H120" i="17"/>
  <c r="H119" i="9" s="1"/>
  <c r="H119" i="17"/>
  <c r="H118" i="9" s="1"/>
  <c r="H118" i="17"/>
  <c r="H117" i="9" s="1"/>
  <c r="H117" i="17"/>
  <c r="H116" i="9" s="1"/>
  <c r="H116" i="17"/>
  <c r="H115" i="9" s="1"/>
  <c r="H115" i="17"/>
  <c r="H114" i="9" s="1"/>
  <c r="H114" i="17"/>
  <c r="H113" i="9" s="1"/>
  <c r="H113" i="17"/>
  <c r="H112" i="9" s="1"/>
  <c r="H112" i="17"/>
  <c r="H111" i="9" s="1"/>
  <c r="H111" i="17"/>
  <c r="H110" i="9" s="1"/>
  <c r="H110" i="17"/>
  <c r="H109" i="9" s="1"/>
  <c r="H109" i="17"/>
  <c r="H108" i="9" s="1"/>
  <c r="H108" i="17"/>
  <c r="H107" i="9" s="1"/>
  <c r="H107" i="17"/>
  <c r="H106" i="9" s="1"/>
  <c r="H106" i="17"/>
  <c r="H105" i="9" s="1"/>
  <c r="H105" i="17"/>
  <c r="H104" i="9" s="1"/>
  <c r="H104" i="17"/>
  <c r="H103" i="9" s="1"/>
  <c r="H103" i="17"/>
  <c r="H102" i="9" s="1"/>
  <c r="H102" i="17"/>
  <c r="H101" i="9" s="1"/>
  <c r="H101" i="17"/>
  <c r="H100" i="9" s="1"/>
  <c r="H100" i="17"/>
  <c r="H99" i="9" s="1"/>
  <c r="H99" i="17"/>
  <c r="H98" i="9" s="1"/>
  <c r="H98" i="17"/>
  <c r="H97" i="9" s="1"/>
  <c r="H97" i="17"/>
  <c r="H96" i="9" s="1"/>
  <c r="H96" i="17"/>
  <c r="H95" i="9" s="1"/>
  <c r="H95" i="17"/>
  <c r="H94" i="9" s="1"/>
  <c r="H94" i="17"/>
  <c r="H93" i="9" s="1"/>
  <c r="H93" i="17"/>
  <c r="H92" i="9" s="1"/>
  <c r="H92" i="17"/>
  <c r="H91" i="9" s="1"/>
  <c r="H91" i="17"/>
  <c r="H90" i="9" s="1"/>
  <c r="H90" i="17"/>
  <c r="H89" i="9" s="1"/>
  <c r="H89" i="17"/>
  <c r="H88" i="9" s="1"/>
  <c r="H88" i="17"/>
  <c r="H87" i="9" s="1"/>
  <c r="H87" i="17"/>
  <c r="H86" i="9" s="1"/>
  <c r="H86" i="17"/>
  <c r="H85" i="9" s="1"/>
  <c r="H85" i="17"/>
  <c r="H84" i="9" s="1"/>
  <c r="H84" i="17"/>
  <c r="H83" i="9" s="1"/>
  <c r="H83" i="17"/>
  <c r="H82" i="9" s="1"/>
  <c r="H82" i="17"/>
  <c r="H81" i="9" s="1"/>
  <c r="H81" i="17"/>
  <c r="H80" i="9" s="1"/>
  <c r="H80" i="17"/>
  <c r="H79" i="9" s="1"/>
  <c r="H79" i="17"/>
  <c r="H78" i="9" s="1"/>
  <c r="H78" i="17"/>
  <c r="H77" i="9" s="1"/>
  <c r="H77" i="17"/>
  <c r="H76" i="9" s="1"/>
  <c r="H76" i="17"/>
  <c r="H75" i="9" s="1"/>
  <c r="H75" i="17"/>
  <c r="H74" i="9" s="1"/>
  <c r="H74" i="17"/>
  <c r="H73" i="9" s="1"/>
  <c r="H73" i="17"/>
  <c r="H72" i="9" s="1"/>
  <c r="H72" i="17"/>
  <c r="H71" i="9" s="1"/>
  <c r="H71" i="17"/>
  <c r="H70" i="9" s="1"/>
  <c r="H70" i="17"/>
  <c r="H69" i="9" s="1"/>
  <c r="H69" i="17"/>
  <c r="H68" i="9" s="1"/>
  <c r="H68" i="17"/>
  <c r="H67" i="9" s="1"/>
  <c r="H67" i="17"/>
  <c r="H66" i="9" s="1"/>
  <c r="H66" i="17"/>
  <c r="H65" i="9" s="1"/>
  <c r="H65" i="17"/>
  <c r="H64" i="9" s="1"/>
  <c r="H64" i="17"/>
  <c r="H63" i="9" s="1"/>
  <c r="H63" i="17"/>
  <c r="H62" i="9" s="1"/>
  <c r="H62" i="17"/>
  <c r="H61" i="9" s="1"/>
  <c r="H61" i="17"/>
  <c r="H60" i="9" s="1"/>
  <c r="H60" i="17"/>
  <c r="H59" i="9" s="1"/>
  <c r="H59" i="17"/>
  <c r="H58" i="9" s="1"/>
  <c r="H58" i="17"/>
  <c r="H57" i="9" s="1"/>
  <c r="H57" i="17"/>
  <c r="H56" i="9" s="1"/>
  <c r="H56" i="17"/>
  <c r="H55" i="9" s="1"/>
  <c r="H55" i="17"/>
  <c r="H54" i="9" s="1"/>
  <c r="H54" i="17"/>
  <c r="H53" i="9" s="1"/>
  <c r="H53" i="17"/>
  <c r="H52" i="9" s="1"/>
  <c r="H52" i="17"/>
  <c r="H51" i="9" s="1"/>
  <c r="H51" i="17"/>
  <c r="H50" i="9" s="1"/>
  <c r="H50" i="17"/>
  <c r="H49" i="9" s="1"/>
  <c r="H49" i="17"/>
  <c r="H48" i="9" s="1"/>
  <c r="H48" i="17"/>
  <c r="H47" i="9" s="1"/>
  <c r="H47" i="17"/>
  <c r="H46" i="9" s="1"/>
  <c r="H46" i="17"/>
  <c r="H45" i="9" s="1"/>
  <c r="H45" i="17"/>
  <c r="H44" i="9" s="1"/>
  <c r="H44" i="17"/>
  <c r="H43" i="9" s="1"/>
  <c r="H43" i="17"/>
  <c r="H42" i="9" s="1"/>
  <c r="H42" i="17"/>
  <c r="H41" i="9" s="1"/>
  <c r="H41" i="17"/>
  <c r="H40" i="9" s="1"/>
  <c r="H40" i="17"/>
  <c r="H39" i="9" s="1"/>
  <c r="H39" i="17"/>
  <c r="H38" i="9" s="1"/>
  <c r="H38" i="17"/>
  <c r="H37" i="9" s="1"/>
  <c r="H37" i="17"/>
  <c r="H36" i="9" s="1"/>
  <c r="H36" i="17"/>
  <c r="H35" i="9" s="1"/>
  <c r="H35" i="17"/>
  <c r="H34" i="9" s="1"/>
  <c r="H34" i="17"/>
  <c r="H33" i="9" s="1"/>
  <c r="H33" i="17"/>
  <c r="H32" i="9" s="1"/>
  <c r="H32" i="17"/>
  <c r="H31" i="9" s="1"/>
  <c r="H31" i="17"/>
  <c r="H30" i="9" s="1"/>
  <c r="H30" i="17"/>
  <c r="H29" i="9" s="1"/>
  <c r="H29" i="17"/>
  <c r="H28" i="9" s="1"/>
  <c r="H28" i="17"/>
  <c r="H27" i="9" s="1"/>
  <c r="H27" i="17"/>
  <c r="H26" i="9" s="1"/>
  <c r="A295" i="17"/>
  <c r="A294" i="9" s="1"/>
  <c r="B295" i="17"/>
  <c r="B294" i="9" s="1"/>
  <c r="C295" i="17"/>
  <c r="C294" i="9" s="1"/>
  <c r="D295" i="17"/>
  <c r="D294" i="9" s="1"/>
  <c r="E295" i="17"/>
  <c r="E294" i="9" s="1"/>
  <c r="F295" i="17"/>
  <c r="F294" i="9" s="1"/>
  <c r="G295" i="17"/>
  <c r="G294" i="9" s="1"/>
  <c r="K295" i="17"/>
  <c r="L295" i="17"/>
  <c r="M295" i="17"/>
  <c r="N295" i="17"/>
  <c r="AE295" i="17"/>
  <c r="A296" i="17"/>
  <c r="A295" i="9" s="1"/>
  <c r="B296" i="17"/>
  <c r="B295" i="9" s="1"/>
  <c r="C296" i="17"/>
  <c r="C295" i="9" s="1"/>
  <c r="D296" i="17"/>
  <c r="D295" i="9" s="1"/>
  <c r="E296" i="17"/>
  <c r="E295" i="9" s="1"/>
  <c r="F296" i="17"/>
  <c r="F295" i="9" s="1"/>
  <c r="G296" i="17"/>
  <c r="G295" i="9" s="1"/>
  <c r="K296" i="17"/>
  <c r="L296" i="17"/>
  <c r="M296" i="17"/>
  <c r="N296" i="17"/>
  <c r="AE296" i="17"/>
  <c r="A297" i="17"/>
  <c r="A296" i="9" s="1"/>
  <c r="B297" i="17"/>
  <c r="B296" i="9" s="1"/>
  <c r="C297" i="17"/>
  <c r="C296" i="9" s="1"/>
  <c r="D297" i="17"/>
  <c r="D296" i="9" s="1"/>
  <c r="E297" i="17"/>
  <c r="E296" i="9" s="1"/>
  <c r="F297" i="17"/>
  <c r="F296" i="9" s="1"/>
  <c r="G297" i="17"/>
  <c r="G296" i="9" s="1"/>
  <c r="K297" i="17"/>
  <c r="L297" i="17"/>
  <c r="M297" i="17"/>
  <c r="N297" i="17"/>
  <c r="AE297" i="17"/>
  <c r="A298" i="17"/>
  <c r="A297" i="9" s="1"/>
  <c r="B298" i="17"/>
  <c r="B297" i="9" s="1"/>
  <c r="C298" i="17"/>
  <c r="C297" i="9" s="1"/>
  <c r="D298" i="17"/>
  <c r="D297" i="9" s="1"/>
  <c r="E298" i="17"/>
  <c r="E297" i="9" s="1"/>
  <c r="F298" i="17"/>
  <c r="F297" i="9" s="1"/>
  <c r="G298" i="17"/>
  <c r="G297" i="9" s="1"/>
  <c r="K298" i="17"/>
  <c r="L298" i="17"/>
  <c r="M298" i="17"/>
  <c r="N298" i="17"/>
  <c r="AE298" i="17"/>
  <c r="A299" i="17"/>
  <c r="A298" i="9" s="1"/>
  <c r="B299" i="17"/>
  <c r="B298" i="9" s="1"/>
  <c r="C299" i="17"/>
  <c r="C298" i="9" s="1"/>
  <c r="D299" i="17"/>
  <c r="D298" i="9" s="1"/>
  <c r="E299" i="17"/>
  <c r="E298" i="9" s="1"/>
  <c r="F299" i="17"/>
  <c r="F298" i="9" s="1"/>
  <c r="G299" i="17"/>
  <c r="G298" i="9" s="1"/>
  <c r="K299" i="17"/>
  <c r="L299" i="17"/>
  <c r="M299" i="17"/>
  <c r="N299" i="17"/>
  <c r="AE299" i="17"/>
  <c r="A300" i="17"/>
  <c r="A299" i="9" s="1"/>
  <c r="B300" i="17"/>
  <c r="B299" i="9" s="1"/>
  <c r="C300" i="17"/>
  <c r="C299" i="9" s="1"/>
  <c r="D300" i="17"/>
  <c r="D299" i="9" s="1"/>
  <c r="E300" i="17"/>
  <c r="E299" i="9" s="1"/>
  <c r="F300" i="17"/>
  <c r="F299" i="9" s="1"/>
  <c r="G300" i="17"/>
  <c r="G299" i="9" s="1"/>
  <c r="K300" i="17"/>
  <c r="L300" i="17"/>
  <c r="M300" i="17"/>
  <c r="N300" i="17"/>
  <c r="AE300" i="17"/>
  <c r="A301" i="17"/>
  <c r="A300" i="9" s="1"/>
  <c r="B301" i="17"/>
  <c r="B300" i="9" s="1"/>
  <c r="C301" i="17"/>
  <c r="C300" i="9" s="1"/>
  <c r="D301" i="17"/>
  <c r="D300" i="9" s="1"/>
  <c r="E301" i="17"/>
  <c r="E300" i="9" s="1"/>
  <c r="F301" i="17"/>
  <c r="F300" i="9" s="1"/>
  <c r="G301" i="17"/>
  <c r="G300" i="9" s="1"/>
  <c r="K301" i="17"/>
  <c r="L301" i="17"/>
  <c r="M301" i="17"/>
  <c r="N301" i="17"/>
  <c r="AE301" i="17"/>
  <c r="A302" i="17"/>
  <c r="A301" i="9" s="1"/>
  <c r="B302" i="17"/>
  <c r="B301" i="9" s="1"/>
  <c r="C302" i="17"/>
  <c r="C301" i="9" s="1"/>
  <c r="D302" i="17"/>
  <c r="D301" i="9" s="1"/>
  <c r="E302" i="17"/>
  <c r="E301" i="9" s="1"/>
  <c r="F302" i="17"/>
  <c r="F301" i="9" s="1"/>
  <c r="G302" i="17"/>
  <c r="G301" i="9" s="1"/>
  <c r="K302" i="17"/>
  <c r="L302" i="17"/>
  <c r="M302" i="17"/>
  <c r="N302" i="17"/>
  <c r="AE302" i="17"/>
  <c r="A303" i="17"/>
  <c r="A302" i="9" s="1"/>
  <c r="B303" i="17"/>
  <c r="B302" i="9" s="1"/>
  <c r="C303" i="17"/>
  <c r="C302" i="9" s="1"/>
  <c r="D303" i="17"/>
  <c r="D302" i="9" s="1"/>
  <c r="E303" i="17"/>
  <c r="E302" i="9" s="1"/>
  <c r="F303" i="17"/>
  <c r="F302" i="9" s="1"/>
  <c r="G303" i="17"/>
  <c r="G302" i="9" s="1"/>
  <c r="K303" i="17"/>
  <c r="L303" i="17"/>
  <c r="M303" i="17"/>
  <c r="N303" i="17"/>
  <c r="AE303" i="17"/>
  <c r="A304" i="17"/>
  <c r="A303" i="9" s="1"/>
  <c r="B304" i="17"/>
  <c r="B303" i="9" s="1"/>
  <c r="C304" i="17"/>
  <c r="C303" i="9" s="1"/>
  <c r="D304" i="17"/>
  <c r="D303" i="9" s="1"/>
  <c r="E304" i="17"/>
  <c r="E303" i="9" s="1"/>
  <c r="F304" i="17"/>
  <c r="F303" i="9" s="1"/>
  <c r="G304" i="17"/>
  <c r="G303" i="9" s="1"/>
  <c r="K304" i="17"/>
  <c r="L304" i="17"/>
  <c r="M304" i="17"/>
  <c r="N304" i="17"/>
  <c r="AE304" i="17"/>
  <c r="A305" i="17"/>
  <c r="A304" i="9" s="1"/>
  <c r="B305" i="17"/>
  <c r="B304" i="9" s="1"/>
  <c r="C305" i="17"/>
  <c r="C304" i="9" s="1"/>
  <c r="D305" i="17"/>
  <c r="D304" i="9" s="1"/>
  <c r="E305" i="17"/>
  <c r="E304" i="9" s="1"/>
  <c r="F305" i="17"/>
  <c r="F304" i="9" s="1"/>
  <c r="G305" i="17"/>
  <c r="G304" i="9" s="1"/>
  <c r="K305" i="17"/>
  <c r="L305" i="17"/>
  <c r="M305" i="17"/>
  <c r="N305" i="17"/>
  <c r="AE305" i="17"/>
  <c r="A306" i="17"/>
  <c r="A305" i="9" s="1"/>
  <c r="B306" i="17"/>
  <c r="B305" i="9" s="1"/>
  <c r="C306" i="17"/>
  <c r="C305" i="9" s="1"/>
  <c r="D306" i="17"/>
  <c r="D305" i="9" s="1"/>
  <c r="E306" i="17"/>
  <c r="E305" i="9" s="1"/>
  <c r="F306" i="17"/>
  <c r="F305" i="9" s="1"/>
  <c r="G306" i="17"/>
  <c r="G305" i="9" s="1"/>
  <c r="K306" i="17"/>
  <c r="L306" i="17"/>
  <c r="M306" i="17"/>
  <c r="N306" i="17"/>
  <c r="AE306" i="17"/>
  <c r="A307" i="17"/>
  <c r="A306" i="9" s="1"/>
  <c r="B307" i="17"/>
  <c r="B306" i="9" s="1"/>
  <c r="C307" i="17"/>
  <c r="C306" i="9" s="1"/>
  <c r="D307" i="17"/>
  <c r="D306" i="9" s="1"/>
  <c r="E307" i="17"/>
  <c r="E306" i="9" s="1"/>
  <c r="F307" i="17"/>
  <c r="F306" i="9" s="1"/>
  <c r="G307" i="17"/>
  <c r="G306" i="9" s="1"/>
  <c r="K307" i="17"/>
  <c r="L307" i="17"/>
  <c r="M307" i="17"/>
  <c r="N307" i="17"/>
  <c r="AE307" i="17"/>
  <c r="A308" i="17"/>
  <c r="A307" i="9" s="1"/>
  <c r="B308" i="17"/>
  <c r="B307" i="9" s="1"/>
  <c r="C308" i="17"/>
  <c r="C307" i="9" s="1"/>
  <c r="D308" i="17"/>
  <c r="D307" i="9" s="1"/>
  <c r="E308" i="17"/>
  <c r="E307" i="9" s="1"/>
  <c r="F308" i="17"/>
  <c r="F307" i="9" s="1"/>
  <c r="G308" i="17"/>
  <c r="G307" i="9" s="1"/>
  <c r="K308" i="17"/>
  <c r="L308" i="17"/>
  <c r="M308" i="17"/>
  <c r="N308" i="17"/>
  <c r="AE308" i="17"/>
  <c r="A309" i="17"/>
  <c r="A308" i="9" s="1"/>
  <c r="B309" i="17"/>
  <c r="B308" i="9" s="1"/>
  <c r="C309" i="17"/>
  <c r="C308" i="9" s="1"/>
  <c r="D309" i="17"/>
  <c r="D308" i="9" s="1"/>
  <c r="E309" i="17"/>
  <c r="E308" i="9" s="1"/>
  <c r="F309" i="17"/>
  <c r="F308" i="9" s="1"/>
  <c r="G309" i="17"/>
  <c r="G308" i="9" s="1"/>
  <c r="K309" i="17"/>
  <c r="L309" i="17"/>
  <c r="M309" i="17"/>
  <c r="N309" i="17"/>
  <c r="AE309" i="17"/>
  <c r="A310" i="17"/>
  <c r="A309" i="9" s="1"/>
  <c r="B310" i="17"/>
  <c r="B309" i="9" s="1"/>
  <c r="C310" i="17"/>
  <c r="C309" i="9" s="1"/>
  <c r="D310" i="17"/>
  <c r="D309" i="9" s="1"/>
  <c r="E310" i="17"/>
  <c r="E309" i="9" s="1"/>
  <c r="F310" i="17"/>
  <c r="F309" i="9" s="1"/>
  <c r="G310" i="17"/>
  <c r="G309" i="9" s="1"/>
  <c r="K310" i="17"/>
  <c r="L310" i="17"/>
  <c r="M310" i="17"/>
  <c r="N310" i="17"/>
  <c r="AE310" i="17"/>
  <c r="A311" i="17"/>
  <c r="A310" i="9" s="1"/>
  <c r="B311" i="17"/>
  <c r="B310" i="9" s="1"/>
  <c r="C311" i="17"/>
  <c r="C310" i="9" s="1"/>
  <c r="D311" i="17"/>
  <c r="D310" i="9" s="1"/>
  <c r="E311" i="17"/>
  <c r="E310" i="9" s="1"/>
  <c r="F311" i="17"/>
  <c r="F310" i="9" s="1"/>
  <c r="G311" i="17"/>
  <c r="G310" i="9" s="1"/>
  <c r="K311" i="17"/>
  <c r="L311" i="17"/>
  <c r="M311" i="17"/>
  <c r="N311" i="17"/>
  <c r="AE311" i="17"/>
  <c r="A312" i="17"/>
  <c r="A311" i="9" s="1"/>
  <c r="B312" i="17"/>
  <c r="B311" i="9" s="1"/>
  <c r="C312" i="17"/>
  <c r="C311" i="9" s="1"/>
  <c r="D312" i="17"/>
  <c r="D311" i="9" s="1"/>
  <c r="E312" i="17"/>
  <c r="E311" i="9" s="1"/>
  <c r="F312" i="17"/>
  <c r="F311" i="9" s="1"/>
  <c r="G312" i="17"/>
  <c r="G311" i="9" s="1"/>
  <c r="K312" i="17"/>
  <c r="L312" i="17"/>
  <c r="M312" i="17"/>
  <c r="N312" i="17"/>
  <c r="AE312" i="17"/>
  <c r="A313" i="17"/>
  <c r="A312" i="9" s="1"/>
  <c r="B313" i="17"/>
  <c r="B312" i="9" s="1"/>
  <c r="C313" i="17"/>
  <c r="C312" i="9" s="1"/>
  <c r="D313" i="17"/>
  <c r="D312" i="9" s="1"/>
  <c r="E313" i="17"/>
  <c r="E312" i="9" s="1"/>
  <c r="F313" i="17"/>
  <c r="F312" i="9" s="1"/>
  <c r="G313" i="17"/>
  <c r="G312" i="9" s="1"/>
  <c r="K313" i="17"/>
  <c r="L313" i="17"/>
  <c r="M313" i="17"/>
  <c r="N313" i="17"/>
  <c r="AE313" i="17"/>
  <c r="A314" i="17"/>
  <c r="A313" i="9" s="1"/>
  <c r="B314" i="17"/>
  <c r="B313" i="9" s="1"/>
  <c r="C314" i="17"/>
  <c r="C313" i="9" s="1"/>
  <c r="D314" i="17"/>
  <c r="D313" i="9" s="1"/>
  <c r="E314" i="17"/>
  <c r="E313" i="9" s="1"/>
  <c r="F314" i="17"/>
  <c r="F313" i="9" s="1"/>
  <c r="G314" i="17"/>
  <c r="G313" i="9" s="1"/>
  <c r="K314" i="17"/>
  <c r="L314" i="17"/>
  <c r="M314" i="17"/>
  <c r="N314" i="17"/>
  <c r="AE314" i="17"/>
  <c r="A315" i="17"/>
  <c r="A314" i="9" s="1"/>
  <c r="B315" i="17"/>
  <c r="B314" i="9" s="1"/>
  <c r="C315" i="17"/>
  <c r="C314" i="9" s="1"/>
  <c r="D315" i="17"/>
  <c r="D314" i="9" s="1"/>
  <c r="E315" i="17"/>
  <c r="E314" i="9" s="1"/>
  <c r="F315" i="17"/>
  <c r="F314" i="9" s="1"/>
  <c r="G315" i="17"/>
  <c r="G314" i="9" s="1"/>
  <c r="K315" i="17"/>
  <c r="L315" i="17"/>
  <c r="M315" i="17"/>
  <c r="N315" i="17"/>
  <c r="AE315" i="17"/>
  <c r="A316" i="17"/>
  <c r="A315" i="9" s="1"/>
  <c r="B316" i="17"/>
  <c r="B315" i="9" s="1"/>
  <c r="C316" i="17"/>
  <c r="C315" i="9" s="1"/>
  <c r="D316" i="17"/>
  <c r="D315" i="9" s="1"/>
  <c r="E316" i="17"/>
  <c r="E315" i="9" s="1"/>
  <c r="F316" i="17"/>
  <c r="F315" i="9" s="1"/>
  <c r="G316" i="17"/>
  <c r="G315" i="9" s="1"/>
  <c r="K316" i="17"/>
  <c r="L316" i="17"/>
  <c r="M316" i="17"/>
  <c r="N316" i="17"/>
  <c r="AE316" i="17"/>
  <c r="A317" i="17"/>
  <c r="A316" i="9" s="1"/>
  <c r="B317" i="17"/>
  <c r="B316" i="9" s="1"/>
  <c r="C317" i="17"/>
  <c r="C316" i="9" s="1"/>
  <c r="D317" i="17"/>
  <c r="D316" i="9" s="1"/>
  <c r="E317" i="17"/>
  <c r="E316" i="9" s="1"/>
  <c r="F317" i="17"/>
  <c r="F316" i="9" s="1"/>
  <c r="G317" i="17"/>
  <c r="G316" i="9" s="1"/>
  <c r="K317" i="17"/>
  <c r="L317" i="17"/>
  <c r="M317" i="17"/>
  <c r="N317" i="17"/>
  <c r="AE317" i="17"/>
  <c r="A318" i="17"/>
  <c r="A317" i="9" s="1"/>
  <c r="B318" i="17"/>
  <c r="B317" i="9" s="1"/>
  <c r="C318" i="17"/>
  <c r="C317" i="9" s="1"/>
  <c r="D318" i="17"/>
  <c r="D317" i="9" s="1"/>
  <c r="E318" i="17"/>
  <c r="E317" i="9" s="1"/>
  <c r="F318" i="17"/>
  <c r="F317" i="9" s="1"/>
  <c r="G318" i="17"/>
  <c r="G317" i="9" s="1"/>
  <c r="K318" i="17"/>
  <c r="L318" i="17"/>
  <c r="M318" i="17"/>
  <c r="N318" i="17"/>
  <c r="AE318" i="17"/>
  <c r="A319" i="17"/>
  <c r="A318" i="9" s="1"/>
  <c r="B319" i="17"/>
  <c r="B318" i="9" s="1"/>
  <c r="C319" i="17"/>
  <c r="C318" i="9" s="1"/>
  <c r="D319" i="17"/>
  <c r="D318" i="9" s="1"/>
  <c r="E319" i="17"/>
  <c r="E318" i="9" s="1"/>
  <c r="F319" i="17"/>
  <c r="F318" i="9" s="1"/>
  <c r="G319" i="17"/>
  <c r="G318" i="9" s="1"/>
  <c r="K319" i="17"/>
  <c r="L319" i="17"/>
  <c r="M319" i="17"/>
  <c r="N319" i="17"/>
  <c r="AE319" i="17"/>
  <c r="A320" i="17"/>
  <c r="A319" i="9" s="1"/>
  <c r="B320" i="17"/>
  <c r="B319" i="9" s="1"/>
  <c r="C320" i="17"/>
  <c r="C319" i="9" s="1"/>
  <c r="D320" i="17"/>
  <c r="D319" i="9" s="1"/>
  <c r="E320" i="17"/>
  <c r="E319" i="9" s="1"/>
  <c r="F320" i="17"/>
  <c r="F319" i="9" s="1"/>
  <c r="G320" i="17"/>
  <c r="G319" i="9" s="1"/>
  <c r="K320" i="17"/>
  <c r="L320" i="17"/>
  <c r="M320" i="17"/>
  <c r="N320" i="17"/>
  <c r="AE320" i="17"/>
  <c r="A321" i="17"/>
  <c r="A320" i="9" s="1"/>
  <c r="B321" i="17"/>
  <c r="B320" i="9" s="1"/>
  <c r="C321" i="17"/>
  <c r="C320" i="9" s="1"/>
  <c r="D321" i="17"/>
  <c r="D320" i="9" s="1"/>
  <c r="E321" i="17"/>
  <c r="E320" i="9" s="1"/>
  <c r="F321" i="17"/>
  <c r="F320" i="9" s="1"/>
  <c r="G321" i="17"/>
  <c r="G320" i="9" s="1"/>
  <c r="K321" i="17"/>
  <c r="L321" i="17"/>
  <c r="M321" i="17"/>
  <c r="N321" i="17"/>
  <c r="AE321" i="17"/>
  <c r="A322" i="17"/>
  <c r="A321" i="9" s="1"/>
  <c r="B322" i="17"/>
  <c r="B321" i="9" s="1"/>
  <c r="C322" i="17"/>
  <c r="C321" i="9" s="1"/>
  <c r="D322" i="17"/>
  <c r="D321" i="9" s="1"/>
  <c r="E322" i="17"/>
  <c r="E321" i="9" s="1"/>
  <c r="F322" i="17"/>
  <c r="F321" i="9" s="1"/>
  <c r="G322" i="17"/>
  <c r="G321" i="9" s="1"/>
  <c r="K322" i="17"/>
  <c r="L322" i="17"/>
  <c r="M322" i="17"/>
  <c r="N322" i="17"/>
  <c r="AE322" i="17"/>
  <c r="A323" i="17"/>
  <c r="A322" i="9" s="1"/>
  <c r="B323" i="17"/>
  <c r="B322" i="9" s="1"/>
  <c r="C323" i="17"/>
  <c r="C322" i="9" s="1"/>
  <c r="D323" i="17"/>
  <c r="D322" i="9" s="1"/>
  <c r="E323" i="17"/>
  <c r="E322" i="9" s="1"/>
  <c r="F323" i="17"/>
  <c r="F322" i="9" s="1"/>
  <c r="G323" i="17"/>
  <c r="G322" i="9" s="1"/>
  <c r="K323" i="17"/>
  <c r="L323" i="17"/>
  <c r="M323" i="17"/>
  <c r="N323" i="17"/>
  <c r="AE323" i="17"/>
  <c r="A324" i="17"/>
  <c r="A323" i="9" s="1"/>
  <c r="B324" i="17"/>
  <c r="B323" i="9" s="1"/>
  <c r="C324" i="17"/>
  <c r="C323" i="9" s="1"/>
  <c r="D324" i="17"/>
  <c r="D323" i="9" s="1"/>
  <c r="E324" i="17"/>
  <c r="E323" i="9" s="1"/>
  <c r="F324" i="17"/>
  <c r="F323" i="9" s="1"/>
  <c r="G324" i="17"/>
  <c r="G323" i="9" s="1"/>
  <c r="K324" i="17"/>
  <c r="L324" i="17"/>
  <c r="M324" i="17"/>
  <c r="N324" i="17"/>
  <c r="AE324" i="17"/>
  <c r="A325" i="17"/>
  <c r="A324" i="9" s="1"/>
  <c r="B325" i="17"/>
  <c r="B324" i="9" s="1"/>
  <c r="C325" i="17"/>
  <c r="C324" i="9" s="1"/>
  <c r="D325" i="17"/>
  <c r="D324" i="9" s="1"/>
  <c r="E325" i="17"/>
  <c r="E324" i="9" s="1"/>
  <c r="F325" i="17"/>
  <c r="F324" i="9" s="1"/>
  <c r="G325" i="17"/>
  <c r="G324" i="9" s="1"/>
  <c r="K325" i="17"/>
  <c r="L325" i="17"/>
  <c r="M325" i="17"/>
  <c r="N325" i="17"/>
  <c r="AE325" i="17"/>
  <c r="A326" i="17"/>
  <c r="A325" i="9" s="1"/>
  <c r="B326" i="17"/>
  <c r="B325" i="9" s="1"/>
  <c r="C326" i="17"/>
  <c r="C325" i="9" s="1"/>
  <c r="D326" i="17"/>
  <c r="D325" i="9" s="1"/>
  <c r="E326" i="17"/>
  <c r="E325" i="9" s="1"/>
  <c r="F326" i="17"/>
  <c r="F325" i="9" s="1"/>
  <c r="G326" i="17"/>
  <c r="G325" i="9" s="1"/>
  <c r="K326" i="17"/>
  <c r="L326" i="17"/>
  <c r="M326" i="17"/>
  <c r="N326" i="17"/>
  <c r="AE326" i="17"/>
  <c r="A327" i="17"/>
  <c r="A326" i="9" s="1"/>
  <c r="B327" i="17"/>
  <c r="B326" i="9" s="1"/>
  <c r="C327" i="17"/>
  <c r="C326" i="9" s="1"/>
  <c r="D327" i="17"/>
  <c r="D326" i="9" s="1"/>
  <c r="E327" i="17"/>
  <c r="E326" i="9" s="1"/>
  <c r="F327" i="17"/>
  <c r="F326" i="9" s="1"/>
  <c r="G327" i="17"/>
  <c r="G326" i="9" s="1"/>
  <c r="K327" i="17"/>
  <c r="L327" i="17"/>
  <c r="M327" i="17"/>
  <c r="N327" i="17"/>
  <c r="AE327" i="17"/>
  <c r="A328" i="17"/>
  <c r="A327" i="9" s="1"/>
  <c r="B328" i="17"/>
  <c r="B327" i="9" s="1"/>
  <c r="C328" i="17"/>
  <c r="C327" i="9" s="1"/>
  <c r="D328" i="17"/>
  <c r="D327" i="9" s="1"/>
  <c r="E328" i="17"/>
  <c r="E327" i="9" s="1"/>
  <c r="F328" i="17"/>
  <c r="F327" i="9" s="1"/>
  <c r="G328" i="17"/>
  <c r="G327" i="9" s="1"/>
  <c r="K328" i="17"/>
  <c r="L328" i="17"/>
  <c r="M328" i="17"/>
  <c r="N328" i="17"/>
  <c r="AE328" i="17"/>
  <c r="A329" i="17"/>
  <c r="A328" i="9" s="1"/>
  <c r="B329" i="17"/>
  <c r="B328" i="9" s="1"/>
  <c r="C329" i="17"/>
  <c r="C328" i="9" s="1"/>
  <c r="D329" i="17"/>
  <c r="D328" i="9" s="1"/>
  <c r="E329" i="17"/>
  <c r="E328" i="9" s="1"/>
  <c r="F329" i="17"/>
  <c r="F328" i="9" s="1"/>
  <c r="G329" i="17"/>
  <c r="G328" i="9" s="1"/>
  <c r="K329" i="17"/>
  <c r="L329" i="17"/>
  <c r="M329" i="17"/>
  <c r="N329" i="17"/>
  <c r="AE329" i="17"/>
  <c r="A330" i="17"/>
  <c r="A329" i="9" s="1"/>
  <c r="B330" i="17"/>
  <c r="B329" i="9" s="1"/>
  <c r="C330" i="17"/>
  <c r="C329" i="9" s="1"/>
  <c r="D330" i="17"/>
  <c r="D329" i="9" s="1"/>
  <c r="E330" i="17"/>
  <c r="E329" i="9" s="1"/>
  <c r="F330" i="17"/>
  <c r="F329" i="9" s="1"/>
  <c r="G330" i="17"/>
  <c r="G329" i="9" s="1"/>
  <c r="K330" i="17"/>
  <c r="L330" i="17"/>
  <c r="M330" i="17"/>
  <c r="N330" i="17"/>
  <c r="AE330" i="17"/>
  <c r="A331" i="17"/>
  <c r="A330" i="9" s="1"/>
  <c r="B331" i="17"/>
  <c r="B330" i="9" s="1"/>
  <c r="C331" i="17"/>
  <c r="C330" i="9" s="1"/>
  <c r="D331" i="17"/>
  <c r="D330" i="9" s="1"/>
  <c r="E331" i="17"/>
  <c r="E330" i="9" s="1"/>
  <c r="F331" i="17"/>
  <c r="F330" i="9" s="1"/>
  <c r="G331" i="17"/>
  <c r="G330" i="9" s="1"/>
  <c r="K331" i="17"/>
  <c r="L331" i="17"/>
  <c r="M331" i="17"/>
  <c r="N331" i="17"/>
  <c r="AE331" i="17"/>
  <c r="A332" i="17"/>
  <c r="A331" i="9" s="1"/>
  <c r="B332" i="17"/>
  <c r="B331" i="9" s="1"/>
  <c r="C332" i="17"/>
  <c r="C331" i="9" s="1"/>
  <c r="D332" i="17"/>
  <c r="D331" i="9" s="1"/>
  <c r="E332" i="17"/>
  <c r="E331" i="9" s="1"/>
  <c r="F332" i="17"/>
  <c r="F331" i="9" s="1"/>
  <c r="G332" i="17"/>
  <c r="G331" i="9" s="1"/>
  <c r="K332" i="17"/>
  <c r="L332" i="17"/>
  <c r="M332" i="17"/>
  <c r="N332" i="17"/>
  <c r="AE332" i="17"/>
  <c r="A333" i="17"/>
  <c r="A332" i="9" s="1"/>
  <c r="B333" i="17"/>
  <c r="B332" i="9" s="1"/>
  <c r="C333" i="17"/>
  <c r="C332" i="9" s="1"/>
  <c r="D333" i="17"/>
  <c r="D332" i="9" s="1"/>
  <c r="E333" i="17"/>
  <c r="E332" i="9" s="1"/>
  <c r="F333" i="17"/>
  <c r="F332" i="9" s="1"/>
  <c r="G333" i="17"/>
  <c r="G332" i="9" s="1"/>
  <c r="K333" i="17"/>
  <c r="L333" i="17"/>
  <c r="M333" i="17"/>
  <c r="N333" i="17"/>
  <c r="AE333" i="17"/>
  <c r="A334" i="17"/>
  <c r="A333" i="9" s="1"/>
  <c r="B334" i="17"/>
  <c r="B333" i="9" s="1"/>
  <c r="C334" i="17"/>
  <c r="C333" i="9" s="1"/>
  <c r="D334" i="17"/>
  <c r="D333" i="9" s="1"/>
  <c r="E334" i="17"/>
  <c r="E333" i="9" s="1"/>
  <c r="F334" i="17"/>
  <c r="F333" i="9" s="1"/>
  <c r="G334" i="17"/>
  <c r="G333" i="9" s="1"/>
  <c r="K334" i="17"/>
  <c r="L334" i="17"/>
  <c r="M334" i="17"/>
  <c r="N334" i="17"/>
  <c r="AE334" i="17"/>
  <c r="A335" i="17"/>
  <c r="A334" i="9" s="1"/>
  <c r="B335" i="17"/>
  <c r="B334" i="9" s="1"/>
  <c r="C335" i="17"/>
  <c r="C334" i="9" s="1"/>
  <c r="D335" i="17"/>
  <c r="D334" i="9" s="1"/>
  <c r="E335" i="17"/>
  <c r="E334" i="9" s="1"/>
  <c r="F335" i="17"/>
  <c r="F334" i="9" s="1"/>
  <c r="G335" i="17"/>
  <c r="G334" i="9" s="1"/>
  <c r="K335" i="17"/>
  <c r="L335" i="17"/>
  <c r="M335" i="17"/>
  <c r="N335" i="17"/>
  <c r="AE335" i="17"/>
  <c r="A336" i="17"/>
  <c r="A335" i="9" s="1"/>
  <c r="B336" i="17"/>
  <c r="B335" i="9" s="1"/>
  <c r="C336" i="17"/>
  <c r="C335" i="9" s="1"/>
  <c r="D336" i="17"/>
  <c r="D335" i="9" s="1"/>
  <c r="E336" i="17"/>
  <c r="E335" i="9" s="1"/>
  <c r="F336" i="17"/>
  <c r="F335" i="9" s="1"/>
  <c r="G336" i="17"/>
  <c r="K336" i="17"/>
  <c r="L336" i="17"/>
  <c r="M336" i="17"/>
  <c r="N336" i="17"/>
  <c r="AE336" i="17"/>
  <c r="A337" i="17"/>
  <c r="A336" i="9" s="1"/>
  <c r="B337" i="17"/>
  <c r="B336" i="9" s="1"/>
  <c r="C337" i="17"/>
  <c r="C336" i="9" s="1"/>
  <c r="D337" i="17"/>
  <c r="D336" i="9" s="1"/>
  <c r="E337" i="17"/>
  <c r="E336" i="9" s="1"/>
  <c r="F337" i="17"/>
  <c r="F336" i="9" s="1"/>
  <c r="G337" i="17"/>
  <c r="G336" i="9" s="1"/>
  <c r="K337" i="17"/>
  <c r="L337" i="17"/>
  <c r="M337" i="17"/>
  <c r="N337" i="17"/>
  <c r="AE337" i="17"/>
  <c r="A338" i="17"/>
  <c r="A337" i="9" s="1"/>
  <c r="B338" i="17"/>
  <c r="B337" i="9" s="1"/>
  <c r="C338" i="17"/>
  <c r="C337" i="9" s="1"/>
  <c r="D338" i="17"/>
  <c r="D337" i="9" s="1"/>
  <c r="E338" i="17"/>
  <c r="E337" i="9" s="1"/>
  <c r="F338" i="17"/>
  <c r="F337" i="9" s="1"/>
  <c r="G338" i="17"/>
  <c r="G337" i="9" s="1"/>
  <c r="K338" i="17"/>
  <c r="L338" i="17"/>
  <c r="M338" i="17"/>
  <c r="N338" i="17"/>
  <c r="AE338" i="17"/>
  <c r="A339" i="17"/>
  <c r="A338" i="9" s="1"/>
  <c r="B339" i="17"/>
  <c r="B338" i="9" s="1"/>
  <c r="C339" i="17"/>
  <c r="C338" i="9" s="1"/>
  <c r="D339" i="17"/>
  <c r="D338" i="9" s="1"/>
  <c r="E339" i="17"/>
  <c r="E338" i="9" s="1"/>
  <c r="F339" i="17"/>
  <c r="F338" i="9" s="1"/>
  <c r="G339" i="17"/>
  <c r="G338" i="9" s="1"/>
  <c r="K339" i="17"/>
  <c r="L339" i="17"/>
  <c r="M339" i="17"/>
  <c r="N339" i="17"/>
  <c r="AE339" i="17"/>
  <c r="A340" i="17"/>
  <c r="A339" i="9" s="1"/>
  <c r="B340" i="17"/>
  <c r="B339" i="9" s="1"/>
  <c r="C340" i="17"/>
  <c r="C339" i="9" s="1"/>
  <c r="D340" i="17"/>
  <c r="D339" i="9" s="1"/>
  <c r="E340" i="17"/>
  <c r="E339" i="9" s="1"/>
  <c r="F340" i="17"/>
  <c r="F339" i="9" s="1"/>
  <c r="G340" i="17"/>
  <c r="G339" i="9" s="1"/>
  <c r="K340" i="17"/>
  <c r="L340" i="17"/>
  <c r="M340" i="17"/>
  <c r="N340" i="17"/>
  <c r="AE340" i="17"/>
  <c r="A341" i="17"/>
  <c r="A340" i="9" s="1"/>
  <c r="B341" i="17"/>
  <c r="B340" i="9" s="1"/>
  <c r="C341" i="17"/>
  <c r="C340" i="9" s="1"/>
  <c r="D341" i="17"/>
  <c r="D340" i="9" s="1"/>
  <c r="E341" i="17"/>
  <c r="E340" i="9" s="1"/>
  <c r="F341" i="17"/>
  <c r="F340" i="9" s="1"/>
  <c r="G341" i="17"/>
  <c r="G340" i="9" s="1"/>
  <c r="K341" i="17"/>
  <c r="L341" i="17"/>
  <c r="M341" i="17"/>
  <c r="N341" i="17"/>
  <c r="AE341" i="17"/>
  <c r="A342" i="17"/>
  <c r="A341" i="9" s="1"/>
  <c r="B342" i="17"/>
  <c r="B341" i="9" s="1"/>
  <c r="C342" i="17"/>
  <c r="C341" i="9" s="1"/>
  <c r="D342" i="17"/>
  <c r="D341" i="9" s="1"/>
  <c r="E342" i="17"/>
  <c r="E341" i="9" s="1"/>
  <c r="F342" i="17"/>
  <c r="F341" i="9" s="1"/>
  <c r="G342" i="17"/>
  <c r="G341" i="9" s="1"/>
  <c r="K342" i="17"/>
  <c r="L342" i="17"/>
  <c r="M342" i="17"/>
  <c r="N342" i="17"/>
  <c r="AE342" i="17"/>
  <c r="A343" i="17"/>
  <c r="A342" i="9" s="1"/>
  <c r="B343" i="17"/>
  <c r="B342" i="9" s="1"/>
  <c r="C343" i="17"/>
  <c r="C342" i="9" s="1"/>
  <c r="D343" i="17"/>
  <c r="D342" i="9" s="1"/>
  <c r="E343" i="17"/>
  <c r="E342" i="9" s="1"/>
  <c r="F343" i="17"/>
  <c r="F342" i="9" s="1"/>
  <c r="G343" i="17"/>
  <c r="G342" i="9" s="1"/>
  <c r="K343" i="17"/>
  <c r="L343" i="17"/>
  <c r="M343" i="17"/>
  <c r="N343" i="17"/>
  <c r="AE343" i="17"/>
  <c r="A344" i="17"/>
  <c r="A343" i="9" s="1"/>
  <c r="B344" i="17"/>
  <c r="B343" i="9" s="1"/>
  <c r="C344" i="17"/>
  <c r="C343" i="9" s="1"/>
  <c r="D344" i="17"/>
  <c r="D343" i="9" s="1"/>
  <c r="E344" i="17"/>
  <c r="E343" i="9" s="1"/>
  <c r="F344" i="17"/>
  <c r="F343" i="9" s="1"/>
  <c r="G344" i="17"/>
  <c r="G343" i="9" s="1"/>
  <c r="K344" i="17"/>
  <c r="L344" i="17"/>
  <c r="M344" i="17"/>
  <c r="N344" i="17"/>
  <c r="AE344" i="17"/>
  <c r="A345" i="17"/>
  <c r="A344" i="9" s="1"/>
  <c r="B345" i="17"/>
  <c r="B344" i="9" s="1"/>
  <c r="C345" i="17"/>
  <c r="C344" i="9" s="1"/>
  <c r="D345" i="17"/>
  <c r="D344" i="9" s="1"/>
  <c r="E345" i="17"/>
  <c r="E344" i="9" s="1"/>
  <c r="F345" i="17"/>
  <c r="F344" i="9" s="1"/>
  <c r="G345" i="17"/>
  <c r="G344" i="9" s="1"/>
  <c r="K345" i="17"/>
  <c r="L345" i="17"/>
  <c r="M345" i="17"/>
  <c r="N345" i="17"/>
  <c r="AE345" i="17"/>
  <c r="A346" i="17"/>
  <c r="A345" i="9" s="1"/>
  <c r="B346" i="17"/>
  <c r="B345" i="9" s="1"/>
  <c r="C346" i="17"/>
  <c r="C345" i="9" s="1"/>
  <c r="D346" i="17"/>
  <c r="D345" i="9" s="1"/>
  <c r="E346" i="17"/>
  <c r="E345" i="9" s="1"/>
  <c r="F346" i="17"/>
  <c r="F345" i="9" s="1"/>
  <c r="G346" i="17"/>
  <c r="G345" i="9" s="1"/>
  <c r="K346" i="17"/>
  <c r="L346" i="17"/>
  <c r="M346" i="17"/>
  <c r="N346" i="17"/>
  <c r="AE346" i="17"/>
  <c r="A347" i="17"/>
  <c r="A346" i="9" s="1"/>
  <c r="B347" i="17"/>
  <c r="B346" i="9" s="1"/>
  <c r="C347" i="17"/>
  <c r="C346" i="9" s="1"/>
  <c r="D347" i="17"/>
  <c r="D346" i="9" s="1"/>
  <c r="E347" i="17"/>
  <c r="E346" i="9" s="1"/>
  <c r="F347" i="17"/>
  <c r="F346" i="9" s="1"/>
  <c r="G347" i="17"/>
  <c r="G346" i="9" s="1"/>
  <c r="K347" i="17"/>
  <c r="L347" i="17"/>
  <c r="M347" i="17"/>
  <c r="N347" i="17"/>
  <c r="AE347" i="17"/>
  <c r="A348" i="17"/>
  <c r="A347" i="9" s="1"/>
  <c r="B348" i="17"/>
  <c r="B347" i="9" s="1"/>
  <c r="C348" i="17"/>
  <c r="C347" i="9" s="1"/>
  <c r="D348" i="17"/>
  <c r="D347" i="9" s="1"/>
  <c r="E348" i="17"/>
  <c r="E347" i="9" s="1"/>
  <c r="F348" i="17"/>
  <c r="F347" i="9" s="1"/>
  <c r="G348" i="17"/>
  <c r="G347" i="9" s="1"/>
  <c r="K348" i="17"/>
  <c r="L348" i="17"/>
  <c r="M348" i="17"/>
  <c r="N348" i="17"/>
  <c r="AE348" i="17"/>
  <c r="A349" i="17"/>
  <c r="A348" i="9" s="1"/>
  <c r="B349" i="17"/>
  <c r="B348" i="9" s="1"/>
  <c r="C349" i="17"/>
  <c r="C348" i="9" s="1"/>
  <c r="D349" i="17"/>
  <c r="D348" i="9" s="1"/>
  <c r="E349" i="17"/>
  <c r="E348" i="9" s="1"/>
  <c r="F349" i="17"/>
  <c r="F348" i="9" s="1"/>
  <c r="G349" i="17"/>
  <c r="G348" i="9" s="1"/>
  <c r="K349" i="17"/>
  <c r="L349" i="17"/>
  <c r="M349" i="17"/>
  <c r="N349" i="17"/>
  <c r="AE349" i="17"/>
  <c r="A350" i="17"/>
  <c r="A349" i="9" s="1"/>
  <c r="B350" i="17"/>
  <c r="B349" i="9" s="1"/>
  <c r="C350" i="17"/>
  <c r="C349" i="9" s="1"/>
  <c r="D350" i="17"/>
  <c r="D349" i="9" s="1"/>
  <c r="E350" i="17"/>
  <c r="E349" i="9" s="1"/>
  <c r="F350" i="17"/>
  <c r="F349" i="9" s="1"/>
  <c r="G350" i="17"/>
  <c r="G349" i="9" s="1"/>
  <c r="K350" i="17"/>
  <c r="L350" i="17"/>
  <c r="M350" i="17"/>
  <c r="N350" i="17"/>
  <c r="AE350" i="17"/>
  <c r="A351" i="17"/>
  <c r="A350" i="9" s="1"/>
  <c r="B351" i="17"/>
  <c r="B350" i="9" s="1"/>
  <c r="C351" i="17"/>
  <c r="C350" i="9" s="1"/>
  <c r="D351" i="17"/>
  <c r="D350" i="9" s="1"/>
  <c r="E351" i="17"/>
  <c r="E350" i="9" s="1"/>
  <c r="F351" i="17"/>
  <c r="F350" i="9" s="1"/>
  <c r="G351" i="17"/>
  <c r="G350" i="9" s="1"/>
  <c r="K351" i="17"/>
  <c r="L351" i="17"/>
  <c r="M351" i="17"/>
  <c r="N351" i="17"/>
  <c r="AE351" i="17"/>
  <c r="A352" i="17"/>
  <c r="A351" i="9" s="1"/>
  <c r="B352" i="17"/>
  <c r="B351" i="9" s="1"/>
  <c r="C352" i="17"/>
  <c r="C351" i="9" s="1"/>
  <c r="D352" i="17"/>
  <c r="D351" i="9" s="1"/>
  <c r="E352" i="17"/>
  <c r="E351" i="9" s="1"/>
  <c r="F352" i="17"/>
  <c r="F351" i="9" s="1"/>
  <c r="G352" i="17"/>
  <c r="G351" i="9" s="1"/>
  <c r="K352" i="17"/>
  <c r="L352" i="17"/>
  <c r="M352" i="17"/>
  <c r="N352" i="17"/>
  <c r="AE352" i="17"/>
  <c r="A353" i="17"/>
  <c r="A352" i="9" s="1"/>
  <c r="B353" i="17"/>
  <c r="B352" i="9" s="1"/>
  <c r="C353" i="17"/>
  <c r="C352" i="9" s="1"/>
  <c r="D353" i="17"/>
  <c r="D352" i="9" s="1"/>
  <c r="E353" i="17"/>
  <c r="E352" i="9" s="1"/>
  <c r="F353" i="17"/>
  <c r="F352" i="9" s="1"/>
  <c r="G353" i="17"/>
  <c r="G352" i="9" s="1"/>
  <c r="K353" i="17"/>
  <c r="L353" i="17"/>
  <c r="M353" i="17"/>
  <c r="N353" i="17"/>
  <c r="AE353" i="17"/>
  <c r="A354" i="17"/>
  <c r="A353" i="9" s="1"/>
  <c r="B354" i="17"/>
  <c r="B353" i="9" s="1"/>
  <c r="C354" i="17"/>
  <c r="C353" i="9" s="1"/>
  <c r="D354" i="17"/>
  <c r="D353" i="9" s="1"/>
  <c r="E354" i="17"/>
  <c r="E353" i="9" s="1"/>
  <c r="F354" i="17"/>
  <c r="F353" i="9" s="1"/>
  <c r="G354" i="17"/>
  <c r="G353" i="9" s="1"/>
  <c r="K354" i="17"/>
  <c r="L354" i="17"/>
  <c r="M354" i="17"/>
  <c r="N354" i="17"/>
  <c r="AE354" i="17"/>
  <c r="A355" i="17"/>
  <c r="A354" i="9" s="1"/>
  <c r="B355" i="17"/>
  <c r="B354" i="9" s="1"/>
  <c r="C355" i="17"/>
  <c r="C354" i="9" s="1"/>
  <c r="D355" i="17"/>
  <c r="D354" i="9" s="1"/>
  <c r="E355" i="17"/>
  <c r="E354" i="9" s="1"/>
  <c r="F355" i="17"/>
  <c r="F354" i="9" s="1"/>
  <c r="G355" i="17"/>
  <c r="G354" i="9" s="1"/>
  <c r="K355" i="17"/>
  <c r="L355" i="17"/>
  <c r="M355" i="17"/>
  <c r="N355" i="17"/>
  <c r="AE355" i="17"/>
  <c r="A356" i="17"/>
  <c r="A355" i="9" s="1"/>
  <c r="B356" i="17"/>
  <c r="B355" i="9" s="1"/>
  <c r="C356" i="17"/>
  <c r="C355" i="9" s="1"/>
  <c r="D356" i="17"/>
  <c r="D355" i="9" s="1"/>
  <c r="E356" i="17"/>
  <c r="E355" i="9" s="1"/>
  <c r="F356" i="17"/>
  <c r="F355" i="9" s="1"/>
  <c r="G356" i="17"/>
  <c r="G355" i="9" s="1"/>
  <c r="K356" i="17"/>
  <c r="L356" i="17"/>
  <c r="M356" i="17"/>
  <c r="N356" i="17"/>
  <c r="AE356" i="17"/>
  <c r="A357" i="17"/>
  <c r="A356" i="9" s="1"/>
  <c r="B357" i="17"/>
  <c r="B356" i="9" s="1"/>
  <c r="C357" i="17"/>
  <c r="C356" i="9" s="1"/>
  <c r="D357" i="17"/>
  <c r="D356" i="9" s="1"/>
  <c r="E357" i="17"/>
  <c r="E356" i="9" s="1"/>
  <c r="F357" i="17"/>
  <c r="F356" i="9" s="1"/>
  <c r="G357" i="17"/>
  <c r="G356" i="9" s="1"/>
  <c r="K357" i="17"/>
  <c r="L357" i="17"/>
  <c r="M357" i="17"/>
  <c r="N357" i="17"/>
  <c r="AE357" i="17"/>
  <c r="A358" i="17"/>
  <c r="A357" i="9" s="1"/>
  <c r="B358" i="17"/>
  <c r="B357" i="9" s="1"/>
  <c r="C358" i="17"/>
  <c r="C357" i="9" s="1"/>
  <c r="D358" i="17"/>
  <c r="D357" i="9" s="1"/>
  <c r="E358" i="17"/>
  <c r="E357" i="9" s="1"/>
  <c r="F358" i="17"/>
  <c r="F357" i="9" s="1"/>
  <c r="G358" i="17"/>
  <c r="G357" i="9" s="1"/>
  <c r="K358" i="17"/>
  <c r="L358" i="17"/>
  <c r="M358" i="17"/>
  <c r="N358" i="17"/>
  <c r="AE358" i="17"/>
  <c r="A359" i="17"/>
  <c r="A358" i="9" s="1"/>
  <c r="B359" i="17"/>
  <c r="B358" i="9" s="1"/>
  <c r="C359" i="17"/>
  <c r="C358" i="9" s="1"/>
  <c r="D359" i="17"/>
  <c r="D358" i="9" s="1"/>
  <c r="E359" i="17"/>
  <c r="E358" i="9" s="1"/>
  <c r="F359" i="17"/>
  <c r="F358" i="9" s="1"/>
  <c r="G359" i="17"/>
  <c r="G358" i="9" s="1"/>
  <c r="K359" i="17"/>
  <c r="L359" i="17"/>
  <c r="M359" i="17"/>
  <c r="N359" i="17"/>
  <c r="AE359" i="17"/>
  <c r="A360" i="17"/>
  <c r="A359" i="9" s="1"/>
  <c r="B360" i="17"/>
  <c r="B359" i="9" s="1"/>
  <c r="C360" i="17"/>
  <c r="C359" i="9" s="1"/>
  <c r="D360" i="17"/>
  <c r="D359" i="9" s="1"/>
  <c r="E360" i="17"/>
  <c r="E359" i="9" s="1"/>
  <c r="F360" i="17"/>
  <c r="F359" i="9" s="1"/>
  <c r="G360" i="17"/>
  <c r="G359" i="9" s="1"/>
  <c r="K360" i="17"/>
  <c r="L360" i="17"/>
  <c r="M360" i="17"/>
  <c r="N360" i="17"/>
  <c r="AE360" i="17"/>
  <c r="A361" i="17"/>
  <c r="A360" i="9" s="1"/>
  <c r="B361" i="17"/>
  <c r="B360" i="9" s="1"/>
  <c r="C361" i="17"/>
  <c r="C360" i="9" s="1"/>
  <c r="D361" i="17"/>
  <c r="D360" i="9" s="1"/>
  <c r="E361" i="17"/>
  <c r="E360" i="9" s="1"/>
  <c r="F361" i="17"/>
  <c r="F360" i="9" s="1"/>
  <c r="G361" i="17"/>
  <c r="G360" i="9" s="1"/>
  <c r="K361" i="17"/>
  <c r="L361" i="17"/>
  <c r="M361" i="17"/>
  <c r="N361" i="17"/>
  <c r="AE361" i="17"/>
  <c r="A362" i="17"/>
  <c r="A361" i="9" s="1"/>
  <c r="B362" i="17"/>
  <c r="B361" i="9" s="1"/>
  <c r="C362" i="17"/>
  <c r="C361" i="9" s="1"/>
  <c r="D362" i="17"/>
  <c r="D361" i="9" s="1"/>
  <c r="E362" i="17"/>
  <c r="E361" i="9" s="1"/>
  <c r="F362" i="17"/>
  <c r="F361" i="9" s="1"/>
  <c r="G362" i="17"/>
  <c r="G361" i="9" s="1"/>
  <c r="K362" i="17"/>
  <c r="L362" i="17"/>
  <c r="M362" i="17"/>
  <c r="N362" i="17"/>
  <c r="AE362" i="17"/>
  <c r="A363" i="17"/>
  <c r="A362" i="9" s="1"/>
  <c r="B363" i="17"/>
  <c r="B362" i="9" s="1"/>
  <c r="C363" i="17"/>
  <c r="C362" i="9" s="1"/>
  <c r="D363" i="17"/>
  <c r="D362" i="9" s="1"/>
  <c r="E363" i="17"/>
  <c r="E362" i="9" s="1"/>
  <c r="F363" i="17"/>
  <c r="F362" i="9" s="1"/>
  <c r="G363" i="17"/>
  <c r="G362" i="9" s="1"/>
  <c r="K363" i="17"/>
  <c r="L363" i="17"/>
  <c r="M363" i="17"/>
  <c r="N363" i="17"/>
  <c r="AE363" i="17"/>
  <c r="A364" i="17"/>
  <c r="A363" i="9" s="1"/>
  <c r="B364" i="17"/>
  <c r="B363" i="9" s="1"/>
  <c r="C364" i="17"/>
  <c r="C363" i="9" s="1"/>
  <c r="D364" i="17"/>
  <c r="D363" i="9" s="1"/>
  <c r="E364" i="17"/>
  <c r="E363" i="9" s="1"/>
  <c r="F364" i="17"/>
  <c r="F363" i="9" s="1"/>
  <c r="G364" i="17"/>
  <c r="G363" i="9" s="1"/>
  <c r="K364" i="17"/>
  <c r="L364" i="17"/>
  <c r="M364" i="17"/>
  <c r="N364" i="17"/>
  <c r="AE364" i="17"/>
  <c r="A365" i="17"/>
  <c r="A364" i="9" s="1"/>
  <c r="B365" i="17"/>
  <c r="B364" i="9" s="1"/>
  <c r="C365" i="17"/>
  <c r="C364" i="9" s="1"/>
  <c r="D365" i="17"/>
  <c r="D364" i="9" s="1"/>
  <c r="E365" i="17"/>
  <c r="E364" i="9" s="1"/>
  <c r="F365" i="17"/>
  <c r="F364" i="9" s="1"/>
  <c r="G365" i="17"/>
  <c r="G364" i="9" s="1"/>
  <c r="K365" i="17"/>
  <c r="L365" i="17"/>
  <c r="M365" i="17"/>
  <c r="N365" i="17"/>
  <c r="AE365" i="17"/>
  <c r="A366" i="17"/>
  <c r="A365" i="9" s="1"/>
  <c r="B366" i="17"/>
  <c r="B365" i="9" s="1"/>
  <c r="C366" i="17"/>
  <c r="C365" i="9" s="1"/>
  <c r="D366" i="17"/>
  <c r="D365" i="9" s="1"/>
  <c r="E366" i="17"/>
  <c r="E365" i="9" s="1"/>
  <c r="F366" i="17"/>
  <c r="F365" i="9" s="1"/>
  <c r="G366" i="17"/>
  <c r="G365" i="9" s="1"/>
  <c r="K366" i="17"/>
  <c r="L366" i="17"/>
  <c r="M366" i="17"/>
  <c r="N366" i="17"/>
  <c r="AE366" i="17"/>
  <c r="A367" i="17"/>
  <c r="A366" i="9" s="1"/>
  <c r="B367" i="17"/>
  <c r="B366" i="9" s="1"/>
  <c r="C367" i="17"/>
  <c r="C366" i="9" s="1"/>
  <c r="D367" i="17"/>
  <c r="D366" i="9" s="1"/>
  <c r="E367" i="17"/>
  <c r="E366" i="9" s="1"/>
  <c r="F367" i="17"/>
  <c r="F366" i="9" s="1"/>
  <c r="G367" i="17"/>
  <c r="G366" i="9" s="1"/>
  <c r="K367" i="17"/>
  <c r="L367" i="17"/>
  <c r="M367" i="17"/>
  <c r="N367" i="17"/>
  <c r="AE367" i="17"/>
  <c r="A368" i="17"/>
  <c r="A367" i="9" s="1"/>
  <c r="B368" i="17"/>
  <c r="B367" i="9" s="1"/>
  <c r="C368" i="17"/>
  <c r="C367" i="9" s="1"/>
  <c r="D368" i="17"/>
  <c r="D367" i="9" s="1"/>
  <c r="E368" i="17"/>
  <c r="E367" i="9" s="1"/>
  <c r="F368" i="17"/>
  <c r="F367" i="9" s="1"/>
  <c r="G368" i="17"/>
  <c r="G367" i="9" s="1"/>
  <c r="K368" i="17"/>
  <c r="L368" i="17"/>
  <c r="M368" i="17"/>
  <c r="N368" i="17"/>
  <c r="AE368" i="17"/>
  <c r="A369" i="17"/>
  <c r="A368" i="9" s="1"/>
  <c r="B369" i="17"/>
  <c r="B368" i="9" s="1"/>
  <c r="C369" i="17"/>
  <c r="C368" i="9" s="1"/>
  <c r="D369" i="17"/>
  <c r="D368" i="9" s="1"/>
  <c r="E369" i="17"/>
  <c r="E368" i="9" s="1"/>
  <c r="F369" i="17"/>
  <c r="F368" i="9" s="1"/>
  <c r="G369" i="17"/>
  <c r="G368" i="9" s="1"/>
  <c r="K369" i="17"/>
  <c r="L369" i="17"/>
  <c r="M369" i="17"/>
  <c r="N369" i="17"/>
  <c r="AE369" i="17"/>
  <c r="A370" i="17"/>
  <c r="A369" i="9" s="1"/>
  <c r="B370" i="17"/>
  <c r="B369" i="9" s="1"/>
  <c r="C370" i="17"/>
  <c r="C369" i="9" s="1"/>
  <c r="D370" i="17"/>
  <c r="D369" i="9" s="1"/>
  <c r="E370" i="17"/>
  <c r="E369" i="9" s="1"/>
  <c r="F370" i="17"/>
  <c r="F369" i="9" s="1"/>
  <c r="G370" i="17"/>
  <c r="G369" i="9" s="1"/>
  <c r="K370" i="17"/>
  <c r="L370" i="17"/>
  <c r="M370" i="17"/>
  <c r="N370" i="17"/>
  <c r="AE370" i="17"/>
  <c r="A371" i="17"/>
  <c r="A370" i="9" s="1"/>
  <c r="B371" i="17"/>
  <c r="B370" i="9" s="1"/>
  <c r="C371" i="17"/>
  <c r="C370" i="9" s="1"/>
  <c r="D371" i="17"/>
  <c r="D370" i="9" s="1"/>
  <c r="E371" i="17"/>
  <c r="E370" i="9" s="1"/>
  <c r="F371" i="17"/>
  <c r="F370" i="9" s="1"/>
  <c r="G371" i="17"/>
  <c r="G370" i="9" s="1"/>
  <c r="K371" i="17"/>
  <c r="L371" i="17"/>
  <c r="M371" i="17"/>
  <c r="N371" i="17"/>
  <c r="AE371" i="17"/>
  <c r="A372" i="17"/>
  <c r="A371" i="9" s="1"/>
  <c r="B372" i="17"/>
  <c r="B371" i="9" s="1"/>
  <c r="C372" i="17"/>
  <c r="C371" i="9" s="1"/>
  <c r="D372" i="17"/>
  <c r="D371" i="9" s="1"/>
  <c r="E372" i="17"/>
  <c r="E371" i="9" s="1"/>
  <c r="F372" i="17"/>
  <c r="F371" i="9" s="1"/>
  <c r="G372" i="17"/>
  <c r="G371" i="9" s="1"/>
  <c r="K372" i="17"/>
  <c r="L372" i="17"/>
  <c r="M372" i="17"/>
  <c r="N372" i="17"/>
  <c r="AE372" i="17"/>
  <c r="A373" i="17"/>
  <c r="A372" i="9" s="1"/>
  <c r="B373" i="17"/>
  <c r="B372" i="9" s="1"/>
  <c r="C373" i="17"/>
  <c r="C372" i="9" s="1"/>
  <c r="D373" i="17"/>
  <c r="D372" i="9" s="1"/>
  <c r="E373" i="17"/>
  <c r="E372" i="9" s="1"/>
  <c r="F373" i="17"/>
  <c r="F372" i="9" s="1"/>
  <c r="G373" i="17"/>
  <c r="G372" i="9" s="1"/>
  <c r="K373" i="17"/>
  <c r="L373" i="17"/>
  <c r="M373" i="17"/>
  <c r="N373" i="17"/>
  <c r="AE373" i="17"/>
  <c r="A374" i="17"/>
  <c r="A373" i="9" s="1"/>
  <c r="B374" i="17"/>
  <c r="B373" i="9" s="1"/>
  <c r="C374" i="17"/>
  <c r="C373" i="9" s="1"/>
  <c r="D374" i="17"/>
  <c r="D373" i="9" s="1"/>
  <c r="E374" i="17"/>
  <c r="E373" i="9" s="1"/>
  <c r="F374" i="17"/>
  <c r="F373" i="9" s="1"/>
  <c r="G374" i="17"/>
  <c r="G373" i="9" s="1"/>
  <c r="K374" i="17"/>
  <c r="L374" i="17"/>
  <c r="M374" i="17"/>
  <c r="N374" i="17"/>
  <c r="AE374" i="17"/>
  <c r="A375" i="17"/>
  <c r="A374" i="9" s="1"/>
  <c r="B375" i="17"/>
  <c r="B374" i="9" s="1"/>
  <c r="C375" i="17"/>
  <c r="C374" i="9" s="1"/>
  <c r="D375" i="17"/>
  <c r="D374" i="9" s="1"/>
  <c r="E375" i="17"/>
  <c r="E374" i="9" s="1"/>
  <c r="F375" i="17"/>
  <c r="F374" i="9" s="1"/>
  <c r="G375" i="17"/>
  <c r="G374" i="9" s="1"/>
  <c r="K375" i="17"/>
  <c r="L375" i="17"/>
  <c r="M375" i="17"/>
  <c r="N375" i="17"/>
  <c r="AE375" i="17"/>
  <c r="A376" i="17"/>
  <c r="A375" i="9" s="1"/>
  <c r="B376" i="17"/>
  <c r="B375" i="9" s="1"/>
  <c r="C376" i="17"/>
  <c r="C375" i="9" s="1"/>
  <c r="D376" i="17"/>
  <c r="D375" i="9" s="1"/>
  <c r="E376" i="17"/>
  <c r="E375" i="9" s="1"/>
  <c r="F376" i="17"/>
  <c r="F375" i="9" s="1"/>
  <c r="G376" i="17"/>
  <c r="G375" i="9" s="1"/>
  <c r="K376" i="17"/>
  <c r="L376" i="17"/>
  <c r="M376" i="17"/>
  <c r="N376" i="17"/>
  <c r="AE376" i="17"/>
  <c r="A377" i="17"/>
  <c r="A376" i="9" s="1"/>
  <c r="B377" i="17"/>
  <c r="B376" i="9" s="1"/>
  <c r="C377" i="17"/>
  <c r="C376" i="9" s="1"/>
  <c r="D377" i="17"/>
  <c r="D376" i="9" s="1"/>
  <c r="E377" i="17"/>
  <c r="E376" i="9" s="1"/>
  <c r="F377" i="17"/>
  <c r="F376" i="9" s="1"/>
  <c r="G377" i="17"/>
  <c r="G376" i="9" s="1"/>
  <c r="K377" i="17"/>
  <c r="L377" i="17"/>
  <c r="M377" i="17"/>
  <c r="N377" i="17"/>
  <c r="AE377" i="17"/>
  <c r="A378" i="17"/>
  <c r="A377" i="9" s="1"/>
  <c r="B378" i="17"/>
  <c r="B377" i="9" s="1"/>
  <c r="C378" i="17"/>
  <c r="C377" i="9" s="1"/>
  <c r="D378" i="17"/>
  <c r="D377" i="9" s="1"/>
  <c r="E378" i="17"/>
  <c r="E377" i="9" s="1"/>
  <c r="F378" i="17"/>
  <c r="F377" i="9" s="1"/>
  <c r="G378" i="17"/>
  <c r="G377" i="9" s="1"/>
  <c r="K378" i="17"/>
  <c r="L378" i="17"/>
  <c r="M378" i="17"/>
  <c r="N378" i="17"/>
  <c r="AE378" i="17"/>
  <c r="A379" i="17"/>
  <c r="A378" i="9" s="1"/>
  <c r="B379" i="17"/>
  <c r="B378" i="9" s="1"/>
  <c r="C379" i="17"/>
  <c r="C378" i="9" s="1"/>
  <c r="D379" i="17"/>
  <c r="D378" i="9" s="1"/>
  <c r="E379" i="17"/>
  <c r="E378" i="9" s="1"/>
  <c r="F379" i="17"/>
  <c r="F378" i="9" s="1"/>
  <c r="G379" i="17"/>
  <c r="G378" i="9" s="1"/>
  <c r="K379" i="17"/>
  <c r="L379" i="17"/>
  <c r="M379" i="17"/>
  <c r="N379" i="17"/>
  <c r="AE379" i="17"/>
  <c r="A380" i="17"/>
  <c r="A379" i="9" s="1"/>
  <c r="B380" i="17"/>
  <c r="B379" i="9" s="1"/>
  <c r="C380" i="17"/>
  <c r="C379" i="9" s="1"/>
  <c r="D380" i="17"/>
  <c r="D379" i="9" s="1"/>
  <c r="E380" i="17"/>
  <c r="E379" i="9" s="1"/>
  <c r="F380" i="17"/>
  <c r="F379" i="9" s="1"/>
  <c r="G380" i="17"/>
  <c r="G379" i="9" s="1"/>
  <c r="K380" i="17"/>
  <c r="L380" i="17"/>
  <c r="M380" i="17"/>
  <c r="N380" i="17"/>
  <c r="AE380" i="17"/>
  <c r="A381" i="17"/>
  <c r="A380" i="9" s="1"/>
  <c r="B381" i="17"/>
  <c r="B380" i="9" s="1"/>
  <c r="C381" i="17"/>
  <c r="C380" i="9" s="1"/>
  <c r="D381" i="17"/>
  <c r="D380" i="9" s="1"/>
  <c r="E381" i="17"/>
  <c r="E380" i="9" s="1"/>
  <c r="F381" i="17"/>
  <c r="F380" i="9" s="1"/>
  <c r="G381" i="17"/>
  <c r="G380" i="9" s="1"/>
  <c r="K381" i="17"/>
  <c r="L381" i="17"/>
  <c r="M381" i="17"/>
  <c r="N381" i="17"/>
  <c r="AE381" i="17"/>
  <c r="A382" i="17"/>
  <c r="A381" i="9" s="1"/>
  <c r="B382" i="17"/>
  <c r="B381" i="9" s="1"/>
  <c r="C382" i="17"/>
  <c r="C381" i="9" s="1"/>
  <c r="D382" i="17"/>
  <c r="D381" i="9" s="1"/>
  <c r="E382" i="17"/>
  <c r="E381" i="9" s="1"/>
  <c r="F382" i="17"/>
  <c r="F381" i="9" s="1"/>
  <c r="G382" i="17"/>
  <c r="G381" i="9" s="1"/>
  <c r="K382" i="17"/>
  <c r="L382" i="17"/>
  <c r="M382" i="17"/>
  <c r="N382" i="17"/>
  <c r="AE382" i="17"/>
  <c r="A383" i="17"/>
  <c r="A382" i="9" s="1"/>
  <c r="B383" i="17"/>
  <c r="B382" i="9" s="1"/>
  <c r="C383" i="17"/>
  <c r="C382" i="9" s="1"/>
  <c r="D383" i="17"/>
  <c r="D382" i="9" s="1"/>
  <c r="E383" i="17"/>
  <c r="E382" i="9" s="1"/>
  <c r="F383" i="17"/>
  <c r="F382" i="9" s="1"/>
  <c r="G383" i="17"/>
  <c r="G382" i="9" s="1"/>
  <c r="K383" i="17"/>
  <c r="L383" i="17"/>
  <c r="M383" i="17"/>
  <c r="N383" i="17"/>
  <c r="AE383" i="17"/>
  <c r="A384" i="17"/>
  <c r="A383" i="9" s="1"/>
  <c r="B384" i="17"/>
  <c r="B383" i="9" s="1"/>
  <c r="C384" i="17"/>
  <c r="C383" i="9" s="1"/>
  <c r="D384" i="17"/>
  <c r="D383" i="9" s="1"/>
  <c r="E384" i="17"/>
  <c r="E383" i="9" s="1"/>
  <c r="F384" i="17"/>
  <c r="F383" i="9" s="1"/>
  <c r="G384" i="17"/>
  <c r="G383" i="9" s="1"/>
  <c r="K384" i="17"/>
  <c r="L384" i="17"/>
  <c r="M384" i="17"/>
  <c r="N384" i="17"/>
  <c r="AE384" i="17"/>
  <c r="A385" i="17"/>
  <c r="A384" i="9" s="1"/>
  <c r="B385" i="17"/>
  <c r="B384" i="9" s="1"/>
  <c r="C385" i="17"/>
  <c r="C384" i="9" s="1"/>
  <c r="D385" i="17"/>
  <c r="D384" i="9" s="1"/>
  <c r="E385" i="17"/>
  <c r="E384" i="9" s="1"/>
  <c r="F385" i="17"/>
  <c r="F384" i="9" s="1"/>
  <c r="G385" i="17"/>
  <c r="G384" i="9" s="1"/>
  <c r="K385" i="17"/>
  <c r="L385" i="17"/>
  <c r="M385" i="17"/>
  <c r="N385" i="17"/>
  <c r="AE385" i="17"/>
  <c r="A386" i="17"/>
  <c r="A385" i="9" s="1"/>
  <c r="B386" i="17"/>
  <c r="B385" i="9" s="1"/>
  <c r="C386" i="17"/>
  <c r="C385" i="9" s="1"/>
  <c r="D386" i="17"/>
  <c r="D385" i="9" s="1"/>
  <c r="E386" i="17"/>
  <c r="E385" i="9" s="1"/>
  <c r="F386" i="17"/>
  <c r="F385" i="9" s="1"/>
  <c r="G386" i="17"/>
  <c r="G385" i="9" s="1"/>
  <c r="K386" i="17"/>
  <c r="L386" i="17"/>
  <c r="M386" i="17"/>
  <c r="N386" i="17"/>
  <c r="AE386" i="17"/>
  <c r="A387" i="17"/>
  <c r="A386" i="9" s="1"/>
  <c r="B387" i="17"/>
  <c r="B386" i="9" s="1"/>
  <c r="C387" i="17"/>
  <c r="C386" i="9" s="1"/>
  <c r="D387" i="17"/>
  <c r="D386" i="9" s="1"/>
  <c r="E387" i="17"/>
  <c r="E386" i="9" s="1"/>
  <c r="F387" i="17"/>
  <c r="F386" i="9" s="1"/>
  <c r="G387" i="17"/>
  <c r="G386" i="9" s="1"/>
  <c r="K387" i="17"/>
  <c r="L387" i="17"/>
  <c r="M387" i="17"/>
  <c r="N387" i="17"/>
  <c r="AE387" i="17"/>
  <c r="A388" i="17"/>
  <c r="A387" i="9" s="1"/>
  <c r="B388" i="17"/>
  <c r="B387" i="9" s="1"/>
  <c r="C388" i="17"/>
  <c r="C387" i="9" s="1"/>
  <c r="D388" i="17"/>
  <c r="D387" i="9" s="1"/>
  <c r="E388" i="17"/>
  <c r="E387" i="9" s="1"/>
  <c r="F388" i="17"/>
  <c r="F387" i="9" s="1"/>
  <c r="G388" i="17"/>
  <c r="G387" i="9" s="1"/>
  <c r="K388" i="17"/>
  <c r="L388" i="17"/>
  <c r="M388" i="17"/>
  <c r="N388" i="17"/>
  <c r="AE388" i="17"/>
  <c r="A389" i="17"/>
  <c r="A388" i="9" s="1"/>
  <c r="B389" i="17"/>
  <c r="B388" i="9" s="1"/>
  <c r="C389" i="17"/>
  <c r="C388" i="9" s="1"/>
  <c r="D389" i="17"/>
  <c r="D388" i="9" s="1"/>
  <c r="E389" i="17"/>
  <c r="E388" i="9" s="1"/>
  <c r="F389" i="17"/>
  <c r="F388" i="9" s="1"/>
  <c r="G389" i="17"/>
  <c r="G388" i="9" s="1"/>
  <c r="K389" i="17"/>
  <c r="L389" i="17"/>
  <c r="M389" i="17"/>
  <c r="N389" i="17"/>
  <c r="AE389" i="17"/>
  <c r="A390" i="17"/>
  <c r="A389" i="9" s="1"/>
  <c r="B390" i="17"/>
  <c r="B389" i="9" s="1"/>
  <c r="C390" i="17"/>
  <c r="C389" i="9" s="1"/>
  <c r="D390" i="17"/>
  <c r="D389" i="9" s="1"/>
  <c r="E390" i="17"/>
  <c r="E389" i="9" s="1"/>
  <c r="F390" i="17"/>
  <c r="F389" i="9" s="1"/>
  <c r="G390" i="17"/>
  <c r="G389" i="9" s="1"/>
  <c r="K390" i="17"/>
  <c r="L390" i="17"/>
  <c r="M390" i="17"/>
  <c r="N390" i="17"/>
  <c r="AE390" i="17"/>
  <c r="A391" i="17"/>
  <c r="A390" i="9" s="1"/>
  <c r="B391" i="17"/>
  <c r="B390" i="9" s="1"/>
  <c r="C391" i="17"/>
  <c r="C390" i="9" s="1"/>
  <c r="D391" i="17"/>
  <c r="D390" i="9" s="1"/>
  <c r="E391" i="17"/>
  <c r="E390" i="9" s="1"/>
  <c r="F391" i="17"/>
  <c r="F390" i="9" s="1"/>
  <c r="G391" i="17"/>
  <c r="G390" i="9" s="1"/>
  <c r="K391" i="17"/>
  <c r="L391" i="17"/>
  <c r="M391" i="17"/>
  <c r="N391" i="17"/>
  <c r="AE391" i="17"/>
  <c r="A392" i="17"/>
  <c r="A391" i="9" s="1"/>
  <c r="B392" i="17"/>
  <c r="B391" i="9" s="1"/>
  <c r="C392" i="17"/>
  <c r="C391" i="9" s="1"/>
  <c r="D392" i="17"/>
  <c r="D391" i="9" s="1"/>
  <c r="E392" i="17"/>
  <c r="E391" i="9" s="1"/>
  <c r="F392" i="17"/>
  <c r="F391" i="9" s="1"/>
  <c r="G392" i="17"/>
  <c r="G391" i="9" s="1"/>
  <c r="K392" i="17"/>
  <c r="L392" i="17"/>
  <c r="M392" i="17"/>
  <c r="N392" i="17"/>
  <c r="AE392" i="17"/>
  <c r="A393" i="17"/>
  <c r="A392" i="9" s="1"/>
  <c r="B393" i="17"/>
  <c r="B392" i="9" s="1"/>
  <c r="C393" i="17"/>
  <c r="C392" i="9" s="1"/>
  <c r="D393" i="17"/>
  <c r="D392" i="9" s="1"/>
  <c r="E393" i="17"/>
  <c r="E392" i="9" s="1"/>
  <c r="F393" i="17"/>
  <c r="F392" i="9" s="1"/>
  <c r="G393" i="17"/>
  <c r="G392" i="9" s="1"/>
  <c r="K393" i="17"/>
  <c r="L393" i="17"/>
  <c r="M393" i="17"/>
  <c r="N393" i="17"/>
  <c r="AE393" i="17"/>
  <c r="A394" i="17"/>
  <c r="A393" i="9" s="1"/>
  <c r="B394" i="17"/>
  <c r="B393" i="9" s="1"/>
  <c r="C394" i="17"/>
  <c r="C393" i="9" s="1"/>
  <c r="D394" i="17"/>
  <c r="D393" i="9" s="1"/>
  <c r="E394" i="17"/>
  <c r="E393" i="9" s="1"/>
  <c r="F394" i="17"/>
  <c r="F393" i="9" s="1"/>
  <c r="G394" i="17"/>
  <c r="G393" i="9" s="1"/>
  <c r="K394" i="17"/>
  <c r="L394" i="17"/>
  <c r="M394" i="17"/>
  <c r="N394" i="17"/>
  <c r="AE394" i="17"/>
  <c r="A395" i="17"/>
  <c r="A394" i="9" s="1"/>
  <c r="B395" i="17"/>
  <c r="B394" i="9" s="1"/>
  <c r="C395" i="17"/>
  <c r="C394" i="9" s="1"/>
  <c r="D395" i="17"/>
  <c r="D394" i="9" s="1"/>
  <c r="E395" i="17"/>
  <c r="E394" i="9" s="1"/>
  <c r="F395" i="17"/>
  <c r="F394" i="9" s="1"/>
  <c r="G395" i="17"/>
  <c r="G394" i="9" s="1"/>
  <c r="K395" i="17"/>
  <c r="L395" i="17"/>
  <c r="M395" i="17"/>
  <c r="N395" i="17"/>
  <c r="AE395" i="17"/>
  <c r="A396" i="17"/>
  <c r="A395" i="9" s="1"/>
  <c r="B396" i="17"/>
  <c r="B395" i="9" s="1"/>
  <c r="C396" i="17"/>
  <c r="C395" i="9" s="1"/>
  <c r="D396" i="17"/>
  <c r="D395" i="9" s="1"/>
  <c r="E396" i="17"/>
  <c r="E395" i="9" s="1"/>
  <c r="F396" i="17"/>
  <c r="F395" i="9" s="1"/>
  <c r="G396" i="17"/>
  <c r="G395" i="9" s="1"/>
  <c r="K396" i="17"/>
  <c r="L396" i="17"/>
  <c r="M396" i="17"/>
  <c r="N396" i="17"/>
  <c r="AE396" i="17"/>
  <c r="A397" i="17"/>
  <c r="A396" i="9" s="1"/>
  <c r="B397" i="17"/>
  <c r="B396" i="9" s="1"/>
  <c r="C397" i="17"/>
  <c r="C396" i="9" s="1"/>
  <c r="D397" i="17"/>
  <c r="D396" i="9" s="1"/>
  <c r="E397" i="17"/>
  <c r="E396" i="9" s="1"/>
  <c r="F397" i="17"/>
  <c r="F396" i="9" s="1"/>
  <c r="G397" i="17"/>
  <c r="G396" i="9" s="1"/>
  <c r="K397" i="17"/>
  <c r="L397" i="17"/>
  <c r="M397" i="17"/>
  <c r="N397" i="17"/>
  <c r="AE397" i="17"/>
  <c r="A398" i="17"/>
  <c r="A397" i="9" s="1"/>
  <c r="B398" i="17"/>
  <c r="B397" i="9" s="1"/>
  <c r="C398" i="17"/>
  <c r="C397" i="9" s="1"/>
  <c r="D398" i="17"/>
  <c r="D397" i="9" s="1"/>
  <c r="E398" i="17"/>
  <c r="E397" i="9" s="1"/>
  <c r="F398" i="17"/>
  <c r="F397" i="9" s="1"/>
  <c r="G398" i="17"/>
  <c r="G397" i="9" s="1"/>
  <c r="K398" i="17"/>
  <c r="L398" i="17"/>
  <c r="M398" i="17"/>
  <c r="N398" i="17"/>
  <c r="AE398" i="17"/>
  <c r="A399" i="17"/>
  <c r="A398" i="9" s="1"/>
  <c r="B399" i="17"/>
  <c r="B398" i="9" s="1"/>
  <c r="C399" i="17"/>
  <c r="C398" i="9" s="1"/>
  <c r="D399" i="17"/>
  <c r="D398" i="9" s="1"/>
  <c r="E399" i="17"/>
  <c r="E398" i="9" s="1"/>
  <c r="F399" i="17"/>
  <c r="F398" i="9" s="1"/>
  <c r="G399" i="17"/>
  <c r="G398" i="9" s="1"/>
  <c r="K399" i="17"/>
  <c r="L399" i="17"/>
  <c r="M399" i="17"/>
  <c r="N399" i="17"/>
  <c r="AE399" i="17"/>
  <c r="A400" i="17"/>
  <c r="A399" i="9" s="1"/>
  <c r="B400" i="17"/>
  <c r="B399" i="9" s="1"/>
  <c r="C400" i="17"/>
  <c r="C399" i="9" s="1"/>
  <c r="D400" i="17"/>
  <c r="D399" i="9" s="1"/>
  <c r="E400" i="17"/>
  <c r="E399" i="9" s="1"/>
  <c r="F400" i="17"/>
  <c r="F399" i="9" s="1"/>
  <c r="G400" i="17"/>
  <c r="G399" i="9" s="1"/>
  <c r="K400" i="17"/>
  <c r="L400" i="17"/>
  <c r="M400" i="17"/>
  <c r="N400" i="17"/>
  <c r="AE400" i="17"/>
  <c r="A401" i="17"/>
  <c r="A400" i="9" s="1"/>
  <c r="B401" i="17"/>
  <c r="B400" i="9" s="1"/>
  <c r="C401" i="17"/>
  <c r="C400" i="9" s="1"/>
  <c r="D401" i="17"/>
  <c r="D400" i="9" s="1"/>
  <c r="E401" i="17"/>
  <c r="E400" i="9" s="1"/>
  <c r="F401" i="17"/>
  <c r="F400" i="9" s="1"/>
  <c r="G401" i="17"/>
  <c r="G400" i="9" s="1"/>
  <c r="K401" i="17"/>
  <c r="L401" i="17"/>
  <c r="M401" i="17"/>
  <c r="N401" i="17"/>
  <c r="AE401" i="17"/>
  <c r="A402" i="17"/>
  <c r="A401" i="9" s="1"/>
  <c r="B402" i="17"/>
  <c r="B401" i="9" s="1"/>
  <c r="C402" i="17"/>
  <c r="C401" i="9" s="1"/>
  <c r="D402" i="17"/>
  <c r="D401" i="9" s="1"/>
  <c r="E402" i="17"/>
  <c r="E401" i="9" s="1"/>
  <c r="F402" i="17"/>
  <c r="F401" i="9" s="1"/>
  <c r="G402" i="17"/>
  <c r="G401" i="9" s="1"/>
  <c r="K402" i="17"/>
  <c r="L402" i="17"/>
  <c r="M402" i="17"/>
  <c r="N402" i="17"/>
  <c r="AE402" i="17"/>
  <c r="A403" i="17"/>
  <c r="A402" i="9" s="1"/>
  <c r="B403" i="17"/>
  <c r="B402" i="9" s="1"/>
  <c r="C403" i="17"/>
  <c r="C402" i="9" s="1"/>
  <c r="D403" i="17"/>
  <c r="D402" i="9" s="1"/>
  <c r="E403" i="17"/>
  <c r="E402" i="9" s="1"/>
  <c r="F403" i="17"/>
  <c r="F402" i="9" s="1"/>
  <c r="G403" i="17"/>
  <c r="G402" i="9" s="1"/>
  <c r="K403" i="17"/>
  <c r="L403" i="17"/>
  <c r="M403" i="17"/>
  <c r="N403" i="17"/>
  <c r="AE403" i="17"/>
  <c r="A404" i="17"/>
  <c r="A403" i="9" s="1"/>
  <c r="B404" i="17"/>
  <c r="B403" i="9" s="1"/>
  <c r="C404" i="17"/>
  <c r="C403" i="9" s="1"/>
  <c r="D404" i="17"/>
  <c r="D403" i="9" s="1"/>
  <c r="E404" i="17"/>
  <c r="E403" i="9" s="1"/>
  <c r="F404" i="17"/>
  <c r="F403" i="9" s="1"/>
  <c r="G404" i="17"/>
  <c r="G403" i="9" s="1"/>
  <c r="K404" i="17"/>
  <c r="L404" i="17"/>
  <c r="M404" i="17"/>
  <c r="N404" i="17"/>
  <c r="AE404" i="17"/>
  <c r="A405" i="17"/>
  <c r="A404" i="9" s="1"/>
  <c r="B405" i="17"/>
  <c r="B404" i="9" s="1"/>
  <c r="C405" i="17"/>
  <c r="C404" i="9" s="1"/>
  <c r="D405" i="17"/>
  <c r="D404" i="9" s="1"/>
  <c r="E405" i="17"/>
  <c r="E404" i="9" s="1"/>
  <c r="F405" i="17"/>
  <c r="F404" i="9" s="1"/>
  <c r="G405" i="17"/>
  <c r="G404" i="9" s="1"/>
  <c r="K405" i="17"/>
  <c r="L405" i="17"/>
  <c r="M405" i="17"/>
  <c r="N405" i="17"/>
  <c r="AE405" i="17"/>
  <c r="A406" i="17"/>
  <c r="A405" i="9" s="1"/>
  <c r="B406" i="17"/>
  <c r="B405" i="9" s="1"/>
  <c r="C406" i="17"/>
  <c r="C405" i="9" s="1"/>
  <c r="D406" i="17"/>
  <c r="D405" i="9" s="1"/>
  <c r="E406" i="17"/>
  <c r="E405" i="9" s="1"/>
  <c r="F406" i="17"/>
  <c r="F405" i="9" s="1"/>
  <c r="G406" i="17"/>
  <c r="G405" i="9" s="1"/>
  <c r="K406" i="17"/>
  <c r="L406" i="17"/>
  <c r="M406" i="17"/>
  <c r="N406" i="17"/>
  <c r="AE406" i="17"/>
  <c r="A407" i="17"/>
  <c r="A406" i="9" s="1"/>
  <c r="B407" i="17"/>
  <c r="B406" i="9" s="1"/>
  <c r="C407" i="17"/>
  <c r="C406" i="9" s="1"/>
  <c r="D407" i="17"/>
  <c r="D406" i="9" s="1"/>
  <c r="E407" i="17"/>
  <c r="E406" i="9" s="1"/>
  <c r="F407" i="17"/>
  <c r="F406" i="9" s="1"/>
  <c r="G407" i="17"/>
  <c r="G406" i="9" s="1"/>
  <c r="K407" i="17"/>
  <c r="L407" i="17"/>
  <c r="M407" i="17"/>
  <c r="N407" i="17"/>
  <c r="AE407" i="17"/>
  <c r="A408" i="17"/>
  <c r="A407" i="9" s="1"/>
  <c r="B408" i="17"/>
  <c r="B407" i="9" s="1"/>
  <c r="C408" i="17"/>
  <c r="C407" i="9" s="1"/>
  <c r="D408" i="17"/>
  <c r="D407" i="9" s="1"/>
  <c r="E408" i="17"/>
  <c r="E407" i="9" s="1"/>
  <c r="F408" i="17"/>
  <c r="F407" i="9" s="1"/>
  <c r="G408" i="17"/>
  <c r="G407" i="9" s="1"/>
  <c r="K408" i="17"/>
  <c r="L408" i="17"/>
  <c r="M408" i="17"/>
  <c r="N408" i="17"/>
  <c r="AE408" i="17"/>
  <c r="A409" i="17"/>
  <c r="A408" i="9" s="1"/>
  <c r="B409" i="17"/>
  <c r="B408" i="9" s="1"/>
  <c r="C409" i="17"/>
  <c r="C408" i="9" s="1"/>
  <c r="D409" i="17"/>
  <c r="D408" i="9" s="1"/>
  <c r="E409" i="17"/>
  <c r="E408" i="9" s="1"/>
  <c r="F409" i="17"/>
  <c r="F408" i="9" s="1"/>
  <c r="G409" i="17"/>
  <c r="G408" i="9" s="1"/>
  <c r="K409" i="17"/>
  <c r="L409" i="17"/>
  <c r="M409" i="17"/>
  <c r="N409" i="17"/>
  <c r="AE409" i="17"/>
  <c r="A410" i="17"/>
  <c r="A409" i="9" s="1"/>
  <c r="B410" i="17"/>
  <c r="B409" i="9" s="1"/>
  <c r="C410" i="17"/>
  <c r="C409" i="9" s="1"/>
  <c r="D410" i="17"/>
  <c r="D409" i="9" s="1"/>
  <c r="E410" i="17"/>
  <c r="E409" i="9" s="1"/>
  <c r="F410" i="17"/>
  <c r="F409" i="9" s="1"/>
  <c r="G410" i="17"/>
  <c r="G409" i="9" s="1"/>
  <c r="K410" i="17"/>
  <c r="L410" i="17"/>
  <c r="M410" i="17"/>
  <c r="N410" i="17"/>
  <c r="AE410" i="17"/>
  <c r="A411" i="17"/>
  <c r="A410" i="9" s="1"/>
  <c r="B411" i="17"/>
  <c r="B410" i="9" s="1"/>
  <c r="C411" i="17"/>
  <c r="C410" i="9" s="1"/>
  <c r="D411" i="17"/>
  <c r="D410" i="9" s="1"/>
  <c r="E411" i="17"/>
  <c r="E410" i="9" s="1"/>
  <c r="F411" i="17"/>
  <c r="F410" i="9" s="1"/>
  <c r="G411" i="17"/>
  <c r="G410" i="9" s="1"/>
  <c r="K411" i="17"/>
  <c r="L411" i="17"/>
  <c r="M411" i="17"/>
  <c r="N411" i="17"/>
  <c r="AE411" i="17"/>
  <c r="A412" i="17"/>
  <c r="A411" i="9" s="1"/>
  <c r="B412" i="17"/>
  <c r="B411" i="9" s="1"/>
  <c r="C412" i="17"/>
  <c r="C411" i="9" s="1"/>
  <c r="D412" i="17"/>
  <c r="D411" i="9" s="1"/>
  <c r="E412" i="17"/>
  <c r="E411" i="9" s="1"/>
  <c r="F412" i="17"/>
  <c r="F411" i="9" s="1"/>
  <c r="G412" i="17"/>
  <c r="G411" i="9" s="1"/>
  <c r="K412" i="17"/>
  <c r="L412" i="17"/>
  <c r="M412" i="17"/>
  <c r="N412" i="17"/>
  <c r="AE412" i="17"/>
  <c r="A413" i="17"/>
  <c r="A412" i="9" s="1"/>
  <c r="B413" i="17"/>
  <c r="B412" i="9" s="1"/>
  <c r="C413" i="17"/>
  <c r="C412" i="9" s="1"/>
  <c r="D413" i="17"/>
  <c r="D412" i="9" s="1"/>
  <c r="E413" i="17"/>
  <c r="E412" i="9" s="1"/>
  <c r="F413" i="17"/>
  <c r="F412" i="9" s="1"/>
  <c r="G413" i="17"/>
  <c r="G412" i="9" s="1"/>
  <c r="K413" i="17"/>
  <c r="L413" i="17"/>
  <c r="M413" i="17"/>
  <c r="N413" i="17"/>
  <c r="AE413" i="17"/>
  <c r="A414" i="17"/>
  <c r="A413" i="9" s="1"/>
  <c r="B414" i="17"/>
  <c r="B413" i="9" s="1"/>
  <c r="C414" i="17"/>
  <c r="C413" i="9" s="1"/>
  <c r="D414" i="17"/>
  <c r="D413" i="9" s="1"/>
  <c r="E414" i="17"/>
  <c r="E413" i="9" s="1"/>
  <c r="F414" i="17"/>
  <c r="F413" i="9" s="1"/>
  <c r="G414" i="17"/>
  <c r="G413" i="9" s="1"/>
  <c r="K414" i="17"/>
  <c r="L414" i="17"/>
  <c r="M414" i="17"/>
  <c r="N414" i="17"/>
  <c r="AE414" i="17"/>
  <c r="A415" i="17"/>
  <c r="A414" i="9" s="1"/>
  <c r="B415" i="17"/>
  <c r="B414" i="9" s="1"/>
  <c r="C415" i="17"/>
  <c r="C414" i="9" s="1"/>
  <c r="D415" i="17"/>
  <c r="D414" i="9" s="1"/>
  <c r="E415" i="17"/>
  <c r="E414" i="9" s="1"/>
  <c r="F415" i="17"/>
  <c r="F414" i="9" s="1"/>
  <c r="G415" i="17"/>
  <c r="G414" i="9" s="1"/>
  <c r="K415" i="17"/>
  <c r="L415" i="17"/>
  <c r="M415" i="17"/>
  <c r="N415" i="17"/>
  <c r="AE415" i="17"/>
  <c r="A416" i="17"/>
  <c r="A415" i="9" s="1"/>
  <c r="B416" i="17"/>
  <c r="B415" i="9" s="1"/>
  <c r="C416" i="17"/>
  <c r="C415" i="9" s="1"/>
  <c r="D416" i="17"/>
  <c r="D415" i="9" s="1"/>
  <c r="E416" i="17"/>
  <c r="E415" i="9" s="1"/>
  <c r="F416" i="17"/>
  <c r="F415" i="9" s="1"/>
  <c r="G416" i="17"/>
  <c r="G415" i="9" s="1"/>
  <c r="K416" i="17"/>
  <c r="L416" i="17"/>
  <c r="M416" i="17"/>
  <c r="N416" i="17"/>
  <c r="AE416" i="17"/>
  <c r="A417" i="17"/>
  <c r="A416" i="9" s="1"/>
  <c r="B417" i="17"/>
  <c r="B416" i="9" s="1"/>
  <c r="C417" i="17"/>
  <c r="C416" i="9" s="1"/>
  <c r="D417" i="17"/>
  <c r="D416" i="9" s="1"/>
  <c r="E417" i="17"/>
  <c r="E416" i="9" s="1"/>
  <c r="F417" i="17"/>
  <c r="F416" i="9" s="1"/>
  <c r="G417" i="17"/>
  <c r="G416" i="9" s="1"/>
  <c r="K417" i="17"/>
  <c r="L417" i="17"/>
  <c r="M417" i="17"/>
  <c r="N417" i="17"/>
  <c r="AE417" i="17"/>
  <c r="A418" i="17"/>
  <c r="A417" i="9" s="1"/>
  <c r="B418" i="17"/>
  <c r="B417" i="9" s="1"/>
  <c r="C418" i="17"/>
  <c r="C417" i="9" s="1"/>
  <c r="D418" i="17"/>
  <c r="D417" i="9" s="1"/>
  <c r="E418" i="17"/>
  <c r="E417" i="9" s="1"/>
  <c r="F418" i="17"/>
  <c r="F417" i="9" s="1"/>
  <c r="G418" i="17"/>
  <c r="G417" i="9" s="1"/>
  <c r="K418" i="17"/>
  <c r="L418" i="17"/>
  <c r="M418" i="17"/>
  <c r="N418" i="17"/>
  <c r="AE418" i="17"/>
  <c r="A419" i="17"/>
  <c r="A418" i="9" s="1"/>
  <c r="B419" i="17"/>
  <c r="B418" i="9" s="1"/>
  <c r="C419" i="17"/>
  <c r="C418" i="9" s="1"/>
  <c r="D419" i="17"/>
  <c r="D418" i="9" s="1"/>
  <c r="E419" i="17"/>
  <c r="E418" i="9" s="1"/>
  <c r="F419" i="17"/>
  <c r="F418" i="9" s="1"/>
  <c r="G419" i="17"/>
  <c r="G418" i="9" s="1"/>
  <c r="K419" i="17"/>
  <c r="L419" i="17"/>
  <c r="M419" i="17"/>
  <c r="N419" i="17"/>
  <c r="AE419" i="17"/>
  <c r="A420" i="17"/>
  <c r="A419" i="9" s="1"/>
  <c r="B420" i="17"/>
  <c r="B419" i="9" s="1"/>
  <c r="C420" i="17"/>
  <c r="C419" i="9" s="1"/>
  <c r="D420" i="17"/>
  <c r="D419" i="9" s="1"/>
  <c r="E420" i="17"/>
  <c r="E419" i="9" s="1"/>
  <c r="F420" i="17"/>
  <c r="F419" i="9" s="1"/>
  <c r="G420" i="17"/>
  <c r="G419" i="9" s="1"/>
  <c r="K420" i="17"/>
  <c r="L420" i="17"/>
  <c r="M420" i="17"/>
  <c r="N420" i="17"/>
  <c r="AE420" i="17"/>
  <c r="A421" i="17"/>
  <c r="A420" i="9" s="1"/>
  <c r="B421" i="17"/>
  <c r="B420" i="9" s="1"/>
  <c r="C421" i="17"/>
  <c r="C420" i="9" s="1"/>
  <c r="D421" i="17"/>
  <c r="D420" i="9" s="1"/>
  <c r="E421" i="17"/>
  <c r="E420" i="9" s="1"/>
  <c r="F421" i="17"/>
  <c r="F420" i="9" s="1"/>
  <c r="G421" i="17"/>
  <c r="G420" i="9" s="1"/>
  <c r="K421" i="17"/>
  <c r="L421" i="17"/>
  <c r="M421" i="17"/>
  <c r="N421" i="17"/>
  <c r="AE421" i="17"/>
  <c r="A422" i="17"/>
  <c r="A421" i="9" s="1"/>
  <c r="B422" i="17"/>
  <c r="B421" i="9" s="1"/>
  <c r="C422" i="17"/>
  <c r="C421" i="9" s="1"/>
  <c r="D422" i="17"/>
  <c r="D421" i="9" s="1"/>
  <c r="E422" i="17"/>
  <c r="E421" i="9" s="1"/>
  <c r="F422" i="17"/>
  <c r="F421" i="9" s="1"/>
  <c r="G422" i="17"/>
  <c r="G421" i="9" s="1"/>
  <c r="K422" i="17"/>
  <c r="L422" i="17"/>
  <c r="M422" i="17"/>
  <c r="N422" i="17"/>
  <c r="AE422" i="17"/>
  <c r="A423" i="17"/>
  <c r="A422" i="9" s="1"/>
  <c r="B423" i="17"/>
  <c r="B422" i="9" s="1"/>
  <c r="C423" i="17"/>
  <c r="C422" i="9" s="1"/>
  <c r="D423" i="17"/>
  <c r="D422" i="9" s="1"/>
  <c r="E423" i="17"/>
  <c r="E422" i="9" s="1"/>
  <c r="F423" i="17"/>
  <c r="F422" i="9" s="1"/>
  <c r="G423" i="17"/>
  <c r="G422" i="9" s="1"/>
  <c r="K423" i="17"/>
  <c r="L423" i="17"/>
  <c r="M423" i="17"/>
  <c r="N423" i="17"/>
  <c r="AE423" i="17"/>
  <c r="A424" i="17"/>
  <c r="A423" i="9" s="1"/>
  <c r="B424" i="17"/>
  <c r="B423" i="9" s="1"/>
  <c r="C424" i="17"/>
  <c r="C423" i="9" s="1"/>
  <c r="D424" i="17"/>
  <c r="D423" i="9" s="1"/>
  <c r="E424" i="17"/>
  <c r="E423" i="9" s="1"/>
  <c r="F424" i="17"/>
  <c r="F423" i="9" s="1"/>
  <c r="G424" i="17"/>
  <c r="G423" i="9" s="1"/>
  <c r="K424" i="17"/>
  <c r="L424" i="17"/>
  <c r="M424" i="17"/>
  <c r="N424" i="17"/>
  <c r="AE424" i="17"/>
  <c r="A425" i="17"/>
  <c r="A424" i="9" s="1"/>
  <c r="B425" i="17"/>
  <c r="B424" i="9" s="1"/>
  <c r="C425" i="17"/>
  <c r="C424" i="9" s="1"/>
  <c r="D425" i="17"/>
  <c r="D424" i="9" s="1"/>
  <c r="E425" i="17"/>
  <c r="E424" i="9" s="1"/>
  <c r="F425" i="17"/>
  <c r="F424" i="9" s="1"/>
  <c r="G425" i="17"/>
  <c r="G424" i="9" s="1"/>
  <c r="K425" i="17"/>
  <c r="L425" i="17"/>
  <c r="M425" i="17"/>
  <c r="N425" i="17"/>
  <c r="AE425" i="17"/>
  <c r="A426" i="17"/>
  <c r="A425" i="9" s="1"/>
  <c r="B426" i="17"/>
  <c r="B425" i="9" s="1"/>
  <c r="C426" i="17"/>
  <c r="C425" i="9" s="1"/>
  <c r="D426" i="17"/>
  <c r="D425" i="9" s="1"/>
  <c r="E426" i="17"/>
  <c r="E425" i="9" s="1"/>
  <c r="F426" i="17"/>
  <c r="F425" i="9" s="1"/>
  <c r="G426" i="17"/>
  <c r="G425" i="9" s="1"/>
  <c r="K426" i="17"/>
  <c r="L426" i="17"/>
  <c r="M426" i="17"/>
  <c r="N426" i="17"/>
  <c r="AE426" i="17"/>
  <c r="A427" i="17"/>
  <c r="A426" i="9" s="1"/>
  <c r="B427" i="17"/>
  <c r="B426" i="9" s="1"/>
  <c r="C427" i="17"/>
  <c r="C426" i="9" s="1"/>
  <c r="D427" i="17"/>
  <c r="D426" i="9" s="1"/>
  <c r="E427" i="17"/>
  <c r="E426" i="9" s="1"/>
  <c r="F427" i="17"/>
  <c r="F426" i="9" s="1"/>
  <c r="G427" i="17"/>
  <c r="G426" i="9" s="1"/>
  <c r="K427" i="17"/>
  <c r="L427" i="17"/>
  <c r="M427" i="17"/>
  <c r="N427" i="17"/>
  <c r="AE427" i="17"/>
  <c r="A428" i="17"/>
  <c r="A427" i="9" s="1"/>
  <c r="B428" i="17"/>
  <c r="B427" i="9" s="1"/>
  <c r="C428" i="17"/>
  <c r="C427" i="9" s="1"/>
  <c r="D428" i="17"/>
  <c r="D427" i="9" s="1"/>
  <c r="E428" i="17"/>
  <c r="E427" i="9" s="1"/>
  <c r="F428" i="17"/>
  <c r="F427" i="9" s="1"/>
  <c r="G428" i="17"/>
  <c r="G427" i="9" s="1"/>
  <c r="K428" i="17"/>
  <c r="L428" i="17"/>
  <c r="M428" i="17"/>
  <c r="N428" i="17"/>
  <c r="AE428" i="17"/>
  <c r="A429" i="17"/>
  <c r="A428" i="9" s="1"/>
  <c r="B429" i="17"/>
  <c r="B428" i="9" s="1"/>
  <c r="C429" i="17"/>
  <c r="C428" i="9" s="1"/>
  <c r="D429" i="17"/>
  <c r="D428" i="9" s="1"/>
  <c r="E429" i="17"/>
  <c r="E428" i="9" s="1"/>
  <c r="F429" i="17"/>
  <c r="F428" i="9" s="1"/>
  <c r="G429" i="17"/>
  <c r="G428" i="9" s="1"/>
  <c r="K429" i="17"/>
  <c r="L429" i="17"/>
  <c r="M429" i="17"/>
  <c r="N429" i="17"/>
  <c r="AE429" i="17"/>
  <c r="A430" i="17"/>
  <c r="A429" i="9" s="1"/>
  <c r="B430" i="17"/>
  <c r="B429" i="9" s="1"/>
  <c r="C430" i="17"/>
  <c r="C429" i="9" s="1"/>
  <c r="D430" i="17"/>
  <c r="D429" i="9" s="1"/>
  <c r="E430" i="17"/>
  <c r="E429" i="9" s="1"/>
  <c r="F430" i="17"/>
  <c r="F429" i="9" s="1"/>
  <c r="G430" i="17"/>
  <c r="G429" i="9" s="1"/>
  <c r="K430" i="17"/>
  <c r="L430" i="17"/>
  <c r="M430" i="17"/>
  <c r="N430" i="17"/>
  <c r="AE430" i="17"/>
  <c r="A431" i="17"/>
  <c r="A430" i="9" s="1"/>
  <c r="B431" i="17"/>
  <c r="B430" i="9" s="1"/>
  <c r="C431" i="17"/>
  <c r="C430" i="9" s="1"/>
  <c r="D431" i="17"/>
  <c r="D430" i="9" s="1"/>
  <c r="E431" i="17"/>
  <c r="E430" i="9" s="1"/>
  <c r="F431" i="17"/>
  <c r="F430" i="9" s="1"/>
  <c r="G431" i="17"/>
  <c r="G430" i="9" s="1"/>
  <c r="K431" i="17"/>
  <c r="L431" i="17"/>
  <c r="M431" i="17"/>
  <c r="N431" i="17"/>
  <c r="AE431" i="17"/>
  <c r="A432" i="17"/>
  <c r="A431" i="9" s="1"/>
  <c r="B432" i="17"/>
  <c r="B431" i="9" s="1"/>
  <c r="C432" i="17"/>
  <c r="C431" i="9" s="1"/>
  <c r="D432" i="17"/>
  <c r="D431" i="9" s="1"/>
  <c r="E432" i="17"/>
  <c r="E431" i="9" s="1"/>
  <c r="F432" i="17"/>
  <c r="F431" i="9" s="1"/>
  <c r="G432" i="17"/>
  <c r="G431" i="9" s="1"/>
  <c r="K432" i="17"/>
  <c r="L432" i="17"/>
  <c r="M432" i="17"/>
  <c r="N432" i="17"/>
  <c r="AE432" i="17"/>
  <c r="A433" i="17"/>
  <c r="A432" i="9" s="1"/>
  <c r="B433" i="17"/>
  <c r="B432" i="9" s="1"/>
  <c r="C433" i="17"/>
  <c r="C432" i="9" s="1"/>
  <c r="D433" i="17"/>
  <c r="D432" i="9" s="1"/>
  <c r="E433" i="17"/>
  <c r="E432" i="9" s="1"/>
  <c r="F433" i="17"/>
  <c r="F432" i="9" s="1"/>
  <c r="G433" i="17"/>
  <c r="G432" i="9" s="1"/>
  <c r="K433" i="17"/>
  <c r="L433" i="17"/>
  <c r="M433" i="17"/>
  <c r="N433" i="17"/>
  <c r="AE433" i="17"/>
  <c r="A434" i="17"/>
  <c r="A433" i="9" s="1"/>
  <c r="B434" i="17"/>
  <c r="B433" i="9" s="1"/>
  <c r="C434" i="17"/>
  <c r="C433" i="9" s="1"/>
  <c r="D434" i="17"/>
  <c r="D433" i="9" s="1"/>
  <c r="E434" i="17"/>
  <c r="E433" i="9" s="1"/>
  <c r="F434" i="17"/>
  <c r="F433" i="9" s="1"/>
  <c r="G434" i="17"/>
  <c r="G433" i="9" s="1"/>
  <c r="K434" i="17"/>
  <c r="L434" i="17"/>
  <c r="M434" i="17"/>
  <c r="N434" i="17"/>
  <c r="AE434" i="17"/>
  <c r="A435" i="17"/>
  <c r="A434" i="9" s="1"/>
  <c r="B435" i="17"/>
  <c r="B434" i="9" s="1"/>
  <c r="C435" i="17"/>
  <c r="C434" i="9" s="1"/>
  <c r="D435" i="17"/>
  <c r="D434" i="9" s="1"/>
  <c r="E435" i="17"/>
  <c r="E434" i="9" s="1"/>
  <c r="F435" i="17"/>
  <c r="F434" i="9" s="1"/>
  <c r="G435" i="17"/>
  <c r="G434" i="9" s="1"/>
  <c r="K435" i="17"/>
  <c r="L435" i="17"/>
  <c r="M435" i="17"/>
  <c r="N435" i="17"/>
  <c r="AE435" i="17"/>
  <c r="A436" i="17"/>
  <c r="A435" i="9" s="1"/>
  <c r="B436" i="17"/>
  <c r="B435" i="9" s="1"/>
  <c r="C436" i="17"/>
  <c r="C435" i="9" s="1"/>
  <c r="D436" i="17"/>
  <c r="D435" i="9" s="1"/>
  <c r="E436" i="17"/>
  <c r="E435" i="9" s="1"/>
  <c r="F436" i="17"/>
  <c r="F435" i="9" s="1"/>
  <c r="G436" i="17"/>
  <c r="G435" i="9" s="1"/>
  <c r="K436" i="17"/>
  <c r="L436" i="17"/>
  <c r="M436" i="17"/>
  <c r="N436" i="17"/>
  <c r="AE436" i="17"/>
  <c r="A437" i="17"/>
  <c r="A436" i="9" s="1"/>
  <c r="B437" i="17"/>
  <c r="B436" i="9" s="1"/>
  <c r="C437" i="17"/>
  <c r="C436" i="9" s="1"/>
  <c r="D437" i="17"/>
  <c r="D436" i="9" s="1"/>
  <c r="E437" i="17"/>
  <c r="E436" i="9" s="1"/>
  <c r="F437" i="17"/>
  <c r="F436" i="9" s="1"/>
  <c r="G437" i="17"/>
  <c r="G436" i="9" s="1"/>
  <c r="K437" i="17"/>
  <c r="L437" i="17"/>
  <c r="M437" i="17"/>
  <c r="N437" i="17"/>
  <c r="AE437" i="17"/>
  <c r="A438" i="17"/>
  <c r="A437" i="9" s="1"/>
  <c r="B438" i="17"/>
  <c r="B437" i="9" s="1"/>
  <c r="C438" i="17"/>
  <c r="C437" i="9" s="1"/>
  <c r="D438" i="17"/>
  <c r="D437" i="9" s="1"/>
  <c r="E438" i="17"/>
  <c r="E437" i="9" s="1"/>
  <c r="F438" i="17"/>
  <c r="F437" i="9" s="1"/>
  <c r="G438" i="17"/>
  <c r="G437" i="9" s="1"/>
  <c r="K438" i="17"/>
  <c r="L438" i="17"/>
  <c r="M438" i="17"/>
  <c r="N438" i="17"/>
  <c r="AE438" i="17"/>
  <c r="A439" i="17"/>
  <c r="A438" i="9" s="1"/>
  <c r="B439" i="17"/>
  <c r="B438" i="9" s="1"/>
  <c r="C439" i="17"/>
  <c r="C438" i="9" s="1"/>
  <c r="D439" i="17"/>
  <c r="D438" i="9" s="1"/>
  <c r="E439" i="17"/>
  <c r="E438" i="9" s="1"/>
  <c r="F439" i="17"/>
  <c r="F438" i="9" s="1"/>
  <c r="G439" i="17"/>
  <c r="G438" i="9" s="1"/>
  <c r="K439" i="17"/>
  <c r="L439" i="17"/>
  <c r="M439" i="17"/>
  <c r="N439" i="17"/>
  <c r="AE439" i="17"/>
  <c r="A440" i="17"/>
  <c r="A439" i="9" s="1"/>
  <c r="B440" i="17"/>
  <c r="B439" i="9" s="1"/>
  <c r="C440" i="17"/>
  <c r="C439" i="9" s="1"/>
  <c r="D440" i="17"/>
  <c r="D439" i="9" s="1"/>
  <c r="E440" i="17"/>
  <c r="E439" i="9" s="1"/>
  <c r="F440" i="17"/>
  <c r="F439" i="9" s="1"/>
  <c r="G440" i="17"/>
  <c r="G439" i="9" s="1"/>
  <c r="K440" i="17"/>
  <c r="L440" i="17"/>
  <c r="M440" i="17"/>
  <c r="N440" i="17"/>
  <c r="AE440" i="17"/>
  <c r="A441" i="17"/>
  <c r="A440" i="9" s="1"/>
  <c r="B441" i="17"/>
  <c r="B440" i="9" s="1"/>
  <c r="C441" i="17"/>
  <c r="C440" i="9" s="1"/>
  <c r="D441" i="17"/>
  <c r="D440" i="9" s="1"/>
  <c r="E441" i="17"/>
  <c r="E440" i="9" s="1"/>
  <c r="F441" i="17"/>
  <c r="F440" i="9" s="1"/>
  <c r="G441" i="17"/>
  <c r="G440" i="9" s="1"/>
  <c r="K441" i="17"/>
  <c r="L441" i="17"/>
  <c r="M441" i="17"/>
  <c r="N441" i="17"/>
  <c r="AE441" i="17"/>
  <c r="A442" i="17"/>
  <c r="A441" i="9" s="1"/>
  <c r="B442" i="17"/>
  <c r="B441" i="9" s="1"/>
  <c r="C442" i="17"/>
  <c r="C441" i="9" s="1"/>
  <c r="D442" i="17"/>
  <c r="D441" i="9" s="1"/>
  <c r="E442" i="17"/>
  <c r="E441" i="9" s="1"/>
  <c r="F442" i="17"/>
  <c r="F441" i="9" s="1"/>
  <c r="G442" i="17"/>
  <c r="G441" i="9" s="1"/>
  <c r="K442" i="17"/>
  <c r="L442" i="17"/>
  <c r="M442" i="17"/>
  <c r="N442" i="17"/>
  <c r="AE442" i="17"/>
  <c r="A443" i="17"/>
  <c r="A442" i="9" s="1"/>
  <c r="B443" i="17"/>
  <c r="B442" i="9" s="1"/>
  <c r="C443" i="17"/>
  <c r="C442" i="9" s="1"/>
  <c r="D443" i="17"/>
  <c r="D442" i="9" s="1"/>
  <c r="E443" i="17"/>
  <c r="E442" i="9" s="1"/>
  <c r="F443" i="17"/>
  <c r="F442" i="9" s="1"/>
  <c r="G443" i="17"/>
  <c r="G442" i="9" s="1"/>
  <c r="K443" i="17"/>
  <c r="L443" i="17"/>
  <c r="M443" i="17"/>
  <c r="N443" i="17"/>
  <c r="AE443" i="17"/>
  <c r="A444" i="17"/>
  <c r="A443" i="9" s="1"/>
  <c r="B444" i="17"/>
  <c r="B443" i="9" s="1"/>
  <c r="C444" i="17"/>
  <c r="C443" i="9" s="1"/>
  <c r="D444" i="17"/>
  <c r="D443" i="9" s="1"/>
  <c r="E444" i="17"/>
  <c r="E443" i="9" s="1"/>
  <c r="F444" i="17"/>
  <c r="F443" i="9" s="1"/>
  <c r="G444" i="17"/>
  <c r="G443" i="9" s="1"/>
  <c r="K444" i="17"/>
  <c r="L444" i="17"/>
  <c r="M444" i="17"/>
  <c r="N444" i="17"/>
  <c r="AE444" i="17"/>
  <c r="A445" i="17"/>
  <c r="A444" i="9" s="1"/>
  <c r="B445" i="17"/>
  <c r="B444" i="9" s="1"/>
  <c r="C445" i="17"/>
  <c r="C444" i="9" s="1"/>
  <c r="D445" i="17"/>
  <c r="D444" i="9" s="1"/>
  <c r="E445" i="17"/>
  <c r="E444" i="9" s="1"/>
  <c r="F445" i="17"/>
  <c r="F444" i="9" s="1"/>
  <c r="G445" i="17"/>
  <c r="G444" i="9" s="1"/>
  <c r="K445" i="17"/>
  <c r="L445" i="17"/>
  <c r="M445" i="17"/>
  <c r="N445" i="17"/>
  <c r="AE445" i="17"/>
  <c r="A446" i="17"/>
  <c r="A445" i="9" s="1"/>
  <c r="B446" i="17"/>
  <c r="B445" i="9" s="1"/>
  <c r="C446" i="17"/>
  <c r="C445" i="9" s="1"/>
  <c r="D446" i="17"/>
  <c r="D445" i="9" s="1"/>
  <c r="E446" i="17"/>
  <c r="E445" i="9" s="1"/>
  <c r="F446" i="17"/>
  <c r="F445" i="9" s="1"/>
  <c r="G446" i="17"/>
  <c r="G445" i="9" s="1"/>
  <c r="K446" i="17"/>
  <c r="L446" i="17"/>
  <c r="M446" i="17"/>
  <c r="N446" i="17"/>
  <c r="AE446" i="17"/>
  <c r="A447" i="17"/>
  <c r="A446" i="9" s="1"/>
  <c r="B447" i="17"/>
  <c r="B446" i="9" s="1"/>
  <c r="C447" i="17"/>
  <c r="C446" i="9" s="1"/>
  <c r="D447" i="17"/>
  <c r="D446" i="9" s="1"/>
  <c r="E447" i="17"/>
  <c r="E446" i="9" s="1"/>
  <c r="F447" i="17"/>
  <c r="F446" i="9" s="1"/>
  <c r="G447" i="17"/>
  <c r="G446" i="9" s="1"/>
  <c r="K447" i="17"/>
  <c r="L447" i="17"/>
  <c r="M447" i="17"/>
  <c r="N447" i="17"/>
  <c r="AE447" i="17"/>
  <c r="A448" i="17"/>
  <c r="A447" i="9" s="1"/>
  <c r="B448" i="17"/>
  <c r="B447" i="9" s="1"/>
  <c r="C448" i="17"/>
  <c r="C447" i="9" s="1"/>
  <c r="D448" i="17"/>
  <c r="D447" i="9" s="1"/>
  <c r="E448" i="17"/>
  <c r="E447" i="9" s="1"/>
  <c r="F448" i="17"/>
  <c r="F447" i="9" s="1"/>
  <c r="G448" i="17"/>
  <c r="G447" i="9" s="1"/>
  <c r="K448" i="17"/>
  <c r="L448" i="17"/>
  <c r="M448" i="17"/>
  <c r="N448" i="17"/>
  <c r="AE448" i="17"/>
  <c r="A449" i="17"/>
  <c r="A448" i="9" s="1"/>
  <c r="B449" i="17"/>
  <c r="B448" i="9" s="1"/>
  <c r="C449" i="17"/>
  <c r="C448" i="9" s="1"/>
  <c r="D449" i="17"/>
  <c r="D448" i="9" s="1"/>
  <c r="E449" i="17"/>
  <c r="E448" i="9" s="1"/>
  <c r="F449" i="17"/>
  <c r="F448" i="9" s="1"/>
  <c r="G449" i="17"/>
  <c r="G448" i="9" s="1"/>
  <c r="K449" i="17"/>
  <c r="L449" i="17"/>
  <c r="M449" i="17"/>
  <c r="N449" i="17"/>
  <c r="AE449" i="17"/>
  <c r="A450" i="17"/>
  <c r="A449" i="9" s="1"/>
  <c r="B450" i="17"/>
  <c r="B449" i="9" s="1"/>
  <c r="C450" i="17"/>
  <c r="C449" i="9" s="1"/>
  <c r="D450" i="17"/>
  <c r="D449" i="9" s="1"/>
  <c r="E450" i="17"/>
  <c r="E449" i="9" s="1"/>
  <c r="F450" i="17"/>
  <c r="F449" i="9" s="1"/>
  <c r="G450" i="17"/>
  <c r="G449" i="9" s="1"/>
  <c r="K450" i="17"/>
  <c r="L450" i="17"/>
  <c r="M450" i="17"/>
  <c r="N450" i="17"/>
  <c r="AE450" i="17"/>
  <c r="A451" i="17"/>
  <c r="A450" i="9" s="1"/>
  <c r="B451" i="17"/>
  <c r="B450" i="9" s="1"/>
  <c r="C451" i="17"/>
  <c r="C450" i="9" s="1"/>
  <c r="D451" i="17"/>
  <c r="D450" i="9" s="1"/>
  <c r="E451" i="17"/>
  <c r="E450" i="9" s="1"/>
  <c r="F451" i="17"/>
  <c r="F450" i="9" s="1"/>
  <c r="G451" i="17"/>
  <c r="G450" i="9" s="1"/>
  <c r="K451" i="17"/>
  <c r="L451" i="17"/>
  <c r="M451" i="17"/>
  <c r="N451" i="17"/>
  <c r="AE451" i="17"/>
  <c r="A452" i="17"/>
  <c r="A451" i="9" s="1"/>
  <c r="B452" i="17"/>
  <c r="B451" i="9" s="1"/>
  <c r="C452" i="17"/>
  <c r="C451" i="9" s="1"/>
  <c r="D452" i="17"/>
  <c r="D451" i="9" s="1"/>
  <c r="E452" i="17"/>
  <c r="E451" i="9" s="1"/>
  <c r="F452" i="17"/>
  <c r="F451" i="9" s="1"/>
  <c r="G452" i="17"/>
  <c r="G451" i="9" s="1"/>
  <c r="K452" i="17"/>
  <c r="L452" i="17"/>
  <c r="M452" i="17"/>
  <c r="N452" i="17"/>
  <c r="AE452" i="17"/>
  <c r="A453" i="17"/>
  <c r="A452" i="9" s="1"/>
  <c r="B453" i="17"/>
  <c r="B452" i="9" s="1"/>
  <c r="C453" i="17"/>
  <c r="C452" i="9" s="1"/>
  <c r="D453" i="17"/>
  <c r="D452" i="9" s="1"/>
  <c r="E453" i="17"/>
  <c r="E452" i="9" s="1"/>
  <c r="F453" i="17"/>
  <c r="F452" i="9" s="1"/>
  <c r="G453" i="17"/>
  <c r="G452" i="9" s="1"/>
  <c r="K453" i="17"/>
  <c r="L453" i="17"/>
  <c r="M453" i="17"/>
  <c r="N453" i="17"/>
  <c r="AE453" i="17"/>
  <c r="A454" i="17"/>
  <c r="A453" i="9" s="1"/>
  <c r="B454" i="17"/>
  <c r="B453" i="9" s="1"/>
  <c r="C454" i="17"/>
  <c r="C453" i="9" s="1"/>
  <c r="D454" i="17"/>
  <c r="D453" i="9" s="1"/>
  <c r="E454" i="17"/>
  <c r="E453" i="9" s="1"/>
  <c r="F454" i="17"/>
  <c r="F453" i="9" s="1"/>
  <c r="G454" i="17"/>
  <c r="G453" i="9" s="1"/>
  <c r="K454" i="17"/>
  <c r="L454" i="17"/>
  <c r="M454" i="17"/>
  <c r="N454" i="17"/>
  <c r="AE454" i="17"/>
  <c r="A455" i="17"/>
  <c r="A454" i="9" s="1"/>
  <c r="B455" i="17"/>
  <c r="B454" i="9" s="1"/>
  <c r="C455" i="17"/>
  <c r="C454" i="9" s="1"/>
  <c r="D455" i="17"/>
  <c r="D454" i="9" s="1"/>
  <c r="E455" i="17"/>
  <c r="E454" i="9" s="1"/>
  <c r="F455" i="17"/>
  <c r="F454" i="9" s="1"/>
  <c r="G455" i="17"/>
  <c r="G454" i="9" s="1"/>
  <c r="K455" i="17"/>
  <c r="L455" i="17"/>
  <c r="M455" i="17"/>
  <c r="N455" i="17"/>
  <c r="AE455" i="17"/>
  <c r="A456" i="17"/>
  <c r="A455" i="9" s="1"/>
  <c r="B456" i="17"/>
  <c r="B455" i="9" s="1"/>
  <c r="C456" i="17"/>
  <c r="C455" i="9" s="1"/>
  <c r="D456" i="17"/>
  <c r="D455" i="9" s="1"/>
  <c r="E456" i="17"/>
  <c r="E455" i="9" s="1"/>
  <c r="F456" i="17"/>
  <c r="F455" i="9" s="1"/>
  <c r="G456" i="17"/>
  <c r="G455" i="9" s="1"/>
  <c r="K456" i="17"/>
  <c r="L456" i="17"/>
  <c r="M456" i="17"/>
  <c r="N456" i="17"/>
  <c r="AE456" i="17"/>
  <c r="A457" i="17"/>
  <c r="A456" i="9" s="1"/>
  <c r="B457" i="17"/>
  <c r="B456" i="9" s="1"/>
  <c r="C457" i="17"/>
  <c r="C456" i="9" s="1"/>
  <c r="D457" i="17"/>
  <c r="D456" i="9" s="1"/>
  <c r="E457" i="17"/>
  <c r="E456" i="9" s="1"/>
  <c r="F457" i="17"/>
  <c r="F456" i="9" s="1"/>
  <c r="G457" i="17"/>
  <c r="G456" i="9" s="1"/>
  <c r="K457" i="17"/>
  <c r="L457" i="17"/>
  <c r="M457" i="17"/>
  <c r="N457" i="17"/>
  <c r="AE457" i="17"/>
  <c r="A458" i="17"/>
  <c r="A457" i="9" s="1"/>
  <c r="B458" i="17"/>
  <c r="B457" i="9" s="1"/>
  <c r="C458" i="17"/>
  <c r="C457" i="9" s="1"/>
  <c r="D458" i="17"/>
  <c r="D457" i="9" s="1"/>
  <c r="E458" i="17"/>
  <c r="E457" i="9" s="1"/>
  <c r="F458" i="17"/>
  <c r="F457" i="9" s="1"/>
  <c r="G458" i="17"/>
  <c r="G457" i="9" s="1"/>
  <c r="K458" i="17"/>
  <c r="L458" i="17"/>
  <c r="M458" i="17"/>
  <c r="N458" i="17"/>
  <c r="AE458" i="17"/>
  <c r="A459" i="17"/>
  <c r="A458" i="9" s="1"/>
  <c r="B459" i="17"/>
  <c r="B458" i="9" s="1"/>
  <c r="C459" i="17"/>
  <c r="C458" i="9" s="1"/>
  <c r="D459" i="17"/>
  <c r="D458" i="9" s="1"/>
  <c r="E459" i="17"/>
  <c r="E458" i="9" s="1"/>
  <c r="F459" i="17"/>
  <c r="F458" i="9" s="1"/>
  <c r="G459" i="17"/>
  <c r="G458" i="9" s="1"/>
  <c r="K459" i="17"/>
  <c r="L459" i="17"/>
  <c r="M459" i="17"/>
  <c r="N459" i="17"/>
  <c r="AE459" i="17"/>
  <c r="A460" i="17"/>
  <c r="A459" i="9" s="1"/>
  <c r="B460" i="17"/>
  <c r="B459" i="9" s="1"/>
  <c r="C460" i="17"/>
  <c r="C459" i="9" s="1"/>
  <c r="D460" i="17"/>
  <c r="D459" i="9" s="1"/>
  <c r="E460" i="17"/>
  <c r="E459" i="9" s="1"/>
  <c r="F460" i="17"/>
  <c r="F459" i="9" s="1"/>
  <c r="G460" i="17"/>
  <c r="G459" i="9" s="1"/>
  <c r="K460" i="17"/>
  <c r="L460" i="17"/>
  <c r="M460" i="17"/>
  <c r="N460" i="17"/>
  <c r="AE460" i="17"/>
  <c r="A461" i="17"/>
  <c r="A460" i="9" s="1"/>
  <c r="B461" i="17"/>
  <c r="B460" i="9" s="1"/>
  <c r="C461" i="17"/>
  <c r="C460" i="9" s="1"/>
  <c r="D461" i="17"/>
  <c r="D460" i="9" s="1"/>
  <c r="E461" i="17"/>
  <c r="E460" i="9" s="1"/>
  <c r="F461" i="17"/>
  <c r="F460" i="9" s="1"/>
  <c r="G461" i="17"/>
  <c r="G460" i="9" s="1"/>
  <c r="K461" i="17"/>
  <c r="L461" i="17"/>
  <c r="M461" i="17"/>
  <c r="N461" i="17"/>
  <c r="AE461" i="17"/>
  <c r="A462" i="17"/>
  <c r="A461" i="9" s="1"/>
  <c r="B462" i="17"/>
  <c r="B461" i="9" s="1"/>
  <c r="C462" i="17"/>
  <c r="C461" i="9" s="1"/>
  <c r="D462" i="17"/>
  <c r="D461" i="9" s="1"/>
  <c r="E462" i="17"/>
  <c r="E461" i="9" s="1"/>
  <c r="F462" i="17"/>
  <c r="F461" i="9" s="1"/>
  <c r="G462" i="17"/>
  <c r="G461" i="9" s="1"/>
  <c r="K462" i="17"/>
  <c r="L462" i="17"/>
  <c r="M462" i="17"/>
  <c r="N462" i="17"/>
  <c r="AE462" i="17"/>
  <c r="A463" i="17"/>
  <c r="A462" i="9" s="1"/>
  <c r="B463" i="17"/>
  <c r="B462" i="9" s="1"/>
  <c r="C463" i="17"/>
  <c r="C462" i="9" s="1"/>
  <c r="D463" i="17"/>
  <c r="D462" i="9" s="1"/>
  <c r="E463" i="17"/>
  <c r="E462" i="9" s="1"/>
  <c r="F463" i="17"/>
  <c r="F462" i="9" s="1"/>
  <c r="G463" i="17"/>
  <c r="G462" i="9" s="1"/>
  <c r="K463" i="17"/>
  <c r="L463" i="17"/>
  <c r="M463" i="17"/>
  <c r="N463" i="17"/>
  <c r="AE463" i="17"/>
  <c r="A464" i="17"/>
  <c r="A463" i="9" s="1"/>
  <c r="B464" i="17"/>
  <c r="B463" i="9" s="1"/>
  <c r="C464" i="17"/>
  <c r="C463" i="9" s="1"/>
  <c r="D464" i="17"/>
  <c r="D463" i="9" s="1"/>
  <c r="E464" i="17"/>
  <c r="E463" i="9" s="1"/>
  <c r="F464" i="17"/>
  <c r="F463" i="9" s="1"/>
  <c r="G464" i="17"/>
  <c r="G463" i="9" s="1"/>
  <c r="K464" i="17"/>
  <c r="L464" i="17"/>
  <c r="M464" i="17"/>
  <c r="N464" i="17"/>
  <c r="AE464" i="17"/>
  <c r="A465" i="17"/>
  <c r="A464" i="9" s="1"/>
  <c r="B465" i="17"/>
  <c r="B464" i="9" s="1"/>
  <c r="C465" i="17"/>
  <c r="C464" i="9" s="1"/>
  <c r="D465" i="17"/>
  <c r="D464" i="9" s="1"/>
  <c r="E465" i="17"/>
  <c r="E464" i="9" s="1"/>
  <c r="F465" i="17"/>
  <c r="F464" i="9" s="1"/>
  <c r="G465" i="17"/>
  <c r="G464" i="9" s="1"/>
  <c r="K465" i="17"/>
  <c r="L465" i="17"/>
  <c r="M465" i="17"/>
  <c r="N465" i="17"/>
  <c r="AE465" i="17"/>
  <c r="A466" i="17"/>
  <c r="A465" i="9" s="1"/>
  <c r="B466" i="17"/>
  <c r="B465" i="9" s="1"/>
  <c r="C466" i="17"/>
  <c r="C465" i="9" s="1"/>
  <c r="D466" i="17"/>
  <c r="D465" i="9" s="1"/>
  <c r="E466" i="17"/>
  <c r="E465" i="9" s="1"/>
  <c r="F466" i="17"/>
  <c r="F465" i="9" s="1"/>
  <c r="G466" i="17"/>
  <c r="G465" i="9" s="1"/>
  <c r="K466" i="17"/>
  <c r="L466" i="17"/>
  <c r="M466" i="17"/>
  <c r="N466" i="17"/>
  <c r="AE466" i="17"/>
  <c r="A467" i="17"/>
  <c r="A466" i="9" s="1"/>
  <c r="B467" i="17"/>
  <c r="B466" i="9" s="1"/>
  <c r="C467" i="17"/>
  <c r="C466" i="9" s="1"/>
  <c r="D467" i="17"/>
  <c r="D466" i="9" s="1"/>
  <c r="E467" i="17"/>
  <c r="E466" i="9" s="1"/>
  <c r="F467" i="17"/>
  <c r="F466" i="9" s="1"/>
  <c r="G467" i="17"/>
  <c r="G466" i="9" s="1"/>
  <c r="K467" i="17"/>
  <c r="L467" i="17"/>
  <c r="M467" i="17"/>
  <c r="N467" i="17"/>
  <c r="AE467" i="17"/>
  <c r="A468" i="17"/>
  <c r="A467" i="9" s="1"/>
  <c r="B468" i="17"/>
  <c r="B467" i="9" s="1"/>
  <c r="C468" i="17"/>
  <c r="C467" i="9" s="1"/>
  <c r="D468" i="17"/>
  <c r="D467" i="9" s="1"/>
  <c r="E468" i="17"/>
  <c r="E467" i="9" s="1"/>
  <c r="F468" i="17"/>
  <c r="F467" i="9" s="1"/>
  <c r="G468" i="17"/>
  <c r="G467" i="9" s="1"/>
  <c r="K468" i="17"/>
  <c r="L468" i="17"/>
  <c r="M468" i="17"/>
  <c r="N468" i="17"/>
  <c r="AE468" i="17"/>
  <c r="A469" i="17"/>
  <c r="A468" i="9" s="1"/>
  <c r="B469" i="17"/>
  <c r="B468" i="9" s="1"/>
  <c r="C469" i="17"/>
  <c r="C468" i="9" s="1"/>
  <c r="D469" i="17"/>
  <c r="D468" i="9" s="1"/>
  <c r="E469" i="17"/>
  <c r="E468" i="9" s="1"/>
  <c r="F469" i="17"/>
  <c r="F468" i="9" s="1"/>
  <c r="G469" i="17"/>
  <c r="G468" i="9" s="1"/>
  <c r="K469" i="17"/>
  <c r="L469" i="17"/>
  <c r="M469" i="17"/>
  <c r="N469" i="17"/>
  <c r="AE469" i="17"/>
  <c r="A470" i="17"/>
  <c r="A469" i="9" s="1"/>
  <c r="B470" i="17"/>
  <c r="B469" i="9" s="1"/>
  <c r="C470" i="17"/>
  <c r="C469" i="9" s="1"/>
  <c r="D470" i="17"/>
  <c r="D469" i="9" s="1"/>
  <c r="E470" i="17"/>
  <c r="E469" i="9" s="1"/>
  <c r="F470" i="17"/>
  <c r="F469" i="9" s="1"/>
  <c r="G470" i="17"/>
  <c r="G469" i="9" s="1"/>
  <c r="K470" i="17"/>
  <c r="L470" i="17"/>
  <c r="M470" i="17"/>
  <c r="N470" i="17"/>
  <c r="AE470" i="17"/>
  <c r="A471" i="17"/>
  <c r="A470" i="9" s="1"/>
  <c r="B471" i="17"/>
  <c r="B470" i="9" s="1"/>
  <c r="C471" i="17"/>
  <c r="C470" i="9" s="1"/>
  <c r="D471" i="17"/>
  <c r="D470" i="9" s="1"/>
  <c r="E471" i="17"/>
  <c r="E470" i="9" s="1"/>
  <c r="F471" i="17"/>
  <c r="F470" i="9" s="1"/>
  <c r="G471" i="17"/>
  <c r="G470" i="9" s="1"/>
  <c r="K471" i="17"/>
  <c r="L471" i="17"/>
  <c r="M471" i="17"/>
  <c r="N471" i="17"/>
  <c r="AE471" i="17"/>
  <c r="A472" i="17"/>
  <c r="A471" i="9" s="1"/>
  <c r="B472" i="17"/>
  <c r="B471" i="9" s="1"/>
  <c r="C472" i="17"/>
  <c r="C471" i="9" s="1"/>
  <c r="D472" i="17"/>
  <c r="D471" i="9" s="1"/>
  <c r="E472" i="17"/>
  <c r="E471" i="9" s="1"/>
  <c r="F472" i="17"/>
  <c r="F471" i="9" s="1"/>
  <c r="G472" i="17"/>
  <c r="G471" i="9" s="1"/>
  <c r="K472" i="17"/>
  <c r="L472" i="17"/>
  <c r="M472" i="17"/>
  <c r="N472" i="17"/>
  <c r="AE472" i="17"/>
  <c r="A473" i="17"/>
  <c r="A472" i="9" s="1"/>
  <c r="B473" i="17"/>
  <c r="B472" i="9" s="1"/>
  <c r="C473" i="17"/>
  <c r="C472" i="9" s="1"/>
  <c r="D473" i="17"/>
  <c r="D472" i="9" s="1"/>
  <c r="E473" i="17"/>
  <c r="E472" i="9" s="1"/>
  <c r="F473" i="17"/>
  <c r="F472" i="9" s="1"/>
  <c r="G473" i="17"/>
  <c r="G472" i="9" s="1"/>
  <c r="K473" i="17"/>
  <c r="L473" i="17"/>
  <c r="M473" i="17"/>
  <c r="N473" i="17"/>
  <c r="AE473" i="17"/>
  <c r="A474" i="17"/>
  <c r="A473" i="9" s="1"/>
  <c r="B474" i="17"/>
  <c r="B473" i="9" s="1"/>
  <c r="C474" i="17"/>
  <c r="C473" i="9" s="1"/>
  <c r="D474" i="17"/>
  <c r="D473" i="9" s="1"/>
  <c r="E474" i="17"/>
  <c r="E473" i="9" s="1"/>
  <c r="F474" i="17"/>
  <c r="F473" i="9" s="1"/>
  <c r="G474" i="17"/>
  <c r="G473" i="9" s="1"/>
  <c r="K474" i="17"/>
  <c r="L474" i="17"/>
  <c r="M474" i="17"/>
  <c r="N474" i="17"/>
  <c r="AE474" i="17"/>
  <c r="A475" i="17"/>
  <c r="A474" i="9" s="1"/>
  <c r="B475" i="17"/>
  <c r="B474" i="9" s="1"/>
  <c r="C475" i="17"/>
  <c r="C474" i="9" s="1"/>
  <c r="D475" i="17"/>
  <c r="D474" i="9" s="1"/>
  <c r="E475" i="17"/>
  <c r="E474" i="9" s="1"/>
  <c r="F475" i="17"/>
  <c r="F474" i="9" s="1"/>
  <c r="G475" i="17"/>
  <c r="G474" i="9" s="1"/>
  <c r="K475" i="17"/>
  <c r="L475" i="17"/>
  <c r="M475" i="17"/>
  <c r="N475" i="17"/>
  <c r="AE475" i="17"/>
  <c r="A476" i="17"/>
  <c r="A475" i="9" s="1"/>
  <c r="B476" i="17"/>
  <c r="B475" i="9" s="1"/>
  <c r="C476" i="17"/>
  <c r="C475" i="9" s="1"/>
  <c r="D476" i="17"/>
  <c r="D475" i="9" s="1"/>
  <c r="E476" i="17"/>
  <c r="E475" i="9" s="1"/>
  <c r="F476" i="17"/>
  <c r="F475" i="9" s="1"/>
  <c r="G476" i="17"/>
  <c r="G475" i="9" s="1"/>
  <c r="K476" i="17"/>
  <c r="L476" i="17"/>
  <c r="M476" i="17"/>
  <c r="N476" i="17"/>
  <c r="AE476" i="17"/>
  <c r="A477" i="17"/>
  <c r="A476" i="9" s="1"/>
  <c r="B477" i="17"/>
  <c r="B476" i="9" s="1"/>
  <c r="C477" i="17"/>
  <c r="C476" i="9" s="1"/>
  <c r="D477" i="17"/>
  <c r="D476" i="9" s="1"/>
  <c r="E477" i="17"/>
  <c r="E476" i="9" s="1"/>
  <c r="F477" i="17"/>
  <c r="F476" i="9" s="1"/>
  <c r="G477" i="17"/>
  <c r="G476" i="9" s="1"/>
  <c r="K477" i="17"/>
  <c r="L477" i="17"/>
  <c r="M477" i="17"/>
  <c r="N477" i="17"/>
  <c r="AE477" i="17"/>
  <c r="A478" i="17"/>
  <c r="A477" i="9" s="1"/>
  <c r="B478" i="17"/>
  <c r="B477" i="9" s="1"/>
  <c r="C478" i="17"/>
  <c r="C477" i="9" s="1"/>
  <c r="D478" i="17"/>
  <c r="D477" i="9" s="1"/>
  <c r="E478" i="17"/>
  <c r="E477" i="9" s="1"/>
  <c r="F478" i="17"/>
  <c r="F477" i="9" s="1"/>
  <c r="G478" i="17"/>
  <c r="G477" i="9" s="1"/>
  <c r="K478" i="17"/>
  <c r="L478" i="17"/>
  <c r="M478" i="17"/>
  <c r="N478" i="17"/>
  <c r="AE478" i="17"/>
  <c r="A479" i="17"/>
  <c r="A478" i="9" s="1"/>
  <c r="B479" i="17"/>
  <c r="B478" i="9" s="1"/>
  <c r="C479" i="17"/>
  <c r="C478" i="9" s="1"/>
  <c r="D479" i="17"/>
  <c r="D478" i="9" s="1"/>
  <c r="E479" i="17"/>
  <c r="E478" i="9" s="1"/>
  <c r="F479" i="17"/>
  <c r="F478" i="9" s="1"/>
  <c r="G479" i="17"/>
  <c r="G478" i="9" s="1"/>
  <c r="K479" i="17"/>
  <c r="L479" i="17"/>
  <c r="M479" i="17"/>
  <c r="N479" i="17"/>
  <c r="AE479" i="17"/>
  <c r="A480" i="17"/>
  <c r="A479" i="9" s="1"/>
  <c r="B480" i="17"/>
  <c r="B479" i="9" s="1"/>
  <c r="C480" i="17"/>
  <c r="C479" i="9" s="1"/>
  <c r="D480" i="17"/>
  <c r="D479" i="9" s="1"/>
  <c r="E480" i="17"/>
  <c r="E479" i="9" s="1"/>
  <c r="F480" i="17"/>
  <c r="F479" i="9" s="1"/>
  <c r="G480" i="17"/>
  <c r="G479" i="9" s="1"/>
  <c r="K480" i="17"/>
  <c r="L480" i="17"/>
  <c r="M480" i="17"/>
  <c r="N480" i="17"/>
  <c r="AE480" i="17"/>
  <c r="A481" i="17"/>
  <c r="A480" i="9" s="1"/>
  <c r="B481" i="17"/>
  <c r="B480" i="9" s="1"/>
  <c r="C481" i="17"/>
  <c r="C480" i="9" s="1"/>
  <c r="D481" i="17"/>
  <c r="D480" i="9" s="1"/>
  <c r="E481" i="17"/>
  <c r="E480" i="9" s="1"/>
  <c r="F481" i="17"/>
  <c r="F480" i="9" s="1"/>
  <c r="G481" i="17"/>
  <c r="G480" i="9" s="1"/>
  <c r="K481" i="17"/>
  <c r="L481" i="17"/>
  <c r="M481" i="17"/>
  <c r="N481" i="17"/>
  <c r="AE481" i="17"/>
  <c r="A482" i="17"/>
  <c r="A481" i="9" s="1"/>
  <c r="B482" i="17"/>
  <c r="B481" i="9" s="1"/>
  <c r="C482" i="17"/>
  <c r="C481" i="9" s="1"/>
  <c r="D482" i="17"/>
  <c r="D481" i="9" s="1"/>
  <c r="E482" i="17"/>
  <c r="E481" i="9" s="1"/>
  <c r="F482" i="17"/>
  <c r="F481" i="9" s="1"/>
  <c r="G482" i="17"/>
  <c r="G481" i="9" s="1"/>
  <c r="K482" i="17"/>
  <c r="L482" i="17"/>
  <c r="M482" i="17"/>
  <c r="N482" i="17"/>
  <c r="AE482" i="17"/>
  <c r="A483" i="17"/>
  <c r="A482" i="9" s="1"/>
  <c r="B483" i="17"/>
  <c r="B482" i="9" s="1"/>
  <c r="C483" i="17"/>
  <c r="C482" i="9" s="1"/>
  <c r="D483" i="17"/>
  <c r="D482" i="9" s="1"/>
  <c r="E483" i="17"/>
  <c r="E482" i="9" s="1"/>
  <c r="F483" i="17"/>
  <c r="F482" i="9" s="1"/>
  <c r="G483" i="17"/>
  <c r="G482" i="9" s="1"/>
  <c r="K483" i="17"/>
  <c r="L483" i="17"/>
  <c r="M483" i="17"/>
  <c r="N483" i="17"/>
  <c r="AE483" i="17"/>
  <c r="A484" i="17"/>
  <c r="A483" i="9" s="1"/>
  <c r="B484" i="17"/>
  <c r="B483" i="9" s="1"/>
  <c r="C484" i="17"/>
  <c r="C483" i="9" s="1"/>
  <c r="D484" i="17"/>
  <c r="D483" i="9" s="1"/>
  <c r="E484" i="17"/>
  <c r="E483" i="9" s="1"/>
  <c r="F484" i="17"/>
  <c r="F483" i="9" s="1"/>
  <c r="G484" i="17"/>
  <c r="G483" i="9" s="1"/>
  <c r="K484" i="17"/>
  <c r="L484" i="17"/>
  <c r="M484" i="17"/>
  <c r="N484" i="17"/>
  <c r="AE484" i="17"/>
  <c r="A485" i="17"/>
  <c r="A484" i="9" s="1"/>
  <c r="B485" i="17"/>
  <c r="B484" i="9" s="1"/>
  <c r="C485" i="17"/>
  <c r="C484" i="9" s="1"/>
  <c r="D485" i="17"/>
  <c r="D484" i="9" s="1"/>
  <c r="E485" i="17"/>
  <c r="E484" i="9" s="1"/>
  <c r="F485" i="17"/>
  <c r="F484" i="9" s="1"/>
  <c r="G485" i="17"/>
  <c r="G484" i="9" s="1"/>
  <c r="K485" i="17"/>
  <c r="L485" i="17"/>
  <c r="M485" i="17"/>
  <c r="N485" i="17"/>
  <c r="AE485" i="17"/>
  <c r="A486" i="17"/>
  <c r="A485" i="9" s="1"/>
  <c r="B486" i="17"/>
  <c r="B485" i="9" s="1"/>
  <c r="C486" i="17"/>
  <c r="C485" i="9" s="1"/>
  <c r="D486" i="17"/>
  <c r="D485" i="9" s="1"/>
  <c r="E486" i="17"/>
  <c r="E485" i="9" s="1"/>
  <c r="F486" i="17"/>
  <c r="F485" i="9" s="1"/>
  <c r="G486" i="17"/>
  <c r="G485" i="9" s="1"/>
  <c r="K486" i="17"/>
  <c r="L486" i="17"/>
  <c r="M486" i="17"/>
  <c r="N486" i="17"/>
  <c r="AE486" i="17"/>
  <c r="A487" i="17"/>
  <c r="A486" i="9" s="1"/>
  <c r="B487" i="17"/>
  <c r="B486" i="9" s="1"/>
  <c r="C487" i="17"/>
  <c r="C486" i="9" s="1"/>
  <c r="D487" i="17"/>
  <c r="D486" i="9" s="1"/>
  <c r="E487" i="17"/>
  <c r="E486" i="9" s="1"/>
  <c r="F487" i="17"/>
  <c r="F486" i="9" s="1"/>
  <c r="G487" i="17"/>
  <c r="G486" i="9" s="1"/>
  <c r="K487" i="17"/>
  <c r="L487" i="17"/>
  <c r="M487" i="17"/>
  <c r="N487" i="17"/>
  <c r="AE487" i="17"/>
  <c r="A488" i="17"/>
  <c r="A487" i="9" s="1"/>
  <c r="B488" i="17"/>
  <c r="B487" i="9" s="1"/>
  <c r="C488" i="17"/>
  <c r="C487" i="9" s="1"/>
  <c r="D488" i="17"/>
  <c r="D487" i="9" s="1"/>
  <c r="E488" i="17"/>
  <c r="E487" i="9" s="1"/>
  <c r="F488" i="17"/>
  <c r="F487" i="9" s="1"/>
  <c r="G488" i="17"/>
  <c r="G487" i="9" s="1"/>
  <c r="K488" i="17"/>
  <c r="L488" i="17"/>
  <c r="M488" i="17"/>
  <c r="N488" i="17"/>
  <c r="AE488" i="17"/>
  <c r="A489" i="17"/>
  <c r="A488" i="9" s="1"/>
  <c r="B489" i="17"/>
  <c r="B488" i="9" s="1"/>
  <c r="C489" i="17"/>
  <c r="C488" i="9" s="1"/>
  <c r="D489" i="17"/>
  <c r="D488" i="9" s="1"/>
  <c r="E489" i="17"/>
  <c r="E488" i="9" s="1"/>
  <c r="F489" i="17"/>
  <c r="F488" i="9" s="1"/>
  <c r="G489" i="17"/>
  <c r="G488" i="9" s="1"/>
  <c r="K489" i="17"/>
  <c r="L489" i="17"/>
  <c r="M489" i="17"/>
  <c r="N489" i="17"/>
  <c r="AE489" i="17"/>
  <c r="A490" i="17"/>
  <c r="A489" i="9" s="1"/>
  <c r="B490" i="17"/>
  <c r="B489" i="9" s="1"/>
  <c r="C490" i="17"/>
  <c r="C489" i="9" s="1"/>
  <c r="D490" i="17"/>
  <c r="D489" i="9" s="1"/>
  <c r="E490" i="17"/>
  <c r="E489" i="9" s="1"/>
  <c r="F490" i="17"/>
  <c r="F489" i="9" s="1"/>
  <c r="G490" i="17"/>
  <c r="G489" i="9" s="1"/>
  <c r="K490" i="17"/>
  <c r="L490" i="17"/>
  <c r="M490" i="17"/>
  <c r="N490" i="17"/>
  <c r="AE490" i="17"/>
  <c r="A491" i="17"/>
  <c r="A490" i="9" s="1"/>
  <c r="B491" i="17"/>
  <c r="B490" i="9" s="1"/>
  <c r="C491" i="17"/>
  <c r="C490" i="9" s="1"/>
  <c r="D491" i="17"/>
  <c r="D490" i="9" s="1"/>
  <c r="E491" i="17"/>
  <c r="E490" i="9" s="1"/>
  <c r="F491" i="17"/>
  <c r="F490" i="9" s="1"/>
  <c r="G491" i="17"/>
  <c r="G490" i="9" s="1"/>
  <c r="K491" i="17"/>
  <c r="L491" i="17"/>
  <c r="M491" i="17"/>
  <c r="N491" i="17"/>
  <c r="AE491" i="17"/>
  <c r="A492" i="17"/>
  <c r="A491" i="9" s="1"/>
  <c r="B492" i="17"/>
  <c r="B491" i="9" s="1"/>
  <c r="C492" i="17"/>
  <c r="C491" i="9" s="1"/>
  <c r="D492" i="17"/>
  <c r="D491" i="9" s="1"/>
  <c r="E492" i="17"/>
  <c r="E491" i="9" s="1"/>
  <c r="F492" i="17"/>
  <c r="F491" i="9" s="1"/>
  <c r="G492" i="17"/>
  <c r="G491" i="9" s="1"/>
  <c r="K492" i="17"/>
  <c r="L492" i="17"/>
  <c r="M492" i="17"/>
  <c r="N492" i="17"/>
  <c r="AE492" i="17"/>
  <c r="A493" i="17"/>
  <c r="A492" i="9" s="1"/>
  <c r="B493" i="17"/>
  <c r="B492" i="9" s="1"/>
  <c r="C493" i="17"/>
  <c r="C492" i="9" s="1"/>
  <c r="D493" i="17"/>
  <c r="D492" i="9" s="1"/>
  <c r="E493" i="17"/>
  <c r="E492" i="9" s="1"/>
  <c r="F493" i="17"/>
  <c r="F492" i="9" s="1"/>
  <c r="G493" i="17"/>
  <c r="G492" i="9" s="1"/>
  <c r="K493" i="17"/>
  <c r="L493" i="17"/>
  <c r="M493" i="17"/>
  <c r="N493" i="17"/>
  <c r="AE493" i="17"/>
  <c r="A494" i="17"/>
  <c r="A493" i="9" s="1"/>
  <c r="B494" i="17"/>
  <c r="B493" i="9" s="1"/>
  <c r="C494" i="17"/>
  <c r="C493" i="9" s="1"/>
  <c r="D494" i="17"/>
  <c r="D493" i="9" s="1"/>
  <c r="E494" i="17"/>
  <c r="E493" i="9" s="1"/>
  <c r="F494" i="17"/>
  <c r="F493" i="9" s="1"/>
  <c r="G494" i="17"/>
  <c r="G493" i="9" s="1"/>
  <c r="K494" i="17"/>
  <c r="L494" i="17"/>
  <c r="M494" i="17"/>
  <c r="N494" i="17"/>
  <c r="AE494" i="17"/>
  <c r="A495" i="17"/>
  <c r="A494" i="9" s="1"/>
  <c r="B495" i="17"/>
  <c r="B494" i="9" s="1"/>
  <c r="C495" i="17"/>
  <c r="C494" i="9" s="1"/>
  <c r="D495" i="17"/>
  <c r="D494" i="9" s="1"/>
  <c r="E495" i="17"/>
  <c r="E494" i="9" s="1"/>
  <c r="F495" i="17"/>
  <c r="F494" i="9" s="1"/>
  <c r="G495" i="17"/>
  <c r="G494" i="9" s="1"/>
  <c r="K495" i="17"/>
  <c r="L495" i="17"/>
  <c r="M495" i="17"/>
  <c r="N495" i="17"/>
  <c r="AE495" i="17"/>
  <c r="A496" i="17"/>
  <c r="A495" i="9" s="1"/>
  <c r="B496" i="17"/>
  <c r="B495" i="9" s="1"/>
  <c r="C496" i="17"/>
  <c r="C495" i="9" s="1"/>
  <c r="D496" i="17"/>
  <c r="D495" i="9" s="1"/>
  <c r="E496" i="17"/>
  <c r="E495" i="9" s="1"/>
  <c r="F496" i="17"/>
  <c r="F495" i="9" s="1"/>
  <c r="G496" i="17"/>
  <c r="G495" i="9" s="1"/>
  <c r="K496" i="17"/>
  <c r="L496" i="17"/>
  <c r="M496" i="17"/>
  <c r="N496" i="17"/>
  <c r="AE496" i="17"/>
  <c r="A497" i="17"/>
  <c r="A496" i="9" s="1"/>
  <c r="B497" i="17"/>
  <c r="B496" i="9" s="1"/>
  <c r="C497" i="17"/>
  <c r="C496" i="9" s="1"/>
  <c r="D497" i="17"/>
  <c r="D496" i="9" s="1"/>
  <c r="E497" i="17"/>
  <c r="E496" i="9" s="1"/>
  <c r="F497" i="17"/>
  <c r="F496" i="9" s="1"/>
  <c r="G497" i="17"/>
  <c r="G496" i="9" s="1"/>
  <c r="K497" i="17"/>
  <c r="L497" i="17"/>
  <c r="M497" i="17"/>
  <c r="N497" i="17"/>
  <c r="AE497" i="17"/>
  <c r="A498" i="17"/>
  <c r="A497" i="9" s="1"/>
  <c r="B498" i="17"/>
  <c r="B497" i="9" s="1"/>
  <c r="C498" i="17"/>
  <c r="C497" i="9" s="1"/>
  <c r="D498" i="17"/>
  <c r="D497" i="9" s="1"/>
  <c r="E498" i="17"/>
  <c r="E497" i="9" s="1"/>
  <c r="F498" i="17"/>
  <c r="F497" i="9" s="1"/>
  <c r="G498" i="17"/>
  <c r="G497" i="9" s="1"/>
  <c r="K498" i="17"/>
  <c r="L498" i="17"/>
  <c r="M498" i="17"/>
  <c r="N498" i="17"/>
  <c r="AE498" i="17"/>
  <c r="A499" i="17"/>
  <c r="A498" i="9" s="1"/>
  <c r="B499" i="17"/>
  <c r="B498" i="9" s="1"/>
  <c r="C499" i="17"/>
  <c r="C498" i="9" s="1"/>
  <c r="D499" i="17"/>
  <c r="D498" i="9" s="1"/>
  <c r="E499" i="17"/>
  <c r="E498" i="9" s="1"/>
  <c r="F499" i="17"/>
  <c r="F498" i="9" s="1"/>
  <c r="G499" i="17"/>
  <c r="G498" i="9" s="1"/>
  <c r="K499" i="17"/>
  <c r="L499" i="17"/>
  <c r="M499" i="17"/>
  <c r="N499" i="17"/>
  <c r="AE499" i="17"/>
  <c r="A500" i="17"/>
  <c r="A499" i="9" s="1"/>
  <c r="B500" i="17"/>
  <c r="B499" i="9" s="1"/>
  <c r="C500" i="17"/>
  <c r="C499" i="9" s="1"/>
  <c r="D500" i="17"/>
  <c r="D499" i="9" s="1"/>
  <c r="E500" i="17"/>
  <c r="E499" i="9" s="1"/>
  <c r="F500" i="17"/>
  <c r="F499" i="9" s="1"/>
  <c r="G500" i="17"/>
  <c r="G499" i="9" s="1"/>
  <c r="K500" i="17"/>
  <c r="L500" i="17"/>
  <c r="M500" i="17"/>
  <c r="N500" i="17"/>
  <c r="AE500" i="17"/>
  <c r="A501" i="17"/>
  <c r="A500" i="9" s="1"/>
  <c r="B501" i="17"/>
  <c r="B500" i="9" s="1"/>
  <c r="C501" i="17"/>
  <c r="C500" i="9" s="1"/>
  <c r="D501" i="17"/>
  <c r="D500" i="9" s="1"/>
  <c r="E501" i="17"/>
  <c r="E500" i="9" s="1"/>
  <c r="F501" i="17"/>
  <c r="F500" i="9" s="1"/>
  <c r="G501" i="17"/>
  <c r="G500" i="9" s="1"/>
  <c r="K501" i="17"/>
  <c r="L501" i="17"/>
  <c r="M501" i="17"/>
  <c r="N501" i="17"/>
  <c r="AE501" i="17"/>
  <c r="A502" i="17"/>
  <c r="A501" i="9" s="1"/>
  <c r="B502" i="17"/>
  <c r="B501" i="9" s="1"/>
  <c r="C502" i="17"/>
  <c r="C501" i="9" s="1"/>
  <c r="D502" i="17"/>
  <c r="D501" i="9" s="1"/>
  <c r="E502" i="17"/>
  <c r="E501" i="9" s="1"/>
  <c r="F502" i="17"/>
  <c r="F501" i="9" s="1"/>
  <c r="G502" i="17"/>
  <c r="G501" i="9" s="1"/>
  <c r="K502" i="17"/>
  <c r="L502" i="17"/>
  <c r="M502" i="17"/>
  <c r="N502" i="17"/>
  <c r="AE502" i="17"/>
  <c r="A503" i="17"/>
  <c r="A502" i="9" s="1"/>
  <c r="B503" i="17"/>
  <c r="B502" i="9" s="1"/>
  <c r="C503" i="17"/>
  <c r="C502" i="9" s="1"/>
  <c r="D503" i="17"/>
  <c r="D502" i="9" s="1"/>
  <c r="E503" i="17"/>
  <c r="E502" i="9" s="1"/>
  <c r="F503" i="17"/>
  <c r="F502" i="9" s="1"/>
  <c r="G503" i="17"/>
  <c r="G502" i="9" s="1"/>
  <c r="K503" i="17"/>
  <c r="L503" i="17"/>
  <c r="M503" i="17"/>
  <c r="N503" i="17"/>
  <c r="AE503" i="17"/>
  <c r="A504" i="17"/>
  <c r="A503" i="9" s="1"/>
  <c r="B504" i="17"/>
  <c r="B503" i="9" s="1"/>
  <c r="C504" i="17"/>
  <c r="C503" i="9" s="1"/>
  <c r="D504" i="17"/>
  <c r="D503" i="9" s="1"/>
  <c r="E504" i="17"/>
  <c r="E503" i="9" s="1"/>
  <c r="F504" i="17"/>
  <c r="F503" i="9" s="1"/>
  <c r="G504" i="17"/>
  <c r="G503" i="9" s="1"/>
  <c r="K504" i="17"/>
  <c r="L504" i="17"/>
  <c r="M504" i="17"/>
  <c r="N504" i="17"/>
  <c r="AE504" i="17"/>
  <c r="A505" i="17"/>
  <c r="A504" i="9" s="1"/>
  <c r="B505" i="17"/>
  <c r="B504" i="9" s="1"/>
  <c r="C505" i="17"/>
  <c r="C504" i="9" s="1"/>
  <c r="D505" i="17"/>
  <c r="D504" i="9" s="1"/>
  <c r="E505" i="17"/>
  <c r="E504" i="9" s="1"/>
  <c r="F505" i="17"/>
  <c r="F504" i="9" s="1"/>
  <c r="G505" i="17"/>
  <c r="G504" i="9" s="1"/>
  <c r="K505" i="17"/>
  <c r="L505" i="17"/>
  <c r="M505" i="17"/>
  <c r="N505" i="17"/>
  <c r="AE505" i="17"/>
  <c r="A506" i="17"/>
  <c r="A505" i="9" s="1"/>
  <c r="B506" i="17"/>
  <c r="B505" i="9" s="1"/>
  <c r="C506" i="17"/>
  <c r="C505" i="9" s="1"/>
  <c r="D506" i="17"/>
  <c r="D505" i="9" s="1"/>
  <c r="E506" i="17"/>
  <c r="E505" i="9" s="1"/>
  <c r="F506" i="17"/>
  <c r="F505" i="9" s="1"/>
  <c r="G506" i="17"/>
  <c r="G505" i="9" s="1"/>
  <c r="K506" i="17"/>
  <c r="L506" i="17"/>
  <c r="M506" i="17"/>
  <c r="N506" i="17"/>
  <c r="AE506" i="17"/>
  <c r="A507" i="17"/>
  <c r="A506" i="9" s="1"/>
  <c r="B507" i="17"/>
  <c r="B506" i="9" s="1"/>
  <c r="C507" i="17"/>
  <c r="C506" i="9" s="1"/>
  <c r="D507" i="17"/>
  <c r="D506" i="9" s="1"/>
  <c r="E507" i="17"/>
  <c r="E506" i="9" s="1"/>
  <c r="F507" i="17"/>
  <c r="F506" i="9" s="1"/>
  <c r="G507" i="17"/>
  <c r="G506" i="9" s="1"/>
  <c r="K507" i="17"/>
  <c r="L507" i="17"/>
  <c r="M507" i="17"/>
  <c r="N507" i="17"/>
  <c r="AE507" i="17"/>
  <c r="A508" i="17"/>
  <c r="A507" i="9" s="1"/>
  <c r="B508" i="17"/>
  <c r="B507" i="9" s="1"/>
  <c r="C508" i="17"/>
  <c r="C507" i="9" s="1"/>
  <c r="D508" i="17"/>
  <c r="D507" i="9" s="1"/>
  <c r="E508" i="17"/>
  <c r="E507" i="9" s="1"/>
  <c r="F508" i="17"/>
  <c r="F507" i="9" s="1"/>
  <c r="G508" i="17"/>
  <c r="G507" i="9" s="1"/>
  <c r="K508" i="17"/>
  <c r="L508" i="17"/>
  <c r="M508" i="17"/>
  <c r="N508" i="17"/>
  <c r="AE508" i="17"/>
  <c r="A509" i="17"/>
  <c r="A508" i="9" s="1"/>
  <c r="B509" i="17"/>
  <c r="B508" i="9" s="1"/>
  <c r="C509" i="17"/>
  <c r="C508" i="9" s="1"/>
  <c r="D509" i="17"/>
  <c r="D508" i="9" s="1"/>
  <c r="E509" i="17"/>
  <c r="E508" i="9" s="1"/>
  <c r="F509" i="17"/>
  <c r="F508" i="9" s="1"/>
  <c r="G509" i="17"/>
  <c r="G508" i="9" s="1"/>
  <c r="K509" i="17"/>
  <c r="L509" i="17"/>
  <c r="M509" i="17"/>
  <c r="N509" i="17"/>
  <c r="AE509" i="17"/>
  <c r="A510" i="17"/>
  <c r="A509" i="9" s="1"/>
  <c r="B510" i="17"/>
  <c r="B509" i="9" s="1"/>
  <c r="C510" i="17"/>
  <c r="C509" i="9" s="1"/>
  <c r="D510" i="17"/>
  <c r="D509" i="9" s="1"/>
  <c r="E510" i="17"/>
  <c r="E509" i="9" s="1"/>
  <c r="F510" i="17"/>
  <c r="F509" i="9" s="1"/>
  <c r="G510" i="17"/>
  <c r="G509" i="9" s="1"/>
  <c r="K510" i="17"/>
  <c r="L510" i="17"/>
  <c r="M510" i="17"/>
  <c r="N510" i="17"/>
  <c r="AE510" i="17"/>
  <c r="A511" i="17"/>
  <c r="A510" i="9" s="1"/>
  <c r="B511" i="17"/>
  <c r="B510" i="9" s="1"/>
  <c r="C511" i="17"/>
  <c r="C510" i="9" s="1"/>
  <c r="D511" i="17"/>
  <c r="D510" i="9" s="1"/>
  <c r="E511" i="17"/>
  <c r="E510" i="9" s="1"/>
  <c r="F511" i="17"/>
  <c r="F510" i="9" s="1"/>
  <c r="G511" i="17"/>
  <c r="G510" i="9" s="1"/>
  <c r="K511" i="17"/>
  <c r="L511" i="17"/>
  <c r="M511" i="17"/>
  <c r="N511" i="17"/>
  <c r="AE511" i="17"/>
  <c r="A512" i="17"/>
  <c r="A511" i="9" s="1"/>
  <c r="B512" i="17"/>
  <c r="B511" i="9" s="1"/>
  <c r="C512" i="17"/>
  <c r="C511" i="9" s="1"/>
  <c r="D512" i="17"/>
  <c r="D511" i="9" s="1"/>
  <c r="E512" i="17"/>
  <c r="E511" i="9" s="1"/>
  <c r="F512" i="17"/>
  <c r="F511" i="9" s="1"/>
  <c r="G512" i="17"/>
  <c r="G511" i="9" s="1"/>
  <c r="K512" i="17"/>
  <c r="L512" i="17"/>
  <c r="M512" i="17"/>
  <c r="N512" i="17"/>
  <c r="AE512" i="17"/>
  <c r="A513" i="17"/>
  <c r="A512" i="9" s="1"/>
  <c r="B513" i="17"/>
  <c r="B512" i="9" s="1"/>
  <c r="C513" i="17"/>
  <c r="C512" i="9" s="1"/>
  <c r="D513" i="17"/>
  <c r="D512" i="9" s="1"/>
  <c r="E513" i="17"/>
  <c r="E512" i="9" s="1"/>
  <c r="F513" i="17"/>
  <c r="F512" i="9" s="1"/>
  <c r="G513" i="17"/>
  <c r="G512" i="9" s="1"/>
  <c r="K513" i="17"/>
  <c r="L513" i="17"/>
  <c r="M513" i="17"/>
  <c r="N513" i="17"/>
  <c r="AE513" i="17"/>
  <c r="A514" i="17"/>
  <c r="A513" i="9" s="1"/>
  <c r="B514" i="17"/>
  <c r="B513" i="9" s="1"/>
  <c r="C514" i="17"/>
  <c r="C513" i="9" s="1"/>
  <c r="D514" i="17"/>
  <c r="D513" i="9" s="1"/>
  <c r="E514" i="17"/>
  <c r="E513" i="9" s="1"/>
  <c r="F514" i="17"/>
  <c r="F513" i="9" s="1"/>
  <c r="G514" i="17"/>
  <c r="G513" i="9" s="1"/>
  <c r="K514" i="17"/>
  <c r="L514" i="17"/>
  <c r="M514" i="17"/>
  <c r="N514" i="17"/>
  <c r="AE514" i="17"/>
  <c r="A515" i="17"/>
  <c r="A514" i="9" s="1"/>
  <c r="B515" i="17"/>
  <c r="B514" i="9" s="1"/>
  <c r="C515" i="17"/>
  <c r="C514" i="9" s="1"/>
  <c r="D515" i="17"/>
  <c r="D514" i="9" s="1"/>
  <c r="E515" i="17"/>
  <c r="E514" i="9" s="1"/>
  <c r="F515" i="17"/>
  <c r="F514" i="9" s="1"/>
  <c r="G515" i="17"/>
  <c r="G514" i="9" s="1"/>
  <c r="K515" i="17"/>
  <c r="L515" i="17"/>
  <c r="M515" i="17"/>
  <c r="N515" i="17"/>
  <c r="AE515" i="17"/>
  <c r="A516" i="17"/>
  <c r="A515" i="9" s="1"/>
  <c r="B516" i="17"/>
  <c r="B515" i="9" s="1"/>
  <c r="C516" i="17"/>
  <c r="C515" i="9" s="1"/>
  <c r="D516" i="17"/>
  <c r="D515" i="9" s="1"/>
  <c r="E516" i="17"/>
  <c r="E515" i="9" s="1"/>
  <c r="F516" i="17"/>
  <c r="F515" i="9" s="1"/>
  <c r="G516" i="17"/>
  <c r="G515" i="9" s="1"/>
  <c r="K516" i="17"/>
  <c r="L516" i="17"/>
  <c r="M516" i="17"/>
  <c r="N516" i="17"/>
  <c r="AE516" i="17"/>
  <c r="A517" i="17"/>
  <c r="A516" i="9" s="1"/>
  <c r="B517" i="17"/>
  <c r="B516" i="9" s="1"/>
  <c r="C517" i="17"/>
  <c r="C516" i="9" s="1"/>
  <c r="D517" i="17"/>
  <c r="D516" i="9" s="1"/>
  <c r="E517" i="17"/>
  <c r="E516" i="9" s="1"/>
  <c r="F517" i="17"/>
  <c r="F516" i="9" s="1"/>
  <c r="G517" i="17"/>
  <c r="G516" i="9" s="1"/>
  <c r="K517" i="17"/>
  <c r="L517" i="17"/>
  <c r="M517" i="17"/>
  <c r="N517" i="17"/>
  <c r="AE517" i="17"/>
  <c r="A518" i="17"/>
  <c r="A517" i="9" s="1"/>
  <c r="B518" i="17"/>
  <c r="B517" i="9" s="1"/>
  <c r="C518" i="17"/>
  <c r="C517" i="9" s="1"/>
  <c r="D518" i="17"/>
  <c r="D517" i="9" s="1"/>
  <c r="E518" i="17"/>
  <c r="E517" i="9" s="1"/>
  <c r="F518" i="17"/>
  <c r="F517" i="9" s="1"/>
  <c r="G518" i="17"/>
  <c r="G517" i="9" s="1"/>
  <c r="K518" i="17"/>
  <c r="L518" i="17"/>
  <c r="M518" i="17"/>
  <c r="N518" i="17"/>
  <c r="AE518" i="17"/>
  <c r="A519" i="17"/>
  <c r="A518" i="9" s="1"/>
  <c r="B519" i="17"/>
  <c r="B518" i="9" s="1"/>
  <c r="C519" i="17"/>
  <c r="C518" i="9" s="1"/>
  <c r="D519" i="17"/>
  <c r="D518" i="9" s="1"/>
  <c r="E519" i="17"/>
  <c r="E518" i="9" s="1"/>
  <c r="F519" i="17"/>
  <c r="F518" i="9" s="1"/>
  <c r="G519" i="17"/>
  <c r="G518" i="9" s="1"/>
  <c r="K519" i="17"/>
  <c r="L519" i="17"/>
  <c r="M519" i="17"/>
  <c r="N519" i="17"/>
  <c r="AE519" i="17"/>
  <c r="A520" i="17"/>
  <c r="A519" i="9" s="1"/>
  <c r="B520" i="17"/>
  <c r="B519" i="9" s="1"/>
  <c r="C520" i="17"/>
  <c r="C519" i="9" s="1"/>
  <c r="D520" i="17"/>
  <c r="D519" i="9" s="1"/>
  <c r="E520" i="17"/>
  <c r="E519" i="9" s="1"/>
  <c r="F520" i="17"/>
  <c r="F519" i="9" s="1"/>
  <c r="G520" i="17"/>
  <c r="G519" i="9" s="1"/>
  <c r="K520" i="17"/>
  <c r="L520" i="17"/>
  <c r="M520" i="17"/>
  <c r="N520" i="17"/>
  <c r="AE520" i="17"/>
  <c r="A521" i="17"/>
  <c r="A520" i="9" s="1"/>
  <c r="B521" i="17"/>
  <c r="B520" i="9" s="1"/>
  <c r="C521" i="17"/>
  <c r="C520" i="9" s="1"/>
  <c r="D521" i="17"/>
  <c r="D520" i="9" s="1"/>
  <c r="E521" i="17"/>
  <c r="E520" i="9" s="1"/>
  <c r="F521" i="17"/>
  <c r="F520" i="9" s="1"/>
  <c r="G521" i="17"/>
  <c r="G520" i="9" s="1"/>
  <c r="K521" i="17"/>
  <c r="L521" i="17"/>
  <c r="M521" i="17"/>
  <c r="N521" i="17"/>
  <c r="AE521" i="17"/>
  <c r="A522" i="17"/>
  <c r="A521" i="9" s="1"/>
  <c r="B522" i="17"/>
  <c r="B521" i="9" s="1"/>
  <c r="C522" i="17"/>
  <c r="C521" i="9" s="1"/>
  <c r="D522" i="17"/>
  <c r="D521" i="9" s="1"/>
  <c r="E522" i="17"/>
  <c r="E521" i="9" s="1"/>
  <c r="F522" i="17"/>
  <c r="F521" i="9" s="1"/>
  <c r="G522" i="17"/>
  <c r="G521" i="9" s="1"/>
  <c r="K522" i="17"/>
  <c r="L522" i="17"/>
  <c r="M522" i="17"/>
  <c r="N522" i="17"/>
  <c r="AE522" i="17"/>
  <c r="A523" i="17"/>
  <c r="A522" i="9" s="1"/>
  <c r="B523" i="17"/>
  <c r="B522" i="9" s="1"/>
  <c r="C523" i="17"/>
  <c r="C522" i="9" s="1"/>
  <c r="D523" i="17"/>
  <c r="D522" i="9" s="1"/>
  <c r="E523" i="17"/>
  <c r="E522" i="9" s="1"/>
  <c r="F523" i="17"/>
  <c r="F522" i="9" s="1"/>
  <c r="G523" i="17"/>
  <c r="G522" i="9" s="1"/>
  <c r="K523" i="17"/>
  <c r="L523" i="17"/>
  <c r="M523" i="17"/>
  <c r="N523" i="17"/>
  <c r="AE523" i="17"/>
  <c r="A524" i="17"/>
  <c r="A523" i="9" s="1"/>
  <c r="B524" i="17"/>
  <c r="B523" i="9" s="1"/>
  <c r="C524" i="17"/>
  <c r="C523" i="9" s="1"/>
  <c r="D524" i="17"/>
  <c r="D523" i="9" s="1"/>
  <c r="E524" i="17"/>
  <c r="E523" i="9" s="1"/>
  <c r="F524" i="17"/>
  <c r="F523" i="9" s="1"/>
  <c r="G524" i="17"/>
  <c r="G523" i="9" s="1"/>
  <c r="K524" i="17"/>
  <c r="L524" i="17"/>
  <c r="M524" i="17"/>
  <c r="N524" i="17"/>
  <c r="AE524" i="17"/>
  <c r="A525" i="17"/>
  <c r="A524" i="9" s="1"/>
  <c r="B525" i="17"/>
  <c r="B524" i="9" s="1"/>
  <c r="C525" i="17"/>
  <c r="C524" i="9" s="1"/>
  <c r="D525" i="17"/>
  <c r="D524" i="9" s="1"/>
  <c r="E525" i="17"/>
  <c r="E524" i="9" s="1"/>
  <c r="F525" i="17"/>
  <c r="F524" i="9" s="1"/>
  <c r="G525" i="17"/>
  <c r="G524" i="9" s="1"/>
  <c r="K525" i="17"/>
  <c r="L525" i="17"/>
  <c r="M525" i="17"/>
  <c r="N525" i="17"/>
  <c r="AE525" i="17"/>
  <c r="A526" i="17"/>
  <c r="A525" i="9" s="1"/>
  <c r="B526" i="17"/>
  <c r="B525" i="9" s="1"/>
  <c r="C526" i="17"/>
  <c r="C525" i="9" s="1"/>
  <c r="D526" i="17"/>
  <c r="D525" i="9" s="1"/>
  <c r="E526" i="17"/>
  <c r="E525" i="9" s="1"/>
  <c r="F526" i="17"/>
  <c r="F525" i="9" s="1"/>
  <c r="G526" i="17"/>
  <c r="G525" i="9" s="1"/>
  <c r="K526" i="17"/>
  <c r="L526" i="17"/>
  <c r="M526" i="17"/>
  <c r="N526" i="17"/>
  <c r="AE526" i="17"/>
  <c r="A527" i="17"/>
  <c r="A526" i="9" s="1"/>
  <c r="B527" i="17"/>
  <c r="B526" i="9" s="1"/>
  <c r="C527" i="17"/>
  <c r="C526" i="9" s="1"/>
  <c r="D527" i="17"/>
  <c r="D526" i="9" s="1"/>
  <c r="E527" i="17"/>
  <c r="E526" i="9" s="1"/>
  <c r="F527" i="17"/>
  <c r="F526" i="9" s="1"/>
  <c r="G527" i="17"/>
  <c r="G526" i="9" s="1"/>
  <c r="K527" i="17"/>
  <c r="L527" i="17"/>
  <c r="M527" i="17"/>
  <c r="N527" i="17"/>
  <c r="AE527" i="17"/>
  <c r="A528" i="17"/>
  <c r="A527" i="9" s="1"/>
  <c r="B528" i="17"/>
  <c r="B527" i="9" s="1"/>
  <c r="C528" i="17"/>
  <c r="C527" i="9" s="1"/>
  <c r="D528" i="17"/>
  <c r="D527" i="9" s="1"/>
  <c r="E528" i="17"/>
  <c r="E527" i="9" s="1"/>
  <c r="F528" i="17"/>
  <c r="F527" i="9" s="1"/>
  <c r="G528" i="17"/>
  <c r="G527" i="9" s="1"/>
  <c r="K528" i="17"/>
  <c r="L528" i="17"/>
  <c r="M528" i="17"/>
  <c r="N528" i="17"/>
  <c r="AE528" i="17"/>
  <c r="A529" i="17"/>
  <c r="A528" i="9" s="1"/>
  <c r="B529" i="17"/>
  <c r="B528" i="9" s="1"/>
  <c r="C529" i="17"/>
  <c r="C528" i="9" s="1"/>
  <c r="D529" i="17"/>
  <c r="D528" i="9" s="1"/>
  <c r="E529" i="17"/>
  <c r="E528" i="9" s="1"/>
  <c r="F529" i="17"/>
  <c r="F528" i="9" s="1"/>
  <c r="G529" i="17"/>
  <c r="G528" i="9" s="1"/>
  <c r="K529" i="17"/>
  <c r="L529" i="17"/>
  <c r="M529" i="17"/>
  <c r="N529" i="17"/>
  <c r="AE529" i="17"/>
  <c r="A530" i="17"/>
  <c r="A529" i="9" s="1"/>
  <c r="B530" i="17"/>
  <c r="B529" i="9" s="1"/>
  <c r="C530" i="17"/>
  <c r="C529" i="9" s="1"/>
  <c r="D530" i="17"/>
  <c r="D529" i="9" s="1"/>
  <c r="E530" i="17"/>
  <c r="E529" i="9" s="1"/>
  <c r="F530" i="17"/>
  <c r="F529" i="9" s="1"/>
  <c r="G530" i="17"/>
  <c r="G529" i="9" s="1"/>
  <c r="K530" i="17"/>
  <c r="L530" i="17"/>
  <c r="M530" i="17"/>
  <c r="N530" i="17"/>
  <c r="AE530" i="17"/>
  <c r="A531" i="17"/>
  <c r="A530" i="9" s="1"/>
  <c r="B531" i="17"/>
  <c r="B530" i="9" s="1"/>
  <c r="C531" i="17"/>
  <c r="C530" i="9" s="1"/>
  <c r="D531" i="17"/>
  <c r="D530" i="9" s="1"/>
  <c r="E531" i="17"/>
  <c r="E530" i="9" s="1"/>
  <c r="F531" i="17"/>
  <c r="F530" i="9" s="1"/>
  <c r="G531" i="17"/>
  <c r="G530" i="9" s="1"/>
  <c r="K531" i="17"/>
  <c r="L531" i="17"/>
  <c r="M531" i="17"/>
  <c r="N531" i="17"/>
  <c r="AE531" i="17"/>
  <c r="A532" i="17"/>
  <c r="A531" i="9" s="1"/>
  <c r="B532" i="17"/>
  <c r="B531" i="9" s="1"/>
  <c r="C532" i="17"/>
  <c r="C531" i="9" s="1"/>
  <c r="D532" i="17"/>
  <c r="D531" i="9" s="1"/>
  <c r="E532" i="17"/>
  <c r="E531" i="9" s="1"/>
  <c r="F532" i="17"/>
  <c r="F531" i="9" s="1"/>
  <c r="G532" i="17"/>
  <c r="G531" i="9" s="1"/>
  <c r="K532" i="17"/>
  <c r="L532" i="17"/>
  <c r="M532" i="17"/>
  <c r="N532" i="17"/>
  <c r="AE532" i="17"/>
  <c r="A533" i="17"/>
  <c r="A532" i="9" s="1"/>
  <c r="B533" i="17"/>
  <c r="B532" i="9" s="1"/>
  <c r="C533" i="17"/>
  <c r="C532" i="9" s="1"/>
  <c r="D533" i="17"/>
  <c r="D532" i="9" s="1"/>
  <c r="E533" i="17"/>
  <c r="E532" i="9" s="1"/>
  <c r="F533" i="17"/>
  <c r="F532" i="9" s="1"/>
  <c r="G533" i="17"/>
  <c r="G532" i="9" s="1"/>
  <c r="K533" i="17"/>
  <c r="L533" i="17"/>
  <c r="M533" i="17"/>
  <c r="N533" i="17"/>
  <c r="AE533" i="17"/>
  <c r="A534" i="17"/>
  <c r="A533" i="9" s="1"/>
  <c r="B534" i="17"/>
  <c r="B533" i="9" s="1"/>
  <c r="C534" i="17"/>
  <c r="C533" i="9" s="1"/>
  <c r="D534" i="17"/>
  <c r="D533" i="9" s="1"/>
  <c r="E534" i="17"/>
  <c r="E533" i="9" s="1"/>
  <c r="F534" i="17"/>
  <c r="F533" i="9" s="1"/>
  <c r="G534" i="17"/>
  <c r="G533" i="9" s="1"/>
  <c r="K534" i="17"/>
  <c r="L534" i="17"/>
  <c r="M534" i="17"/>
  <c r="N534" i="17"/>
  <c r="AE534" i="17"/>
  <c r="A535" i="17"/>
  <c r="A534" i="9" s="1"/>
  <c r="B535" i="17"/>
  <c r="B534" i="9" s="1"/>
  <c r="C535" i="17"/>
  <c r="C534" i="9" s="1"/>
  <c r="D535" i="17"/>
  <c r="D534" i="9" s="1"/>
  <c r="E535" i="17"/>
  <c r="E534" i="9" s="1"/>
  <c r="F535" i="17"/>
  <c r="F534" i="9" s="1"/>
  <c r="G535" i="17"/>
  <c r="G534" i="9" s="1"/>
  <c r="K535" i="17"/>
  <c r="L535" i="17"/>
  <c r="M535" i="17"/>
  <c r="N535" i="17"/>
  <c r="AE535" i="17"/>
  <c r="A536" i="17"/>
  <c r="A535" i="9" s="1"/>
  <c r="B536" i="17"/>
  <c r="B535" i="9" s="1"/>
  <c r="C536" i="17"/>
  <c r="C535" i="9" s="1"/>
  <c r="D536" i="17"/>
  <c r="D535" i="9" s="1"/>
  <c r="E536" i="17"/>
  <c r="E535" i="9" s="1"/>
  <c r="F536" i="17"/>
  <c r="F535" i="9" s="1"/>
  <c r="G536" i="17"/>
  <c r="G535" i="9" s="1"/>
  <c r="K536" i="17"/>
  <c r="L536" i="17"/>
  <c r="M536" i="17"/>
  <c r="N536" i="17"/>
  <c r="AE536" i="17"/>
  <c r="A537" i="17"/>
  <c r="A536" i="9" s="1"/>
  <c r="B537" i="17"/>
  <c r="B536" i="9" s="1"/>
  <c r="C537" i="17"/>
  <c r="C536" i="9" s="1"/>
  <c r="D537" i="17"/>
  <c r="D536" i="9" s="1"/>
  <c r="E537" i="17"/>
  <c r="E536" i="9" s="1"/>
  <c r="F537" i="17"/>
  <c r="F536" i="9" s="1"/>
  <c r="G537" i="17"/>
  <c r="G536" i="9" s="1"/>
  <c r="K537" i="17"/>
  <c r="L537" i="17"/>
  <c r="M537" i="17"/>
  <c r="N537" i="17"/>
  <c r="AE537" i="17"/>
  <c r="A538" i="17"/>
  <c r="A537" i="9" s="1"/>
  <c r="B538" i="17"/>
  <c r="B537" i="9" s="1"/>
  <c r="C538" i="17"/>
  <c r="C537" i="9" s="1"/>
  <c r="D538" i="17"/>
  <c r="D537" i="9" s="1"/>
  <c r="E538" i="17"/>
  <c r="E537" i="9" s="1"/>
  <c r="F538" i="17"/>
  <c r="F537" i="9" s="1"/>
  <c r="G538" i="17"/>
  <c r="G537" i="9" s="1"/>
  <c r="K538" i="17"/>
  <c r="L538" i="17"/>
  <c r="M538" i="17"/>
  <c r="N538" i="17"/>
  <c r="AE538" i="17"/>
  <c r="A539" i="17"/>
  <c r="A538" i="9" s="1"/>
  <c r="B539" i="17"/>
  <c r="B538" i="9" s="1"/>
  <c r="C539" i="17"/>
  <c r="C538" i="9" s="1"/>
  <c r="D539" i="17"/>
  <c r="D538" i="9" s="1"/>
  <c r="E539" i="17"/>
  <c r="E538" i="9" s="1"/>
  <c r="F539" i="17"/>
  <c r="F538" i="9" s="1"/>
  <c r="G539" i="17"/>
  <c r="G538" i="9" s="1"/>
  <c r="K539" i="17"/>
  <c r="L539" i="17"/>
  <c r="M539" i="17"/>
  <c r="N539" i="17"/>
  <c r="AE539" i="17"/>
  <c r="A540" i="17"/>
  <c r="A539" i="9" s="1"/>
  <c r="B540" i="17"/>
  <c r="B539" i="9" s="1"/>
  <c r="C540" i="17"/>
  <c r="C539" i="9" s="1"/>
  <c r="D540" i="17"/>
  <c r="D539" i="9" s="1"/>
  <c r="E540" i="17"/>
  <c r="E539" i="9" s="1"/>
  <c r="F540" i="17"/>
  <c r="F539" i="9" s="1"/>
  <c r="G540" i="17"/>
  <c r="G539" i="9" s="1"/>
  <c r="K540" i="17"/>
  <c r="L540" i="17"/>
  <c r="M540" i="17"/>
  <c r="N540" i="17"/>
  <c r="AE540" i="17"/>
  <c r="A541" i="17"/>
  <c r="A540" i="9" s="1"/>
  <c r="B541" i="17"/>
  <c r="B540" i="9" s="1"/>
  <c r="C541" i="17"/>
  <c r="C540" i="9" s="1"/>
  <c r="D541" i="17"/>
  <c r="D540" i="9" s="1"/>
  <c r="E541" i="17"/>
  <c r="E540" i="9" s="1"/>
  <c r="F541" i="17"/>
  <c r="F540" i="9" s="1"/>
  <c r="G541" i="17"/>
  <c r="G540" i="9" s="1"/>
  <c r="K541" i="17"/>
  <c r="L541" i="17"/>
  <c r="M541" i="17"/>
  <c r="N541" i="17"/>
  <c r="AE541" i="17"/>
  <c r="A542" i="17"/>
  <c r="A541" i="9" s="1"/>
  <c r="B542" i="17"/>
  <c r="B541" i="9" s="1"/>
  <c r="C542" i="17"/>
  <c r="C541" i="9" s="1"/>
  <c r="D542" i="17"/>
  <c r="D541" i="9" s="1"/>
  <c r="E542" i="17"/>
  <c r="E541" i="9" s="1"/>
  <c r="F542" i="17"/>
  <c r="F541" i="9" s="1"/>
  <c r="G542" i="17"/>
  <c r="G541" i="9" s="1"/>
  <c r="K542" i="17"/>
  <c r="L542" i="17"/>
  <c r="M542" i="17"/>
  <c r="N542" i="17"/>
  <c r="AE542" i="17"/>
  <c r="A543" i="17"/>
  <c r="A542" i="9" s="1"/>
  <c r="B543" i="17"/>
  <c r="B542" i="9" s="1"/>
  <c r="C543" i="17"/>
  <c r="C542" i="9" s="1"/>
  <c r="D543" i="17"/>
  <c r="D542" i="9" s="1"/>
  <c r="E543" i="17"/>
  <c r="E542" i="9" s="1"/>
  <c r="F543" i="17"/>
  <c r="F542" i="9" s="1"/>
  <c r="G543" i="17"/>
  <c r="G542" i="9" s="1"/>
  <c r="K543" i="17"/>
  <c r="L543" i="17"/>
  <c r="M543" i="17"/>
  <c r="N543" i="17"/>
  <c r="AE543" i="17"/>
  <c r="A544" i="17"/>
  <c r="A543" i="9" s="1"/>
  <c r="B544" i="17"/>
  <c r="B543" i="9" s="1"/>
  <c r="C544" i="17"/>
  <c r="C543" i="9" s="1"/>
  <c r="D544" i="17"/>
  <c r="D543" i="9" s="1"/>
  <c r="E544" i="17"/>
  <c r="E543" i="9" s="1"/>
  <c r="F544" i="17"/>
  <c r="F543" i="9" s="1"/>
  <c r="G544" i="17"/>
  <c r="G543" i="9" s="1"/>
  <c r="K544" i="17"/>
  <c r="L544" i="17"/>
  <c r="M544" i="17"/>
  <c r="N544" i="17"/>
  <c r="AE544" i="17"/>
  <c r="A545" i="17"/>
  <c r="A544" i="9" s="1"/>
  <c r="B545" i="17"/>
  <c r="B544" i="9" s="1"/>
  <c r="C545" i="17"/>
  <c r="C544" i="9" s="1"/>
  <c r="D545" i="17"/>
  <c r="D544" i="9" s="1"/>
  <c r="E545" i="17"/>
  <c r="E544" i="9" s="1"/>
  <c r="F545" i="17"/>
  <c r="F544" i="9" s="1"/>
  <c r="G545" i="17"/>
  <c r="G544" i="9" s="1"/>
  <c r="K545" i="17"/>
  <c r="L545" i="17"/>
  <c r="M545" i="17"/>
  <c r="N545" i="17"/>
  <c r="AE545" i="17"/>
  <c r="A546" i="17"/>
  <c r="A545" i="9" s="1"/>
  <c r="B546" i="17"/>
  <c r="B545" i="9" s="1"/>
  <c r="C546" i="17"/>
  <c r="C545" i="9" s="1"/>
  <c r="D546" i="17"/>
  <c r="D545" i="9" s="1"/>
  <c r="E546" i="17"/>
  <c r="E545" i="9" s="1"/>
  <c r="F546" i="17"/>
  <c r="F545" i="9" s="1"/>
  <c r="G546" i="17"/>
  <c r="G545" i="9" s="1"/>
  <c r="K546" i="17"/>
  <c r="L546" i="17"/>
  <c r="M546" i="17"/>
  <c r="N546" i="17"/>
  <c r="AE546" i="17"/>
  <c r="A547" i="17"/>
  <c r="A546" i="9" s="1"/>
  <c r="B547" i="17"/>
  <c r="B546" i="9" s="1"/>
  <c r="C547" i="17"/>
  <c r="C546" i="9" s="1"/>
  <c r="D547" i="17"/>
  <c r="D546" i="9" s="1"/>
  <c r="E547" i="17"/>
  <c r="E546" i="9" s="1"/>
  <c r="F547" i="17"/>
  <c r="F546" i="9" s="1"/>
  <c r="G547" i="17"/>
  <c r="G546" i="9" s="1"/>
  <c r="K547" i="17"/>
  <c r="L547" i="17"/>
  <c r="M547" i="17"/>
  <c r="N547" i="17"/>
  <c r="AE547" i="17"/>
  <c r="A548" i="17"/>
  <c r="A547" i="9" s="1"/>
  <c r="B548" i="17"/>
  <c r="B547" i="9" s="1"/>
  <c r="C548" i="17"/>
  <c r="C547" i="9" s="1"/>
  <c r="D548" i="17"/>
  <c r="D547" i="9" s="1"/>
  <c r="E548" i="17"/>
  <c r="E547" i="9" s="1"/>
  <c r="F548" i="17"/>
  <c r="F547" i="9" s="1"/>
  <c r="G548" i="17"/>
  <c r="G547" i="9" s="1"/>
  <c r="K548" i="17"/>
  <c r="L548" i="17"/>
  <c r="M548" i="17"/>
  <c r="N548" i="17"/>
  <c r="AE548" i="17"/>
  <c r="A549" i="17"/>
  <c r="A548" i="9" s="1"/>
  <c r="B549" i="17"/>
  <c r="B548" i="9" s="1"/>
  <c r="C549" i="17"/>
  <c r="C548" i="9" s="1"/>
  <c r="D549" i="17"/>
  <c r="D548" i="9" s="1"/>
  <c r="E549" i="17"/>
  <c r="E548" i="9" s="1"/>
  <c r="F549" i="17"/>
  <c r="F548" i="9" s="1"/>
  <c r="G549" i="17"/>
  <c r="G548" i="9" s="1"/>
  <c r="K549" i="17"/>
  <c r="L549" i="17"/>
  <c r="M549" i="17"/>
  <c r="N549" i="17"/>
  <c r="AE549" i="17"/>
  <c r="A550" i="17"/>
  <c r="A549" i="9" s="1"/>
  <c r="B550" i="17"/>
  <c r="B549" i="9" s="1"/>
  <c r="C550" i="17"/>
  <c r="C549" i="9" s="1"/>
  <c r="D550" i="17"/>
  <c r="D549" i="9" s="1"/>
  <c r="E550" i="17"/>
  <c r="E549" i="9" s="1"/>
  <c r="F550" i="17"/>
  <c r="F549" i="9" s="1"/>
  <c r="G550" i="17"/>
  <c r="G549" i="9" s="1"/>
  <c r="K550" i="17"/>
  <c r="L550" i="17"/>
  <c r="M550" i="17"/>
  <c r="N550" i="17"/>
  <c r="AE550" i="17"/>
  <c r="A551" i="17"/>
  <c r="A550" i="9" s="1"/>
  <c r="B551" i="17"/>
  <c r="B550" i="9" s="1"/>
  <c r="C551" i="17"/>
  <c r="C550" i="9" s="1"/>
  <c r="D551" i="17"/>
  <c r="D550" i="9" s="1"/>
  <c r="E551" i="17"/>
  <c r="E550" i="9" s="1"/>
  <c r="F551" i="17"/>
  <c r="F550" i="9" s="1"/>
  <c r="G551" i="17"/>
  <c r="G550" i="9" s="1"/>
  <c r="K551" i="17"/>
  <c r="L551" i="17"/>
  <c r="M551" i="17"/>
  <c r="N551" i="17"/>
  <c r="AE551" i="17"/>
  <c r="A552" i="17"/>
  <c r="A551" i="9" s="1"/>
  <c r="B552" i="17"/>
  <c r="B551" i="9" s="1"/>
  <c r="C552" i="17"/>
  <c r="C551" i="9" s="1"/>
  <c r="D552" i="17"/>
  <c r="D551" i="9" s="1"/>
  <c r="E552" i="17"/>
  <c r="E551" i="9" s="1"/>
  <c r="F552" i="17"/>
  <c r="F551" i="9" s="1"/>
  <c r="G552" i="17"/>
  <c r="G551" i="9" s="1"/>
  <c r="K552" i="17"/>
  <c r="L552" i="17"/>
  <c r="M552" i="17"/>
  <c r="N552" i="17"/>
  <c r="AE552" i="17"/>
  <c r="A553" i="17"/>
  <c r="A552" i="9" s="1"/>
  <c r="B553" i="17"/>
  <c r="B552" i="9" s="1"/>
  <c r="C553" i="17"/>
  <c r="C552" i="9" s="1"/>
  <c r="D553" i="17"/>
  <c r="D552" i="9" s="1"/>
  <c r="E553" i="17"/>
  <c r="E552" i="9" s="1"/>
  <c r="F553" i="17"/>
  <c r="F552" i="9" s="1"/>
  <c r="G553" i="17"/>
  <c r="G552" i="9" s="1"/>
  <c r="K553" i="17"/>
  <c r="L553" i="17"/>
  <c r="M553" i="17"/>
  <c r="N553" i="17"/>
  <c r="AE553" i="17"/>
  <c r="A554" i="17"/>
  <c r="A553" i="9" s="1"/>
  <c r="B554" i="17"/>
  <c r="B553" i="9" s="1"/>
  <c r="C554" i="17"/>
  <c r="C553" i="9" s="1"/>
  <c r="D554" i="17"/>
  <c r="D553" i="9" s="1"/>
  <c r="E554" i="17"/>
  <c r="E553" i="9" s="1"/>
  <c r="F554" i="17"/>
  <c r="F553" i="9" s="1"/>
  <c r="G554" i="17"/>
  <c r="G553" i="9" s="1"/>
  <c r="K554" i="17"/>
  <c r="L554" i="17"/>
  <c r="M554" i="17"/>
  <c r="N554" i="17"/>
  <c r="AE554" i="17"/>
  <c r="A555" i="17"/>
  <c r="A554" i="9" s="1"/>
  <c r="B555" i="17"/>
  <c r="B554" i="9" s="1"/>
  <c r="C555" i="17"/>
  <c r="C554" i="9" s="1"/>
  <c r="D555" i="17"/>
  <c r="D554" i="9" s="1"/>
  <c r="E555" i="17"/>
  <c r="E554" i="9" s="1"/>
  <c r="F555" i="17"/>
  <c r="F554" i="9" s="1"/>
  <c r="G555" i="17"/>
  <c r="G554" i="9" s="1"/>
  <c r="K555" i="17"/>
  <c r="L555" i="17"/>
  <c r="M555" i="17"/>
  <c r="N555" i="17"/>
  <c r="AE555" i="17"/>
  <c r="A556" i="17"/>
  <c r="A555" i="9" s="1"/>
  <c r="B556" i="17"/>
  <c r="B555" i="9" s="1"/>
  <c r="C556" i="17"/>
  <c r="C555" i="9" s="1"/>
  <c r="D556" i="17"/>
  <c r="D555" i="9" s="1"/>
  <c r="E556" i="17"/>
  <c r="E555" i="9" s="1"/>
  <c r="F556" i="17"/>
  <c r="F555" i="9" s="1"/>
  <c r="G556" i="17"/>
  <c r="G555" i="9" s="1"/>
  <c r="K556" i="17"/>
  <c r="L556" i="17"/>
  <c r="M556" i="17"/>
  <c r="N556" i="17"/>
  <c r="AE556" i="17"/>
  <c r="A557" i="17"/>
  <c r="A556" i="9" s="1"/>
  <c r="B557" i="17"/>
  <c r="B556" i="9" s="1"/>
  <c r="C557" i="17"/>
  <c r="C556" i="9" s="1"/>
  <c r="D557" i="17"/>
  <c r="D556" i="9" s="1"/>
  <c r="E557" i="17"/>
  <c r="E556" i="9" s="1"/>
  <c r="F557" i="17"/>
  <c r="F556" i="9" s="1"/>
  <c r="G557" i="17"/>
  <c r="G556" i="9" s="1"/>
  <c r="K557" i="17"/>
  <c r="L557" i="17"/>
  <c r="M557" i="17"/>
  <c r="N557" i="17"/>
  <c r="AE557" i="17"/>
  <c r="A558" i="17"/>
  <c r="A557" i="9" s="1"/>
  <c r="B558" i="17"/>
  <c r="B557" i="9" s="1"/>
  <c r="C558" i="17"/>
  <c r="C557" i="9" s="1"/>
  <c r="D558" i="17"/>
  <c r="D557" i="9" s="1"/>
  <c r="E558" i="17"/>
  <c r="E557" i="9" s="1"/>
  <c r="F558" i="17"/>
  <c r="F557" i="9" s="1"/>
  <c r="G558" i="17"/>
  <c r="G557" i="9" s="1"/>
  <c r="K558" i="17"/>
  <c r="L558" i="17"/>
  <c r="M558" i="17"/>
  <c r="N558" i="17"/>
  <c r="AE558" i="17"/>
  <c r="A559" i="17"/>
  <c r="A558" i="9" s="1"/>
  <c r="B559" i="17"/>
  <c r="B558" i="9" s="1"/>
  <c r="C559" i="17"/>
  <c r="C558" i="9" s="1"/>
  <c r="D559" i="17"/>
  <c r="D558" i="9" s="1"/>
  <c r="E559" i="17"/>
  <c r="E558" i="9" s="1"/>
  <c r="F559" i="17"/>
  <c r="F558" i="9" s="1"/>
  <c r="G559" i="17"/>
  <c r="G558" i="9" s="1"/>
  <c r="K559" i="17"/>
  <c r="L559" i="17"/>
  <c r="M559" i="17"/>
  <c r="N559" i="17"/>
  <c r="AE559" i="17"/>
  <c r="A560" i="17"/>
  <c r="A559" i="9" s="1"/>
  <c r="B560" i="17"/>
  <c r="B559" i="9" s="1"/>
  <c r="C560" i="17"/>
  <c r="C559" i="9" s="1"/>
  <c r="D560" i="17"/>
  <c r="D559" i="9" s="1"/>
  <c r="E560" i="17"/>
  <c r="E559" i="9" s="1"/>
  <c r="F560" i="17"/>
  <c r="F559" i="9" s="1"/>
  <c r="G560" i="17"/>
  <c r="G559" i="9" s="1"/>
  <c r="K560" i="17"/>
  <c r="L560" i="17"/>
  <c r="M560" i="17"/>
  <c r="N560" i="17"/>
  <c r="AE560" i="17"/>
  <c r="A561" i="17"/>
  <c r="A560" i="9" s="1"/>
  <c r="B561" i="17"/>
  <c r="B560" i="9" s="1"/>
  <c r="C561" i="17"/>
  <c r="C560" i="9" s="1"/>
  <c r="D561" i="17"/>
  <c r="D560" i="9" s="1"/>
  <c r="E561" i="17"/>
  <c r="E560" i="9" s="1"/>
  <c r="F561" i="17"/>
  <c r="F560" i="9" s="1"/>
  <c r="G561" i="17"/>
  <c r="G560" i="9" s="1"/>
  <c r="K561" i="17"/>
  <c r="L561" i="17"/>
  <c r="M561" i="17"/>
  <c r="N561" i="17"/>
  <c r="AE561" i="17"/>
  <c r="A562" i="17"/>
  <c r="A561" i="9" s="1"/>
  <c r="B562" i="17"/>
  <c r="B561" i="9" s="1"/>
  <c r="C562" i="17"/>
  <c r="C561" i="9" s="1"/>
  <c r="D562" i="17"/>
  <c r="D561" i="9" s="1"/>
  <c r="E562" i="17"/>
  <c r="E561" i="9" s="1"/>
  <c r="F562" i="17"/>
  <c r="F561" i="9" s="1"/>
  <c r="G562" i="17"/>
  <c r="G561" i="9" s="1"/>
  <c r="K562" i="17"/>
  <c r="L562" i="17"/>
  <c r="M562" i="17"/>
  <c r="N562" i="17"/>
  <c r="AE562" i="17"/>
  <c r="A563" i="17"/>
  <c r="A562" i="9" s="1"/>
  <c r="B563" i="17"/>
  <c r="B562" i="9" s="1"/>
  <c r="C563" i="17"/>
  <c r="C562" i="9" s="1"/>
  <c r="D563" i="17"/>
  <c r="D562" i="9" s="1"/>
  <c r="E563" i="17"/>
  <c r="E562" i="9" s="1"/>
  <c r="F563" i="17"/>
  <c r="F562" i="9" s="1"/>
  <c r="G563" i="17"/>
  <c r="G562" i="9" s="1"/>
  <c r="K563" i="17"/>
  <c r="L563" i="17"/>
  <c r="M563" i="17"/>
  <c r="N563" i="17"/>
  <c r="AE563" i="17"/>
  <c r="A564" i="17"/>
  <c r="A563" i="9" s="1"/>
  <c r="B564" i="17"/>
  <c r="B563" i="9" s="1"/>
  <c r="C564" i="17"/>
  <c r="C563" i="9" s="1"/>
  <c r="D564" i="17"/>
  <c r="D563" i="9" s="1"/>
  <c r="E564" i="17"/>
  <c r="E563" i="9" s="1"/>
  <c r="F564" i="17"/>
  <c r="F563" i="9" s="1"/>
  <c r="G564" i="17"/>
  <c r="G563" i="9" s="1"/>
  <c r="K564" i="17"/>
  <c r="L564" i="17"/>
  <c r="M564" i="17"/>
  <c r="N564" i="17"/>
  <c r="AE564" i="17"/>
  <c r="A565" i="17"/>
  <c r="A564" i="9" s="1"/>
  <c r="B565" i="17"/>
  <c r="B564" i="9" s="1"/>
  <c r="C565" i="17"/>
  <c r="C564" i="9" s="1"/>
  <c r="D565" i="17"/>
  <c r="D564" i="9" s="1"/>
  <c r="E565" i="17"/>
  <c r="E564" i="9" s="1"/>
  <c r="F565" i="17"/>
  <c r="F564" i="9" s="1"/>
  <c r="G565" i="17"/>
  <c r="G564" i="9" s="1"/>
  <c r="K565" i="17"/>
  <c r="L565" i="17"/>
  <c r="M565" i="17"/>
  <c r="N565" i="17"/>
  <c r="AE565" i="17"/>
  <c r="A566" i="17"/>
  <c r="A565" i="9" s="1"/>
  <c r="B566" i="17"/>
  <c r="B565" i="9" s="1"/>
  <c r="C566" i="17"/>
  <c r="C565" i="9" s="1"/>
  <c r="D566" i="17"/>
  <c r="D565" i="9" s="1"/>
  <c r="E566" i="17"/>
  <c r="E565" i="9" s="1"/>
  <c r="F566" i="17"/>
  <c r="F565" i="9" s="1"/>
  <c r="G566" i="17"/>
  <c r="G565" i="9" s="1"/>
  <c r="K566" i="17"/>
  <c r="L566" i="17"/>
  <c r="M566" i="17"/>
  <c r="N566" i="17"/>
  <c r="AE566" i="17"/>
  <c r="A567" i="17"/>
  <c r="A566" i="9" s="1"/>
  <c r="B567" i="17"/>
  <c r="B566" i="9" s="1"/>
  <c r="C567" i="17"/>
  <c r="C566" i="9" s="1"/>
  <c r="D567" i="17"/>
  <c r="D566" i="9" s="1"/>
  <c r="E567" i="17"/>
  <c r="E566" i="9" s="1"/>
  <c r="F567" i="17"/>
  <c r="F566" i="9" s="1"/>
  <c r="G567" i="17"/>
  <c r="G566" i="9" s="1"/>
  <c r="K567" i="17"/>
  <c r="L567" i="17"/>
  <c r="M567" i="17"/>
  <c r="N567" i="17"/>
  <c r="AE567" i="17"/>
  <c r="A568" i="17"/>
  <c r="A567" i="9" s="1"/>
  <c r="B568" i="17"/>
  <c r="B567" i="9" s="1"/>
  <c r="C568" i="17"/>
  <c r="C567" i="9" s="1"/>
  <c r="D568" i="17"/>
  <c r="D567" i="9" s="1"/>
  <c r="E568" i="17"/>
  <c r="E567" i="9" s="1"/>
  <c r="F568" i="17"/>
  <c r="F567" i="9" s="1"/>
  <c r="G568" i="17"/>
  <c r="G567" i="9" s="1"/>
  <c r="K568" i="17"/>
  <c r="L568" i="17"/>
  <c r="M568" i="17"/>
  <c r="N568" i="17"/>
  <c r="AE568" i="17"/>
  <c r="A569" i="17"/>
  <c r="A568" i="9" s="1"/>
  <c r="B569" i="17"/>
  <c r="B568" i="9" s="1"/>
  <c r="C569" i="17"/>
  <c r="C568" i="9" s="1"/>
  <c r="D569" i="17"/>
  <c r="D568" i="9" s="1"/>
  <c r="E569" i="17"/>
  <c r="E568" i="9" s="1"/>
  <c r="F569" i="17"/>
  <c r="F568" i="9" s="1"/>
  <c r="G569" i="17"/>
  <c r="G568" i="9" s="1"/>
  <c r="K569" i="17"/>
  <c r="L569" i="17"/>
  <c r="M569" i="17"/>
  <c r="N569" i="17"/>
  <c r="AE569" i="17"/>
  <c r="A570" i="17"/>
  <c r="A569" i="9" s="1"/>
  <c r="B570" i="17"/>
  <c r="B569" i="9" s="1"/>
  <c r="C570" i="17"/>
  <c r="C569" i="9" s="1"/>
  <c r="D570" i="17"/>
  <c r="D569" i="9" s="1"/>
  <c r="E570" i="17"/>
  <c r="E569" i="9" s="1"/>
  <c r="F570" i="17"/>
  <c r="F569" i="9" s="1"/>
  <c r="G570" i="17"/>
  <c r="G569" i="9" s="1"/>
  <c r="K570" i="17"/>
  <c r="L570" i="17"/>
  <c r="M570" i="17"/>
  <c r="N570" i="17"/>
  <c r="AE570" i="17"/>
  <c r="A571" i="17"/>
  <c r="A570" i="9" s="1"/>
  <c r="B571" i="17"/>
  <c r="B570" i="9" s="1"/>
  <c r="C571" i="17"/>
  <c r="C570" i="9" s="1"/>
  <c r="D571" i="17"/>
  <c r="D570" i="9" s="1"/>
  <c r="E571" i="17"/>
  <c r="E570" i="9" s="1"/>
  <c r="F571" i="17"/>
  <c r="F570" i="9" s="1"/>
  <c r="G571" i="17"/>
  <c r="G570" i="9" s="1"/>
  <c r="K571" i="17"/>
  <c r="L571" i="17"/>
  <c r="M571" i="17"/>
  <c r="N571" i="17"/>
  <c r="AE571" i="17"/>
  <c r="A572" i="17"/>
  <c r="A571" i="9" s="1"/>
  <c r="B572" i="17"/>
  <c r="B571" i="9" s="1"/>
  <c r="C572" i="17"/>
  <c r="C571" i="9" s="1"/>
  <c r="D572" i="17"/>
  <c r="D571" i="9" s="1"/>
  <c r="E572" i="17"/>
  <c r="E571" i="9" s="1"/>
  <c r="F572" i="17"/>
  <c r="F571" i="9" s="1"/>
  <c r="G572" i="17"/>
  <c r="G571" i="9" s="1"/>
  <c r="K572" i="17"/>
  <c r="L572" i="17"/>
  <c r="M572" i="17"/>
  <c r="N572" i="17"/>
  <c r="AE572" i="17"/>
  <c r="A573" i="17"/>
  <c r="A572" i="9" s="1"/>
  <c r="B573" i="17"/>
  <c r="B572" i="9" s="1"/>
  <c r="C573" i="17"/>
  <c r="C572" i="9" s="1"/>
  <c r="D573" i="17"/>
  <c r="D572" i="9" s="1"/>
  <c r="E573" i="17"/>
  <c r="E572" i="9" s="1"/>
  <c r="F573" i="17"/>
  <c r="F572" i="9" s="1"/>
  <c r="G573" i="17"/>
  <c r="G572" i="9" s="1"/>
  <c r="K573" i="17"/>
  <c r="L573" i="17"/>
  <c r="M573" i="17"/>
  <c r="N573" i="17"/>
  <c r="AE573" i="17"/>
  <c r="A574" i="17"/>
  <c r="A573" i="9" s="1"/>
  <c r="B574" i="17"/>
  <c r="B573" i="9" s="1"/>
  <c r="C574" i="17"/>
  <c r="C573" i="9" s="1"/>
  <c r="D574" i="17"/>
  <c r="D573" i="9" s="1"/>
  <c r="E574" i="17"/>
  <c r="E573" i="9" s="1"/>
  <c r="F574" i="17"/>
  <c r="F573" i="9" s="1"/>
  <c r="G574" i="17"/>
  <c r="G573" i="9" s="1"/>
  <c r="K574" i="17"/>
  <c r="L574" i="17"/>
  <c r="M574" i="17"/>
  <c r="N574" i="17"/>
  <c r="AE574" i="17"/>
  <c r="A575" i="17"/>
  <c r="A574" i="9" s="1"/>
  <c r="B575" i="17"/>
  <c r="B574" i="9" s="1"/>
  <c r="C575" i="17"/>
  <c r="C574" i="9" s="1"/>
  <c r="D575" i="17"/>
  <c r="D574" i="9" s="1"/>
  <c r="E575" i="17"/>
  <c r="E574" i="9" s="1"/>
  <c r="F575" i="17"/>
  <c r="F574" i="9" s="1"/>
  <c r="G575" i="17"/>
  <c r="G574" i="9" s="1"/>
  <c r="K575" i="17"/>
  <c r="L575" i="17"/>
  <c r="M575" i="17"/>
  <c r="N575" i="17"/>
  <c r="AE575" i="17"/>
  <c r="A576" i="17"/>
  <c r="A575" i="9" s="1"/>
  <c r="B576" i="17"/>
  <c r="B575" i="9" s="1"/>
  <c r="C576" i="17"/>
  <c r="C575" i="9" s="1"/>
  <c r="D576" i="17"/>
  <c r="D575" i="9" s="1"/>
  <c r="E576" i="17"/>
  <c r="E575" i="9" s="1"/>
  <c r="F576" i="17"/>
  <c r="F575" i="9" s="1"/>
  <c r="G576" i="17"/>
  <c r="G575" i="9" s="1"/>
  <c r="K576" i="17"/>
  <c r="L576" i="17"/>
  <c r="M576" i="17"/>
  <c r="N576" i="17"/>
  <c r="AE576" i="17"/>
  <c r="A577" i="17"/>
  <c r="A576" i="9" s="1"/>
  <c r="B577" i="17"/>
  <c r="B576" i="9" s="1"/>
  <c r="C577" i="17"/>
  <c r="C576" i="9" s="1"/>
  <c r="D577" i="17"/>
  <c r="D576" i="9" s="1"/>
  <c r="E577" i="17"/>
  <c r="E576" i="9" s="1"/>
  <c r="F577" i="17"/>
  <c r="F576" i="9" s="1"/>
  <c r="G577" i="17"/>
  <c r="G576" i="9" s="1"/>
  <c r="K577" i="17"/>
  <c r="L577" i="17"/>
  <c r="M577" i="17"/>
  <c r="N577" i="17"/>
  <c r="AE577" i="17"/>
  <c r="A578" i="17"/>
  <c r="A577" i="9" s="1"/>
  <c r="B578" i="17"/>
  <c r="B577" i="9" s="1"/>
  <c r="C578" i="17"/>
  <c r="C577" i="9" s="1"/>
  <c r="D578" i="17"/>
  <c r="D577" i="9" s="1"/>
  <c r="E578" i="17"/>
  <c r="E577" i="9" s="1"/>
  <c r="F578" i="17"/>
  <c r="F577" i="9" s="1"/>
  <c r="G578" i="17"/>
  <c r="G577" i="9" s="1"/>
  <c r="K578" i="17"/>
  <c r="L578" i="17"/>
  <c r="M578" i="17"/>
  <c r="N578" i="17"/>
  <c r="AE578" i="17"/>
  <c r="A579" i="17"/>
  <c r="A578" i="9" s="1"/>
  <c r="B579" i="17"/>
  <c r="B578" i="9" s="1"/>
  <c r="C579" i="17"/>
  <c r="C578" i="9" s="1"/>
  <c r="D579" i="17"/>
  <c r="D578" i="9" s="1"/>
  <c r="E579" i="17"/>
  <c r="E578" i="9" s="1"/>
  <c r="F579" i="17"/>
  <c r="F578" i="9" s="1"/>
  <c r="G579" i="17"/>
  <c r="G578" i="9" s="1"/>
  <c r="K579" i="17"/>
  <c r="L579" i="17"/>
  <c r="M579" i="17"/>
  <c r="N579" i="17"/>
  <c r="AE579" i="17"/>
  <c r="A580" i="17"/>
  <c r="A579" i="9" s="1"/>
  <c r="B580" i="17"/>
  <c r="B579" i="9" s="1"/>
  <c r="C580" i="17"/>
  <c r="C579" i="9" s="1"/>
  <c r="D580" i="17"/>
  <c r="D579" i="9" s="1"/>
  <c r="E580" i="17"/>
  <c r="E579" i="9" s="1"/>
  <c r="F580" i="17"/>
  <c r="F579" i="9" s="1"/>
  <c r="G580" i="17"/>
  <c r="G579" i="9" s="1"/>
  <c r="K580" i="17"/>
  <c r="L580" i="17"/>
  <c r="M580" i="17"/>
  <c r="N580" i="17"/>
  <c r="AE580" i="17"/>
  <c r="A581" i="17"/>
  <c r="A580" i="9" s="1"/>
  <c r="B581" i="17"/>
  <c r="B580" i="9" s="1"/>
  <c r="C581" i="17"/>
  <c r="C580" i="9" s="1"/>
  <c r="D581" i="17"/>
  <c r="D580" i="9" s="1"/>
  <c r="E581" i="17"/>
  <c r="E580" i="9" s="1"/>
  <c r="F581" i="17"/>
  <c r="F580" i="9" s="1"/>
  <c r="G581" i="17"/>
  <c r="G580" i="9" s="1"/>
  <c r="K581" i="17"/>
  <c r="L581" i="17"/>
  <c r="M581" i="17"/>
  <c r="N581" i="17"/>
  <c r="AE581" i="17"/>
  <c r="A582" i="17"/>
  <c r="A581" i="9" s="1"/>
  <c r="B582" i="17"/>
  <c r="B581" i="9" s="1"/>
  <c r="C582" i="17"/>
  <c r="C581" i="9" s="1"/>
  <c r="D582" i="17"/>
  <c r="D581" i="9" s="1"/>
  <c r="E582" i="17"/>
  <c r="E581" i="9" s="1"/>
  <c r="F582" i="17"/>
  <c r="F581" i="9" s="1"/>
  <c r="G582" i="17"/>
  <c r="G581" i="9" s="1"/>
  <c r="K582" i="17"/>
  <c r="L582" i="17"/>
  <c r="M582" i="17"/>
  <c r="N582" i="17"/>
  <c r="AE582" i="17"/>
  <c r="A583" i="17"/>
  <c r="A582" i="9" s="1"/>
  <c r="B583" i="17"/>
  <c r="B582" i="9" s="1"/>
  <c r="C583" i="17"/>
  <c r="C582" i="9" s="1"/>
  <c r="D583" i="17"/>
  <c r="D582" i="9" s="1"/>
  <c r="E583" i="17"/>
  <c r="E582" i="9" s="1"/>
  <c r="F583" i="17"/>
  <c r="F582" i="9" s="1"/>
  <c r="G583" i="17"/>
  <c r="G582" i="9" s="1"/>
  <c r="K583" i="17"/>
  <c r="L583" i="17"/>
  <c r="M583" i="17"/>
  <c r="N583" i="17"/>
  <c r="AE583" i="17"/>
  <c r="A584" i="17"/>
  <c r="A583" i="9" s="1"/>
  <c r="B584" i="17"/>
  <c r="B583" i="9" s="1"/>
  <c r="C584" i="17"/>
  <c r="C583" i="9" s="1"/>
  <c r="D584" i="17"/>
  <c r="D583" i="9" s="1"/>
  <c r="E584" i="17"/>
  <c r="E583" i="9" s="1"/>
  <c r="F584" i="17"/>
  <c r="F583" i="9" s="1"/>
  <c r="G584" i="17"/>
  <c r="G583" i="9" s="1"/>
  <c r="K584" i="17"/>
  <c r="L584" i="17"/>
  <c r="M584" i="17"/>
  <c r="N584" i="17"/>
  <c r="AE584" i="17"/>
  <c r="A585" i="17"/>
  <c r="A584" i="9" s="1"/>
  <c r="B585" i="17"/>
  <c r="B584" i="9" s="1"/>
  <c r="C585" i="17"/>
  <c r="C584" i="9" s="1"/>
  <c r="D585" i="17"/>
  <c r="D584" i="9" s="1"/>
  <c r="E585" i="17"/>
  <c r="E584" i="9" s="1"/>
  <c r="F585" i="17"/>
  <c r="F584" i="9" s="1"/>
  <c r="G585" i="17"/>
  <c r="G584" i="9" s="1"/>
  <c r="K585" i="17"/>
  <c r="L585" i="17"/>
  <c r="M585" i="17"/>
  <c r="N585" i="17"/>
  <c r="AE585" i="17"/>
  <c r="A586" i="17"/>
  <c r="A585" i="9" s="1"/>
  <c r="B586" i="17"/>
  <c r="B585" i="9" s="1"/>
  <c r="C586" i="17"/>
  <c r="C585" i="9" s="1"/>
  <c r="D586" i="17"/>
  <c r="D585" i="9" s="1"/>
  <c r="E586" i="17"/>
  <c r="E585" i="9" s="1"/>
  <c r="F586" i="17"/>
  <c r="F585" i="9" s="1"/>
  <c r="G586" i="17"/>
  <c r="G585" i="9" s="1"/>
  <c r="K586" i="17"/>
  <c r="L586" i="17"/>
  <c r="M586" i="17"/>
  <c r="N586" i="17"/>
  <c r="AE586" i="17"/>
  <c r="A587" i="17"/>
  <c r="A586" i="9" s="1"/>
  <c r="B587" i="17"/>
  <c r="B586" i="9" s="1"/>
  <c r="C587" i="17"/>
  <c r="C586" i="9" s="1"/>
  <c r="D587" i="17"/>
  <c r="D586" i="9" s="1"/>
  <c r="E587" i="17"/>
  <c r="E586" i="9" s="1"/>
  <c r="F587" i="17"/>
  <c r="F586" i="9" s="1"/>
  <c r="G587" i="17"/>
  <c r="G586" i="9" s="1"/>
  <c r="K587" i="17"/>
  <c r="L587" i="17"/>
  <c r="M587" i="17"/>
  <c r="N587" i="17"/>
  <c r="AE587" i="17"/>
  <c r="A588" i="17"/>
  <c r="A587" i="9" s="1"/>
  <c r="B588" i="17"/>
  <c r="B587" i="9" s="1"/>
  <c r="C588" i="17"/>
  <c r="C587" i="9" s="1"/>
  <c r="D588" i="17"/>
  <c r="D587" i="9" s="1"/>
  <c r="E588" i="17"/>
  <c r="E587" i="9" s="1"/>
  <c r="F588" i="17"/>
  <c r="F587" i="9" s="1"/>
  <c r="G588" i="17"/>
  <c r="G587" i="9" s="1"/>
  <c r="K588" i="17"/>
  <c r="L588" i="17"/>
  <c r="M588" i="17"/>
  <c r="N588" i="17"/>
  <c r="AE588" i="17"/>
  <c r="A589" i="17"/>
  <c r="A588" i="9" s="1"/>
  <c r="B589" i="17"/>
  <c r="B588" i="9" s="1"/>
  <c r="C589" i="17"/>
  <c r="C588" i="9" s="1"/>
  <c r="D589" i="17"/>
  <c r="D588" i="9" s="1"/>
  <c r="E589" i="17"/>
  <c r="E588" i="9" s="1"/>
  <c r="F589" i="17"/>
  <c r="F588" i="9" s="1"/>
  <c r="G589" i="17"/>
  <c r="G588" i="9" s="1"/>
  <c r="K589" i="17"/>
  <c r="L589" i="17"/>
  <c r="M589" i="17"/>
  <c r="N589" i="17"/>
  <c r="AE589" i="17"/>
  <c r="A590" i="17"/>
  <c r="A589" i="9" s="1"/>
  <c r="B590" i="17"/>
  <c r="B589" i="9" s="1"/>
  <c r="C590" i="17"/>
  <c r="C589" i="9" s="1"/>
  <c r="D590" i="17"/>
  <c r="D589" i="9" s="1"/>
  <c r="E590" i="17"/>
  <c r="E589" i="9" s="1"/>
  <c r="F590" i="17"/>
  <c r="F589" i="9" s="1"/>
  <c r="G590" i="17"/>
  <c r="G589" i="9" s="1"/>
  <c r="K590" i="17"/>
  <c r="L590" i="17"/>
  <c r="M590" i="17"/>
  <c r="N590" i="17"/>
  <c r="AE590" i="17"/>
  <c r="A591" i="17"/>
  <c r="A590" i="9" s="1"/>
  <c r="B591" i="17"/>
  <c r="B590" i="9" s="1"/>
  <c r="C591" i="17"/>
  <c r="C590" i="9" s="1"/>
  <c r="D591" i="17"/>
  <c r="D590" i="9" s="1"/>
  <c r="E591" i="17"/>
  <c r="E590" i="9" s="1"/>
  <c r="F591" i="17"/>
  <c r="F590" i="9" s="1"/>
  <c r="G591" i="17"/>
  <c r="G590" i="9" s="1"/>
  <c r="K591" i="17"/>
  <c r="L591" i="17"/>
  <c r="M591" i="17"/>
  <c r="N591" i="17"/>
  <c r="AE591" i="17"/>
  <c r="A592" i="17"/>
  <c r="A591" i="9" s="1"/>
  <c r="B592" i="17"/>
  <c r="B591" i="9" s="1"/>
  <c r="C592" i="17"/>
  <c r="C591" i="9" s="1"/>
  <c r="D592" i="17"/>
  <c r="D591" i="9" s="1"/>
  <c r="E592" i="17"/>
  <c r="E591" i="9" s="1"/>
  <c r="F592" i="17"/>
  <c r="F591" i="9" s="1"/>
  <c r="G592" i="17"/>
  <c r="G591" i="9" s="1"/>
  <c r="K592" i="17"/>
  <c r="L592" i="17"/>
  <c r="M592" i="17"/>
  <c r="N592" i="17"/>
  <c r="AE592" i="17"/>
  <c r="A593" i="17"/>
  <c r="A592" i="9" s="1"/>
  <c r="B593" i="17"/>
  <c r="B592" i="9" s="1"/>
  <c r="C593" i="17"/>
  <c r="C592" i="9" s="1"/>
  <c r="D593" i="17"/>
  <c r="D592" i="9" s="1"/>
  <c r="E593" i="17"/>
  <c r="E592" i="9" s="1"/>
  <c r="F593" i="17"/>
  <c r="F592" i="9" s="1"/>
  <c r="G593" i="17"/>
  <c r="G592" i="9" s="1"/>
  <c r="K593" i="17"/>
  <c r="L593" i="17"/>
  <c r="M593" i="17"/>
  <c r="N593" i="17"/>
  <c r="AE593" i="17"/>
  <c r="A594" i="17"/>
  <c r="A593" i="9" s="1"/>
  <c r="B594" i="17"/>
  <c r="B593" i="9" s="1"/>
  <c r="C594" i="17"/>
  <c r="C593" i="9" s="1"/>
  <c r="D594" i="17"/>
  <c r="D593" i="9" s="1"/>
  <c r="E594" i="17"/>
  <c r="E593" i="9" s="1"/>
  <c r="F594" i="17"/>
  <c r="F593" i="9" s="1"/>
  <c r="G594" i="17"/>
  <c r="G593" i="9" s="1"/>
  <c r="K594" i="17"/>
  <c r="L594" i="17"/>
  <c r="M594" i="17"/>
  <c r="N594" i="17"/>
  <c r="AE594" i="17"/>
  <c r="A595" i="17"/>
  <c r="A594" i="9" s="1"/>
  <c r="B595" i="17"/>
  <c r="B594" i="9" s="1"/>
  <c r="C595" i="17"/>
  <c r="C594" i="9" s="1"/>
  <c r="D595" i="17"/>
  <c r="D594" i="9" s="1"/>
  <c r="E595" i="17"/>
  <c r="E594" i="9" s="1"/>
  <c r="F595" i="17"/>
  <c r="F594" i="9" s="1"/>
  <c r="G595" i="17"/>
  <c r="G594" i="9" s="1"/>
  <c r="K595" i="17"/>
  <c r="L595" i="17"/>
  <c r="M595" i="17"/>
  <c r="N595" i="17"/>
  <c r="AE595" i="17"/>
  <c r="A596" i="17"/>
  <c r="A595" i="9" s="1"/>
  <c r="B596" i="17"/>
  <c r="B595" i="9" s="1"/>
  <c r="C596" i="17"/>
  <c r="C595" i="9" s="1"/>
  <c r="D596" i="17"/>
  <c r="D595" i="9" s="1"/>
  <c r="E596" i="17"/>
  <c r="E595" i="9" s="1"/>
  <c r="F596" i="17"/>
  <c r="F595" i="9" s="1"/>
  <c r="G596" i="17"/>
  <c r="G595" i="9" s="1"/>
  <c r="K596" i="17"/>
  <c r="L596" i="17"/>
  <c r="M596" i="17"/>
  <c r="N596" i="17"/>
  <c r="AE596" i="17"/>
  <c r="A597" i="17"/>
  <c r="A596" i="9" s="1"/>
  <c r="B597" i="17"/>
  <c r="B596" i="9" s="1"/>
  <c r="C597" i="17"/>
  <c r="C596" i="9" s="1"/>
  <c r="D597" i="17"/>
  <c r="D596" i="9" s="1"/>
  <c r="E597" i="17"/>
  <c r="E596" i="9" s="1"/>
  <c r="F597" i="17"/>
  <c r="F596" i="9" s="1"/>
  <c r="G597" i="17"/>
  <c r="G596" i="9" s="1"/>
  <c r="K597" i="17"/>
  <c r="L597" i="17"/>
  <c r="M597" i="17"/>
  <c r="N597" i="17"/>
  <c r="AE597" i="17"/>
  <c r="A598" i="17"/>
  <c r="A597" i="9" s="1"/>
  <c r="B598" i="17"/>
  <c r="B597" i="9" s="1"/>
  <c r="C598" i="17"/>
  <c r="C597" i="9" s="1"/>
  <c r="D598" i="17"/>
  <c r="D597" i="9" s="1"/>
  <c r="E598" i="17"/>
  <c r="E597" i="9" s="1"/>
  <c r="F598" i="17"/>
  <c r="F597" i="9" s="1"/>
  <c r="G598" i="17"/>
  <c r="G597" i="9" s="1"/>
  <c r="K598" i="17"/>
  <c r="L598" i="17"/>
  <c r="M598" i="17"/>
  <c r="N598" i="17"/>
  <c r="AE598" i="17"/>
  <c r="A599" i="17"/>
  <c r="A598" i="9" s="1"/>
  <c r="B599" i="17"/>
  <c r="B598" i="9" s="1"/>
  <c r="C599" i="17"/>
  <c r="C598" i="9" s="1"/>
  <c r="D599" i="17"/>
  <c r="D598" i="9" s="1"/>
  <c r="E599" i="17"/>
  <c r="E598" i="9" s="1"/>
  <c r="F599" i="17"/>
  <c r="F598" i="9" s="1"/>
  <c r="G599" i="17"/>
  <c r="G598" i="9" s="1"/>
  <c r="K599" i="17"/>
  <c r="L599" i="17"/>
  <c r="M599" i="17"/>
  <c r="N599" i="17"/>
  <c r="AE599" i="17"/>
  <c r="A600" i="17"/>
  <c r="A599" i="9" s="1"/>
  <c r="B600" i="17"/>
  <c r="B599" i="9" s="1"/>
  <c r="C600" i="17"/>
  <c r="C599" i="9" s="1"/>
  <c r="D600" i="17"/>
  <c r="D599" i="9" s="1"/>
  <c r="E600" i="17"/>
  <c r="E599" i="9" s="1"/>
  <c r="F600" i="17"/>
  <c r="F599" i="9" s="1"/>
  <c r="G600" i="17"/>
  <c r="G599" i="9" s="1"/>
  <c r="K600" i="17"/>
  <c r="L600" i="17"/>
  <c r="M600" i="17"/>
  <c r="N600" i="17"/>
  <c r="AE600" i="17"/>
  <c r="A601" i="17"/>
  <c r="A600" i="9" s="1"/>
  <c r="B601" i="17"/>
  <c r="B600" i="9" s="1"/>
  <c r="C601" i="17"/>
  <c r="C600" i="9" s="1"/>
  <c r="D601" i="17"/>
  <c r="D600" i="9" s="1"/>
  <c r="E601" i="17"/>
  <c r="E600" i="9" s="1"/>
  <c r="F601" i="17"/>
  <c r="F600" i="9" s="1"/>
  <c r="G601" i="17"/>
  <c r="G600" i="9" s="1"/>
  <c r="K601" i="17"/>
  <c r="L601" i="17"/>
  <c r="M601" i="17"/>
  <c r="N601" i="17"/>
  <c r="AE601" i="17"/>
  <c r="A602" i="17"/>
  <c r="A601" i="9" s="1"/>
  <c r="B602" i="17"/>
  <c r="B601" i="9" s="1"/>
  <c r="C602" i="17"/>
  <c r="C601" i="9" s="1"/>
  <c r="D602" i="17"/>
  <c r="D601" i="9" s="1"/>
  <c r="E602" i="17"/>
  <c r="E601" i="9" s="1"/>
  <c r="F602" i="17"/>
  <c r="F601" i="9" s="1"/>
  <c r="G602" i="17"/>
  <c r="G601" i="9" s="1"/>
  <c r="K602" i="17"/>
  <c r="L602" i="17"/>
  <c r="M602" i="17"/>
  <c r="N602" i="17"/>
  <c r="AE602" i="17"/>
  <c r="A603" i="17"/>
  <c r="A602" i="9" s="1"/>
  <c r="B603" i="17"/>
  <c r="B602" i="9" s="1"/>
  <c r="C603" i="17"/>
  <c r="C602" i="9" s="1"/>
  <c r="D603" i="17"/>
  <c r="D602" i="9" s="1"/>
  <c r="E603" i="17"/>
  <c r="E602" i="9" s="1"/>
  <c r="F603" i="17"/>
  <c r="F602" i="9" s="1"/>
  <c r="G603" i="17"/>
  <c r="G602" i="9" s="1"/>
  <c r="K603" i="17"/>
  <c r="L603" i="17"/>
  <c r="M603" i="17"/>
  <c r="N603" i="17"/>
  <c r="AE603" i="17"/>
  <c r="A604" i="17"/>
  <c r="A603" i="9" s="1"/>
  <c r="B604" i="17"/>
  <c r="B603" i="9" s="1"/>
  <c r="C604" i="17"/>
  <c r="C603" i="9" s="1"/>
  <c r="D604" i="17"/>
  <c r="D603" i="9" s="1"/>
  <c r="E604" i="17"/>
  <c r="E603" i="9" s="1"/>
  <c r="F604" i="17"/>
  <c r="F603" i="9" s="1"/>
  <c r="G604" i="17"/>
  <c r="G603" i="9" s="1"/>
  <c r="K604" i="17"/>
  <c r="L604" i="17"/>
  <c r="M604" i="17"/>
  <c r="N604" i="17"/>
  <c r="AE604" i="17"/>
  <c r="A605" i="17"/>
  <c r="A604" i="9" s="1"/>
  <c r="B605" i="17"/>
  <c r="B604" i="9" s="1"/>
  <c r="C605" i="17"/>
  <c r="C604" i="9" s="1"/>
  <c r="D605" i="17"/>
  <c r="D604" i="9" s="1"/>
  <c r="E605" i="17"/>
  <c r="E604" i="9" s="1"/>
  <c r="F605" i="17"/>
  <c r="F604" i="9" s="1"/>
  <c r="G605" i="17"/>
  <c r="G604" i="9" s="1"/>
  <c r="K605" i="17"/>
  <c r="L605" i="17"/>
  <c r="M605" i="17"/>
  <c r="N605" i="17"/>
  <c r="AE605" i="17"/>
  <c r="A606" i="17"/>
  <c r="A605" i="9" s="1"/>
  <c r="B606" i="17"/>
  <c r="B605" i="9" s="1"/>
  <c r="C606" i="17"/>
  <c r="C605" i="9" s="1"/>
  <c r="D606" i="17"/>
  <c r="D605" i="9" s="1"/>
  <c r="E606" i="17"/>
  <c r="E605" i="9" s="1"/>
  <c r="F606" i="17"/>
  <c r="F605" i="9" s="1"/>
  <c r="G606" i="17"/>
  <c r="G605" i="9" s="1"/>
  <c r="K606" i="17"/>
  <c r="L606" i="17"/>
  <c r="M606" i="17"/>
  <c r="N606" i="17"/>
  <c r="AE606" i="17"/>
  <c r="A607" i="17"/>
  <c r="A606" i="9" s="1"/>
  <c r="B607" i="17"/>
  <c r="B606" i="9" s="1"/>
  <c r="C607" i="17"/>
  <c r="C606" i="9" s="1"/>
  <c r="D607" i="17"/>
  <c r="D606" i="9" s="1"/>
  <c r="E607" i="17"/>
  <c r="E606" i="9" s="1"/>
  <c r="F607" i="17"/>
  <c r="F606" i="9" s="1"/>
  <c r="G607" i="17"/>
  <c r="G606" i="9" s="1"/>
  <c r="K607" i="17"/>
  <c r="L607" i="17"/>
  <c r="M607" i="17"/>
  <c r="N607" i="17"/>
  <c r="AE607" i="17"/>
  <c r="A608" i="17"/>
  <c r="A607" i="9" s="1"/>
  <c r="B608" i="17"/>
  <c r="B607" i="9" s="1"/>
  <c r="C608" i="17"/>
  <c r="C607" i="9" s="1"/>
  <c r="D608" i="17"/>
  <c r="D607" i="9" s="1"/>
  <c r="E608" i="17"/>
  <c r="E607" i="9" s="1"/>
  <c r="F608" i="17"/>
  <c r="F607" i="9" s="1"/>
  <c r="G608" i="17"/>
  <c r="G607" i="9" s="1"/>
  <c r="K608" i="17"/>
  <c r="L608" i="17"/>
  <c r="M608" i="17"/>
  <c r="N608" i="17"/>
  <c r="AE608" i="17"/>
  <c r="A609" i="17"/>
  <c r="A608" i="9" s="1"/>
  <c r="B609" i="17"/>
  <c r="B608" i="9" s="1"/>
  <c r="C609" i="17"/>
  <c r="C608" i="9" s="1"/>
  <c r="D609" i="17"/>
  <c r="D608" i="9" s="1"/>
  <c r="E609" i="17"/>
  <c r="E608" i="9" s="1"/>
  <c r="F609" i="17"/>
  <c r="F608" i="9" s="1"/>
  <c r="G609" i="17"/>
  <c r="G608" i="9" s="1"/>
  <c r="K609" i="17"/>
  <c r="L609" i="17"/>
  <c r="M609" i="17"/>
  <c r="N609" i="17"/>
  <c r="AE609" i="17"/>
  <c r="A610" i="17"/>
  <c r="A609" i="9" s="1"/>
  <c r="B610" i="17"/>
  <c r="B609" i="9" s="1"/>
  <c r="C610" i="17"/>
  <c r="C609" i="9" s="1"/>
  <c r="D610" i="17"/>
  <c r="D609" i="9" s="1"/>
  <c r="E610" i="17"/>
  <c r="E609" i="9" s="1"/>
  <c r="F610" i="17"/>
  <c r="F609" i="9" s="1"/>
  <c r="G610" i="17"/>
  <c r="G609" i="9" s="1"/>
  <c r="K610" i="17"/>
  <c r="L610" i="17"/>
  <c r="M610" i="17"/>
  <c r="N610" i="17"/>
  <c r="AE610" i="17"/>
  <c r="A611" i="17"/>
  <c r="A610" i="9" s="1"/>
  <c r="B611" i="17"/>
  <c r="B610" i="9" s="1"/>
  <c r="C611" i="17"/>
  <c r="C610" i="9" s="1"/>
  <c r="D611" i="17"/>
  <c r="D610" i="9" s="1"/>
  <c r="E611" i="17"/>
  <c r="E610" i="9" s="1"/>
  <c r="F611" i="17"/>
  <c r="F610" i="9" s="1"/>
  <c r="G611" i="17"/>
  <c r="G610" i="9" s="1"/>
  <c r="K611" i="17"/>
  <c r="L611" i="17"/>
  <c r="M611" i="17"/>
  <c r="N611" i="17"/>
  <c r="AE611" i="17"/>
  <c r="A612" i="17"/>
  <c r="A611" i="9" s="1"/>
  <c r="B612" i="17"/>
  <c r="B611" i="9" s="1"/>
  <c r="C612" i="17"/>
  <c r="C611" i="9" s="1"/>
  <c r="D612" i="17"/>
  <c r="D611" i="9" s="1"/>
  <c r="E612" i="17"/>
  <c r="E611" i="9" s="1"/>
  <c r="F612" i="17"/>
  <c r="F611" i="9" s="1"/>
  <c r="G612" i="17"/>
  <c r="G611" i="9" s="1"/>
  <c r="K612" i="17"/>
  <c r="L612" i="17"/>
  <c r="M612" i="17"/>
  <c r="N612" i="17"/>
  <c r="AE612" i="17"/>
  <c r="A613" i="17"/>
  <c r="A612" i="9" s="1"/>
  <c r="B613" i="17"/>
  <c r="B612" i="9" s="1"/>
  <c r="C613" i="17"/>
  <c r="C612" i="9" s="1"/>
  <c r="D613" i="17"/>
  <c r="D612" i="9" s="1"/>
  <c r="E613" i="17"/>
  <c r="E612" i="9" s="1"/>
  <c r="F613" i="17"/>
  <c r="F612" i="9" s="1"/>
  <c r="G613" i="17"/>
  <c r="G612" i="9" s="1"/>
  <c r="K613" i="17"/>
  <c r="L613" i="17"/>
  <c r="M613" i="17"/>
  <c r="N613" i="17"/>
  <c r="AE613" i="17"/>
  <c r="A614" i="17"/>
  <c r="A613" i="9" s="1"/>
  <c r="B614" i="17"/>
  <c r="B613" i="9" s="1"/>
  <c r="C614" i="17"/>
  <c r="C613" i="9" s="1"/>
  <c r="D614" i="17"/>
  <c r="D613" i="9" s="1"/>
  <c r="E614" i="17"/>
  <c r="E613" i="9" s="1"/>
  <c r="F614" i="17"/>
  <c r="F613" i="9" s="1"/>
  <c r="G614" i="17"/>
  <c r="G613" i="9" s="1"/>
  <c r="K614" i="17"/>
  <c r="L614" i="17"/>
  <c r="M614" i="17"/>
  <c r="N614" i="17"/>
  <c r="AE614" i="17"/>
  <c r="A615" i="17"/>
  <c r="A614" i="9" s="1"/>
  <c r="B615" i="17"/>
  <c r="B614" i="9" s="1"/>
  <c r="C615" i="17"/>
  <c r="C614" i="9" s="1"/>
  <c r="D615" i="17"/>
  <c r="D614" i="9" s="1"/>
  <c r="E615" i="17"/>
  <c r="E614" i="9" s="1"/>
  <c r="F615" i="17"/>
  <c r="F614" i="9" s="1"/>
  <c r="G615" i="17"/>
  <c r="G614" i="9" s="1"/>
  <c r="K615" i="17"/>
  <c r="L615" i="17"/>
  <c r="M615" i="17"/>
  <c r="N615" i="17"/>
  <c r="AE615" i="17"/>
  <c r="A616" i="17"/>
  <c r="A615" i="9" s="1"/>
  <c r="B616" i="17"/>
  <c r="B615" i="9" s="1"/>
  <c r="C616" i="17"/>
  <c r="C615" i="9" s="1"/>
  <c r="D616" i="17"/>
  <c r="D615" i="9" s="1"/>
  <c r="E616" i="17"/>
  <c r="E615" i="9" s="1"/>
  <c r="F616" i="17"/>
  <c r="F615" i="9" s="1"/>
  <c r="G616" i="17"/>
  <c r="G615" i="9" s="1"/>
  <c r="K616" i="17"/>
  <c r="L616" i="17"/>
  <c r="M616" i="17"/>
  <c r="N616" i="17"/>
  <c r="AE616" i="17"/>
  <c r="A617" i="17"/>
  <c r="A616" i="9" s="1"/>
  <c r="B617" i="17"/>
  <c r="B616" i="9" s="1"/>
  <c r="C617" i="17"/>
  <c r="C616" i="9" s="1"/>
  <c r="D617" i="17"/>
  <c r="D616" i="9" s="1"/>
  <c r="E617" i="17"/>
  <c r="E616" i="9" s="1"/>
  <c r="F617" i="17"/>
  <c r="F616" i="9" s="1"/>
  <c r="G617" i="17"/>
  <c r="G616" i="9" s="1"/>
  <c r="K617" i="17"/>
  <c r="L617" i="17"/>
  <c r="M617" i="17"/>
  <c r="N617" i="17"/>
  <c r="AE617" i="17"/>
  <c r="A618" i="17"/>
  <c r="A617" i="9" s="1"/>
  <c r="B618" i="17"/>
  <c r="B617" i="9" s="1"/>
  <c r="C618" i="17"/>
  <c r="C617" i="9" s="1"/>
  <c r="D618" i="17"/>
  <c r="D617" i="9" s="1"/>
  <c r="E618" i="17"/>
  <c r="E617" i="9" s="1"/>
  <c r="F618" i="17"/>
  <c r="F617" i="9" s="1"/>
  <c r="G618" i="17"/>
  <c r="G617" i="9" s="1"/>
  <c r="K618" i="17"/>
  <c r="L618" i="17"/>
  <c r="M618" i="17"/>
  <c r="N618" i="17"/>
  <c r="AE618" i="17"/>
  <c r="A619" i="17"/>
  <c r="A618" i="9" s="1"/>
  <c r="B619" i="17"/>
  <c r="B618" i="9" s="1"/>
  <c r="C619" i="17"/>
  <c r="C618" i="9" s="1"/>
  <c r="D619" i="17"/>
  <c r="D618" i="9" s="1"/>
  <c r="E619" i="17"/>
  <c r="E618" i="9" s="1"/>
  <c r="F619" i="17"/>
  <c r="F618" i="9" s="1"/>
  <c r="G619" i="17"/>
  <c r="G618" i="9" s="1"/>
  <c r="K619" i="17"/>
  <c r="L619" i="17"/>
  <c r="M619" i="17"/>
  <c r="N619" i="17"/>
  <c r="AE619" i="17"/>
  <c r="A620" i="17"/>
  <c r="A619" i="9" s="1"/>
  <c r="B620" i="17"/>
  <c r="B619" i="9" s="1"/>
  <c r="C620" i="17"/>
  <c r="C619" i="9" s="1"/>
  <c r="D620" i="17"/>
  <c r="D619" i="9" s="1"/>
  <c r="E620" i="17"/>
  <c r="E619" i="9" s="1"/>
  <c r="F620" i="17"/>
  <c r="F619" i="9" s="1"/>
  <c r="G620" i="17"/>
  <c r="G619" i="9" s="1"/>
  <c r="K620" i="17"/>
  <c r="L620" i="17"/>
  <c r="M620" i="17"/>
  <c r="N620" i="17"/>
  <c r="AE620" i="17"/>
  <c r="A621" i="17"/>
  <c r="A620" i="9" s="1"/>
  <c r="B621" i="17"/>
  <c r="B620" i="9" s="1"/>
  <c r="C621" i="17"/>
  <c r="C620" i="9" s="1"/>
  <c r="D621" i="17"/>
  <c r="D620" i="9" s="1"/>
  <c r="E621" i="17"/>
  <c r="E620" i="9" s="1"/>
  <c r="F621" i="17"/>
  <c r="F620" i="9" s="1"/>
  <c r="G621" i="17"/>
  <c r="G620" i="9" s="1"/>
  <c r="K621" i="17"/>
  <c r="L621" i="17"/>
  <c r="M621" i="17"/>
  <c r="N621" i="17"/>
  <c r="AE621" i="17"/>
  <c r="A622" i="17"/>
  <c r="A621" i="9" s="1"/>
  <c r="B622" i="17"/>
  <c r="B621" i="9" s="1"/>
  <c r="C622" i="17"/>
  <c r="C621" i="9" s="1"/>
  <c r="D622" i="17"/>
  <c r="D621" i="9" s="1"/>
  <c r="E622" i="17"/>
  <c r="E621" i="9" s="1"/>
  <c r="F622" i="17"/>
  <c r="F621" i="9" s="1"/>
  <c r="G622" i="17"/>
  <c r="G621" i="9" s="1"/>
  <c r="K622" i="17"/>
  <c r="L622" i="17"/>
  <c r="M622" i="17"/>
  <c r="N622" i="17"/>
  <c r="AE622" i="17"/>
  <c r="A623" i="17"/>
  <c r="A622" i="9" s="1"/>
  <c r="B623" i="17"/>
  <c r="B622" i="9" s="1"/>
  <c r="C623" i="17"/>
  <c r="C622" i="9" s="1"/>
  <c r="D623" i="17"/>
  <c r="D622" i="9" s="1"/>
  <c r="E623" i="17"/>
  <c r="E622" i="9" s="1"/>
  <c r="F623" i="17"/>
  <c r="F622" i="9" s="1"/>
  <c r="G623" i="17"/>
  <c r="G622" i="9" s="1"/>
  <c r="K623" i="17"/>
  <c r="L623" i="17"/>
  <c r="M623" i="17"/>
  <c r="N623" i="17"/>
  <c r="AE623" i="17"/>
  <c r="A624" i="17"/>
  <c r="A623" i="9" s="1"/>
  <c r="B624" i="17"/>
  <c r="B623" i="9" s="1"/>
  <c r="C624" i="17"/>
  <c r="C623" i="9" s="1"/>
  <c r="D624" i="17"/>
  <c r="D623" i="9" s="1"/>
  <c r="E624" i="17"/>
  <c r="E623" i="9" s="1"/>
  <c r="F624" i="17"/>
  <c r="F623" i="9" s="1"/>
  <c r="G624" i="17"/>
  <c r="G623" i="9" s="1"/>
  <c r="K624" i="17"/>
  <c r="L624" i="17"/>
  <c r="M624" i="17"/>
  <c r="N624" i="17"/>
  <c r="AE624" i="17"/>
  <c r="A625" i="17"/>
  <c r="A624" i="9" s="1"/>
  <c r="B625" i="17"/>
  <c r="B624" i="9" s="1"/>
  <c r="C625" i="17"/>
  <c r="C624" i="9" s="1"/>
  <c r="D625" i="17"/>
  <c r="D624" i="9" s="1"/>
  <c r="E625" i="17"/>
  <c r="E624" i="9" s="1"/>
  <c r="F625" i="17"/>
  <c r="F624" i="9" s="1"/>
  <c r="G625" i="17"/>
  <c r="G624" i="9" s="1"/>
  <c r="K625" i="17"/>
  <c r="L625" i="17"/>
  <c r="M625" i="17"/>
  <c r="N625" i="17"/>
  <c r="AE625" i="17"/>
  <c r="A626" i="17"/>
  <c r="A625" i="9" s="1"/>
  <c r="B626" i="17"/>
  <c r="B625" i="9" s="1"/>
  <c r="C626" i="17"/>
  <c r="C625" i="9" s="1"/>
  <c r="D626" i="17"/>
  <c r="D625" i="9" s="1"/>
  <c r="E626" i="17"/>
  <c r="E625" i="9" s="1"/>
  <c r="F626" i="17"/>
  <c r="F625" i="9" s="1"/>
  <c r="G626" i="17"/>
  <c r="G625" i="9" s="1"/>
  <c r="K626" i="17"/>
  <c r="L626" i="17"/>
  <c r="M626" i="17"/>
  <c r="N626" i="17"/>
  <c r="AE626" i="17"/>
  <c r="A627" i="17"/>
  <c r="A626" i="9" s="1"/>
  <c r="B627" i="17"/>
  <c r="B626" i="9" s="1"/>
  <c r="C627" i="17"/>
  <c r="C626" i="9" s="1"/>
  <c r="D627" i="17"/>
  <c r="D626" i="9" s="1"/>
  <c r="E627" i="17"/>
  <c r="E626" i="9" s="1"/>
  <c r="F627" i="17"/>
  <c r="F626" i="9" s="1"/>
  <c r="G627" i="17"/>
  <c r="G626" i="9" s="1"/>
  <c r="K627" i="17"/>
  <c r="L627" i="17"/>
  <c r="M627" i="17"/>
  <c r="N627" i="17"/>
  <c r="AE627" i="17"/>
  <c r="A628" i="17"/>
  <c r="A627" i="9" s="1"/>
  <c r="B628" i="17"/>
  <c r="B627" i="9" s="1"/>
  <c r="C628" i="17"/>
  <c r="C627" i="9" s="1"/>
  <c r="D628" i="17"/>
  <c r="D627" i="9" s="1"/>
  <c r="E628" i="17"/>
  <c r="E627" i="9" s="1"/>
  <c r="F628" i="17"/>
  <c r="F627" i="9" s="1"/>
  <c r="G628" i="17"/>
  <c r="G627" i="9" s="1"/>
  <c r="K628" i="17"/>
  <c r="L628" i="17"/>
  <c r="M628" i="17"/>
  <c r="N628" i="17"/>
  <c r="AE628" i="17"/>
  <c r="A629" i="17"/>
  <c r="A628" i="9" s="1"/>
  <c r="B629" i="17"/>
  <c r="B628" i="9" s="1"/>
  <c r="C629" i="17"/>
  <c r="C628" i="9" s="1"/>
  <c r="D629" i="17"/>
  <c r="D628" i="9" s="1"/>
  <c r="E629" i="17"/>
  <c r="E628" i="9" s="1"/>
  <c r="F629" i="17"/>
  <c r="F628" i="9" s="1"/>
  <c r="G629" i="17"/>
  <c r="G628" i="9" s="1"/>
  <c r="K629" i="17"/>
  <c r="L629" i="17"/>
  <c r="M629" i="17"/>
  <c r="N629" i="17"/>
  <c r="AE629" i="17"/>
  <c r="A630" i="17"/>
  <c r="A629" i="9" s="1"/>
  <c r="B630" i="17"/>
  <c r="B629" i="9" s="1"/>
  <c r="C630" i="17"/>
  <c r="C629" i="9" s="1"/>
  <c r="D630" i="17"/>
  <c r="D629" i="9" s="1"/>
  <c r="E630" i="17"/>
  <c r="E629" i="9" s="1"/>
  <c r="F630" i="17"/>
  <c r="F629" i="9" s="1"/>
  <c r="G630" i="17"/>
  <c r="G629" i="9" s="1"/>
  <c r="K630" i="17"/>
  <c r="L630" i="17"/>
  <c r="M630" i="17"/>
  <c r="N630" i="17"/>
  <c r="AE630" i="17"/>
  <c r="A631" i="17"/>
  <c r="A630" i="9" s="1"/>
  <c r="B631" i="17"/>
  <c r="B630" i="9" s="1"/>
  <c r="C631" i="17"/>
  <c r="C630" i="9" s="1"/>
  <c r="D631" i="17"/>
  <c r="D630" i="9" s="1"/>
  <c r="E631" i="17"/>
  <c r="E630" i="9" s="1"/>
  <c r="F631" i="17"/>
  <c r="F630" i="9" s="1"/>
  <c r="G631" i="17"/>
  <c r="G630" i="9" s="1"/>
  <c r="K631" i="17"/>
  <c r="L631" i="17"/>
  <c r="M631" i="17"/>
  <c r="N631" i="17"/>
  <c r="AE631" i="17"/>
  <c r="A632" i="17"/>
  <c r="A631" i="9" s="1"/>
  <c r="B632" i="17"/>
  <c r="B631" i="9" s="1"/>
  <c r="C632" i="17"/>
  <c r="C631" i="9" s="1"/>
  <c r="D632" i="17"/>
  <c r="D631" i="9" s="1"/>
  <c r="E632" i="17"/>
  <c r="E631" i="9" s="1"/>
  <c r="F632" i="17"/>
  <c r="F631" i="9" s="1"/>
  <c r="G632" i="17"/>
  <c r="G631" i="9" s="1"/>
  <c r="K632" i="17"/>
  <c r="L632" i="17"/>
  <c r="M632" i="17"/>
  <c r="N632" i="17"/>
  <c r="AE632" i="17"/>
  <c r="A633" i="17"/>
  <c r="A632" i="9" s="1"/>
  <c r="B633" i="17"/>
  <c r="B632" i="9" s="1"/>
  <c r="C633" i="17"/>
  <c r="C632" i="9" s="1"/>
  <c r="D633" i="17"/>
  <c r="D632" i="9" s="1"/>
  <c r="E633" i="17"/>
  <c r="E632" i="9" s="1"/>
  <c r="F633" i="17"/>
  <c r="F632" i="9" s="1"/>
  <c r="G633" i="17"/>
  <c r="G632" i="9" s="1"/>
  <c r="K633" i="17"/>
  <c r="L633" i="17"/>
  <c r="M633" i="17"/>
  <c r="N633" i="17"/>
  <c r="AE633" i="17"/>
  <c r="A634" i="17"/>
  <c r="A633" i="9" s="1"/>
  <c r="B634" i="17"/>
  <c r="B633" i="9" s="1"/>
  <c r="C634" i="17"/>
  <c r="C633" i="9" s="1"/>
  <c r="D634" i="17"/>
  <c r="D633" i="9" s="1"/>
  <c r="E634" i="17"/>
  <c r="E633" i="9" s="1"/>
  <c r="F634" i="17"/>
  <c r="F633" i="9" s="1"/>
  <c r="G634" i="17"/>
  <c r="G633" i="9" s="1"/>
  <c r="K634" i="17"/>
  <c r="L634" i="17"/>
  <c r="M634" i="17"/>
  <c r="N634" i="17"/>
  <c r="AE634" i="17"/>
  <c r="A635" i="17"/>
  <c r="A634" i="9" s="1"/>
  <c r="B635" i="17"/>
  <c r="B634" i="9" s="1"/>
  <c r="C635" i="17"/>
  <c r="C634" i="9" s="1"/>
  <c r="D635" i="17"/>
  <c r="D634" i="9" s="1"/>
  <c r="E635" i="17"/>
  <c r="E634" i="9" s="1"/>
  <c r="F635" i="17"/>
  <c r="F634" i="9" s="1"/>
  <c r="G635" i="17"/>
  <c r="G634" i="9" s="1"/>
  <c r="K635" i="17"/>
  <c r="L635" i="17"/>
  <c r="M635" i="17"/>
  <c r="N635" i="17"/>
  <c r="AE635" i="17"/>
  <c r="A636" i="17"/>
  <c r="A635" i="9" s="1"/>
  <c r="B636" i="17"/>
  <c r="B635" i="9" s="1"/>
  <c r="C636" i="17"/>
  <c r="C635" i="9" s="1"/>
  <c r="D636" i="17"/>
  <c r="D635" i="9" s="1"/>
  <c r="E636" i="17"/>
  <c r="E635" i="9" s="1"/>
  <c r="F636" i="17"/>
  <c r="F635" i="9" s="1"/>
  <c r="G636" i="17"/>
  <c r="G635" i="9" s="1"/>
  <c r="K636" i="17"/>
  <c r="L636" i="17"/>
  <c r="M636" i="17"/>
  <c r="N636" i="17"/>
  <c r="AE636" i="17"/>
  <c r="A637" i="17"/>
  <c r="A636" i="9" s="1"/>
  <c r="B637" i="17"/>
  <c r="B636" i="9" s="1"/>
  <c r="C637" i="17"/>
  <c r="C636" i="9" s="1"/>
  <c r="D637" i="17"/>
  <c r="D636" i="9" s="1"/>
  <c r="E637" i="17"/>
  <c r="E636" i="9" s="1"/>
  <c r="F637" i="17"/>
  <c r="F636" i="9" s="1"/>
  <c r="G637" i="17"/>
  <c r="G636" i="9" s="1"/>
  <c r="K637" i="17"/>
  <c r="L637" i="17"/>
  <c r="M637" i="17"/>
  <c r="N637" i="17"/>
  <c r="AE637" i="17"/>
  <c r="A638" i="17"/>
  <c r="A637" i="9" s="1"/>
  <c r="B638" i="17"/>
  <c r="B637" i="9" s="1"/>
  <c r="C638" i="17"/>
  <c r="C637" i="9" s="1"/>
  <c r="D638" i="17"/>
  <c r="D637" i="9" s="1"/>
  <c r="E638" i="17"/>
  <c r="E637" i="9" s="1"/>
  <c r="F638" i="17"/>
  <c r="F637" i="9" s="1"/>
  <c r="G638" i="17"/>
  <c r="G637" i="9" s="1"/>
  <c r="K638" i="17"/>
  <c r="L638" i="17"/>
  <c r="M638" i="17"/>
  <c r="N638" i="17"/>
  <c r="AE638" i="17"/>
  <c r="A639" i="17"/>
  <c r="A638" i="9" s="1"/>
  <c r="B639" i="17"/>
  <c r="B638" i="9" s="1"/>
  <c r="C639" i="17"/>
  <c r="C638" i="9" s="1"/>
  <c r="D639" i="17"/>
  <c r="D638" i="9" s="1"/>
  <c r="E639" i="17"/>
  <c r="E638" i="9" s="1"/>
  <c r="F639" i="17"/>
  <c r="F638" i="9" s="1"/>
  <c r="G639" i="17"/>
  <c r="G638" i="9" s="1"/>
  <c r="K639" i="17"/>
  <c r="L639" i="17"/>
  <c r="M639" i="17"/>
  <c r="N639" i="17"/>
  <c r="AE639" i="17"/>
  <c r="A640" i="17"/>
  <c r="A639" i="9" s="1"/>
  <c r="B640" i="17"/>
  <c r="B639" i="9" s="1"/>
  <c r="C640" i="17"/>
  <c r="C639" i="9" s="1"/>
  <c r="D640" i="17"/>
  <c r="D639" i="9" s="1"/>
  <c r="E640" i="17"/>
  <c r="E639" i="9" s="1"/>
  <c r="F640" i="17"/>
  <c r="F639" i="9" s="1"/>
  <c r="G640" i="17"/>
  <c r="G639" i="9" s="1"/>
  <c r="K640" i="17"/>
  <c r="L640" i="17"/>
  <c r="M640" i="17"/>
  <c r="N640" i="17"/>
  <c r="AE640" i="17"/>
  <c r="A641" i="17"/>
  <c r="A640" i="9" s="1"/>
  <c r="B641" i="17"/>
  <c r="B640" i="9" s="1"/>
  <c r="C641" i="17"/>
  <c r="C640" i="9" s="1"/>
  <c r="D641" i="17"/>
  <c r="D640" i="9" s="1"/>
  <c r="E641" i="17"/>
  <c r="E640" i="9" s="1"/>
  <c r="F641" i="17"/>
  <c r="F640" i="9" s="1"/>
  <c r="G641" i="17"/>
  <c r="G640" i="9" s="1"/>
  <c r="K641" i="17"/>
  <c r="L641" i="17"/>
  <c r="M641" i="17"/>
  <c r="N641" i="17"/>
  <c r="AE641" i="17"/>
  <c r="A642" i="17"/>
  <c r="A641" i="9" s="1"/>
  <c r="B642" i="17"/>
  <c r="B641" i="9" s="1"/>
  <c r="C642" i="17"/>
  <c r="C641" i="9" s="1"/>
  <c r="D642" i="17"/>
  <c r="D641" i="9" s="1"/>
  <c r="E642" i="17"/>
  <c r="E641" i="9" s="1"/>
  <c r="F642" i="17"/>
  <c r="F641" i="9" s="1"/>
  <c r="G642" i="17"/>
  <c r="G641" i="9" s="1"/>
  <c r="K642" i="17"/>
  <c r="L642" i="17"/>
  <c r="M642" i="17"/>
  <c r="N642" i="17"/>
  <c r="AE642" i="17"/>
  <c r="A643" i="17"/>
  <c r="A642" i="9" s="1"/>
  <c r="B643" i="17"/>
  <c r="B642" i="9" s="1"/>
  <c r="C643" i="17"/>
  <c r="C642" i="9" s="1"/>
  <c r="D643" i="17"/>
  <c r="D642" i="9" s="1"/>
  <c r="E643" i="17"/>
  <c r="E642" i="9" s="1"/>
  <c r="F643" i="17"/>
  <c r="F642" i="9" s="1"/>
  <c r="G643" i="17"/>
  <c r="G642" i="9" s="1"/>
  <c r="K643" i="17"/>
  <c r="L643" i="17"/>
  <c r="M643" i="17"/>
  <c r="N643" i="17"/>
  <c r="AE643" i="17"/>
  <c r="A644" i="17"/>
  <c r="A643" i="9" s="1"/>
  <c r="B644" i="17"/>
  <c r="B643" i="9" s="1"/>
  <c r="C644" i="17"/>
  <c r="C643" i="9" s="1"/>
  <c r="D644" i="17"/>
  <c r="D643" i="9" s="1"/>
  <c r="E644" i="17"/>
  <c r="E643" i="9" s="1"/>
  <c r="F644" i="17"/>
  <c r="F643" i="9" s="1"/>
  <c r="G644" i="17"/>
  <c r="G643" i="9" s="1"/>
  <c r="K644" i="17"/>
  <c r="L644" i="17"/>
  <c r="M644" i="17"/>
  <c r="N644" i="17"/>
  <c r="AE644" i="17"/>
  <c r="A645" i="17"/>
  <c r="A644" i="9" s="1"/>
  <c r="B645" i="17"/>
  <c r="B644" i="9" s="1"/>
  <c r="C645" i="17"/>
  <c r="C644" i="9" s="1"/>
  <c r="D645" i="17"/>
  <c r="D644" i="9" s="1"/>
  <c r="E645" i="17"/>
  <c r="E644" i="9" s="1"/>
  <c r="F645" i="17"/>
  <c r="F644" i="9" s="1"/>
  <c r="G645" i="17"/>
  <c r="G644" i="9" s="1"/>
  <c r="K645" i="17"/>
  <c r="L645" i="17"/>
  <c r="M645" i="17"/>
  <c r="N645" i="17"/>
  <c r="AE645" i="17"/>
  <c r="A646" i="17"/>
  <c r="A645" i="9" s="1"/>
  <c r="B646" i="17"/>
  <c r="B645" i="9" s="1"/>
  <c r="C646" i="17"/>
  <c r="C645" i="9" s="1"/>
  <c r="D646" i="17"/>
  <c r="D645" i="9" s="1"/>
  <c r="E646" i="17"/>
  <c r="E645" i="9" s="1"/>
  <c r="F646" i="17"/>
  <c r="F645" i="9" s="1"/>
  <c r="G646" i="17"/>
  <c r="G645" i="9" s="1"/>
  <c r="K646" i="17"/>
  <c r="L646" i="17"/>
  <c r="M646" i="17"/>
  <c r="N646" i="17"/>
  <c r="AE646" i="17"/>
  <c r="A647" i="17"/>
  <c r="A646" i="9" s="1"/>
  <c r="B647" i="17"/>
  <c r="B646" i="9" s="1"/>
  <c r="C647" i="17"/>
  <c r="C646" i="9" s="1"/>
  <c r="D647" i="17"/>
  <c r="D646" i="9" s="1"/>
  <c r="E647" i="17"/>
  <c r="E646" i="9" s="1"/>
  <c r="F647" i="17"/>
  <c r="F646" i="9" s="1"/>
  <c r="G647" i="17"/>
  <c r="G646" i="9" s="1"/>
  <c r="K647" i="17"/>
  <c r="L647" i="17"/>
  <c r="M647" i="17"/>
  <c r="N647" i="17"/>
  <c r="AE647" i="17"/>
  <c r="A648" i="17"/>
  <c r="A647" i="9" s="1"/>
  <c r="B648" i="17"/>
  <c r="B647" i="9" s="1"/>
  <c r="C648" i="17"/>
  <c r="C647" i="9" s="1"/>
  <c r="D648" i="17"/>
  <c r="D647" i="9" s="1"/>
  <c r="E648" i="17"/>
  <c r="E647" i="9" s="1"/>
  <c r="F648" i="17"/>
  <c r="F647" i="9" s="1"/>
  <c r="G648" i="17"/>
  <c r="G647" i="9" s="1"/>
  <c r="K648" i="17"/>
  <c r="L648" i="17"/>
  <c r="M648" i="17"/>
  <c r="N648" i="17"/>
  <c r="AE648" i="17"/>
  <c r="A649" i="17"/>
  <c r="A648" i="9" s="1"/>
  <c r="B649" i="17"/>
  <c r="B648" i="9" s="1"/>
  <c r="C649" i="17"/>
  <c r="C648" i="9" s="1"/>
  <c r="D649" i="17"/>
  <c r="D648" i="9" s="1"/>
  <c r="E649" i="17"/>
  <c r="E648" i="9" s="1"/>
  <c r="F649" i="17"/>
  <c r="F648" i="9" s="1"/>
  <c r="G649" i="17"/>
  <c r="G648" i="9" s="1"/>
  <c r="K649" i="17"/>
  <c r="L649" i="17"/>
  <c r="M649" i="17"/>
  <c r="N649" i="17"/>
  <c r="AE649" i="17"/>
  <c r="A650" i="17"/>
  <c r="A649" i="9" s="1"/>
  <c r="B650" i="17"/>
  <c r="B649" i="9" s="1"/>
  <c r="C650" i="17"/>
  <c r="C649" i="9" s="1"/>
  <c r="D650" i="17"/>
  <c r="D649" i="9" s="1"/>
  <c r="E650" i="17"/>
  <c r="E649" i="9" s="1"/>
  <c r="F650" i="17"/>
  <c r="F649" i="9" s="1"/>
  <c r="G650" i="17"/>
  <c r="G649" i="9" s="1"/>
  <c r="K650" i="17"/>
  <c r="L650" i="17"/>
  <c r="M650" i="17"/>
  <c r="N650" i="17"/>
  <c r="AE650" i="17"/>
  <c r="A651" i="17"/>
  <c r="A650" i="9" s="1"/>
  <c r="B651" i="17"/>
  <c r="B650" i="9" s="1"/>
  <c r="C651" i="17"/>
  <c r="C650" i="9" s="1"/>
  <c r="D651" i="17"/>
  <c r="D650" i="9" s="1"/>
  <c r="E651" i="17"/>
  <c r="E650" i="9" s="1"/>
  <c r="F651" i="17"/>
  <c r="F650" i="9" s="1"/>
  <c r="G651" i="17"/>
  <c r="G650" i="9" s="1"/>
  <c r="K651" i="17"/>
  <c r="L651" i="17"/>
  <c r="M651" i="17"/>
  <c r="N651" i="17"/>
  <c r="AE651" i="17"/>
  <c r="A652" i="17"/>
  <c r="A651" i="9" s="1"/>
  <c r="B652" i="17"/>
  <c r="B651" i="9" s="1"/>
  <c r="C652" i="17"/>
  <c r="C651" i="9" s="1"/>
  <c r="D652" i="17"/>
  <c r="D651" i="9" s="1"/>
  <c r="E652" i="17"/>
  <c r="E651" i="9" s="1"/>
  <c r="F652" i="17"/>
  <c r="F651" i="9" s="1"/>
  <c r="G652" i="17"/>
  <c r="G651" i="9" s="1"/>
  <c r="K652" i="17"/>
  <c r="L652" i="17"/>
  <c r="M652" i="17"/>
  <c r="N652" i="17"/>
  <c r="AE652" i="17"/>
  <c r="A653" i="17"/>
  <c r="A652" i="9" s="1"/>
  <c r="B653" i="17"/>
  <c r="B652" i="9" s="1"/>
  <c r="C653" i="17"/>
  <c r="C652" i="9" s="1"/>
  <c r="D653" i="17"/>
  <c r="D652" i="9" s="1"/>
  <c r="E653" i="17"/>
  <c r="E652" i="9" s="1"/>
  <c r="F653" i="17"/>
  <c r="F652" i="9" s="1"/>
  <c r="G653" i="17"/>
  <c r="G652" i="9" s="1"/>
  <c r="K653" i="17"/>
  <c r="L653" i="17"/>
  <c r="M653" i="17"/>
  <c r="N653" i="17"/>
  <c r="AE653" i="17"/>
  <c r="A654" i="17"/>
  <c r="A653" i="9" s="1"/>
  <c r="B654" i="17"/>
  <c r="B653" i="9" s="1"/>
  <c r="C654" i="17"/>
  <c r="C653" i="9" s="1"/>
  <c r="D654" i="17"/>
  <c r="D653" i="9" s="1"/>
  <c r="E654" i="17"/>
  <c r="E653" i="9" s="1"/>
  <c r="F654" i="17"/>
  <c r="F653" i="9" s="1"/>
  <c r="G654" i="17"/>
  <c r="G653" i="9" s="1"/>
  <c r="K654" i="17"/>
  <c r="L654" i="17"/>
  <c r="M654" i="17"/>
  <c r="N654" i="17"/>
  <c r="AE654" i="17"/>
  <c r="A655" i="17"/>
  <c r="A654" i="9" s="1"/>
  <c r="B655" i="17"/>
  <c r="B654" i="9" s="1"/>
  <c r="C655" i="17"/>
  <c r="C654" i="9" s="1"/>
  <c r="D655" i="17"/>
  <c r="D654" i="9" s="1"/>
  <c r="E655" i="17"/>
  <c r="E654" i="9" s="1"/>
  <c r="F655" i="17"/>
  <c r="F654" i="9" s="1"/>
  <c r="G655" i="17"/>
  <c r="G654" i="9" s="1"/>
  <c r="K655" i="17"/>
  <c r="L655" i="17"/>
  <c r="M655" i="17"/>
  <c r="N655" i="17"/>
  <c r="AE655" i="17"/>
  <c r="A656" i="17"/>
  <c r="A655" i="9" s="1"/>
  <c r="B656" i="17"/>
  <c r="B655" i="9" s="1"/>
  <c r="C656" i="17"/>
  <c r="C655" i="9" s="1"/>
  <c r="D656" i="17"/>
  <c r="D655" i="9" s="1"/>
  <c r="E656" i="17"/>
  <c r="E655" i="9" s="1"/>
  <c r="F656" i="17"/>
  <c r="F655" i="9" s="1"/>
  <c r="G656" i="17"/>
  <c r="G655" i="9" s="1"/>
  <c r="K656" i="17"/>
  <c r="L656" i="17"/>
  <c r="M656" i="17"/>
  <c r="N656" i="17"/>
  <c r="AE656" i="17"/>
  <c r="A657" i="17"/>
  <c r="A656" i="9" s="1"/>
  <c r="B657" i="17"/>
  <c r="B656" i="9" s="1"/>
  <c r="C657" i="17"/>
  <c r="C656" i="9" s="1"/>
  <c r="D657" i="17"/>
  <c r="D656" i="9" s="1"/>
  <c r="E657" i="17"/>
  <c r="E656" i="9" s="1"/>
  <c r="F657" i="17"/>
  <c r="F656" i="9" s="1"/>
  <c r="G657" i="17"/>
  <c r="G656" i="9" s="1"/>
  <c r="K657" i="17"/>
  <c r="L657" i="17"/>
  <c r="M657" i="17"/>
  <c r="N657" i="17"/>
  <c r="AE657" i="17"/>
  <c r="A658" i="17"/>
  <c r="A657" i="9" s="1"/>
  <c r="B658" i="17"/>
  <c r="B657" i="9" s="1"/>
  <c r="C658" i="17"/>
  <c r="C657" i="9" s="1"/>
  <c r="D658" i="17"/>
  <c r="D657" i="9" s="1"/>
  <c r="E658" i="17"/>
  <c r="E657" i="9" s="1"/>
  <c r="F658" i="17"/>
  <c r="F657" i="9" s="1"/>
  <c r="G658" i="17"/>
  <c r="G657" i="9" s="1"/>
  <c r="K658" i="17"/>
  <c r="L658" i="17"/>
  <c r="M658" i="17"/>
  <c r="N658" i="17"/>
  <c r="AE658" i="17"/>
  <c r="A659" i="17"/>
  <c r="A658" i="9" s="1"/>
  <c r="B659" i="17"/>
  <c r="B658" i="9" s="1"/>
  <c r="C659" i="17"/>
  <c r="C658" i="9" s="1"/>
  <c r="D659" i="17"/>
  <c r="D658" i="9" s="1"/>
  <c r="E659" i="17"/>
  <c r="E658" i="9" s="1"/>
  <c r="F659" i="17"/>
  <c r="F658" i="9" s="1"/>
  <c r="G659" i="17"/>
  <c r="G658" i="9" s="1"/>
  <c r="K659" i="17"/>
  <c r="L659" i="17"/>
  <c r="M659" i="17"/>
  <c r="N659" i="17"/>
  <c r="AE659" i="17"/>
  <c r="A660" i="17"/>
  <c r="A659" i="9" s="1"/>
  <c r="B660" i="17"/>
  <c r="B659" i="9" s="1"/>
  <c r="C660" i="17"/>
  <c r="C659" i="9" s="1"/>
  <c r="D660" i="17"/>
  <c r="D659" i="9" s="1"/>
  <c r="E660" i="17"/>
  <c r="E659" i="9" s="1"/>
  <c r="F660" i="17"/>
  <c r="F659" i="9" s="1"/>
  <c r="G660" i="17"/>
  <c r="G659" i="9" s="1"/>
  <c r="K660" i="17"/>
  <c r="L660" i="17"/>
  <c r="M660" i="17"/>
  <c r="N660" i="17"/>
  <c r="AE660" i="17"/>
  <c r="A661" i="17"/>
  <c r="A660" i="9" s="1"/>
  <c r="B661" i="17"/>
  <c r="B660" i="9" s="1"/>
  <c r="C661" i="17"/>
  <c r="C660" i="9" s="1"/>
  <c r="D661" i="17"/>
  <c r="D660" i="9" s="1"/>
  <c r="E661" i="17"/>
  <c r="E660" i="9" s="1"/>
  <c r="F661" i="17"/>
  <c r="F660" i="9" s="1"/>
  <c r="G661" i="17"/>
  <c r="G660" i="9" s="1"/>
  <c r="K661" i="17"/>
  <c r="L661" i="17"/>
  <c r="M661" i="17"/>
  <c r="N661" i="17"/>
  <c r="AE661" i="17"/>
  <c r="A662" i="17"/>
  <c r="A661" i="9" s="1"/>
  <c r="B662" i="17"/>
  <c r="B661" i="9" s="1"/>
  <c r="C662" i="17"/>
  <c r="C661" i="9" s="1"/>
  <c r="D662" i="17"/>
  <c r="D661" i="9" s="1"/>
  <c r="E662" i="17"/>
  <c r="E661" i="9" s="1"/>
  <c r="F662" i="17"/>
  <c r="F661" i="9" s="1"/>
  <c r="G662" i="17"/>
  <c r="G661" i="9" s="1"/>
  <c r="K662" i="17"/>
  <c r="L662" i="17"/>
  <c r="M662" i="17"/>
  <c r="N662" i="17"/>
  <c r="AE662" i="17"/>
  <c r="A663" i="17"/>
  <c r="A662" i="9" s="1"/>
  <c r="B663" i="17"/>
  <c r="B662" i="9" s="1"/>
  <c r="C663" i="17"/>
  <c r="C662" i="9" s="1"/>
  <c r="D663" i="17"/>
  <c r="D662" i="9" s="1"/>
  <c r="E663" i="17"/>
  <c r="E662" i="9" s="1"/>
  <c r="F663" i="17"/>
  <c r="F662" i="9" s="1"/>
  <c r="G663" i="17"/>
  <c r="G662" i="9" s="1"/>
  <c r="K663" i="17"/>
  <c r="L663" i="17"/>
  <c r="M663" i="17"/>
  <c r="N663" i="17"/>
  <c r="AE663" i="17"/>
  <c r="A664" i="17"/>
  <c r="A663" i="9" s="1"/>
  <c r="B664" i="17"/>
  <c r="B663" i="9" s="1"/>
  <c r="C664" i="17"/>
  <c r="C663" i="9" s="1"/>
  <c r="D664" i="17"/>
  <c r="D663" i="9" s="1"/>
  <c r="E664" i="17"/>
  <c r="E663" i="9" s="1"/>
  <c r="F664" i="17"/>
  <c r="F663" i="9" s="1"/>
  <c r="G664" i="17"/>
  <c r="G663" i="9" s="1"/>
  <c r="K664" i="17"/>
  <c r="L664" i="17"/>
  <c r="M664" i="17"/>
  <c r="N664" i="17"/>
  <c r="AE664" i="17"/>
  <c r="A665" i="17"/>
  <c r="A664" i="9" s="1"/>
  <c r="B665" i="17"/>
  <c r="B664" i="9" s="1"/>
  <c r="C665" i="17"/>
  <c r="C664" i="9" s="1"/>
  <c r="D665" i="17"/>
  <c r="D664" i="9" s="1"/>
  <c r="E665" i="17"/>
  <c r="E664" i="9" s="1"/>
  <c r="F665" i="17"/>
  <c r="F664" i="9" s="1"/>
  <c r="G665" i="17"/>
  <c r="G664" i="9" s="1"/>
  <c r="K665" i="17"/>
  <c r="L665" i="17"/>
  <c r="M665" i="17"/>
  <c r="N665" i="17"/>
  <c r="AE665" i="17"/>
  <c r="A666" i="17"/>
  <c r="A665" i="9" s="1"/>
  <c r="B666" i="17"/>
  <c r="B665" i="9" s="1"/>
  <c r="C666" i="17"/>
  <c r="C665" i="9" s="1"/>
  <c r="D666" i="17"/>
  <c r="D665" i="9" s="1"/>
  <c r="E666" i="17"/>
  <c r="E665" i="9" s="1"/>
  <c r="F666" i="17"/>
  <c r="F665" i="9" s="1"/>
  <c r="G666" i="17"/>
  <c r="G665" i="9" s="1"/>
  <c r="K666" i="17"/>
  <c r="L666" i="17"/>
  <c r="M666" i="17"/>
  <c r="N666" i="17"/>
  <c r="AE666" i="17"/>
  <c r="A667" i="17"/>
  <c r="A666" i="9" s="1"/>
  <c r="B667" i="17"/>
  <c r="B666" i="9" s="1"/>
  <c r="C667" i="17"/>
  <c r="C666" i="9" s="1"/>
  <c r="D667" i="17"/>
  <c r="D666" i="9" s="1"/>
  <c r="E667" i="17"/>
  <c r="E666" i="9" s="1"/>
  <c r="F667" i="17"/>
  <c r="F666" i="9" s="1"/>
  <c r="G667" i="17"/>
  <c r="G666" i="9" s="1"/>
  <c r="K667" i="17"/>
  <c r="L667" i="17"/>
  <c r="M667" i="17"/>
  <c r="N667" i="17"/>
  <c r="AE667" i="17"/>
  <c r="A668" i="17"/>
  <c r="A667" i="9" s="1"/>
  <c r="B668" i="17"/>
  <c r="B667" i="9" s="1"/>
  <c r="C668" i="17"/>
  <c r="C667" i="9" s="1"/>
  <c r="D668" i="17"/>
  <c r="D667" i="9" s="1"/>
  <c r="E668" i="17"/>
  <c r="E667" i="9" s="1"/>
  <c r="F668" i="17"/>
  <c r="F667" i="9" s="1"/>
  <c r="G668" i="17"/>
  <c r="G667" i="9" s="1"/>
  <c r="K668" i="17"/>
  <c r="L668" i="17"/>
  <c r="M668" i="17"/>
  <c r="N668" i="17"/>
  <c r="AE668" i="17"/>
  <c r="A669" i="17"/>
  <c r="A668" i="9" s="1"/>
  <c r="B669" i="17"/>
  <c r="B668" i="9" s="1"/>
  <c r="C669" i="17"/>
  <c r="C668" i="9" s="1"/>
  <c r="D669" i="17"/>
  <c r="D668" i="9" s="1"/>
  <c r="E669" i="17"/>
  <c r="E668" i="9" s="1"/>
  <c r="F669" i="17"/>
  <c r="F668" i="9" s="1"/>
  <c r="G669" i="17"/>
  <c r="G668" i="9" s="1"/>
  <c r="K669" i="17"/>
  <c r="L669" i="17"/>
  <c r="M669" i="17"/>
  <c r="N669" i="17"/>
  <c r="AE669" i="17"/>
  <c r="A670" i="17"/>
  <c r="A669" i="9" s="1"/>
  <c r="B670" i="17"/>
  <c r="B669" i="9" s="1"/>
  <c r="C670" i="17"/>
  <c r="C669" i="9" s="1"/>
  <c r="D670" i="17"/>
  <c r="D669" i="9" s="1"/>
  <c r="E670" i="17"/>
  <c r="E669" i="9" s="1"/>
  <c r="F670" i="17"/>
  <c r="F669" i="9" s="1"/>
  <c r="G670" i="17"/>
  <c r="G669" i="9" s="1"/>
  <c r="K670" i="17"/>
  <c r="L670" i="17"/>
  <c r="M670" i="17"/>
  <c r="N670" i="17"/>
  <c r="AE670" i="17"/>
  <c r="A671" i="17"/>
  <c r="A670" i="9" s="1"/>
  <c r="B671" i="17"/>
  <c r="B670" i="9" s="1"/>
  <c r="C671" i="17"/>
  <c r="C670" i="9" s="1"/>
  <c r="D671" i="17"/>
  <c r="D670" i="9" s="1"/>
  <c r="E671" i="17"/>
  <c r="E670" i="9" s="1"/>
  <c r="F671" i="17"/>
  <c r="F670" i="9" s="1"/>
  <c r="G671" i="17"/>
  <c r="G670" i="9" s="1"/>
  <c r="K671" i="17"/>
  <c r="L671" i="17"/>
  <c r="M671" i="17"/>
  <c r="N671" i="17"/>
  <c r="AE671" i="17"/>
  <c r="A672" i="17"/>
  <c r="A671" i="9" s="1"/>
  <c r="B672" i="17"/>
  <c r="B671" i="9" s="1"/>
  <c r="C672" i="17"/>
  <c r="C671" i="9" s="1"/>
  <c r="D672" i="17"/>
  <c r="D671" i="9" s="1"/>
  <c r="E672" i="17"/>
  <c r="E671" i="9" s="1"/>
  <c r="F672" i="17"/>
  <c r="F671" i="9" s="1"/>
  <c r="G672" i="17"/>
  <c r="G671" i="9" s="1"/>
  <c r="K672" i="17"/>
  <c r="L672" i="17"/>
  <c r="M672" i="17"/>
  <c r="N672" i="17"/>
  <c r="AE672" i="17"/>
  <c r="A673" i="17"/>
  <c r="A672" i="9" s="1"/>
  <c r="B673" i="17"/>
  <c r="B672" i="9" s="1"/>
  <c r="C673" i="17"/>
  <c r="C672" i="9" s="1"/>
  <c r="D673" i="17"/>
  <c r="D672" i="9" s="1"/>
  <c r="E673" i="17"/>
  <c r="E672" i="9" s="1"/>
  <c r="F673" i="17"/>
  <c r="F672" i="9" s="1"/>
  <c r="G673" i="17"/>
  <c r="G672" i="9" s="1"/>
  <c r="K673" i="17"/>
  <c r="L673" i="17"/>
  <c r="M673" i="17"/>
  <c r="N673" i="17"/>
  <c r="AE673" i="17"/>
  <c r="A674" i="17"/>
  <c r="A673" i="9" s="1"/>
  <c r="B674" i="17"/>
  <c r="B673" i="9" s="1"/>
  <c r="C674" i="17"/>
  <c r="C673" i="9" s="1"/>
  <c r="D674" i="17"/>
  <c r="D673" i="9" s="1"/>
  <c r="E674" i="17"/>
  <c r="E673" i="9" s="1"/>
  <c r="F674" i="17"/>
  <c r="F673" i="9" s="1"/>
  <c r="G674" i="17"/>
  <c r="G673" i="9" s="1"/>
  <c r="K674" i="17"/>
  <c r="L674" i="17"/>
  <c r="M674" i="17"/>
  <c r="N674" i="17"/>
  <c r="AE674" i="17"/>
  <c r="A675" i="17"/>
  <c r="A674" i="9" s="1"/>
  <c r="B675" i="17"/>
  <c r="B674" i="9" s="1"/>
  <c r="C675" i="17"/>
  <c r="C674" i="9" s="1"/>
  <c r="D675" i="17"/>
  <c r="D674" i="9" s="1"/>
  <c r="E675" i="17"/>
  <c r="E674" i="9" s="1"/>
  <c r="F675" i="17"/>
  <c r="F674" i="9" s="1"/>
  <c r="G675" i="17"/>
  <c r="G674" i="9" s="1"/>
  <c r="K675" i="17"/>
  <c r="L675" i="17"/>
  <c r="M675" i="17"/>
  <c r="N675" i="17"/>
  <c r="AE675" i="17"/>
  <c r="A676" i="17"/>
  <c r="A675" i="9" s="1"/>
  <c r="B676" i="17"/>
  <c r="B675" i="9" s="1"/>
  <c r="C676" i="17"/>
  <c r="C675" i="9" s="1"/>
  <c r="D676" i="17"/>
  <c r="D675" i="9" s="1"/>
  <c r="E676" i="17"/>
  <c r="E675" i="9" s="1"/>
  <c r="F676" i="17"/>
  <c r="F675" i="9" s="1"/>
  <c r="G676" i="17"/>
  <c r="G675" i="9" s="1"/>
  <c r="K676" i="17"/>
  <c r="L676" i="17"/>
  <c r="M676" i="17"/>
  <c r="N676" i="17"/>
  <c r="AE676" i="17"/>
  <c r="A677" i="17"/>
  <c r="A676" i="9" s="1"/>
  <c r="B677" i="17"/>
  <c r="B676" i="9" s="1"/>
  <c r="C677" i="17"/>
  <c r="C676" i="9" s="1"/>
  <c r="D677" i="17"/>
  <c r="D676" i="9" s="1"/>
  <c r="E677" i="17"/>
  <c r="E676" i="9" s="1"/>
  <c r="F677" i="17"/>
  <c r="F676" i="9" s="1"/>
  <c r="G677" i="17"/>
  <c r="G676" i="9" s="1"/>
  <c r="K677" i="17"/>
  <c r="L677" i="17"/>
  <c r="M677" i="17"/>
  <c r="N677" i="17"/>
  <c r="AE677" i="17"/>
  <c r="A678" i="17"/>
  <c r="A677" i="9" s="1"/>
  <c r="B678" i="17"/>
  <c r="B677" i="9" s="1"/>
  <c r="C678" i="17"/>
  <c r="C677" i="9" s="1"/>
  <c r="D678" i="17"/>
  <c r="D677" i="9" s="1"/>
  <c r="E678" i="17"/>
  <c r="E677" i="9" s="1"/>
  <c r="F678" i="17"/>
  <c r="F677" i="9" s="1"/>
  <c r="G678" i="17"/>
  <c r="G677" i="9" s="1"/>
  <c r="K678" i="17"/>
  <c r="L678" i="17"/>
  <c r="M678" i="17"/>
  <c r="N678" i="17"/>
  <c r="AE678" i="17"/>
  <c r="A679" i="17"/>
  <c r="A678" i="9" s="1"/>
  <c r="B679" i="17"/>
  <c r="B678" i="9" s="1"/>
  <c r="C679" i="17"/>
  <c r="C678" i="9" s="1"/>
  <c r="D679" i="17"/>
  <c r="D678" i="9" s="1"/>
  <c r="E679" i="17"/>
  <c r="E678" i="9" s="1"/>
  <c r="F679" i="17"/>
  <c r="F678" i="9" s="1"/>
  <c r="G679" i="17"/>
  <c r="G678" i="9" s="1"/>
  <c r="K679" i="17"/>
  <c r="L679" i="17"/>
  <c r="M679" i="17"/>
  <c r="N679" i="17"/>
  <c r="AE679" i="17"/>
  <c r="A680" i="17"/>
  <c r="A679" i="9" s="1"/>
  <c r="B680" i="17"/>
  <c r="B679" i="9" s="1"/>
  <c r="C680" i="17"/>
  <c r="C679" i="9" s="1"/>
  <c r="D680" i="17"/>
  <c r="D679" i="9" s="1"/>
  <c r="E680" i="17"/>
  <c r="E679" i="9" s="1"/>
  <c r="F680" i="17"/>
  <c r="F679" i="9" s="1"/>
  <c r="G680" i="17"/>
  <c r="G679" i="9" s="1"/>
  <c r="K680" i="17"/>
  <c r="L680" i="17"/>
  <c r="M680" i="17"/>
  <c r="N680" i="17"/>
  <c r="AE680" i="17"/>
  <c r="A681" i="17"/>
  <c r="A680" i="9" s="1"/>
  <c r="B681" i="17"/>
  <c r="B680" i="9" s="1"/>
  <c r="C681" i="17"/>
  <c r="C680" i="9" s="1"/>
  <c r="D681" i="17"/>
  <c r="D680" i="9" s="1"/>
  <c r="E681" i="17"/>
  <c r="E680" i="9" s="1"/>
  <c r="F681" i="17"/>
  <c r="F680" i="9" s="1"/>
  <c r="G681" i="17"/>
  <c r="G680" i="9" s="1"/>
  <c r="K681" i="17"/>
  <c r="L681" i="17"/>
  <c r="M681" i="17"/>
  <c r="N681" i="17"/>
  <c r="AE681" i="17"/>
  <c r="A682" i="17"/>
  <c r="A681" i="9" s="1"/>
  <c r="B682" i="17"/>
  <c r="B681" i="9" s="1"/>
  <c r="C682" i="17"/>
  <c r="C681" i="9" s="1"/>
  <c r="D682" i="17"/>
  <c r="D681" i="9" s="1"/>
  <c r="E682" i="17"/>
  <c r="E681" i="9" s="1"/>
  <c r="F682" i="17"/>
  <c r="F681" i="9" s="1"/>
  <c r="G682" i="17"/>
  <c r="G681" i="9" s="1"/>
  <c r="K682" i="17"/>
  <c r="L682" i="17"/>
  <c r="M682" i="17"/>
  <c r="N682" i="17"/>
  <c r="AE682" i="17"/>
  <c r="A683" i="17"/>
  <c r="A682" i="9" s="1"/>
  <c r="B683" i="17"/>
  <c r="B682" i="9" s="1"/>
  <c r="C683" i="17"/>
  <c r="C682" i="9" s="1"/>
  <c r="D683" i="17"/>
  <c r="D682" i="9" s="1"/>
  <c r="E683" i="17"/>
  <c r="E682" i="9" s="1"/>
  <c r="F683" i="17"/>
  <c r="F682" i="9" s="1"/>
  <c r="G683" i="17"/>
  <c r="G682" i="9" s="1"/>
  <c r="K683" i="17"/>
  <c r="L683" i="17"/>
  <c r="M683" i="17"/>
  <c r="N683" i="17"/>
  <c r="AE683" i="17"/>
  <c r="A684" i="17"/>
  <c r="A683" i="9" s="1"/>
  <c r="B684" i="17"/>
  <c r="B683" i="9" s="1"/>
  <c r="C684" i="17"/>
  <c r="C683" i="9" s="1"/>
  <c r="D684" i="17"/>
  <c r="D683" i="9" s="1"/>
  <c r="E684" i="17"/>
  <c r="E683" i="9" s="1"/>
  <c r="F684" i="17"/>
  <c r="F683" i="9" s="1"/>
  <c r="G684" i="17"/>
  <c r="G683" i="9" s="1"/>
  <c r="K684" i="17"/>
  <c r="L684" i="17"/>
  <c r="M684" i="17"/>
  <c r="N684" i="17"/>
  <c r="AE684" i="17"/>
  <c r="A685" i="17"/>
  <c r="A684" i="9" s="1"/>
  <c r="B685" i="17"/>
  <c r="B684" i="9" s="1"/>
  <c r="C685" i="17"/>
  <c r="C684" i="9" s="1"/>
  <c r="D685" i="17"/>
  <c r="D684" i="9" s="1"/>
  <c r="E685" i="17"/>
  <c r="E684" i="9" s="1"/>
  <c r="F685" i="17"/>
  <c r="F684" i="9" s="1"/>
  <c r="G685" i="17"/>
  <c r="G684" i="9" s="1"/>
  <c r="K685" i="17"/>
  <c r="L685" i="17"/>
  <c r="M685" i="17"/>
  <c r="N685" i="17"/>
  <c r="AE685" i="17"/>
  <c r="A686" i="17"/>
  <c r="A685" i="9" s="1"/>
  <c r="B686" i="17"/>
  <c r="B685" i="9" s="1"/>
  <c r="C686" i="17"/>
  <c r="C685" i="9" s="1"/>
  <c r="D686" i="17"/>
  <c r="D685" i="9" s="1"/>
  <c r="E686" i="17"/>
  <c r="E685" i="9" s="1"/>
  <c r="F686" i="17"/>
  <c r="F685" i="9" s="1"/>
  <c r="G686" i="17"/>
  <c r="G685" i="9" s="1"/>
  <c r="K686" i="17"/>
  <c r="L686" i="17"/>
  <c r="M686" i="17"/>
  <c r="N686" i="17"/>
  <c r="AE686" i="17"/>
  <c r="A687" i="17"/>
  <c r="A686" i="9" s="1"/>
  <c r="B687" i="17"/>
  <c r="B686" i="9" s="1"/>
  <c r="C687" i="17"/>
  <c r="C686" i="9" s="1"/>
  <c r="D687" i="17"/>
  <c r="D686" i="9" s="1"/>
  <c r="E687" i="17"/>
  <c r="E686" i="9" s="1"/>
  <c r="F687" i="17"/>
  <c r="F686" i="9" s="1"/>
  <c r="G687" i="17"/>
  <c r="G686" i="9" s="1"/>
  <c r="K687" i="17"/>
  <c r="L687" i="17"/>
  <c r="M687" i="17"/>
  <c r="N687" i="17"/>
  <c r="AE687" i="17"/>
  <c r="A688" i="17"/>
  <c r="A687" i="9" s="1"/>
  <c r="B688" i="17"/>
  <c r="B687" i="9" s="1"/>
  <c r="C688" i="17"/>
  <c r="C687" i="9" s="1"/>
  <c r="D688" i="17"/>
  <c r="D687" i="9" s="1"/>
  <c r="E688" i="17"/>
  <c r="E687" i="9" s="1"/>
  <c r="F688" i="17"/>
  <c r="F687" i="9" s="1"/>
  <c r="G688" i="17"/>
  <c r="G687" i="9" s="1"/>
  <c r="K688" i="17"/>
  <c r="L688" i="17"/>
  <c r="M688" i="17"/>
  <c r="N688" i="17"/>
  <c r="AE688" i="17"/>
  <c r="A689" i="17"/>
  <c r="A688" i="9" s="1"/>
  <c r="B689" i="17"/>
  <c r="B688" i="9" s="1"/>
  <c r="C689" i="17"/>
  <c r="C688" i="9" s="1"/>
  <c r="D689" i="17"/>
  <c r="D688" i="9" s="1"/>
  <c r="E689" i="17"/>
  <c r="E688" i="9" s="1"/>
  <c r="F689" i="17"/>
  <c r="F688" i="9" s="1"/>
  <c r="G689" i="17"/>
  <c r="G688" i="9" s="1"/>
  <c r="K689" i="17"/>
  <c r="L689" i="17"/>
  <c r="M689" i="17"/>
  <c r="N689" i="17"/>
  <c r="AE689" i="17"/>
  <c r="A690" i="17"/>
  <c r="A689" i="9" s="1"/>
  <c r="B690" i="17"/>
  <c r="B689" i="9" s="1"/>
  <c r="C690" i="17"/>
  <c r="C689" i="9" s="1"/>
  <c r="D690" i="17"/>
  <c r="D689" i="9" s="1"/>
  <c r="E690" i="17"/>
  <c r="E689" i="9" s="1"/>
  <c r="F690" i="17"/>
  <c r="F689" i="9" s="1"/>
  <c r="G690" i="17"/>
  <c r="G689" i="9" s="1"/>
  <c r="K690" i="17"/>
  <c r="L690" i="17"/>
  <c r="M690" i="17"/>
  <c r="N690" i="17"/>
  <c r="AE690" i="17"/>
  <c r="A691" i="17"/>
  <c r="A690" i="9" s="1"/>
  <c r="B691" i="17"/>
  <c r="B690" i="9" s="1"/>
  <c r="C691" i="17"/>
  <c r="C690" i="9" s="1"/>
  <c r="D691" i="17"/>
  <c r="D690" i="9" s="1"/>
  <c r="E691" i="17"/>
  <c r="E690" i="9" s="1"/>
  <c r="F691" i="17"/>
  <c r="F690" i="9" s="1"/>
  <c r="G691" i="17"/>
  <c r="G690" i="9" s="1"/>
  <c r="K691" i="17"/>
  <c r="L691" i="17"/>
  <c r="M691" i="17"/>
  <c r="N691" i="17"/>
  <c r="AE691" i="17"/>
  <c r="A692" i="17"/>
  <c r="A691" i="9" s="1"/>
  <c r="B692" i="17"/>
  <c r="B691" i="9" s="1"/>
  <c r="C692" i="17"/>
  <c r="C691" i="9" s="1"/>
  <c r="D692" i="17"/>
  <c r="D691" i="9" s="1"/>
  <c r="E692" i="17"/>
  <c r="E691" i="9" s="1"/>
  <c r="F692" i="17"/>
  <c r="F691" i="9" s="1"/>
  <c r="G692" i="17"/>
  <c r="G691" i="9" s="1"/>
  <c r="K692" i="17"/>
  <c r="L692" i="17"/>
  <c r="M692" i="17"/>
  <c r="N692" i="17"/>
  <c r="AE692" i="17"/>
  <c r="A693" i="17"/>
  <c r="A692" i="9" s="1"/>
  <c r="B693" i="17"/>
  <c r="B692" i="9" s="1"/>
  <c r="C693" i="17"/>
  <c r="C692" i="9" s="1"/>
  <c r="D693" i="17"/>
  <c r="D692" i="9" s="1"/>
  <c r="E693" i="17"/>
  <c r="E692" i="9" s="1"/>
  <c r="F693" i="17"/>
  <c r="F692" i="9" s="1"/>
  <c r="G693" i="17"/>
  <c r="G692" i="9" s="1"/>
  <c r="K693" i="17"/>
  <c r="L693" i="17"/>
  <c r="M693" i="17"/>
  <c r="N693" i="17"/>
  <c r="AE693" i="17"/>
  <c r="A694" i="17"/>
  <c r="A693" i="9" s="1"/>
  <c r="B694" i="17"/>
  <c r="B693" i="9" s="1"/>
  <c r="C694" i="17"/>
  <c r="C693" i="9" s="1"/>
  <c r="D694" i="17"/>
  <c r="D693" i="9" s="1"/>
  <c r="E694" i="17"/>
  <c r="E693" i="9" s="1"/>
  <c r="F694" i="17"/>
  <c r="F693" i="9" s="1"/>
  <c r="G694" i="17"/>
  <c r="G693" i="9" s="1"/>
  <c r="K694" i="17"/>
  <c r="L694" i="17"/>
  <c r="M694" i="17"/>
  <c r="N694" i="17"/>
  <c r="AE694" i="17"/>
  <c r="A695" i="17"/>
  <c r="A694" i="9" s="1"/>
  <c r="B695" i="17"/>
  <c r="B694" i="9" s="1"/>
  <c r="C695" i="17"/>
  <c r="C694" i="9" s="1"/>
  <c r="D695" i="17"/>
  <c r="D694" i="9" s="1"/>
  <c r="E695" i="17"/>
  <c r="E694" i="9" s="1"/>
  <c r="F695" i="17"/>
  <c r="F694" i="9" s="1"/>
  <c r="G695" i="17"/>
  <c r="G694" i="9" s="1"/>
  <c r="K695" i="17"/>
  <c r="L695" i="17"/>
  <c r="M695" i="17"/>
  <c r="N695" i="17"/>
  <c r="AE695" i="17"/>
  <c r="A696" i="17"/>
  <c r="A695" i="9" s="1"/>
  <c r="B696" i="17"/>
  <c r="B695" i="9" s="1"/>
  <c r="C696" i="17"/>
  <c r="C695" i="9" s="1"/>
  <c r="D696" i="17"/>
  <c r="D695" i="9" s="1"/>
  <c r="E696" i="17"/>
  <c r="E695" i="9" s="1"/>
  <c r="F696" i="17"/>
  <c r="F695" i="9" s="1"/>
  <c r="G696" i="17"/>
  <c r="G695" i="9" s="1"/>
  <c r="K696" i="17"/>
  <c r="L696" i="17"/>
  <c r="M696" i="17"/>
  <c r="N696" i="17"/>
  <c r="AE696" i="17"/>
  <c r="A697" i="17"/>
  <c r="A696" i="9" s="1"/>
  <c r="B697" i="17"/>
  <c r="B696" i="9" s="1"/>
  <c r="C697" i="17"/>
  <c r="C696" i="9" s="1"/>
  <c r="D697" i="17"/>
  <c r="D696" i="9" s="1"/>
  <c r="E697" i="17"/>
  <c r="E696" i="9" s="1"/>
  <c r="F697" i="17"/>
  <c r="F696" i="9" s="1"/>
  <c r="G697" i="17"/>
  <c r="G696" i="9" s="1"/>
  <c r="K697" i="17"/>
  <c r="L697" i="17"/>
  <c r="M697" i="17"/>
  <c r="N697" i="17"/>
  <c r="AE697" i="17"/>
  <c r="A698" i="17"/>
  <c r="A697" i="9" s="1"/>
  <c r="B698" i="17"/>
  <c r="B697" i="9" s="1"/>
  <c r="C698" i="17"/>
  <c r="C697" i="9" s="1"/>
  <c r="D698" i="17"/>
  <c r="D697" i="9" s="1"/>
  <c r="E698" i="17"/>
  <c r="E697" i="9" s="1"/>
  <c r="F698" i="17"/>
  <c r="F697" i="9" s="1"/>
  <c r="G698" i="17"/>
  <c r="G697" i="9" s="1"/>
  <c r="K698" i="17"/>
  <c r="L698" i="17"/>
  <c r="M698" i="17"/>
  <c r="N698" i="17"/>
  <c r="AE698" i="17"/>
  <c r="A699" i="17"/>
  <c r="A698" i="9" s="1"/>
  <c r="B699" i="17"/>
  <c r="B698" i="9" s="1"/>
  <c r="C699" i="17"/>
  <c r="C698" i="9" s="1"/>
  <c r="D699" i="17"/>
  <c r="D698" i="9" s="1"/>
  <c r="E699" i="17"/>
  <c r="E698" i="9" s="1"/>
  <c r="F699" i="17"/>
  <c r="F698" i="9" s="1"/>
  <c r="G699" i="17"/>
  <c r="G698" i="9" s="1"/>
  <c r="K699" i="17"/>
  <c r="L699" i="17"/>
  <c r="M699" i="17"/>
  <c r="N699" i="17"/>
  <c r="AE699" i="17"/>
  <c r="A700" i="17"/>
  <c r="A699" i="9" s="1"/>
  <c r="B700" i="17"/>
  <c r="B699" i="9" s="1"/>
  <c r="C700" i="17"/>
  <c r="C699" i="9" s="1"/>
  <c r="D700" i="17"/>
  <c r="D699" i="9" s="1"/>
  <c r="E700" i="17"/>
  <c r="E699" i="9" s="1"/>
  <c r="F700" i="17"/>
  <c r="F699" i="9" s="1"/>
  <c r="G700" i="17"/>
  <c r="G699" i="9" s="1"/>
  <c r="K700" i="17"/>
  <c r="L700" i="17"/>
  <c r="M700" i="17"/>
  <c r="N700" i="17"/>
  <c r="AE700" i="17"/>
  <c r="A701" i="17"/>
  <c r="A700" i="9" s="1"/>
  <c r="B701" i="17"/>
  <c r="B700" i="9" s="1"/>
  <c r="C701" i="17"/>
  <c r="C700" i="9" s="1"/>
  <c r="D701" i="17"/>
  <c r="D700" i="9" s="1"/>
  <c r="E701" i="17"/>
  <c r="E700" i="9" s="1"/>
  <c r="F701" i="17"/>
  <c r="F700" i="9" s="1"/>
  <c r="G701" i="17"/>
  <c r="G700" i="9" s="1"/>
  <c r="K701" i="17"/>
  <c r="L701" i="17"/>
  <c r="M701" i="17"/>
  <c r="N701" i="17"/>
  <c r="AE701" i="17"/>
  <c r="A702" i="17"/>
  <c r="A701" i="9" s="1"/>
  <c r="B702" i="17"/>
  <c r="B701" i="9" s="1"/>
  <c r="C702" i="17"/>
  <c r="C701" i="9" s="1"/>
  <c r="D702" i="17"/>
  <c r="D701" i="9" s="1"/>
  <c r="E702" i="17"/>
  <c r="E701" i="9" s="1"/>
  <c r="F702" i="17"/>
  <c r="F701" i="9" s="1"/>
  <c r="G702" i="17"/>
  <c r="G701" i="9" s="1"/>
  <c r="K702" i="17"/>
  <c r="L702" i="17"/>
  <c r="M702" i="17"/>
  <c r="N702" i="17"/>
  <c r="AE702" i="17"/>
  <c r="A703" i="17"/>
  <c r="A702" i="9" s="1"/>
  <c r="B703" i="17"/>
  <c r="B702" i="9" s="1"/>
  <c r="C703" i="17"/>
  <c r="C702" i="9" s="1"/>
  <c r="D703" i="17"/>
  <c r="D702" i="9" s="1"/>
  <c r="E703" i="17"/>
  <c r="E702" i="9" s="1"/>
  <c r="F703" i="17"/>
  <c r="F702" i="9" s="1"/>
  <c r="G703" i="17"/>
  <c r="G702" i="9" s="1"/>
  <c r="K703" i="17"/>
  <c r="L703" i="17"/>
  <c r="M703" i="17"/>
  <c r="N703" i="17"/>
  <c r="AE703" i="17"/>
  <c r="A704" i="17"/>
  <c r="A703" i="9" s="1"/>
  <c r="B704" i="17"/>
  <c r="B703" i="9" s="1"/>
  <c r="C704" i="17"/>
  <c r="C703" i="9" s="1"/>
  <c r="D704" i="17"/>
  <c r="D703" i="9" s="1"/>
  <c r="E704" i="17"/>
  <c r="E703" i="9" s="1"/>
  <c r="F704" i="17"/>
  <c r="F703" i="9" s="1"/>
  <c r="G704" i="17"/>
  <c r="G703" i="9" s="1"/>
  <c r="K704" i="17"/>
  <c r="L704" i="17"/>
  <c r="M704" i="17"/>
  <c r="N704" i="17"/>
  <c r="AE704" i="17"/>
  <c r="A705" i="17"/>
  <c r="A704" i="9" s="1"/>
  <c r="B705" i="17"/>
  <c r="B704" i="9" s="1"/>
  <c r="C705" i="17"/>
  <c r="C704" i="9" s="1"/>
  <c r="D705" i="17"/>
  <c r="D704" i="9" s="1"/>
  <c r="E705" i="17"/>
  <c r="E704" i="9" s="1"/>
  <c r="F705" i="17"/>
  <c r="F704" i="9" s="1"/>
  <c r="G705" i="17"/>
  <c r="G704" i="9" s="1"/>
  <c r="K705" i="17"/>
  <c r="L705" i="17"/>
  <c r="M705" i="17"/>
  <c r="N705" i="17"/>
  <c r="AE705" i="17"/>
  <c r="A706" i="17"/>
  <c r="A705" i="9" s="1"/>
  <c r="B706" i="17"/>
  <c r="B705" i="9" s="1"/>
  <c r="C706" i="17"/>
  <c r="C705" i="9" s="1"/>
  <c r="D706" i="17"/>
  <c r="D705" i="9" s="1"/>
  <c r="E706" i="17"/>
  <c r="E705" i="9" s="1"/>
  <c r="F706" i="17"/>
  <c r="F705" i="9" s="1"/>
  <c r="G706" i="17"/>
  <c r="G705" i="9" s="1"/>
  <c r="K706" i="17"/>
  <c r="L706" i="17"/>
  <c r="M706" i="17"/>
  <c r="N706" i="17"/>
  <c r="AE706" i="17"/>
  <c r="A707" i="17"/>
  <c r="A706" i="9" s="1"/>
  <c r="B707" i="17"/>
  <c r="B706" i="9" s="1"/>
  <c r="C707" i="17"/>
  <c r="C706" i="9" s="1"/>
  <c r="D707" i="17"/>
  <c r="D706" i="9" s="1"/>
  <c r="E707" i="17"/>
  <c r="E706" i="9" s="1"/>
  <c r="F707" i="17"/>
  <c r="F706" i="9" s="1"/>
  <c r="G707" i="17"/>
  <c r="G706" i="9" s="1"/>
  <c r="K707" i="17"/>
  <c r="L707" i="17"/>
  <c r="M707" i="17"/>
  <c r="N707" i="17"/>
  <c r="AE707" i="17"/>
  <c r="A708" i="17"/>
  <c r="A707" i="9" s="1"/>
  <c r="B708" i="17"/>
  <c r="B707" i="9" s="1"/>
  <c r="C708" i="17"/>
  <c r="C707" i="9" s="1"/>
  <c r="D708" i="17"/>
  <c r="D707" i="9" s="1"/>
  <c r="E708" i="17"/>
  <c r="E707" i="9" s="1"/>
  <c r="F708" i="17"/>
  <c r="F707" i="9" s="1"/>
  <c r="G708" i="17"/>
  <c r="G707" i="9" s="1"/>
  <c r="K708" i="17"/>
  <c r="L708" i="17"/>
  <c r="M708" i="17"/>
  <c r="N708" i="17"/>
  <c r="AE708" i="17"/>
  <c r="A709" i="17"/>
  <c r="A708" i="9" s="1"/>
  <c r="B709" i="17"/>
  <c r="B708" i="9" s="1"/>
  <c r="C709" i="17"/>
  <c r="C708" i="9" s="1"/>
  <c r="D709" i="17"/>
  <c r="D708" i="9" s="1"/>
  <c r="E709" i="17"/>
  <c r="E708" i="9" s="1"/>
  <c r="F709" i="17"/>
  <c r="F708" i="9" s="1"/>
  <c r="G709" i="17"/>
  <c r="G708" i="9" s="1"/>
  <c r="K709" i="17"/>
  <c r="L709" i="17"/>
  <c r="M709" i="17"/>
  <c r="N709" i="17"/>
  <c r="AE709" i="17"/>
  <c r="A710" i="17"/>
  <c r="A709" i="9" s="1"/>
  <c r="B710" i="17"/>
  <c r="B709" i="9" s="1"/>
  <c r="C710" i="17"/>
  <c r="C709" i="9" s="1"/>
  <c r="D710" i="17"/>
  <c r="D709" i="9" s="1"/>
  <c r="E710" i="17"/>
  <c r="E709" i="9" s="1"/>
  <c r="F710" i="17"/>
  <c r="F709" i="9" s="1"/>
  <c r="G710" i="17"/>
  <c r="G709" i="9" s="1"/>
  <c r="K710" i="17"/>
  <c r="L710" i="17"/>
  <c r="M710" i="17"/>
  <c r="N710" i="17"/>
  <c r="AE710" i="17"/>
  <c r="A711" i="17"/>
  <c r="A710" i="9" s="1"/>
  <c r="B711" i="17"/>
  <c r="B710" i="9" s="1"/>
  <c r="C711" i="17"/>
  <c r="C710" i="9" s="1"/>
  <c r="D711" i="17"/>
  <c r="D710" i="9" s="1"/>
  <c r="E711" i="17"/>
  <c r="E710" i="9" s="1"/>
  <c r="F711" i="17"/>
  <c r="F710" i="9" s="1"/>
  <c r="G711" i="17"/>
  <c r="G710" i="9" s="1"/>
  <c r="K711" i="17"/>
  <c r="L711" i="17"/>
  <c r="M711" i="17"/>
  <c r="N711" i="17"/>
  <c r="AE711" i="17"/>
  <c r="A712" i="17"/>
  <c r="A711" i="9" s="1"/>
  <c r="B712" i="17"/>
  <c r="B711" i="9" s="1"/>
  <c r="C712" i="17"/>
  <c r="C711" i="9" s="1"/>
  <c r="D712" i="17"/>
  <c r="D711" i="9" s="1"/>
  <c r="E712" i="17"/>
  <c r="E711" i="9" s="1"/>
  <c r="F712" i="17"/>
  <c r="F711" i="9" s="1"/>
  <c r="G712" i="17"/>
  <c r="G711" i="9" s="1"/>
  <c r="K712" i="17"/>
  <c r="L712" i="17"/>
  <c r="M712" i="17"/>
  <c r="N712" i="17"/>
  <c r="AE712" i="17"/>
  <c r="A713" i="17"/>
  <c r="A712" i="9" s="1"/>
  <c r="B713" i="17"/>
  <c r="B712" i="9" s="1"/>
  <c r="C713" i="17"/>
  <c r="C712" i="9" s="1"/>
  <c r="D713" i="17"/>
  <c r="D712" i="9" s="1"/>
  <c r="E713" i="17"/>
  <c r="E712" i="9" s="1"/>
  <c r="F713" i="17"/>
  <c r="F712" i="9" s="1"/>
  <c r="G713" i="17"/>
  <c r="G712" i="9" s="1"/>
  <c r="K713" i="17"/>
  <c r="L713" i="17"/>
  <c r="M713" i="17"/>
  <c r="N713" i="17"/>
  <c r="AE713" i="17"/>
  <c r="A714" i="17"/>
  <c r="A713" i="9" s="1"/>
  <c r="B714" i="17"/>
  <c r="B713" i="9" s="1"/>
  <c r="C714" i="17"/>
  <c r="C713" i="9" s="1"/>
  <c r="D714" i="17"/>
  <c r="D713" i="9" s="1"/>
  <c r="E714" i="17"/>
  <c r="E713" i="9" s="1"/>
  <c r="F714" i="17"/>
  <c r="F713" i="9" s="1"/>
  <c r="G714" i="17"/>
  <c r="G713" i="9" s="1"/>
  <c r="K714" i="17"/>
  <c r="L714" i="17"/>
  <c r="M714" i="17"/>
  <c r="N714" i="17"/>
  <c r="AE714" i="17"/>
  <c r="A715" i="17"/>
  <c r="A714" i="9" s="1"/>
  <c r="B715" i="17"/>
  <c r="B714" i="9" s="1"/>
  <c r="C715" i="17"/>
  <c r="C714" i="9" s="1"/>
  <c r="D715" i="17"/>
  <c r="D714" i="9" s="1"/>
  <c r="E715" i="17"/>
  <c r="E714" i="9" s="1"/>
  <c r="F715" i="17"/>
  <c r="F714" i="9" s="1"/>
  <c r="G715" i="17"/>
  <c r="G714" i="9" s="1"/>
  <c r="K715" i="17"/>
  <c r="L715" i="17"/>
  <c r="M715" i="17"/>
  <c r="N715" i="17"/>
  <c r="AE715" i="17"/>
  <c r="A716" i="17"/>
  <c r="A715" i="9" s="1"/>
  <c r="B716" i="17"/>
  <c r="B715" i="9" s="1"/>
  <c r="C716" i="17"/>
  <c r="C715" i="9" s="1"/>
  <c r="D716" i="17"/>
  <c r="D715" i="9" s="1"/>
  <c r="E716" i="17"/>
  <c r="E715" i="9" s="1"/>
  <c r="F716" i="17"/>
  <c r="F715" i="9" s="1"/>
  <c r="G716" i="17"/>
  <c r="G715" i="9" s="1"/>
  <c r="K716" i="17"/>
  <c r="L716" i="17"/>
  <c r="M716" i="17"/>
  <c r="N716" i="17"/>
  <c r="AE716" i="17"/>
  <c r="A717" i="17"/>
  <c r="A716" i="9" s="1"/>
  <c r="B717" i="17"/>
  <c r="B716" i="9" s="1"/>
  <c r="C717" i="17"/>
  <c r="C716" i="9" s="1"/>
  <c r="D717" i="17"/>
  <c r="D716" i="9" s="1"/>
  <c r="E717" i="17"/>
  <c r="E716" i="9" s="1"/>
  <c r="F717" i="17"/>
  <c r="F716" i="9" s="1"/>
  <c r="G717" i="17"/>
  <c r="G716" i="9" s="1"/>
  <c r="K717" i="17"/>
  <c r="L717" i="17"/>
  <c r="M717" i="17"/>
  <c r="N717" i="17"/>
  <c r="AE717" i="17"/>
  <c r="A718" i="17"/>
  <c r="A717" i="9" s="1"/>
  <c r="B718" i="17"/>
  <c r="B717" i="9" s="1"/>
  <c r="C718" i="17"/>
  <c r="C717" i="9" s="1"/>
  <c r="D718" i="17"/>
  <c r="D717" i="9" s="1"/>
  <c r="E718" i="17"/>
  <c r="E717" i="9" s="1"/>
  <c r="F718" i="17"/>
  <c r="F717" i="9" s="1"/>
  <c r="G718" i="17"/>
  <c r="G717" i="9" s="1"/>
  <c r="K718" i="17"/>
  <c r="L718" i="17"/>
  <c r="M718" i="17"/>
  <c r="N718" i="17"/>
  <c r="AE718" i="17"/>
  <c r="A719" i="17"/>
  <c r="A718" i="9" s="1"/>
  <c r="B719" i="17"/>
  <c r="B718" i="9" s="1"/>
  <c r="C719" i="17"/>
  <c r="C718" i="9" s="1"/>
  <c r="D719" i="17"/>
  <c r="D718" i="9" s="1"/>
  <c r="E719" i="17"/>
  <c r="E718" i="9" s="1"/>
  <c r="F719" i="17"/>
  <c r="F718" i="9" s="1"/>
  <c r="G719" i="17"/>
  <c r="G718" i="9" s="1"/>
  <c r="K719" i="17"/>
  <c r="L719" i="17"/>
  <c r="M719" i="17"/>
  <c r="N719" i="17"/>
  <c r="AE719" i="17"/>
  <c r="A720" i="17"/>
  <c r="A719" i="9" s="1"/>
  <c r="B720" i="17"/>
  <c r="B719" i="9" s="1"/>
  <c r="C720" i="17"/>
  <c r="C719" i="9" s="1"/>
  <c r="D720" i="17"/>
  <c r="D719" i="9" s="1"/>
  <c r="E720" i="17"/>
  <c r="E719" i="9" s="1"/>
  <c r="F720" i="17"/>
  <c r="F719" i="9" s="1"/>
  <c r="G720" i="17"/>
  <c r="G719" i="9" s="1"/>
  <c r="K720" i="17"/>
  <c r="L720" i="17"/>
  <c r="M720" i="17"/>
  <c r="N720" i="17"/>
  <c r="AE720" i="17"/>
  <c r="A721" i="17"/>
  <c r="A720" i="9" s="1"/>
  <c r="B721" i="17"/>
  <c r="B720" i="9" s="1"/>
  <c r="C721" i="17"/>
  <c r="C720" i="9" s="1"/>
  <c r="D721" i="17"/>
  <c r="D720" i="9" s="1"/>
  <c r="E721" i="17"/>
  <c r="E720" i="9" s="1"/>
  <c r="F721" i="17"/>
  <c r="F720" i="9" s="1"/>
  <c r="G721" i="17"/>
  <c r="G720" i="9" s="1"/>
  <c r="K721" i="17"/>
  <c r="L721" i="17"/>
  <c r="M721" i="17"/>
  <c r="N721" i="17"/>
  <c r="AE721" i="17"/>
  <c r="A722" i="17"/>
  <c r="A721" i="9" s="1"/>
  <c r="B722" i="17"/>
  <c r="B721" i="9" s="1"/>
  <c r="C722" i="17"/>
  <c r="C721" i="9" s="1"/>
  <c r="D722" i="17"/>
  <c r="D721" i="9" s="1"/>
  <c r="E722" i="17"/>
  <c r="E721" i="9" s="1"/>
  <c r="F722" i="17"/>
  <c r="F721" i="9" s="1"/>
  <c r="G722" i="17"/>
  <c r="G721" i="9" s="1"/>
  <c r="K722" i="17"/>
  <c r="L722" i="17"/>
  <c r="M722" i="17"/>
  <c r="N722" i="17"/>
  <c r="AE722" i="17"/>
  <c r="A723" i="17"/>
  <c r="A722" i="9" s="1"/>
  <c r="B723" i="17"/>
  <c r="B722" i="9" s="1"/>
  <c r="C723" i="17"/>
  <c r="C722" i="9" s="1"/>
  <c r="D723" i="17"/>
  <c r="D722" i="9" s="1"/>
  <c r="E723" i="17"/>
  <c r="E722" i="9" s="1"/>
  <c r="F723" i="17"/>
  <c r="F722" i="9" s="1"/>
  <c r="G723" i="17"/>
  <c r="G722" i="9" s="1"/>
  <c r="K723" i="17"/>
  <c r="L723" i="17"/>
  <c r="M723" i="17"/>
  <c r="N723" i="17"/>
  <c r="AE723" i="17"/>
  <c r="A724" i="17"/>
  <c r="A723" i="9" s="1"/>
  <c r="B724" i="17"/>
  <c r="B723" i="9" s="1"/>
  <c r="C724" i="17"/>
  <c r="C723" i="9" s="1"/>
  <c r="D724" i="17"/>
  <c r="D723" i="9" s="1"/>
  <c r="E724" i="17"/>
  <c r="E723" i="9" s="1"/>
  <c r="F724" i="17"/>
  <c r="F723" i="9" s="1"/>
  <c r="G724" i="17"/>
  <c r="G723" i="9" s="1"/>
  <c r="K724" i="17"/>
  <c r="L724" i="17"/>
  <c r="M724" i="17"/>
  <c r="N724" i="17"/>
  <c r="AE724" i="17"/>
  <c r="A725" i="17"/>
  <c r="A724" i="9" s="1"/>
  <c r="B725" i="17"/>
  <c r="B724" i="9" s="1"/>
  <c r="C725" i="17"/>
  <c r="C724" i="9" s="1"/>
  <c r="D725" i="17"/>
  <c r="D724" i="9" s="1"/>
  <c r="E725" i="17"/>
  <c r="E724" i="9" s="1"/>
  <c r="F725" i="17"/>
  <c r="F724" i="9" s="1"/>
  <c r="G725" i="17"/>
  <c r="G724" i="9" s="1"/>
  <c r="K725" i="17"/>
  <c r="L725" i="17"/>
  <c r="M725" i="17"/>
  <c r="N725" i="17"/>
  <c r="AE725" i="17"/>
  <c r="A726" i="17"/>
  <c r="A725" i="9" s="1"/>
  <c r="B726" i="17"/>
  <c r="B725" i="9" s="1"/>
  <c r="C726" i="17"/>
  <c r="C725" i="9" s="1"/>
  <c r="D726" i="17"/>
  <c r="D725" i="9" s="1"/>
  <c r="E726" i="17"/>
  <c r="E725" i="9" s="1"/>
  <c r="F726" i="17"/>
  <c r="F725" i="9" s="1"/>
  <c r="G726" i="17"/>
  <c r="G725" i="9" s="1"/>
  <c r="K726" i="17"/>
  <c r="L726" i="17"/>
  <c r="M726" i="17"/>
  <c r="N726" i="17"/>
  <c r="AE726" i="17"/>
  <c r="A727" i="17"/>
  <c r="A726" i="9" s="1"/>
  <c r="B727" i="17"/>
  <c r="B726" i="9" s="1"/>
  <c r="C727" i="17"/>
  <c r="C726" i="9" s="1"/>
  <c r="D727" i="17"/>
  <c r="D726" i="9" s="1"/>
  <c r="E727" i="17"/>
  <c r="E726" i="9" s="1"/>
  <c r="F727" i="17"/>
  <c r="F726" i="9" s="1"/>
  <c r="G727" i="17"/>
  <c r="G726" i="9" s="1"/>
  <c r="K727" i="17"/>
  <c r="L727" i="17"/>
  <c r="M727" i="17"/>
  <c r="N727" i="17"/>
  <c r="AE727" i="17"/>
  <c r="A728" i="17"/>
  <c r="A727" i="9" s="1"/>
  <c r="B728" i="17"/>
  <c r="B727" i="9" s="1"/>
  <c r="C728" i="17"/>
  <c r="C727" i="9" s="1"/>
  <c r="D728" i="17"/>
  <c r="D727" i="9" s="1"/>
  <c r="E728" i="17"/>
  <c r="E727" i="9" s="1"/>
  <c r="F728" i="17"/>
  <c r="F727" i="9" s="1"/>
  <c r="G728" i="17"/>
  <c r="G727" i="9" s="1"/>
  <c r="K728" i="17"/>
  <c r="L728" i="17"/>
  <c r="M728" i="17"/>
  <c r="N728" i="17"/>
  <c r="AE728" i="17"/>
  <c r="A729" i="17"/>
  <c r="A728" i="9" s="1"/>
  <c r="B729" i="17"/>
  <c r="B728" i="9" s="1"/>
  <c r="C729" i="17"/>
  <c r="C728" i="9" s="1"/>
  <c r="D729" i="17"/>
  <c r="D728" i="9" s="1"/>
  <c r="E729" i="17"/>
  <c r="E728" i="9" s="1"/>
  <c r="F729" i="17"/>
  <c r="F728" i="9" s="1"/>
  <c r="G729" i="17"/>
  <c r="G728" i="9" s="1"/>
  <c r="K729" i="17"/>
  <c r="L729" i="17"/>
  <c r="M729" i="17"/>
  <c r="N729" i="17"/>
  <c r="AE729" i="17"/>
  <c r="A730" i="17"/>
  <c r="A729" i="9" s="1"/>
  <c r="B730" i="17"/>
  <c r="B729" i="9" s="1"/>
  <c r="C730" i="17"/>
  <c r="C729" i="9" s="1"/>
  <c r="D730" i="17"/>
  <c r="D729" i="9" s="1"/>
  <c r="E730" i="17"/>
  <c r="E729" i="9" s="1"/>
  <c r="F730" i="17"/>
  <c r="F729" i="9" s="1"/>
  <c r="G730" i="17"/>
  <c r="G729" i="9" s="1"/>
  <c r="K730" i="17"/>
  <c r="L730" i="17"/>
  <c r="M730" i="17"/>
  <c r="N730" i="17"/>
  <c r="AE730" i="17"/>
  <c r="A731" i="17"/>
  <c r="A730" i="9" s="1"/>
  <c r="B731" i="17"/>
  <c r="B730" i="9" s="1"/>
  <c r="C731" i="17"/>
  <c r="C730" i="9" s="1"/>
  <c r="D731" i="17"/>
  <c r="D730" i="9" s="1"/>
  <c r="E731" i="17"/>
  <c r="E730" i="9" s="1"/>
  <c r="F731" i="17"/>
  <c r="F730" i="9" s="1"/>
  <c r="G731" i="17"/>
  <c r="G730" i="9" s="1"/>
  <c r="K731" i="17"/>
  <c r="L731" i="17"/>
  <c r="M731" i="17"/>
  <c r="N731" i="17"/>
  <c r="AE731" i="17"/>
  <c r="A732" i="17"/>
  <c r="A731" i="9" s="1"/>
  <c r="B732" i="17"/>
  <c r="B731" i="9" s="1"/>
  <c r="C732" i="17"/>
  <c r="C731" i="9" s="1"/>
  <c r="D732" i="17"/>
  <c r="D731" i="9" s="1"/>
  <c r="E732" i="17"/>
  <c r="E731" i="9" s="1"/>
  <c r="F732" i="17"/>
  <c r="F731" i="9" s="1"/>
  <c r="G732" i="17"/>
  <c r="G731" i="9" s="1"/>
  <c r="K732" i="17"/>
  <c r="L732" i="17"/>
  <c r="M732" i="17"/>
  <c r="N732" i="17"/>
  <c r="AE732" i="17"/>
  <c r="A733" i="17"/>
  <c r="A732" i="9" s="1"/>
  <c r="B733" i="17"/>
  <c r="B732" i="9" s="1"/>
  <c r="C733" i="17"/>
  <c r="C732" i="9" s="1"/>
  <c r="D733" i="17"/>
  <c r="D732" i="9" s="1"/>
  <c r="E733" i="17"/>
  <c r="E732" i="9" s="1"/>
  <c r="F733" i="17"/>
  <c r="F732" i="9" s="1"/>
  <c r="G733" i="17"/>
  <c r="G732" i="9" s="1"/>
  <c r="K733" i="17"/>
  <c r="L733" i="17"/>
  <c r="M733" i="17"/>
  <c r="N733" i="17"/>
  <c r="AE733" i="17"/>
  <c r="A734" i="17"/>
  <c r="A733" i="9" s="1"/>
  <c r="B734" i="17"/>
  <c r="B733" i="9" s="1"/>
  <c r="C734" i="17"/>
  <c r="C733" i="9" s="1"/>
  <c r="D734" i="17"/>
  <c r="D733" i="9" s="1"/>
  <c r="E734" i="17"/>
  <c r="E733" i="9" s="1"/>
  <c r="F734" i="17"/>
  <c r="F733" i="9" s="1"/>
  <c r="G734" i="17"/>
  <c r="G733" i="9" s="1"/>
  <c r="K734" i="17"/>
  <c r="L734" i="17"/>
  <c r="M734" i="17"/>
  <c r="N734" i="17"/>
  <c r="AE734" i="17"/>
  <c r="A735" i="17"/>
  <c r="A734" i="9" s="1"/>
  <c r="B735" i="17"/>
  <c r="B734" i="9" s="1"/>
  <c r="C735" i="17"/>
  <c r="C734" i="9" s="1"/>
  <c r="D735" i="17"/>
  <c r="D734" i="9" s="1"/>
  <c r="E735" i="17"/>
  <c r="E734" i="9" s="1"/>
  <c r="F735" i="17"/>
  <c r="F734" i="9" s="1"/>
  <c r="G735" i="17"/>
  <c r="G734" i="9" s="1"/>
  <c r="K735" i="17"/>
  <c r="L735" i="17"/>
  <c r="M735" i="17"/>
  <c r="N735" i="17"/>
  <c r="AE735" i="17"/>
  <c r="A736" i="17"/>
  <c r="A735" i="9" s="1"/>
  <c r="B736" i="17"/>
  <c r="B735" i="9" s="1"/>
  <c r="C736" i="17"/>
  <c r="C735" i="9" s="1"/>
  <c r="D736" i="17"/>
  <c r="D735" i="9" s="1"/>
  <c r="E736" i="17"/>
  <c r="E735" i="9" s="1"/>
  <c r="F736" i="17"/>
  <c r="F735" i="9" s="1"/>
  <c r="G736" i="17"/>
  <c r="G735" i="9" s="1"/>
  <c r="K736" i="17"/>
  <c r="L736" i="17"/>
  <c r="M736" i="17"/>
  <c r="N736" i="17"/>
  <c r="AE736" i="17"/>
  <c r="A737" i="17"/>
  <c r="A736" i="9" s="1"/>
  <c r="B737" i="17"/>
  <c r="B736" i="9" s="1"/>
  <c r="C737" i="17"/>
  <c r="C736" i="9" s="1"/>
  <c r="D737" i="17"/>
  <c r="D736" i="9" s="1"/>
  <c r="E737" i="17"/>
  <c r="E736" i="9" s="1"/>
  <c r="F737" i="17"/>
  <c r="F736" i="9" s="1"/>
  <c r="G737" i="17"/>
  <c r="G736" i="9" s="1"/>
  <c r="K737" i="17"/>
  <c r="L737" i="17"/>
  <c r="M737" i="17"/>
  <c r="N737" i="17"/>
  <c r="AE737" i="17"/>
  <c r="A738" i="17"/>
  <c r="A737" i="9" s="1"/>
  <c r="B738" i="17"/>
  <c r="B737" i="9" s="1"/>
  <c r="C738" i="17"/>
  <c r="C737" i="9" s="1"/>
  <c r="D738" i="17"/>
  <c r="D737" i="9" s="1"/>
  <c r="E738" i="17"/>
  <c r="E737" i="9" s="1"/>
  <c r="F738" i="17"/>
  <c r="F737" i="9" s="1"/>
  <c r="G738" i="17"/>
  <c r="G737" i="9" s="1"/>
  <c r="K738" i="17"/>
  <c r="L738" i="17"/>
  <c r="M738" i="17"/>
  <c r="N738" i="17"/>
  <c r="AE738" i="17"/>
  <c r="A739" i="17"/>
  <c r="A738" i="9" s="1"/>
  <c r="B739" i="17"/>
  <c r="B738" i="9" s="1"/>
  <c r="C739" i="17"/>
  <c r="C738" i="9" s="1"/>
  <c r="D739" i="17"/>
  <c r="D738" i="9" s="1"/>
  <c r="E739" i="17"/>
  <c r="E738" i="9" s="1"/>
  <c r="F739" i="17"/>
  <c r="F738" i="9" s="1"/>
  <c r="G739" i="17"/>
  <c r="G738" i="9" s="1"/>
  <c r="K739" i="17"/>
  <c r="L739" i="17"/>
  <c r="M739" i="17"/>
  <c r="N739" i="17"/>
  <c r="AE739" i="17"/>
  <c r="A740" i="17"/>
  <c r="A739" i="9" s="1"/>
  <c r="B740" i="17"/>
  <c r="B739" i="9" s="1"/>
  <c r="C740" i="17"/>
  <c r="C739" i="9" s="1"/>
  <c r="D740" i="17"/>
  <c r="D739" i="9" s="1"/>
  <c r="E740" i="17"/>
  <c r="E739" i="9" s="1"/>
  <c r="F740" i="17"/>
  <c r="F739" i="9" s="1"/>
  <c r="G740" i="17"/>
  <c r="G739" i="9" s="1"/>
  <c r="K740" i="17"/>
  <c r="L740" i="17"/>
  <c r="M740" i="17"/>
  <c r="N740" i="17"/>
  <c r="AE740" i="17"/>
  <c r="A741" i="17"/>
  <c r="A740" i="9" s="1"/>
  <c r="B741" i="17"/>
  <c r="B740" i="9" s="1"/>
  <c r="C741" i="17"/>
  <c r="C740" i="9" s="1"/>
  <c r="D741" i="17"/>
  <c r="D740" i="9" s="1"/>
  <c r="E741" i="17"/>
  <c r="E740" i="9" s="1"/>
  <c r="F741" i="17"/>
  <c r="F740" i="9" s="1"/>
  <c r="G741" i="17"/>
  <c r="G740" i="9" s="1"/>
  <c r="K741" i="17"/>
  <c r="L741" i="17"/>
  <c r="M741" i="17"/>
  <c r="N741" i="17"/>
  <c r="AE741" i="17"/>
  <c r="A742" i="17"/>
  <c r="A741" i="9" s="1"/>
  <c r="B742" i="17"/>
  <c r="B741" i="9" s="1"/>
  <c r="C742" i="17"/>
  <c r="C741" i="9" s="1"/>
  <c r="D742" i="17"/>
  <c r="D741" i="9" s="1"/>
  <c r="E742" i="17"/>
  <c r="E741" i="9" s="1"/>
  <c r="F742" i="17"/>
  <c r="F741" i="9" s="1"/>
  <c r="G742" i="17"/>
  <c r="G741" i="9" s="1"/>
  <c r="K742" i="17"/>
  <c r="L742" i="17"/>
  <c r="M742" i="17"/>
  <c r="N742" i="17"/>
  <c r="AE742" i="17"/>
  <c r="A743" i="17"/>
  <c r="A742" i="9" s="1"/>
  <c r="B743" i="17"/>
  <c r="B742" i="9" s="1"/>
  <c r="C743" i="17"/>
  <c r="C742" i="9" s="1"/>
  <c r="D743" i="17"/>
  <c r="D742" i="9" s="1"/>
  <c r="E743" i="17"/>
  <c r="E742" i="9" s="1"/>
  <c r="F743" i="17"/>
  <c r="F742" i="9" s="1"/>
  <c r="G743" i="17"/>
  <c r="G742" i="9" s="1"/>
  <c r="K743" i="17"/>
  <c r="L743" i="17"/>
  <c r="M743" i="17"/>
  <c r="N743" i="17"/>
  <c r="AE743" i="17"/>
  <c r="A744" i="17"/>
  <c r="A743" i="9" s="1"/>
  <c r="B744" i="17"/>
  <c r="B743" i="9" s="1"/>
  <c r="C744" i="17"/>
  <c r="C743" i="9" s="1"/>
  <c r="D744" i="17"/>
  <c r="D743" i="9" s="1"/>
  <c r="E744" i="17"/>
  <c r="E743" i="9" s="1"/>
  <c r="F744" i="17"/>
  <c r="F743" i="9" s="1"/>
  <c r="G744" i="17"/>
  <c r="G743" i="9" s="1"/>
  <c r="K744" i="17"/>
  <c r="L744" i="17"/>
  <c r="M744" i="17"/>
  <c r="N744" i="17"/>
  <c r="AE744" i="17"/>
  <c r="A745" i="17"/>
  <c r="A744" i="9" s="1"/>
  <c r="B745" i="17"/>
  <c r="B744" i="9" s="1"/>
  <c r="C745" i="17"/>
  <c r="C744" i="9" s="1"/>
  <c r="D745" i="17"/>
  <c r="D744" i="9" s="1"/>
  <c r="E745" i="17"/>
  <c r="E744" i="9" s="1"/>
  <c r="F745" i="17"/>
  <c r="F744" i="9" s="1"/>
  <c r="G745" i="17"/>
  <c r="G744" i="9" s="1"/>
  <c r="K745" i="17"/>
  <c r="L745" i="17"/>
  <c r="M745" i="17"/>
  <c r="N745" i="17"/>
  <c r="AE745" i="17"/>
  <c r="A746" i="17"/>
  <c r="A745" i="9" s="1"/>
  <c r="B746" i="17"/>
  <c r="B745" i="9" s="1"/>
  <c r="C746" i="17"/>
  <c r="C745" i="9" s="1"/>
  <c r="D746" i="17"/>
  <c r="D745" i="9" s="1"/>
  <c r="E746" i="17"/>
  <c r="E745" i="9" s="1"/>
  <c r="F746" i="17"/>
  <c r="F745" i="9" s="1"/>
  <c r="G746" i="17"/>
  <c r="G745" i="9" s="1"/>
  <c r="K746" i="17"/>
  <c r="L746" i="17"/>
  <c r="M746" i="17"/>
  <c r="N746" i="17"/>
  <c r="AE746" i="17"/>
  <c r="A747" i="17"/>
  <c r="A746" i="9" s="1"/>
  <c r="B747" i="17"/>
  <c r="B746" i="9" s="1"/>
  <c r="C747" i="17"/>
  <c r="C746" i="9" s="1"/>
  <c r="D747" i="17"/>
  <c r="D746" i="9" s="1"/>
  <c r="E747" i="17"/>
  <c r="E746" i="9" s="1"/>
  <c r="F747" i="17"/>
  <c r="F746" i="9" s="1"/>
  <c r="G747" i="17"/>
  <c r="G746" i="9" s="1"/>
  <c r="K747" i="17"/>
  <c r="L747" i="17"/>
  <c r="M747" i="17"/>
  <c r="N747" i="17"/>
  <c r="AE747" i="17"/>
  <c r="A748" i="17"/>
  <c r="A747" i="9" s="1"/>
  <c r="B748" i="17"/>
  <c r="B747" i="9" s="1"/>
  <c r="C748" i="17"/>
  <c r="C747" i="9" s="1"/>
  <c r="D748" i="17"/>
  <c r="D747" i="9" s="1"/>
  <c r="E748" i="17"/>
  <c r="E747" i="9" s="1"/>
  <c r="F748" i="17"/>
  <c r="F747" i="9" s="1"/>
  <c r="G748" i="17"/>
  <c r="G747" i="9" s="1"/>
  <c r="K748" i="17"/>
  <c r="L748" i="17"/>
  <c r="M748" i="17"/>
  <c r="N748" i="17"/>
  <c r="AE748" i="17"/>
  <c r="A749" i="17"/>
  <c r="A748" i="9" s="1"/>
  <c r="B749" i="17"/>
  <c r="B748" i="9" s="1"/>
  <c r="C749" i="17"/>
  <c r="C748" i="9" s="1"/>
  <c r="D749" i="17"/>
  <c r="D748" i="9" s="1"/>
  <c r="E749" i="17"/>
  <c r="E748" i="9" s="1"/>
  <c r="F749" i="17"/>
  <c r="F748" i="9" s="1"/>
  <c r="G749" i="17"/>
  <c r="G748" i="9" s="1"/>
  <c r="K749" i="17"/>
  <c r="L749" i="17"/>
  <c r="M749" i="17"/>
  <c r="N749" i="17"/>
  <c r="AE749" i="17"/>
  <c r="A750" i="17"/>
  <c r="A749" i="9" s="1"/>
  <c r="B750" i="17"/>
  <c r="B749" i="9" s="1"/>
  <c r="C750" i="17"/>
  <c r="C749" i="9" s="1"/>
  <c r="D750" i="17"/>
  <c r="D749" i="9" s="1"/>
  <c r="E750" i="17"/>
  <c r="E749" i="9" s="1"/>
  <c r="F750" i="17"/>
  <c r="F749" i="9" s="1"/>
  <c r="G750" i="17"/>
  <c r="G749" i="9" s="1"/>
  <c r="K750" i="17"/>
  <c r="L750" i="17"/>
  <c r="M750" i="17"/>
  <c r="N750" i="17"/>
  <c r="AE750" i="17"/>
  <c r="A751" i="17"/>
  <c r="A750" i="9" s="1"/>
  <c r="B751" i="17"/>
  <c r="B750" i="9" s="1"/>
  <c r="C751" i="17"/>
  <c r="C750" i="9" s="1"/>
  <c r="D751" i="17"/>
  <c r="D750" i="9" s="1"/>
  <c r="E751" i="17"/>
  <c r="E750" i="9" s="1"/>
  <c r="F751" i="17"/>
  <c r="F750" i="9" s="1"/>
  <c r="G751" i="17"/>
  <c r="G750" i="9" s="1"/>
  <c r="K751" i="17"/>
  <c r="L751" i="17"/>
  <c r="M751" i="17"/>
  <c r="N751" i="17"/>
  <c r="AE751" i="17"/>
  <c r="A752" i="17"/>
  <c r="A751" i="9" s="1"/>
  <c r="B752" i="17"/>
  <c r="B751" i="9" s="1"/>
  <c r="C752" i="17"/>
  <c r="C751" i="9" s="1"/>
  <c r="D752" i="17"/>
  <c r="D751" i="9" s="1"/>
  <c r="E752" i="17"/>
  <c r="E751" i="9" s="1"/>
  <c r="F752" i="17"/>
  <c r="F751" i="9" s="1"/>
  <c r="G752" i="17"/>
  <c r="G751" i="9" s="1"/>
  <c r="K752" i="17"/>
  <c r="L752" i="17"/>
  <c r="M752" i="17"/>
  <c r="N752" i="17"/>
  <c r="AE752" i="17"/>
  <c r="A753" i="17"/>
  <c r="A752" i="9" s="1"/>
  <c r="B753" i="17"/>
  <c r="B752" i="9" s="1"/>
  <c r="C753" i="17"/>
  <c r="C752" i="9" s="1"/>
  <c r="D753" i="17"/>
  <c r="D752" i="9" s="1"/>
  <c r="E753" i="17"/>
  <c r="E752" i="9" s="1"/>
  <c r="F753" i="17"/>
  <c r="F752" i="9" s="1"/>
  <c r="G753" i="17"/>
  <c r="G752" i="9" s="1"/>
  <c r="K753" i="17"/>
  <c r="L753" i="17"/>
  <c r="M753" i="17"/>
  <c r="N753" i="17"/>
  <c r="AE753" i="17"/>
  <c r="A754" i="17"/>
  <c r="A753" i="9" s="1"/>
  <c r="B754" i="17"/>
  <c r="B753" i="9" s="1"/>
  <c r="C754" i="17"/>
  <c r="C753" i="9" s="1"/>
  <c r="D754" i="17"/>
  <c r="D753" i="9" s="1"/>
  <c r="E754" i="17"/>
  <c r="E753" i="9" s="1"/>
  <c r="F754" i="17"/>
  <c r="F753" i="9" s="1"/>
  <c r="G754" i="17"/>
  <c r="G753" i="9" s="1"/>
  <c r="K754" i="17"/>
  <c r="L754" i="17"/>
  <c r="M754" i="17"/>
  <c r="N754" i="17"/>
  <c r="AE754" i="17"/>
  <c r="A755" i="17"/>
  <c r="A754" i="9" s="1"/>
  <c r="B755" i="17"/>
  <c r="B754" i="9" s="1"/>
  <c r="C755" i="17"/>
  <c r="C754" i="9" s="1"/>
  <c r="D755" i="17"/>
  <c r="D754" i="9" s="1"/>
  <c r="E755" i="17"/>
  <c r="E754" i="9" s="1"/>
  <c r="F755" i="17"/>
  <c r="F754" i="9" s="1"/>
  <c r="G755" i="17"/>
  <c r="G754" i="9" s="1"/>
  <c r="K755" i="17"/>
  <c r="L755" i="17"/>
  <c r="M755" i="17"/>
  <c r="N755" i="17"/>
  <c r="AE755" i="17"/>
  <c r="A756" i="17"/>
  <c r="A755" i="9" s="1"/>
  <c r="B756" i="17"/>
  <c r="B755" i="9" s="1"/>
  <c r="C756" i="17"/>
  <c r="C755" i="9" s="1"/>
  <c r="D756" i="17"/>
  <c r="D755" i="9" s="1"/>
  <c r="E756" i="17"/>
  <c r="E755" i="9" s="1"/>
  <c r="F756" i="17"/>
  <c r="F755" i="9" s="1"/>
  <c r="G756" i="17"/>
  <c r="G755" i="9" s="1"/>
  <c r="K756" i="17"/>
  <c r="L756" i="17"/>
  <c r="M756" i="17"/>
  <c r="N756" i="17"/>
  <c r="AE756" i="17"/>
  <c r="A757" i="17"/>
  <c r="A756" i="9" s="1"/>
  <c r="B757" i="17"/>
  <c r="B756" i="9" s="1"/>
  <c r="C757" i="17"/>
  <c r="C756" i="9" s="1"/>
  <c r="D757" i="17"/>
  <c r="D756" i="9" s="1"/>
  <c r="E757" i="17"/>
  <c r="E756" i="9" s="1"/>
  <c r="F757" i="17"/>
  <c r="F756" i="9" s="1"/>
  <c r="G757" i="17"/>
  <c r="G756" i="9" s="1"/>
  <c r="K757" i="17"/>
  <c r="L757" i="17"/>
  <c r="M757" i="17"/>
  <c r="N757" i="17"/>
  <c r="AE757" i="17"/>
  <c r="A758" i="17"/>
  <c r="A757" i="9" s="1"/>
  <c r="B758" i="17"/>
  <c r="B757" i="9" s="1"/>
  <c r="C758" i="17"/>
  <c r="C757" i="9" s="1"/>
  <c r="D758" i="17"/>
  <c r="D757" i="9" s="1"/>
  <c r="E758" i="17"/>
  <c r="E757" i="9" s="1"/>
  <c r="F758" i="17"/>
  <c r="F757" i="9" s="1"/>
  <c r="G758" i="17"/>
  <c r="G757" i="9" s="1"/>
  <c r="K758" i="17"/>
  <c r="L758" i="17"/>
  <c r="M758" i="17"/>
  <c r="N758" i="17"/>
  <c r="AE758" i="17"/>
  <c r="A759" i="17"/>
  <c r="A758" i="9" s="1"/>
  <c r="B759" i="17"/>
  <c r="B758" i="9" s="1"/>
  <c r="C759" i="17"/>
  <c r="C758" i="9" s="1"/>
  <c r="D759" i="17"/>
  <c r="D758" i="9" s="1"/>
  <c r="E759" i="17"/>
  <c r="E758" i="9" s="1"/>
  <c r="F759" i="17"/>
  <c r="F758" i="9" s="1"/>
  <c r="G759" i="17"/>
  <c r="G758" i="9" s="1"/>
  <c r="K759" i="17"/>
  <c r="L759" i="17"/>
  <c r="M759" i="17"/>
  <c r="N759" i="17"/>
  <c r="AE759" i="17"/>
  <c r="A760" i="17"/>
  <c r="A759" i="9" s="1"/>
  <c r="B760" i="17"/>
  <c r="B759" i="9" s="1"/>
  <c r="C760" i="17"/>
  <c r="C759" i="9" s="1"/>
  <c r="D760" i="17"/>
  <c r="D759" i="9" s="1"/>
  <c r="E760" i="17"/>
  <c r="E759" i="9" s="1"/>
  <c r="F760" i="17"/>
  <c r="F759" i="9" s="1"/>
  <c r="G760" i="17"/>
  <c r="G759" i="9" s="1"/>
  <c r="K760" i="17"/>
  <c r="L760" i="17"/>
  <c r="M760" i="17"/>
  <c r="N760" i="17"/>
  <c r="AE760" i="17"/>
  <c r="A761" i="17"/>
  <c r="A760" i="9" s="1"/>
  <c r="B761" i="17"/>
  <c r="B760" i="9" s="1"/>
  <c r="C761" i="17"/>
  <c r="C760" i="9" s="1"/>
  <c r="D761" i="17"/>
  <c r="D760" i="9" s="1"/>
  <c r="E761" i="17"/>
  <c r="E760" i="9" s="1"/>
  <c r="F761" i="17"/>
  <c r="F760" i="9" s="1"/>
  <c r="G761" i="17"/>
  <c r="G760" i="9" s="1"/>
  <c r="K761" i="17"/>
  <c r="L761" i="17"/>
  <c r="M761" i="17"/>
  <c r="N761" i="17"/>
  <c r="AE761" i="17"/>
  <c r="A762" i="17"/>
  <c r="A761" i="9" s="1"/>
  <c r="B762" i="17"/>
  <c r="B761" i="9" s="1"/>
  <c r="C762" i="17"/>
  <c r="C761" i="9" s="1"/>
  <c r="D762" i="17"/>
  <c r="D761" i="9" s="1"/>
  <c r="E762" i="17"/>
  <c r="E761" i="9" s="1"/>
  <c r="F762" i="17"/>
  <c r="F761" i="9" s="1"/>
  <c r="G762" i="17"/>
  <c r="G761" i="9" s="1"/>
  <c r="K762" i="17"/>
  <c r="L762" i="17"/>
  <c r="M762" i="17"/>
  <c r="N762" i="17"/>
  <c r="AE762" i="17"/>
  <c r="A763" i="17"/>
  <c r="A762" i="9" s="1"/>
  <c r="B763" i="17"/>
  <c r="B762" i="9" s="1"/>
  <c r="C763" i="17"/>
  <c r="C762" i="9" s="1"/>
  <c r="D763" i="17"/>
  <c r="D762" i="9" s="1"/>
  <c r="E763" i="17"/>
  <c r="E762" i="9" s="1"/>
  <c r="F763" i="17"/>
  <c r="F762" i="9" s="1"/>
  <c r="G763" i="17"/>
  <c r="G762" i="9" s="1"/>
  <c r="K763" i="17"/>
  <c r="L763" i="17"/>
  <c r="M763" i="17"/>
  <c r="N763" i="17"/>
  <c r="AE763" i="17"/>
  <c r="A764" i="17"/>
  <c r="A763" i="9" s="1"/>
  <c r="B764" i="17"/>
  <c r="B763" i="9" s="1"/>
  <c r="C764" i="17"/>
  <c r="C763" i="9" s="1"/>
  <c r="D764" i="17"/>
  <c r="D763" i="9" s="1"/>
  <c r="E764" i="17"/>
  <c r="E763" i="9" s="1"/>
  <c r="F764" i="17"/>
  <c r="F763" i="9" s="1"/>
  <c r="G764" i="17"/>
  <c r="G763" i="9" s="1"/>
  <c r="K764" i="17"/>
  <c r="L764" i="17"/>
  <c r="M764" i="17"/>
  <c r="N764" i="17"/>
  <c r="AE764" i="17"/>
  <c r="A765" i="17"/>
  <c r="A764" i="9" s="1"/>
  <c r="B765" i="17"/>
  <c r="B764" i="9" s="1"/>
  <c r="C765" i="17"/>
  <c r="C764" i="9" s="1"/>
  <c r="D765" i="17"/>
  <c r="D764" i="9" s="1"/>
  <c r="E765" i="17"/>
  <c r="E764" i="9" s="1"/>
  <c r="F765" i="17"/>
  <c r="F764" i="9" s="1"/>
  <c r="G765" i="17"/>
  <c r="G764" i="9" s="1"/>
  <c r="K765" i="17"/>
  <c r="L765" i="17"/>
  <c r="M765" i="17"/>
  <c r="N765" i="17"/>
  <c r="AE765" i="17"/>
  <c r="A766" i="17"/>
  <c r="A765" i="9" s="1"/>
  <c r="B766" i="17"/>
  <c r="B765" i="9" s="1"/>
  <c r="C766" i="17"/>
  <c r="C765" i="9" s="1"/>
  <c r="D766" i="17"/>
  <c r="D765" i="9" s="1"/>
  <c r="E766" i="17"/>
  <c r="E765" i="9" s="1"/>
  <c r="F766" i="17"/>
  <c r="F765" i="9" s="1"/>
  <c r="G766" i="17"/>
  <c r="G765" i="9" s="1"/>
  <c r="K766" i="17"/>
  <c r="L766" i="17"/>
  <c r="M766" i="17"/>
  <c r="N766" i="17"/>
  <c r="AE766" i="17"/>
  <c r="A767" i="17"/>
  <c r="A766" i="9" s="1"/>
  <c r="B767" i="17"/>
  <c r="B766" i="9" s="1"/>
  <c r="C767" i="17"/>
  <c r="C766" i="9" s="1"/>
  <c r="D767" i="17"/>
  <c r="D766" i="9" s="1"/>
  <c r="E767" i="17"/>
  <c r="E766" i="9" s="1"/>
  <c r="F767" i="17"/>
  <c r="F766" i="9" s="1"/>
  <c r="G767" i="17"/>
  <c r="G766" i="9" s="1"/>
  <c r="K767" i="17"/>
  <c r="L767" i="17"/>
  <c r="M767" i="17"/>
  <c r="N767" i="17"/>
  <c r="AE767" i="17"/>
  <c r="A768" i="17"/>
  <c r="A767" i="9" s="1"/>
  <c r="B768" i="17"/>
  <c r="B767" i="9" s="1"/>
  <c r="C768" i="17"/>
  <c r="C767" i="9" s="1"/>
  <c r="D768" i="17"/>
  <c r="D767" i="9" s="1"/>
  <c r="E768" i="17"/>
  <c r="E767" i="9" s="1"/>
  <c r="F768" i="17"/>
  <c r="F767" i="9" s="1"/>
  <c r="G768" i="17"/>
  <c r="G767" i="9" s="1"/>
  <c r="K768" i="17"/>
  <c r="L768" i="17"/>
  <c r="M768" i="17"/>
  <c r="N768" i="17"/>
  <c r="AE768" i="17"/>
  <c r="A769" i="17"/>
  <c r="A768" i="9" s="1"/>
  <c r="B769" i="17"/>
  <c r="B768" i="9" s="1"/>
  <c r="C769" i="17"/>
  <c r="C768" i="9" s="1"/>
  <c r="D769" i="17"/>
  <c r="D768" i="9" s="1"/>
  <c r="E769" i="17"/>
  <c r="E768" i="9" s="1"/>
  <c r="F769" i="17"/>
  <c r="F768" i="9" s="1"/>
  <c r="G769" i="17"/>
  <c r="G768" i="9" s="1"/>
  <c r="K769" i="17"/>
  <c r="L769" i="17"/>
  <c r="M769" i="17"/>
  <c r="N769" i="17"/>
  <c r="AE769" i="17"/>
  <c r="A770" i="17"/>
  <c r="A769" i="9" s="1"/>
  <c r="B770" i="17"/>
  <c r="B769" i="9" s="1"/>
  <c r="C770" i="17"/>
  <c r="C769" i="9" s="1"/>
  <c r="D770" i="17"/>
  <c r="D769" i="9" s="1"/>
  <c r="E770" i="17"/>
  <c r="E769" i="9" s="1"/>
  <c r="F770" i="17"/>
  <c r="F769" i="9" s="1"/>
  <c r="G770" i="17"/>
  <c r="G769" i="9" s="1"/>
  <c r="K770" i="17"/>
  <c r="L770" i="17"/>
  <c r="M770" i="17"/>
  <c r="N770" i="17"/>
  <c r="AE770" i="17"/>
  <c r="A771" i="17"/>
  <c r="A770" i="9" s="1"/>
  <c r="B771" i="17"/>
  <c r="B770" i="9" s="1"/>
  <c r="C771" i="17"/>
  <c r="C770" i="9" s="1"/>
  <c r="D771" i="17"/>
  <c r="D770" i="9" s="1"/>
  <c r="E771" i="17"/>
  <c r="E770" i="9" s="1"/>
  <c r="F771" i="17"/>
  <c r="F770" i="9" s="1"/>
  <c r="G771" i="17"/>
  <c r="G770" i="9" s="1"/>
  <c r="K771" i="17"/>
  <c r="L771" i="17"/>
  <c r="M771" i="17"/>
  <c r="N771" i="17"/>
  <c r="AE771" i="17"/>
  <c r="A772" i="17"/>
  <c r="A771" i="9" s="1"/>
  <c r="B772" i="17"/>
  <c r="B771" i="9" s="1"/>
  <c r="C772" i="17"/>
  <c r="C771" i="9" s="1"/>
  <c r="D772" i="17"/>
  <c r="D771" i="9" s="1"/>
  <c r="E772" i="17"/>
  <c r="E771" i="9" s="1"/>
  <c r="F772" i="17"/>
  <c r="F771" i="9" s="1"/>
  <c r="G772" i="17"/>
  <c r="G771" i="9" s="1"/>
  <c r="K772" i="17"/>
  <c r="L772" i="17"/>
  <c r="M772" i="17"/>
  <c r="N772" i="17"/>
  <c r="AE772" i="17"/>
  <c r="A773" i="17"/>
  <c r="A772" i="9" s="1"/>
  <c r="B773" i="17"/>
  <c r="B772" i="9" s="1"/>
  <c r="C773" i="17"/>
  <c r="C772" i="9" s="1"/>
  <c r="D773" i="17"/>
  <c r="D772" i="9" s="1"/>
  <c r="E773" i="17"/>
  <c r="E772" i="9" s="1"/>
  <c r="F773" i="17"/>
  <c r="F772" i="9" s="1"/>
  <c r="G773" i="17"/>
  <c r="G772" i="9" s="1"/>
  <c r="K773" i="17"/>
  <c r="L773" i="17"/>
  <c r="M773" i="17"/>
  <c r="N773" i="17"/>
  <c r="AE773" i="17"/>
  <c r="A774" i="17"/>
  <c r="A773" i="9" s="1"/>
  <c r="B774" i="17"/>
  <c r="B773" i="9" s="1"/>
  <c r="C774" i="17"/>
  <c r="C773" i="9" s="1"/>
  <c r="D774" i="17"/>
  <c r="D773" i="9" s="1"/>
  <c r="E774" i="17"/>
  <c r="E773" i="9" s="1"/>
  <c r="F774" i="17"/>
  <c r="F773" i="9" s="1"/>
  <c r="G774" i="17"/>
  <c r="G773" i="9" s="1"/>
  <c r="K774" i="17"/>
  <c r="L774" i="17"/>
  <c r="M774" i="17"/>
  <c r="N774" i="17"/>
  <c r="AE774" i="17"/>
  <c r="A775" i="17"/>
  <c r="A774" i="9" s="1"/>
  <c r="B775" i="17"/>
  <c r="B774" i="9" s="1"/>
  <c r="C775" i="17"/>
  <c r="C774" i="9" s="1"/>
  <c r="D775" i="17"/>
  <c r="D774" i="9" s="1"/>
  <c r="E775" i="17"/>
  <c r="E774" i="9" s="1"/>
  <c r="F775" i="17"/>
  <c r="F774" i="9" s="1"/>
  <c r="G775" i="17"/>
  <c r="G774" i="9" s="1"/>
  <c r="K775" i="17"/>
  <c r="L775" i="17"/>
  <c r="M775" i="17"/>
  <c r="N775" i="17"/>
  <c r="AE775" i="17"/>
  <c r="A776" i="17"/>
  <c r="A775" i="9" s="1"/>
  <c r="B776" i="17"/>
  <c r="B775" i="9" s="1"/>
  <c r="C776" i="17"/>
  <c r="C775" i="9" s="1"/>
  <c r="D776" i="17"/>
  <c r="D775" i="9" s="1"/>
  <c r="E776" i="17"/>
  <c r="E775" i="9" s="1"/>
  <c r="F776" i="17"/>
  <c r="F775" i="9" s="1"/>
  <c r="G776" i="17"/>
  <c r="G775" i="9" s="1"/>
  <c r="K776" i="17"/>
  <c r="L776" i="17"/>
  <c r="M776" i="17"/>
  <c r="N776" i="17"/>
  <c r="AE776" i="17"/>
  <c r="A777" i="17"/>
  <c r="A776" i="9" s="1"/>
  <c r="B777" i="17"/>
  <c r="B776" i="9" s="1"/>
  <c r="C777" i="17"/>
  <c r="C776" i="9" s="1"/>
  <c r="D777" i="17"/>
  <c r="D776" i="9" s="1"/>
  <c r="E777" i="17"/>
  <c r="E776" i="9" s="1"/>
  <c r="F777" i="17"/>
  <c r="F776" i="9" s="1"/>
  <c r="G777" i="17"/>
  <c r="G776" i="9" s="1"/>
  <c r="K777" i="17"/>
  <c r="L777" i="17"/>
  <c r="M777" i="17"/>
  <c r="N777" i="17"/>
  <c r="AE777" i="17"/>
  <c r="A778" i="17"/>
  <c r="A777" i="9" s="1"/>
  <c r="B778" i="17"/>
  <c r="B777" i="9" s="1"/>
  <c r="C778" i="17"/>
  <c r="C777" i="9" s="1"/>
  <c r="D778" i="17"/>
  <c r="D777" i="9" s="1"/>
  <c r="E778" i="17"/>
  <c r="E777" i="9" s="1"/>
  <c r="F778" i="17"/>
  <c r="F777" i="9" s="1"/>
  <c r="G778" i="17"/>
  <c r="G777" i="9" s="1"/>
  <c r="K778" i="17"/>
  <c r="L778" i="17"/>
  <c r="M778" i="17"/>
  <c r="N778" i="17"/>
  <c r="AE778" i="17"/>
  <c r="A779" i="17"/>
  <c r="A778" i="9" s="1"/>
  <c r="B779" i="17"/>
  <c r="B778" i="9" s="1"/>
  <c r="C779" i="17"/>
  <c r="C778" i="9" s="1"/>
  <c r="D779" i="17"/>
  <c r="D778" i="9" s="1"/>
  <c r="E779" i="17"/>
  <c r="E778" i="9" s="1"/>
  <c r="F779" i="17"/>
  <c r="F778" i="9" s="1"/>
  <c r="G779" i="17"/>
  <c r="G778" i="9" s="1"/>
  <c r="K779" i="17"/>
  <c r="L779" i="17"/>
  <c r="M779" i="17"/>
  <c r="N779" i="17"/>
  <c r="AE779" i="17"/>
  <c r="A780" i="17"/>
  <c r="A779" i="9" s="1"/>
  <c r="B780" i="17"/>
  <c r="B779" i="9" s="1"/>
  <c r="C780" i="17"/>
  <c r="C779" i="9" s="1"/>
  <c r="D780" i="17"/>
  <c r="D779" i="9" s="1"/>
  <c r="E780" i="17"/>
  <c r="E779" i="9" s="1"/>
  <c r="F780" i="17"/>
  <c r="F779" i="9" s="1"/>
  <c r="G780" i="17"/>
  <c r="G779" i="9" s="1"/>
  <c r="K780" i="17"/>
  <c r="L780" i="17"/>
  <c r="M780" i="17"/>
  <c r="N780" i="17"/>
  <c r="AE780" i="17"/>
  <c r="A781" i="17"/>
  <c r="A780" i="9" s="1"/>
  <c r="B781" i="17"/>
  <c r="B780" i="9" s="1"/>
  <c r="C781" i="17"/>
  <c r="C780" i="9" s="1"/>
  <c r="D781" i="17"/>
  <c r="D780" i="9" s="1"/>
  <c r="E781" i="17"/>
  <c r="E780" i="9" s="1"/>
  <c r="F781" i="17"/>
  <c r="F780" i="9" s="1"/>
  <c r="G781" i="17"/>
  <c r="G780" i="9" s="1"/>
  <c r="K781" i="17"/>
  <c r="L781" i="17"/>
  <c r="M781" i="17"/>
  <c r="N781" i="17"/>
  <c r="AE781" i="17"/>
  <c r="A782" i="17"/>
  <c r="A781" i="9" s="1"/>
  <c r="B782" i="17"/>
  <c r="B781" i="9" s="1"/>
  <c r="C782" i="17"/>
  <c r="C781" i="9" s="1"/>
  <c r="D782" i="17"/>
  <c r="D781" i="9" s="1"/>
  <c r="E782" i="17"/>
  <c r="E781" i="9" s="1"/>
  <c r="F782" i="17"/>
  <c r="F781" i="9" s="1"/>
  <c r="G782" i="17"/>
  <c r="G781" i="9" s="1"/>
  <c r="K782" i="17"/>
  <c r="L782" i="17"/>
  <c r="M782" i="17"/>
  <c r="N782" i="17"/>
  <c r="AE782" i="17"/>
  <c r="A783" i="17"/>
  <c r="A782" i="9" s="1"/>
  <c r="B783" i="17"/>
  <c r="B782" i="9" s="1"/>
  <c r="C783" i="17"/>
  <c r="C782" i="9" s="1"/>
  <c r="D783" i="17"/>
  <c r="D782" i="9" s="1"/>
  <c r="E783" i="17"/>
  <c r="E782" i="9" s="1"/>
  <c r="F783" i="17"/>
  <c r="F782" i="9" s="1"/>
  <c r="G783" i="17"/>
  <c r="G782" i="9" s="1"/>
  <c r="K783" i="17"/>
  <c r="L783" i="17"/>
  <c r="M783" i="17"/>
  <c r="N783" i="17"/>
  <c r="AE783" i="17"/>
  <c r="A784" i="17"/>
  <c r="A783" i="9" s="1"/>
  <c r="B784" i="17"/>
  <c r="B783" i="9" s="1"/>
  <c r="C784" i="17"/>
  <c r="C783" i="9" s="1"/>
  <c r="D784" i="17"/>
  <c r="D783" i="9" s="1"/>
  <c r="E784" i="17"/>
  <c r="E783" i="9" s="1"/>
  <c r="F784" i="17"/>
  <c r="F783" i="9" s="1"/>
  <c r="G784" i="17"/>
  <c r="G783" i="9" s="1"/>
  <c r="K784" i="17"/>
  <c r="L784" i="17"/>
  <c r="M784" i="17"/>
  <c r="N784" i="17"/>
  <c r="AE784" i="17"/>
  <c r="A785" i="17"/>
  <c r="A784" i="9" s="1"/>
  <c r="B785" i="17"/>
  <c r="B784" i="9" s="1"/>
  <c r="C785" i="17"/>
  <c r="C784" i="9" s="1"/>
  <c r="D785" i="17"/>
  <c r="D784" i="9" s="1"/>
  <c r="E785" i="17"/>
  <c r="E784" i="9" s="1"/>
  <c r="F785" i="17"/>
  <c r="F784" i="9" s="1"/>
  <c r="G785" i="17"/>
  <c r="G784" i="9" s="1"/>
  <c r="K785" i="17"/>
  <c r="L785" i="17"/>
  <c r="M785" i="17"/>
  <c r="N785" i="17"/>
  <c r="AE785" i="17"/>
  <c r="A786" i="17"/>
  <c r="A785" i="9" s="1"/>
  <c r="B786" i="17"/>
  <c r="B785" i="9" s="1"/>
  <c r="C786" i="17"/>
  <c r="C785" i="9" s="1"/>
  <c r="D786" i="17"/>
  <c r="D785" i="9" s="1"/>
  <c r="E786" i="17"/>
  <c r="E785" i="9" s="1"/>
  <c r="F786" i="17"/>
  <c r="F785" i="9" s="1"/>
  <c r="G786" i="17"/>
  <c r="G785" i="9" s="1"/>
  <c r="K786" i="17"/>
  <c r="L786" i="17"/>
  <c r="M786" i="17"/>
  <c r="N786" i="17"/>
  <c r="AE786" i="17"/>
  <c r="A787" i="17"/>
  <c r="A786" i="9" s="1"/>
  <c r="B787" i="17"/>
  <c r="B786" i="9" s="1"/>
  <c r="C787" i="17"/>
  <c r="C786" i="9" s="1"/>
  <c r="D787" i="17"/>
  <c r="D786" i="9" s="1"/>
  <c r="E787" i="17"/>
  <c r="E786" i="9" s="1"/>
  <c r="F787" i="17"/>
  <c r="F786" i="9" s="1"/>
  <c r="G787" i="17"/>
  <c r="G786" i="9" s="1"/>
  <c r="K787" i="17"/>
  <c r="L787" i="17"/>
  <c r="M787" i="17"/>
  <c r="N787" i="17"/>
  <c r="AE787" i="17"/>
  <c r="A788" i="17"/>
  <c r="A787" i="9" s="1"/>
  <c r="B788" i="17"/>
  <c r="B787" i="9" s="1"/>
  <c r="C788" i="17"/>
  <c r="C787" i="9" s="1"/>
  <c r="D788" i="17"/>
  <c r="D787" i="9" s="1"/>
  <c r="E788" i="17"/>
  <c r="E787" i="9" s="1"/>
  <c r="F788" i="17"/>
  <c r="F787" i="9" s="1"/>
  <c r="G788" i="17"/>
  <c r="G787" i="9" s="1"/>
  <c r="K788" i="17"/>
  <c r="L788" i="17"/>
  <c r="M788" i="17"/>
  <c r="N788" i="17"/>
  <c r="AE788" i="17"/>
  <c r="A789" i="17"/>
  <c r="A788" i="9" s="1"/>
  <c r="B789" i="17"/>
  <c r="B788" i="9" s="1"/>
  <c r="C789" i="17"/>
  <c r="C788" i="9" s="1"/>
  <c r="D789" i="17"/>
  <c r="D788" i="9" s="1"/>
  <c r="E789" i="17"/>
  <c r="E788" i="9" s="1"/>
  <c r="F789" i="17"/>
  <c r="F788" i="9" s="1"/>
  <c r="G789" i="17"/>
  <c r="G788" i="9" s="1"/>
  <c r="K789" i="17"/>
  <c r="L789" i="17"/>
  <c r="M789" i="17"/>
  <c r="N789" i="17"/>
  <c r="AE789" i="17"/>
  <c r="A790" i="17"/>
  <c r="A789" i="9" s="1"/>
  <c r="B790" i="17"/>
  <c r="B789" i="9" s="1"/>
  <c r="C790" i="17"/>
  <c r="C789" i="9" s="1"/>
  <c r="D790" i="17"/>
  <c r="D789" i="9" s="1"/>
  <c r="E790" i="17"/>
  <c r="E789" i="9" s="1"/>
  <c r="F790" i="17"/>
  <c r="F789" i="9" s="1"/>
  <c r="G790" i="17"/>
  <c r="G789" i="9" s="1"/>
  <c r="K790" i="17"/>
  <c r="L790" i="17"/>
  <c r="M790" i="17"/>
  <c r="N790" i="17"/>
  <c r="AE790" i="17"/>
  <c r="A791" i="17"/>
  <c r="A790" i="9" s="1"/>
  <c r="B791" i="17"/>
  <c r="B790" i="9" s="1"/>
  <c r="C791" i="17"/>
  <c r="C790" i="9" s="1"/>
  <c r="D791" i="17"/>
  <c r="D790" i="9" s="1"/>
  <c r="E791" i="17"/>
  <c r="E790" i="9" s="1"/>
  <c r="F791" i="17"/>
  <c r="F790" i="9" s="1"/>
  <c r="G791" i="17"/>
  <c r="G790" i="9" s="1"/>
  <c r="K791" i="17"/>
  <c r="L791" i="17"/>
  <c r="M791" i="17"/>
  <c r="N791" i="17"/>
  <c r="AE791" i="17"/>
  <c r="A792" i="17"/>
  <c r="A791" i="9" s="1"/>
  <c r="B792" i="17"/>
  <c r="B791" i="9" s="1"/>
  <c r="C792" i="17"/>
  <c r="C791" i="9" s="1"/>
  <c r="D792" i="17"/>
  <c r="D791" i="9" s="1"/>
  <c r="E792" i="17"/>
  <c r="E791" i="9" s="1"/>
  <c r="F792" i="17"/>
  <c r="F791" i="9" s="1"/>
  <c r="G792" i="17"/>
  <c r="G791" i="9" s="1"/>
  <c r="K792" i="17"/>
  <c r="L792" i="17"/>
  <c r="M792" i="17"/>
  <c r="N792" i="17"/>
  <c r="AE792" i="17"/>
  <c r="A793" i="17"/>
  <c r="A792" i="9" s="1"/>
  <c r="B793" i="17"/>
  <c r="B792" i="9" s="1"/>
  <c r="C793" i="17"/>
  <c r="C792" i="9" s="1"/>
  <c r="D793" i="17"/>
  <c r="D792" i="9" s="1"/>
  <c r="E793" i="17"/>
  <c r="E792" i="9" s="1"/>
  <c r="F793" i="17"/>
  <c r="F792" i="9" s="1"/>
  <c r="G793" i="17"/>
  <c r="G792" i="9" s="1"/>
  <c r="K793" i="17"/>
  <c r="L793" i="17"/>
  <c r="M793" i="17"/>
  <c r="N793" i="17"/>
  <c r="AE793" i="17"/>
  <c r="A794" i="17"/>
  <c r="A793" i="9" s="1"/>
  <c r="B794" i="17"/>
  <c r="B793" i="9" s="1"/>
  <c r="C794" i="17"/>
  <c r="C793" i="9" s="1"/>
  <c r="D794" i="17"/>
  <c r="D793" i="9" s="1"/>
  <c r="E794" i="17"/>
  <c r="E793" i="9" s="1"/>
  <c r="F794" i="17"/>
  <c r="F793" i="9" s="1"/>
  <c r="G794" i="17"/>
  <c r="G793" i="9" s="1"/>
  <c r="K794" i="17"/>
  <c r="L794" i="17"/>
  <c r="M794" i="17"/>
  <c r="N794" i="17"/>
  <c r="AE794" i="17"/>
  <c r="A795" i="17"/>
  <c r="A794" i="9" s="1"/>
  <c r="B795" i="17"/>
  <c r="B794" i="9" s="1"/>
  <c r="C795" i="17"/>
  <c r="C794" i="9" s="1"/>
  <c r="D795" i="17"/>
  <c r="D794" i="9" s="1"/>
  <c r="E795" i="17"/>
  <c r="E794" i="9" s="1"/>
  <c r="F795" i="17"/>
  <c r="F794" i="9" s="1"/>
  <c r="G795" i="17"/>
  <c r="G794" i="9" s="1"/>
  <c r="K795" i="17"/>
  <c r="L795" i="17"/>
  <c r="M795" i="17"/>
  <c r="N795" i="17"/>
  <c r="AE795" i="17"/>
  <c r="A796" i="17"/>
  <c r="A795" i="9" s="1"/>
  <c r="B796" i="17"/>
  <c r="B795" i="9" s="1"/>
  <c r="C796" i="17"/>
  <c r="C795" i="9" s="1"/>
  <c r="D796" i="17"/>
  <c r="D795" i="9" s="1"/>
  <c r="E796" i="17"/>
  <c r="E795" i="9" s="1"/>
  <c r="F796" i="17"/>
  <c r="F795" i="9" s="1"/>
  <c r="G796" i="17"/>
  <c r="G795" i="9" s="1"/>
  <c r="K796" i="17"/>
  <c r="L796" i="17"/>
  <c r="M796" i="17"/>
  <c r="N796" i="17"/>
  <c r="AE796" i="17"/>
  <c r="A797" i="17"/>
  <c r="A796" i="9" s="1"/>
  <c r="B797" i="17"/>
  <c r="B796" i="9" s="1"/>
  <c r="C797" i="17"/>
  <c r="C796" i="9" s="1"/>
  <c r="D797" i="17"/>
  <c r="D796" i="9" s="1"/>
  <c r="E797" i="17"/>
  <c r="E796" i="9" s="1"/>
  <c r="F797" i="17"/>
  <c r="F796" i="9" s="1"/>
  <c r="G797" i="17"/>
  <c r="G796" i="9" s="1"/>
  <c r="K797" i="17"/>
  <c r="L797" i="17"/>
  <c r="M797" i="17"/>
  <c r="N797" i="17"/>
  <c r="AE797" i="17"/>
  <c r="A798" i="17"/>
  <c r="A797" i="9" s="1"/>
  <c r="B798" i="17"/>
  <c r="B797" i="9" s="1"/>
  <c r="C798" i="17"/>
  <c r="C797" i="9" s="1"/>
  <c r="D798" i="17"/>
  <c r="D797" i="9" s="1"/>
  <c r="E798" i="17"/>
  <c r="E797" i="9" s="1"/>
  <c r="F798" i="17"/>
  <c r="F797" i="9" s="1"/>
  <c r="G798" i="17"/>
  <c r="G797" i="9" s="1"/>
  <c r="K798" i="17"/>
  <c r="L798" i="17"/>
  <c r="M798" i="17"/>
  <c r="N798" i="17"/>
  <c r="AE798" i="17"/>
  <c r="A799" i="17"/>
  <c r="A798" i="9" s="1"/>
  <c r="B799" i="17"/>
  <c r="B798" i="9" s="1"/>
  <c r="C799" i="17"/>
  <c r="C798" i="9" s="1"/>
  <c r="D799" i="17"/>
  <c r="D798" i="9" s="1"/>
  <c r="E799" i="17"/>
  <c r="E798" i="9" s="1"/>
  <c r="F799" i="17"/>
  <c r="F798" i="9" s="1"/>
  <c r="G799" i="17"/>
  <c r="G798" i="9" s="1"/>
  <c r="K799" i="17"/>
  <c r="L799" i="17"/>
  <c r="M799" i="17"/>
  <c r="N799" i="17"/>
  <c r="AE799" i="17"/>
  <c r="A800" i="17"/>
  <c r="A799" i="9" s="1"/>
  <c r="B800" i="17"/>
  <c r="B799" i="9" s="1"/>
  <c r="C800" i="17"/>
  <c r="C799" i="9" s="1"/>
  <c r="D800" i="17"/>
  <c r="D799" i="9" s="1"/>
  <c r="E800" i="17"/>
  <c r="E799" i="9" s="1"/>
  <c r="F800" i="17"/>
  <c r="F799" i="9" s="1"/>
  <c r="G800" i="17"/>
  <c r="G799" i="9" s="1"/>
  <c r="K800" i="17"/>
  <c r="L800" i="17"/>
  <c r="M800" i="17"/>
  <c r="N800" i="17"/>
  <c r="AE800" i="17"/>
  <c r="A801" i="17"/>
  <c r="A800" i="9" s="1"/>
  <c r="B801" i="17"/>
  <c r="B800" i="9" s="1"/>
  <c r="C801" i="17"/>
  <c r="C800" i="9" s="1"/>
  <c r="D801" i="17"/>
  <c r="D800" i="9" s="1"/>
  <c r="E801" i="17"/>
  <c r="E800" i="9" s="1"/>
  <c r="F801" i="17"/>
  <c r="F800" i="9" s="1"/>
  <c r="G801" i="17"/>
  <c r="G800" i="9" s="1"/>
  <c r="K801" i="17"/>
  <c r="L801" i="17"/>
  <c r="M801" i="17"/>
  <c r="N801" i="17"/>
  <c r="AE801" i="17"/>
  <c r="A802" i="17"/>
  <c r="A801" i="9" s="1"/>
  <c r="B802" i="17"/>
  <c r="B801" i="9" s="1"/>
  <c r="C802" i="17"/>
  <c r="C801" i="9" s="1"/>
  <c r="D802" i="17"/>
  <c r="D801" i="9" s="1"/>
  <c r="E802" i="17"/>
  <c r="E801" i="9" s="1"/>
  <c r="F802" i="17"/>
  <c r="F801" i="9" s="1"/>
  <c r="G802" i="17"/>
  <c r="G801" i="9" s="1"/>
  <c r="K802" i="17"/>
  <c r="L802" i="17"/>
  <c r="M802" i="17"/>
  <c r="N802" i="17"/>
  <c r="AE802" i="17"/>
  <c r="A803" i="17"/>
  <c r="A802" i="9" s="1"/>
  <c r="B803" i="17"/>
  <c r="B802" i="9" s="1"/>
  <c r="C803" i="17"/>
  <c r="C802" i="9" s="1"/>
  <c r="D803" i="17"/>
  <c r="D802" i="9" s="1"/>
  <c r="E803" i="17"/>
  <c r="E802" i="9" s="1"/>
  <c r="F803" i="17"/>
  <c r="F802" i="9" s="1"/>
  <c r="G803" i="17"/>
  <c r="G802" i="9" s="1"/>
  <c r="K803" i="17"/>
  <c r="L803" i="17"/>
  <c r="M803" i="17"/>
  <c r="N803" i="17"/>
  <c r="AE803" i="17"/>
  <c r="A804" i="17"/>
  <c r="A803" i="9" s="1"/>
  <c r="B804" i="17"/>
  <c r="B803" i="9" s="1"/>
  <c r="C804" i="17"/>
  <c r="C803" i="9" s="1"/>
  <c r="D804" i="17"/>
  <c r="D803" i="9" s="1"/>
  <c r="E804" i="17"/>
  <c r="E803" i="9" s="1"/>
  <c r="F804" i="17"/>
  <c r="F803" i="9" s="1"/>
  <c r="G804" i="17"/>
  <c r="G803" i="9" s="1"/>
  <c r="K804" i="17"/>
  <c r="L804" i="17"/>
  <c r="M804" i="17"/>
  <c r="N804" i="17"/>
  <c r="AE804" i="17"/>
  <c r="A805" i="17"/>
  <c r="A804" i="9" s="1"/>
  <c r="B805" i="17"/>
  <c r="B804" i="9" s="1"/>
  <c r="C805" i="17"/>
  <c r="C804" i="9" s="1"/>
  <c r="D805" i="17"/>
  <c r="D804" i="9" s="1"/>
  <c r="E805" i="17"/>
  <c r="E804" i="9" s="1"/>
  <c r="F805" i="17"/>
  <c r="F804" i="9" s="1"/>
  <c r="G805" i="17"/>
  <c r="G804" i="9" s="1"/>
  <c r="K805" i="17"/>
  <c r="L805" i="17"/>
  <c r="M805" i="17"/>
  <c r="N805" i="17"/>
  <c r="AE805" i="17"/>
  <c r="A806" i="17"/>
  <c r="A805" i="9" s="1"/>
  <c r="B806" i="17"/>
  <c r="B805" i="9" s="1"/>
  <c r="C806" i="17"/>
  <c r="C805" i="9" s="1"/>
  <c r="D806" i="17"/>
  <c r="D805" i="9" s="1"/>
  <c r="E806" i="17"/>
  <c r="E805" i="9" s="1"/>
  <c r="F806" i="17"/>
  <c r="F805" i="9" s="1"/>
  <c r="G806" i="17"/>
  <c r="G805" i="9" s="1"/>
  <c r="K806" i="17"/>
  <c r="L806" i="17"/>
  <c r="M806" i="17"/>
  <c r="N806" i="17"/>
  <c r="AE806" i="17"/>
  <c r="A807" i="17"/>
  <c r="A806" i="9" s="1"/>
  <c r="B807" i="17"/>
  <c r="B806" i="9" s="1"/>
  <c r="C807" i="17"/>
  <c r="C806" i="9" s="1"/>
  <c r="D807" i="17"/>
  <c r="D806" i="9" s="1"/>
  <c r="E807" i="17"/>
  <c r="E806" i="9" s="1"/>
  <c r="F807" i="17"/>
  <c r="F806" i="9" s="1"/>
  <c r="G807" i="17"/>
  <c r="G806" i="9" s="1"/>
  <c r="K807" i="17"/>
  <c r="L807" i="17"/>
  <c r="M807" i="17"/>
  <c r="N807" i="17"/>
  <c r="AE807" i="17"/>
  <c r="A808" i="17"/>
  <c r="A807" i="9" s="1"/>
  <c r="B808" i="17"/>
  <c r="B807" i="9" s="1"/>
  <c r="C808" i="17"/>
  <c r="C807" i="9" s="1"/>
  <c r="D808" i="17"/>
  <c r="D807" i="9" s="1"/>
  <c r="E808" i="17"/>
  <c r="E807" i="9" s="1"/>
  <c r="F808" i="17"/>
  <c r="F807" i="9" s="1"/>
  <c r="G808" i="17"/>
  <c r="G807" i="9" s="1"/>
  <c r="K808" i="17"/>
  <c r="L808" i="17"/>
  <c r="M808" i="17"/>
  <c r="N808" i="17"/>
  <c r="AE808" i="17"/>
  <c r="A809" i="17"/>
  <c r="A808" i="9" s="1"/>
  <c r="B809" i="17"/>
  <c r="B808" i="9" s="1"/>
  <c r="C809" i="17"/>
  <c r="C808" i="9" s="1"/>
  <c r="D809" i="17"/>
  <c r="D808" i="9" s="1"/>
  <c r="E809" i="17"/>
  <c r="E808" i="9" s="1"/>
  <c r="F809" i="17"/>
  <c r="F808" i="9" s="1"/>
  <c r="G809" i="17"/>
  <c r="G808" i="9" s="1"/>
  <c r="K809" i="17"/>
  <c r="L809" i="17"/>
  <c r="M809" i="17"/>
  <c r="N809" i="17"/>
  <c r="AE809" i="17"/>
  <c r="A810" i="17"/>
  <c r="A809" i="9" s="1"/>
  <c r="B810" i="17"/>
  <c r="B809" i="9" s="1"/>
  <c r="C810" i="17"/>
  <c r="C809" i="9" s="1"/>
  <c r="D810" i="17"/>
  <c r="D809" i="9" s="1"/>
  <c r="E810" i="17"/>
  <c r="E809" i="9" s="1"/>
  <c r="F810" i="17"/>
  <c r="F809" i="9" s="1"/>
  <c r="G810" i="17"/>
  <c r="G809" i="9" s="1"/>
  <c r="K810" i="17"/>
  <c r="L810" i="17"/>
  <c r="M810" i="17"/>
  <c r="N810" i="17"/>
  <c r="AE810" i="17"/>
  <c r="A811" i="17"/>
  <c r="A810" i="9" s="1"/>
  <c r="B811" i="17"/>
  <c r="B810" i="9" s="1"/>
  <c r="C811" i="17"/>
  <c r="C810" i="9" s="1"/>
  <c r="D811" i="17"/>
  <c r="D810" i="9" s="1"/>
  <c r="E811" i="17"/>
  <c r="E810" i="9" s="1"/>
  <c r="F811" i="17"/>
  <c r="F810" i="9" s="1"/>
  <c r="G811" i="17"/>
  <c r="G810" i="9" s="1"/>
  <c r="K811" i="17"/>
  <c r="L811" i="17"/>
  <c r="M811" i="17"/>
  <c r="N811" i="17"/>
  <c r="AE811" i="17"/>
  <c r="A812" i="17"/>
  <c r="A811" i="9" s="1"/>
  <c r="B812" i="17"/>
  <c r="B811" i="9" s="1"/>
  <c r="C812" i="17"/>
  <c r="C811" i="9" s="1"/>
  <c r="D812" i="17"/>
  <c r="D811" i="9" s="1"/>
  <c r="E812" i="17"/>
  <c r="E811" i="9" s="1"/>
  <c r="F812" i="17"/>
  <c r="F811" i="9" s="1"/>
  <c r="G812" i="17"/>
  <c r="G811" i="9" s="1"/>
  <c r="K812" i="17"/>
  <c r="L812" i="17"/>
  <c r="M812" i="17"/>
  <c r="N812" i="17"/>
  <c r="AE812" i="17"/>
  <c r="A813" i="17"/>
  <c r="A812" i="9" s="1"/>
  <c r="B813" i="17"/>
  <c r="B812" i="9" s="1"/>
  <c r="C813" i="17"/>
  <c r="C812" i="9" s="1"/>
  <c r="D813" i="17"/>
  <c r="D812" i="9" s="1"/>
  <c r="E813" i="17"/>
  <c r="E812" i="9" s="1"/>
  <c r="F813" i="17"/>
  <c r="F812" i="9" s="1"/>
  <c r="G813" i="17"/>
  <c r="G812" i="9" s="1"/>
  <c r="K813" i="17"/>
  <c r="L813" i="17"/>
  <c r="M813" i="17"/>
  <c r="N813" i="17"/>
  <c r="AE813" i="17"/>
  <c r="A814" i="17"/>
  <c r="A813" i="9" s="1"/>
  <c r="B814" i="17"/>
  <c r="B813" i="9" s="1"/>
  <c r="C814" i="17"/>
  <c r="C813" i="9" s="1"/>
  <c r="D814" i="17"/>
  <c r="D813" i="9" s="1"/>
  <c r="E814" i="17"/>
  <c r="E813" i="9" s="1"/>
  <c r="F814" i="17"/>
  <c r="F813" i="9" s="1"/>
  <c r="G814" i="17"/>
  <c r="G813" i="9" s="1"/>
  <c r="K814" i="17"/>
  <c r="L814" i="17"/>
  <c r="M814" i="17"/>
  <c r="N814" i="17"/>
  <c r="AE814" i="17"/>
  <c r="A815" i="17"/>
  <c r="A814" i="9" s="1"/>
  <c r="B815" i="17"/>
  <c r="B814" i="9" s="1"/>
  <c r="C815" i="17"/>
  <c r="C814" i="9" s="1"/>
  <c r="D815" i="17"/>
  <c r="D814" i="9" s="1"/>
  <c r="E815" i="17"/>
  <c r="E814" i="9" s="1"/>
  <c r="F815" i="17"/>
  <c r="F814" i="9" s="1"/>
  <c r="G815" i="17"/>
  <c r="G814" i="9" s="1"/>
  <c r="K815" i="17"/>
  <c r="L815" i="17"/>
  <c r="M815" i="17"/>
  <c r="N815" i="17"/>
  <c r="AE815" i="17"/>
  <c r="A816" i="17"/>
  <c r="A815" i="9" s="1"/>
  <c r="B816" i="17"/>
  <c r="B815" i="9" s="1"/>
  <c r="C816" i="17"/>
  <c r="C815" i="9" s="1"/>
  <c r="D816" i="17"/>
  <c r="D815" i="9" s="1"/>
  <c r="E816" i="17"/>
  <c r="E815" i="9" s="1"/>
  <c r="F816" i="17"/>
  <c r="F815" i="9" s="1"/>
  <c r="G816" i="17"/>
  <c r="G815" i="9" s="1"/>
  <c r="K816" i="17"/>
  <c r="L816" i="17"/>
  <c r="M816" i="17"/>
  <c r="N816" i="17"/>
  <c r="AE816" i="17"/>
  <c r="A817" i="17"/>
  <c r="A816" i="9" s="1"/>
  <c r="B817" i="17"/>
  <c r="B816" i="9" s="1"/>
  <c r="C817" i="17"/>
  <c r="C816" i="9" s="1"/>
  <c r="D817" i="17"/>
  <c r="D816" i="9" s="1"/>
  <c r="E817" i="17"/>
  <c r="E816" i="9" s="1"/>
  <c r="F817" i="17"/>
  <c r="F816" i="9" s="1"/>
  <c r="G817" i="17"/>
  <c r="G816" i="9" s="1"/>
  <c r="K817" i="17"/>
  <c r="L817" i="17"/>
  <c r="M817" i="17"/>
  <c r="N817" i="17"/>
  <c r="AE817" i="17"/>
  <c r="A818" i="17"/>
  <c r="A817" i="9" s="1"/>
  <c r="B818" i="17"/>
  <c r="B817" i="9" s="1"/>
  <c r="C818" i="17"/>
  <c r="C817" i="9" s="1"/>
  <c r="D818" i="17"/>
  <c r="D817" i="9" s="1"/>
  <c r="E818" i="17"/>
  <c r="E817" i="9" s="1"/>
  <c r="F818" i="17"/>
  <c r="F817" i="9" s="1"/>
  <c r="G818" i="17"/>
  <c r="G817" i="9" s="1"/>
  <c r="K818" i="17"/>
  <c r="L818" i="17"/>
  <c r="M818" i="17"/>
  <c r="N818" i="17"/>
  <c r="AE818" i="17"/>
  <c r="A819" i="17"/>
  <c r="A818" i="9" s="1"/>
  <c r="B819" i="17"/>
  <c r="B818" i="9" s="1"/>
  <c r="C819" i="17"/>
  <c r="C818" i="9" s="1"/>
  <c r="D819" i="17"/>
  <c r="D818" i="9" s="1"/>
  <c r="E819" i="17"/>
  <c r="E818" i="9" s="1"/>
  <c r="F819" i="17"/>
  <c r="F818" i="9" s="1"/>
  <c r="G819" i="17"/>
  <c r="G818" i="9" s="1"/>
  <c r="K819" i="17"/>
  <c r="L819" i="17"/>
  <c r="M819" i="17"/>
  <c r="N819" i="17"/>
  <c r="AE819" i="17"/>
  <c r="A820" i="17"/>
  <c r="A819" i="9" s="1"/>
  <c r="B820" i="17"/>
  <c r="B819" i="9" s="1"/>
  <c r="C820" i="17"/>
  <c r="C819" i="9" s="1"/>
  <c r="D820" i="17"/>
  <c r="D819" i="9" s="1"/>
  <c r="E820" i="17"/>
  <c r="E819" i="9" s="1"/>
  <c r="F820" i="17"/>
  <c r="F819" i="9" s="1"/>
  <c r="G820" i="17"/>
  <c r="G819" i="9" s="1"/>
  <c r="K820" i="17"/>
  <c r="L820" i="17"/>
  <c r="M820" i="17"/>
  <c r="N820" i="17"/>
  <c r="AE820" i="17"/>
  <c r="A821" i="17"/>
  <c r="A820" i="9" s="1"/>
  <c r="B821" i="17"/>
  <c r="B820" i="9" s="1"/>
  <c r="C821" i="17"/>
  <c r="C820" i="9" s="1"/>
  <c r="D821" i="17"/>
  <c r="D820" i="9" s="1"/>
  <c r="E821" i="17"/>
  <c r="E820" i="9" s="1"/>
  <c r="F821" i="17"/>
  <c r="F820" i="9" s="1"/>
  <c r="G821" i="17"/>
  <c r="G820" i="9" s="1"/>
  <c r="K821" i="17"/>
  <c r="L821" i="17"/>
  <c r="M821" i="17"/>
  <c r="N821" i="17"/>
  <c r="AE821" i="17"/>
  <c r="A822" i="17"/>
  <c r="A821" i="9" s="1"/>
  <c r="B822" i="17"/>
  <c r="B821" i="9" s="1"/>
  <c r="C822" i="17"/>
  <c r="C821" i="9" s="1"/>
  <c r="D822" i="17"/>
  <c r="D821" i="9" s="1"/>
  <c r="E822" i="17"/>
  <c r="E821" i="9" s="1"/>
  <c r="F822" i="17"/>
  <c r="F821" i="9" s="1"/>
  <c r="G822" i="17"/>
  <c r="G821" i="9" s="1"/>
  <c r="K822" i="17"/>
  <c r="L822" i="17"/>
  <c r="M822" i="17"/>
  <c r="N822" i="17"/>
  <c r="AE822" i="17"/>
  <c r="A823" i="17"/>
  <c r="A822" i="9" s="1"/>
  <c r="B823" i="17"/>
  <c r="B822" i="9" s="1"/>
  <c r="C823" i="17"/>
  <c r="C822" i="9" s="1"/>
  <c r="D823" i="17"/>
  <c r="D822" i="9" s="1"/>
  <c r="E823" i="17"/>
  <c r="E822" i="9" s="1"/>
  <c r="F823" i="17"/>
  <c r="F822" i="9" s="1"/>
  <c r="G823" i="17"/>
  <c r="G822" i="9" s="1"/>
  <c r="K823" i="17"/>
  <c r="L823" i="17"/>
  <c r="M823" i="17"/>
  <c r="N823" i="17"/>
  <c r="AE823" i="17"/>
  <c r="A824" i="17"/>
  <c r="A823" i="9" s="1"/>
  <c r="B824" i="17"/>
  <c r="B823" i="9" s="1"/>
  <c r="C824" i="17"/>
  <c r="C823" i="9" s="1"/>
  <c r="D824" i="17"/>
  <c r="D823" i="9" s="1"/>
  <c r="E824" i="17"/>
  <c r="E823" i="9" s="1"/>
  <c r="F824" i="17"/>
  <c r="F823" i="9" s="1"/>
  <c r="G824" i="17"/>
  <c r="G823" i="9" s="1"/>
  <c r="K824" i="17"/>
  <c r="L824" i="17"/>
  <c r="M824" i="17"/>
  <c r="N824" i="17"/>
  <c r="AE824" i="17"/>
  <c r="A825" i="17"/>
  <c r="A824" i="9" s="1"/>
  <c r="B825" i="17"/>
  <c r="B824" i="9" s="1"/>
  <c r="C825" i="17"/>
  <c r="C824" i="9" s="1"/>
  <c r="D825" i="17"/>
  <c r="D824" i="9" s="1"/>
  <c r="E825" i="17"/>
  <c r="E824" i="9" s="1"/>
  <c r="F825" i="17"/>
  <c r="F824" i="9" s="1"/>
  <c r="G825" i="17"/>
  <c r="G824" i="9" s="1"/>
  <c r="K825" i="17"/>
  <c r="L825" i="17"/>
  <c r="M825" i="17"/>
  <c r="N825" i="17"/>
  <c r="AE825" i="17"/>
  <c r="A826" i="17"/>
  <c r="A825" i="9" s="1"/>
  <c r="B826" i="17"/>
  <c r="B825" i="9" s="1"/>
  <c r="C826" i="17"/>
  <c r="C825" i="9" s="1"/>
  <c r="D826" i="17"/>
  <c r="D825" i="9" s="1"/>
  <c r="E826" i="17"/>
  <c r="E825" i="9" s="1"/>
  <c r="F826" i="17"/>
  <c r="F825" i="9" s="1"/>
  <c r="G826" i="17"/>
  <c r="G825" i="9" s="1"/>
  <c r="K826" i="17"/>
  <c r="L826" i="17"/>
  <c r="M826" i="17"/>
  <c r="N826" i="17"/>
  <c r="AE826" i="17"/>
  <c r="A827" i="17"/>
  <c r="A826" i="9" s="1"/>
  <c r="B827" i="17"/>
  <c r="B826" i="9" s="1"/>
  <c r="C827" i="17"/>
  <c r="C826" i="9" s="1"/>
  <c r="D827" i="17"/>
  <c r="D826" i="9" s="1"/>
  <c r="E827" i="17"/>
  <c r="E826" i="9" s="1"/>
  <c r="F827" i="17"/>
  <c r="F826" i="9" s="1"/>
  <c r="G827" i="17"/>
  <c r="G826" i="9" s="1"/>
  <c r="K827" i="17"/>
  <c r="L827" i="17"/>
  <c r="M827" i="17"/>
  <c r="N827" i="17"/>
  <c r="AE827" i="17"/>
  <c r="A828" i="17"/>
  <c r="A827" i="9" s="1"/>
  <c r="B828" i="17"/>
  <c r="B827" i="9" s="1"/>
  <c r="C828" i="17"/>
  <c r="C827" i="9" s="1"/>
  <c r="D828" i="17"/>
  <c r="D827" i="9" s="1"/>
  <c r="E828" i="17"/>
  <c r="E827" i="9" s="1"/>
  <c r="F828" i="17"/>
  <c r="F827" i="9" s="1"/>
  <c r="G828" i="17"/>
  <c r="G827" i="9" s="1"/>
  <c r="K828" i="17"/>
  <c r="L828" i="17"/>
  <c r="M828" i="17"/>
  <c r="N828" i="17"/>
  <c r="AE828" i="17"/>
  <c r="A829" i="17"/>
  <c r="A828" i="9" s="1"/>
  <c r="B829" i="17"/>
  <c r="B828" i="9" s="1"/>
  <c r="C829" i="17"/>
  <c r="C828" i="9" s="1"/>
  <c r="D829" i="17"/>
  <c r="D828" i="9" s="1"/>
  <c r="E829" i="17"/>
  <c r="E828" i="9" s="1"/>
  <c r="F829" i="17"/>
  <c r="F828" i="9" s="1"/>
  <c r="G829" i="17"/>
  <c r="G828" i="9" s="1"/>
  <c r="K829" i="17"/>
  <c r="L829" i="17"/>
  <c r="M829" i="17"/>
  <c r="N829" i="17"/>
  <c r="AE829" i="17"/>
  <c r="A830" i="17"/>
  <c r="A829" i="9" s="1"/>
  <c r="B830" i="17"/>
  <c r="B829" i="9" s="1"/>
  <c r="C830" i="17"/>
  <c r="C829" i="9" s="1"/>
  <c r="D830" i="17"/>
  <c r="D829" i="9" s="1"/>
  <c r="E830" i="17"/>
  <c r="E829" i="9" s="1"/>
  <c r="F830" i="17"/>
  <c r="F829" i="9" s="1"/>
  <c r="G830" i="17"/>
  <c r="G829" i="9" s="1"/>
  <c r="K830" i="17"/>
  <c r="L830" i="17"/>
  <c r="M830" i="17"/>
  <c r="N830" i="17"/>
  <c r="AE830" i="17"/>
  <c r="A831" i="17"/>
  <c r="A830" i="9" s="1"/>
  <c r="B831" i="17"/>
  <c r="B830" i="9" s="1"/>
  <c r="C831" i="17"/>
  <c r="C830" i="9" s="1"/>
  <c r="D831" i="17"/>
  <c r="D830" i="9" s="1"/>
  <c r="E831" i="17"/>
  <c r="E830" i="9" s="1"/>
  <c r="F831" i="17"/>
  <c r="F830" i="9" s="1"/>
  <c r="G831" i="17"/>
  <c r="G830" i="9" s="1"/>
  <c r="K831" i="17"/>
  <c r="L831" i="17"/>
  <c r="M831" i="17"/>
  <c r="N831" i="17"/>
  <c r="AE831" i="17"/>
  <c r="A832" i="17"/>
  <c r="A831" i="9" s="1"/>
  <c r="B832" i="17"/>
  <c r="B831" i="9" s="1"/>
  <c r="C832" i="17"/>
  <c r="C831" i="9" s="1"/>
  <c r="D832" i="17"/>
  <c r="D831" i="9" s="1"/>
  <c r="E832" i="17"/>
  <c r="E831" i="9" s="1"/>
  <c r="F832" i="17"/>
  <c r="F831" i="9" s="1"/>
  <c r="G832" i="17"/>
  <c r="G831" i="9" s="1"/>
  <c r="K832" i="17"/>
  <c r="L832" i="17"/>
  <c r="M832" i="17"/>
  <c r="N832" i="17"/>
  <c r="AE832" i="17"/>
  <c r="A833" i="17"/>
  <c r="A832" i="9" s="1"/>
  <c r="B833" i="17"/>
  <c r="B832" i="9" s="1"/>
  <c r="C833" i="17"/>
  <c r="C832" i="9" s="1"/>
  <c r="D833" i="17"/>
  <c r="D832" i="9" s="1"/>
  <c r="E833" i="17"/>
  <c r="E832" i="9" s="1"/>
  <c r="F833" i="17"/>
  <c r="F832" i="9" s="1"/>
  <c r="G833" i="17"/>
  <c r="G832" i="9" s="1"/>
  <c r="K833" i="17"/>
  <c r="L833" i="17"/>
  <c r="M833" i="17"/>
  <c r="N833" i="17"/>
  <c r="AE833" i="17"/>
  <c r="A834" i="17"/>
  <c r="A833" i="9" s="1"/>
  <c r="B834" i="17"/>
  <c r="B833" i="9" s="1"/>
  <c r="C834" i="17"/>
  <c r="C833" i="9" s="1"/>
  <c r="D834" i="17"/>
  <c r="D833" i="9" s="1"/>
  <c r="E834" i="17"/>
  <c r="E833" i="9" s="1"/>
  <c r="F834" i="17"/>
  <c r="F833" i="9" s="1"/>
  <c r="G834" i="17"/>
  <c r="G833" i="9" s="1"/>
  <c r="K834" i="17"/>
  <c r="L834" i="17"/>
  <c r="M834" i="17"/>
  <c r="N834" i="17"/>
  <c r="AE834" i="17"/>
  <c r="A835" i="17"/>
  <c r="A834" i="9" s="1"/>
  <c r="B835" i="17"/>
  <c r="B834" i="9" s="1"/>
  <c r="C835" i="17"/>
  <c r="C834" i="9" s="1"/>
  <c r="D835" i="17"/>
  <c r="D834" i="9" s="1"/>
  <c r="E835" i="17"/>
  <c r="E834" i="9" s="1"/>
  <c r="F835" i="17"/>
  <c r="F834" i="9" s="1"/>
  <c r="G835" i="17"/>
  <c r="G834" i="9" s="1"/>
  <c r="K835" i="17"/>
  <c r="L835" i="17"/>
  <c r="M835" i="17"/>
  <c r="N835" i="17"/>
  <c r="AE835" i="17"/>
  <c r="A836" i="17"/>
  <c r="A835" i="9" s="1"/>
  <c r="B836" i="17"/>
  <c r="B835" i="9" s="1"/>
  <c r="C836" i="17"/>
  <c r="C835" i="9" s="1"/>
  <c r="D836" i="17"/>
  <c r="D835" i="9" s="1"/>
  <c r="E836" i="17"/>
  <c r="E835" i="9" s="1"/>
  <c r="F836" i="17"/>
  <c r="F835" i="9" s="1"/>
  <c r="G836" i="17"/>
  <c r="G835" i="9" s="1"/>
  <c r="K836" i="17"/>
  <c r="L836" i="17"/>
  <c r="M836" i="17"/>
  <c r="N836" i="17"/>
  <c r="AE836" i="17"/>
  <c r="A837" i="17"/>
  <c r="A836" i="9" s="1"/>
  <c r="B837" i="17"/>
  <c r="B836" i="9" s="1"/>
  <c r="C837" i="17"/>
  <c r="C836" i="9" s="1"/>
  <c r="D837" i="17"/>
  <c r="D836" i="9" s="1"/>
  <c r="E837" i="17"/>
  <c r="E836" i="9" s="1"/>
  <c r="F837" i="17"/>
  <c r="F836" i="9" s="1"/>
  <c r="G837" i="17"/>
  <c r="G836" i="9" s="1"/>
  <c r="K837" i="17"/>
  <c r="L837" i="17"/>
  <c r="M837" i="17"/>
  <c r="N837" i="17"/>
  <c r="AE837" i="17"/>
  <c r="A838" i="17"/>
  <c r="A837" i="9" s="1"/>
  <c r="B838" i="17"/>
  <c r="B837" i="9" s="1"/>
  <c r="C838" i="17"/>
  <c r="C837" i="9" s="1"/>
  <c r="D838" i="17"/>
  <c r="D837" i="9" s="1"/>
  <c r="E838" i="17"/>
  <c r="E837" i="9" s="1"/>
  <c r="F838" i="17"/>
  <c r="F837" i="9" s="1"/>
  <c r="G838" i="17"/>
  <c r="G837" i="9" s="1"/>
  <c r="K838" i="17"/>
  <c r="L838" i="17"/>
  <c r="M838" i="17"/>
  <c r="N838" i="17"/>
  <c r="AE838" i="17"/>
  <c r="A839" i="17"/>
  <c r="A838" i="9" s="1"/>
  <c r="B839" i="17"/>
  <c r="B838" i="9" s="1"/>
  <c r="C839" i="17"/>
  <c r="C838" i="9" s="1"/>
  <c r="D839" i="17"/>
  <c r="D838" i="9" s="1"/>
  <c r="E839" i="17"/>
  <c r="E838" i="9" s="1"/>
  <c r="F839" i="17"/>
  <c r="F838" i="9" s="1"/>
  <c r="G839" i="17"/>
  <c r="G838" i="9" s="1"/>
  <c r="K839" i="17"/>
  <c r="L839" i="17"/>
  <c r="M839" i="17"/>
  <c r="N839" i="17"/>
  <c r="AE839" i="17"/>
  <c r="A840" i="17"/>
  <c r="A839" i="9" s="1"/>
  <c r="B840" i="17"/>
  <c r="B839" i="9" s="1"/>
  <c r="C840" i="17"/>
  <c r="C839" i="9" s="1"/>
  <c r="D840" i="17"/>
  <c r="D839" i="9" s="1"/>
  <c r="E840" i="17"/>
  <c r="E839" i="9" s="1"/>
  <c r="F840" i="17"/>
  <c r="F839" i="9" s="1"/>
  <c r="G840" i="17"/>
  <c r="G839" i="9" s="1"/>
  <c r="K840" i="17"/>
  <c r="L840" i="17"/>
  <c r="M840" i="17"/>
  <c r="N840" i="17"/>
  <c r="AE840" i="17"/>
  <c r="A841" i="17"/>
  <c r="A840" i="9" s="1"/>
  <c r="B841" i="17"/>
  <c r="B840" i="9" s="1"/>
  <c r="C841" i="17"/>
  <c r="C840" i="9" s="1"/>
  <c r="D841" i="17"/>
  <c r="D840" i="9" s="1"/>
  <c r="E841" i="17"/>
  <c r="E840" i="9" s="1"/>
  <c r="F841" i="17"/>
  <c r="F840" i="9" s="1"/>
  <c r="G841" i="17"/>
  <c r="G840" i="9" s="1"/>
  <c r="K841" i="17"/>
  <c r="L841" i="17"/>
  <c r="M841" i="17"/>
  <c r="N841" i="17"/>
  <c r="AE841" i="17"/>
  <c r="A842" i="17"/>
  <c r="A841" i="9" s="1"/>
  <c r="B842" i="17"/>
  <c r="B841" i="9" s="1"/>
  <c r="C842" i="17"/>
  <c r="C841" i="9" s="1"/>
  <c r="D842" i="17"/>
  <c r="D841" i="9" s="1"/>
  <c r="E842" i="17"/>
  <c r="E841" i="9" s="1"/>
  <c r="F842" i="17"/>
  <c r="F841" i="9" s="1"/>
  <c r="G842" i="17"/>
  <c r="G841" i="9" s="1"/>
  <c r="K842" i="17"/>
  <c r="L842" i="17"/>
  <c r="M842" i="17"/>
  <c r="N842" i="17"/>
  <c r="AE842" i="17"/>
  <c r="A843" i="17"/>
  <c r="A842" i="9" s="1"/>
  <c r="B843" i="17"/>
  <c r="B842" i="9" s="1"/>
  <c r="C843" i="17"/>
  <c r="C842" i="9" s="1"/>
  <c r="D843" i="17"/>
  <c r="D842" i="9" s="1"/>
  <c r="E843" i="17"/>
  <c r="E842" i="9" s="1"/>
  <c r="F843" i="17"/>
  <c r="F842" i="9" s="1"/>
  <c r="G843" i="17"/>
  <c r="G842" i="9" s="1"/>
  <c r="K843" i="17"/>
  <c r="L843" i="17"/>
  <c r="M843" i="17"/>
  <c r="N843" i="17"/>
  <c r="AE843" i="17"/>
  <c r="A844" i="17"/>
  <c r="A843" i="9" s="1"/>
  <c r="B844" i="17"/>
  <c r="B843" i="9" s="1"/>
  <c r="C844" i="17"/>
  <c r="C843" i="9" s="1"/>
  <c r="D844" i="17"/>
  <c r="D843" i="9" s="1"/>
  <c r="E844" i="17"/>
  <c r="E843" i="9" s="1"/>
  <c r="F844" i="17"/>
  <c r="F843" i="9" s="1"/>
  <c r="G844" i="17"/>
  <c r="G843" i="9" s="1"/>
  <c r="K844" i="17"/>
  <c r="L844" i="17"/>
  <c r="M844" i="17"/>
  <c r="N844" i="17"/>
  <c r="AE844" i="17"/>
  <c r="A845" i="17"/>
  <c r="A844" i="9" s="1"/>
  <c r="B845" i="17"/>
  <c r="B844" i="9" s="1"/>
  <c r="C845" i="17"/>
  <c r="C844" i="9" s="1"/>
  <c r="D845" i="17"/>
  <c r="D844" i="9" s="1"/>
  <c r="E845" i="17"/>
  <c r="E844" i="9" s="1"/>
  <c r="F845" i="17"/>
  <c r="F844" i="9" s="1"/>
  <c r="G845" i="17"/>
  <c r="G844" i="9" s="1"/>
  <c r="K845" i="17"/>
  <c r="L845" i="17"/>
  <c r="M845" i="17"/>
  <c r="N845" i="17"/>
  <c r="AE845" i="17"/>
  <c r="A846" i="17"/>
  <c r="A845" i="9" s="1"/>
  <c r="B846" i="17"/>
  <c r="B845" i="9" s="1"/>
  <c r="C846" i="17"/>
  <c r="C845" i="9" s="1"/>
  <c r="D846" i="17"/>
  <c r="D845" i="9" s="1"/>
  <c r="E846" i="17"/>
  <c r="E845" i="9" s="1"/>
  <c r="F846" i="17"/>
  <c r="F845" i="9" s="1"/>
  <c r="G846" i="17"/>
  <c r="G845" i="9" s="1"/>
  <c r="K846" i="17"/>
  <c r="L846" i="17"/>
  <c r="M846" i="17"/>
  <c r="N846" i="17"/>
  <c r="AE846" i="17"/>
  <c r="A847" i="17"/>
  <c r="A846" i="9" s="1"/>
  <c r="B847" i="17"/>
  <c r="B846" i="9" s="1"/>
  <c r="C847" i="17"/>
  <c r="C846" i="9" s="1"/>
  <c r="D847" i="17"/>
  <c r="D846" i="9" s="1"/>
  <c r="E847" i="17"/>
  <c r="E846" i="9" s="1"/>
  <c r="F847" i="17"/>
  <c r="F846" i="9" s="1"/>
  <c r="G847" i="17"/>
  <c r="G846" i="9" s="1"/>
  <c r="K847" i="17"/>
  <c r="L847" i="17"/>
  <c r="M847" i="17"/>
  <c r="N847" i="17"/>
  <c r="AE847" i="17"/>
  <c r="A848" i="17"/>
  <c r="A847" i="9" s="1"/>
  <c r="B848" i="17"/>
  <c r="B847" i="9" s="1"/>
  <c r="C848" i="17"/>
  <c r="C847" i="9" s="1"/>
  <c r="D848" i="17"/>
  <c r="D847" i="9" s="1"/>
  <c r="E848" i="17"/>
  <c r="E847" i="9" s="1"/>
  <c r="F848" i="17"/>
  <c r="F847" i="9" s="1"/>
  <c r="G848" i="17"/>
  <c r="G847" i="9" s="1"/>
  <c r="K848" i="17"/>
  <c r="L848" i="17"/>
  <c r="M848" i="17"/>
  <c r="N848" i="17"/>
  <c r="AE848" i="17"/>
  <c r="A849" i="17"/>
  <c r="A848" i="9" s="1"/>
  <c r="B849" i="17"/>
  <c r="B848" i="9" s="1"/>
  <c r="C849" i="17"/>
  <c r="C848" i="9" s="1"/>
  <c r="D849" i="17"/>
  <c r="D848" i="9" s="1"/>
  <c r="E849" i="17"/>
  <c r="E848" i="9" s="1"/>
  <c r="F849" i="17"/>
  <c r="F848" i="9" s="1"/>
  <c r="G849" i="17"/>
  <c r="G848" i="9" s="1"/>
  <c r="K849" i="17"/>
  <c r="L849" i="17"/>
  <c r="M849" i="17"/>
  <c r="N849" i="17"/>
  <c r="AE849" i="17"/>
  <c r="A850" i="17"/>
  <c r="A849" i="9" s="1"/>
  <c r="B850" i="17"/>
  <c r="B849" i="9" s="1"/>
  <c r="C850" i="17"/>
  <c r="C849" i="9" s="1"/>
  <c r="D850" i="17"/>
  <c r="D849" i="9" s="1"/>
  <c r="E850" i="17"/>
  <c r="E849" i="9" s="1"/>
  <c r="F850" i="17"/>
  <c r="F849" i="9" s="1"/>
  <c r="G850" i="17"/>
  <c r="G849" i="9" s="1"/>
  <c r="K850" i="17"/>
  <c r="L850" i="17"/>
  <c r="M850" i="17"/>
  <c r="N850" i="17"/>
  <c r="AE850" i="17"/>
  <c r="A851" i="17"/>
  <c r="A850" i="9" s="1"/>
  <c r="B851" i="17"/>
  <c r="B850" i="9" s="1"/>
  <c r="C851" i="17"/>
  <c r="C850" i="9" s="1"/>
  <c r="D851" i="17"/>
  <c r="D850" i="9" s="1"/>
  <c r="E851" i="17"/>
  <c r="E850" i="9" s="1"/>
  <c r="F851" i="17"/>
  <c r="F850" i="9" s="1"/>
  <c r="G851" i="17"/>
  <c r="G850" i="9" s="1"/>
  <c r="K851" i="17"/>
  <c r="L851" i="17"/>
  <c r="M851" i="17"/>
  <c r="N851" i="17"/>
  <c r="AE851" i="17"/>
  <c r="A852" i="17"/>
  <c r="A851" i="9" s="1"/>
  <c r="B852" i="17"/>
  <c r="B851" i="9" s="1"/>
  <c r="C852" i="17"/>
  <c r="C851" i="9" s="1"/>
  <c r="D852" i="17"/>
  <c r="D851" i="9" s="1"/>
  <c r="E852" i="17"/>
  <c r="E851" i="9" s="1"/>
  <c r="F852" i="17"/>
  <c r="F851" i="9" s="1"/>
  <c r="G852" i="17"/>
  <c r="G851" i="9" s="1"/>
  <c r="K852" i="17"/>
  <c r="L852" i="17"/>
  <c r="M852" i="17"/>
  <c r="N852" i="17"/>
  <c r="AE852" i="17"/>
  <c r="A853" i="17"/>
  <c r="A852" i="9" s="1"/>
  <c r="B853" i="17"/>
  <c r="B852" i="9" s="1"/>
  <c r="C853" i="17"/>
  <c r="C852" i="9" s="1"/>
  <c r="D853" i="17"/>
  <c r="D852" i="9" s="1"/>
  <c r="E853" i="17"/>
  <c r="E852" i="9" s="1"/>
  <c r="F853" i="17"/>
  <c r="F852" i="9" s="1"/>
  <c r="G853" i="17"/>
  <c r="G852" i="9" s="1"/>
  <c r="K853" i="17"/>
  <c r="L853" i="17"/>
  <c r="M853" i="17"/>
  <c r="N853" i="17"/>
  <c r="AE853" i="17"/>
  <c r="A854" i="17"/>
  <c r="A853" i="9" s="1"/>
  <c r="B854" i="17"/>
  <c r="B853" i="9" s="1"/>
  <c r="C854" i="17"/>
  <c r="C853" i="9" s="1"/>
  <c r="D854" i="17"/>
  <c r="D853" i="9" s="1"/>
  <c r="E854" i="17"/>
  <c r="E853" i="9" s="1"/>
  <c r="F854" i="17"/>
  <c r="F853" i="9" s="1"/>
  <c r="G854" i="17"/>
  <c r="G853" i="9" s="1"/>
  <c r="K854" i="17"/>
  <c r="L854" i="17"/>
  <c r="M854" i="17"/>
  <c r="N854" i="17"/>
  <c r="AE854" i="17"/>
  <c r="A855" i="17"/>
  <c r="A854" i="9" s="1"/>
  <c r="B855" i="17"/>
  <c r="B854" i="9" s="1"/>
  <c r="C855" i="17"/>
  <c r="C854" i="9" s="1"/>
  <c r="D855" i="17"/>
  <c r="D854" i="9" s="1"/>
  <c r="E855" i="17"/>
  <c r="E854" i="9" s="1"/>
  <c r="F855" i="17"/>
  <c r="F854" i="9" s="1"/>
  <c r="G855" i="17"/>
  <c r="G854" i="9" s="1"/>
  <c r="K855" i="17"/>
  <c r="L855" i="17"/>
  <c r="M855" i="17"/>
  <c r="N855" i="17"/>
  <c r="AE855" i="17"/>
  <c r="A856" i="17"/>
  <c r="A855" i="9" s="1"/>
  <c r="B856" i="17"/>
  <c r="B855" i="9" s="1"/>
  <c r="C856" i="17"/>
  <c r="C855" i="9" s="1"/>
  <c r="D856" i="17"/>
  <c r="D855" i="9" s="1"/>
  <c r="E856" i="17"/>
  <c r="E855" i="9" s="1"/>
  <c r="F856" i="17"/>
  <c r="F855" i="9" s="1"/>
  <c r="G856" i="17"/>
  <c r="G855" i="9" s="1"/>
  <c r="K856" i="17"/>
  <c r="L856" i="17"/>
  <c r="M856" i="17"/>
  <c r="N856" i="17"/>
  <c r="AE856" i="17"/>
  <c r="A857" i="17"/>
  <c r="A856" i="9" s="1"/>
  <c r="B857" i="17"/>
  <c r="B856" i="9" s="1"/>
  <c r="C857" i="17"/>
  <c r="C856" i="9" s="1"/>
  <c r="D857" i="17"/>
  <c r="D856" i="9" s="1"/>
  <c r="E857" i="17"/>
  <c r="E856" i="9" s="1"/>
  <c r="F857" i="17"/>
  <c r="F856" i="9" s="1"/>
  <c r="G857" i="17"/>
  <c r="G856" i="9" s="1"/>
  <c r="K857" i="17"/>
  <c r="L857" i="17"/>
  <c r="M857" i="17"/>
  <c r="N857" i="17"/>
  <c r="AE857" i="17"/>
  <c r="A858" i="17"/>
  <c r="A857" i="9" s="1"/>
  <c r="B858" i="17"/>
  <c r="B857" i="9" s="1"/>
  <c r="C858" i="17"/>
  <c r="C857" i="9" s="1"/>
  <c r="D858" i="17"/>
  <c r="D857" i="9" s="1"/>
  <c r="E858" i="17"/>
  <c r="E857" i="9" s="1"/>
  <c r="F858" i="17"/>
  <c r="F857" i="9" s="1"/>
  <c r="G858" i="17"/>
  <c r="G857" i="9" s="1"/>
  <c r="K858" i="17"/>
  <c r="L858" i="17"/>
  <c r="M858" i="17"/>
  <c r="N858" i="17"/>
  <c r="AE858" i="17"/>
  <c r="A859" i="17"/>
  <c r="A858" i="9" s="1"/>
  <c r="B859" i="17"/>
  <c r="B858" i="9" s="1"/>
  <c r="C859" i="17"/>
  <c r="C858" i="9" s="1"/>
  <c r="D859" i="17"/>
  <c r="D858" i="9" s="1"/>
  <c r="E859" i="17"/>
  <c r="E858" i="9" s="1"/>
  <c r="F859" i="17"/>
  <c r="F858" i="9" s="1"/>
  <c r="G859" i="17"/>
  <c r="G858" i="9" s="1"/>
  <c r="K859" i="17"/>
  <c r="L859" i="17"/>
  <c r="M859" i="17"/>
  <c r="N859" i="17"/>
  <c r="AE859" i="17"/>
  <c r="A860" i="17"/>
  <c r="A859" i="9" s="1"/>
  <c r="B860" i="17"/>
  <c r="B859" i="9" s="1"/>
  <c r="C860" i="17"/>
  <c r="C859" i="9" s="1"/>
  <c r="D860" i="17"/>
  <c r="D859" i="9" s="1"/>
  <c r="E860" i="17"/>
  <c r="E859" i="9" s="1"/>
  <c r="F860" i="17"/>
  <c r="F859" i="9" s="1"/>
  <c r="G860" i="17"/>
  <c r="G859" i="9" s="1"/>
  <c r="K860" i="17"/>
  <c r="L860" i="17"/>
  <c r="M860" i="17"/>
  <c r="N860" i="17"/>
  <c r="AE860" i="17"/>
  <c r="A861" i="17"/>
  <c r="A860" i="9" s="1"/>
  <c r="B861" i="17"/>
  <c r="B860" i="9" s="1"/>
  <c r="C861" i="17"/>
  <c r="C860" i="9" s="1"/>
  <c r="D861" i="17"/>
  <c r="D860" i="9" s="1"/>
  <c r="E861" i="17"/>
  <c r="E860" i="9" s="1"/>
  <c r="F861" i="17"/>
  <c r="F860" i="9" s="1"/>
  <c r="G861" i="17"/>
  <c r="G860" i="9" s="1"/>
  <c r="K861" i="17"/>
  <c r="L861" i="17"/>
  <c r="M861" i="17"/>
  <c r="N861" i="17"/>
  <c r="AE861" i="17"/>
  <c r="A862" i="17"/>
  <c r="A861" i="9" s="1"/>
  <c r="B862" i="17"/>
  <c r="B861" i="9" s="1"/>
  <c r="C862" i="17"/>
  <c r="C861" i="9" s="1"/>
  <c r="D862" i="17"/>
  <c r="D861" i="9" s="1"/>
  <c r="E862" i="17"/>
  <c r="E861" i="9" s="1"/>
  <c r="F862" i="17"/>
  <c r="F861" i="9" s="1"/>
  <c r="G862" i="17"/>
  <c r="G861" i="9" s="1"/>
  <c r="K862" i="17"/>
  <c r="L862" i="17"/>
  <c r="M862" i="17"/>
  <c r="N862" i="17"/>
  <c r="AE862" i="17"/>
  <c r="A863" i="17"/>
  <c r="A862" i="9" s="1"/>
  <c r="B863" i="17"/>
  <c r="B862" i="9" s="1"/>
  <c r="C863" i="17"/>
  <c r="C862" i="9" s="1"/>
  <c r="D863" i="17"/>
  <c r="D862" i="9" s="1"/>
  <c r="E863" i="17"/>
  <c r="E862" i="9" s="1"/>
  <c r="F863" i="17"/>
  <c r="F862" i="9" s="1"/>
  <c r="G863" i="17"/>
  <c r="G862" i="9" s="1"/>
  <c r="K863" i="17"/>
  <c r="L863" i="17"/>
  <c r="M863" i="17"/>
  <c r="N863" i="17"/>
  <c r="AE863" i="17"/>
  <c r="A864" i="17"/>
  <c r="A863" i="9" s="1"/>
  <c r="B864" i="17"/>
  <c r="B863" i="9" s="1"/>
  <c r="C864" i="17"/>
  <c r="C863" i="9" s="1"/>
  <c r="D864" i="17"/>
  <c r="D863" i="9" s="1"/>
  <c r="E864" i="17"/>
  <c r="E863" i="9" s="1"/>
  <c r="F864" i="17"/>
  <c r="F863" i="9" s="1"/>
  <c r="G864" i="17"/>
  <c r="G863" i="9" s="1"/>
  <c r="K864" i="17"/>
  <c r="L864" i="17"/>
  <c r="M864" i="17"/>
  <c r="N864" i="17"/>
  <c r="AE864" i="17"/>
  <c r="A865" i="17"/>
  <c r="A864" i="9" s="1"/>
  <c r="B865" i="17"/>
  <c r="B864" i="9" s="1"/>
  <c r="C865" i="17"/>
  <c r="C864" i="9" s="1"/>
  <c r="D865" i="17"/>
  <c r="D864" i="9" s="1"/>
  <c r="E865" i="17"/>
  <c r="E864" i="9" s="1"/>
  <c r="F865" i="17"/>
  <c r="F864" i="9" s="1"/>
  <c r="G865" i="17"/>
  <c r="G864" i="9" s="1"/>
  <c r="K865" i="17"/>
  <c r="L865" i="17"/>
  <c r="M865" i="17"/>
  <c r="N865" i="17"/>
  <c r="AE865" i="17"/>
  <c r="A866" i="17"/>
  <c r="A865" i="9" s="1"/>
  <c r="B866" i="17"/>
  <c r="B865" i="9" s="1"/>
  <c r="C866" i="17"/>
  <c r="C865" i="9" s="1"/>
  <c r="D866" i="17"/>
  <c r="D865" i="9" s="1"/>
  <c r="E866" i="17"/>
  <c r="E865" i="9" s="1"/>
  <c r="F866" i="17"/>
  <c r="F865" i="9" s="1"/>
  <c r="G866" i="17"/>
  <c r="G865" i="9" s="1"/>
  <c r="K866" i="17"/>
  <c r="L866" i="17"/>
  <c r="M866" i="17"/>
  <c r="N866" i="17"/>
  <c r="AE866" i="17"/>
  <c r="A867" i="17"/>
  <c r="A866" i="9" s="1"/>
  <c r="B867" i="17"/>
  <c r="B866" i="9" s="1"/>
  <c r="C867" i="17"/>
  <c r="C866" i="9" s="1"/>
  <c r="D867" i="17"/>
  <c r="D866" i="9" s="1"/>
  <c r="E867" i="17"/>
  <c r="E866" i="9" s="1"/>
  <c r="F867" i="17"/>
  <c r="F866" i="9" s="1"/>
  <c r="G867" i="17"/>
  <c r="G866" i="9" s="1"/>
  <c r="K867" i="17"/>
  <c r="L867" i="17"/>
  <c r="M867" i="17"/>
  <c r="N867" i="17"/>
  <c r="AE867" i="17"/>
  <c r="A868" i="17"/>
  <c r="A867" i="9" s="1"/>
  <c r="B868" i="17"/>
  <c r="B867" i="9" s="1"/>
  <c r="C868" i="17"/>
  <c r="C867" i="9" s="1"/>
  <c r="D868" i="17"/>
  <c r="D867" i="9" s="1"/>
  <c r="E868" i="17"/>
  <c r="E867" i="9" s="1"/>
  <c r="F868" i="17"/>
  <c r="F867" i="9" s="1"/>
  <c r="G868" i="17"/>
  <c r="G867" i="9" s="1"/>
  <c r="K868" i="17"/>
  <c r="L868" i="17"/>
  <c r="M868" i="17"/>
  <c r="N868" i="17"/>
  <c r="AE868" i="17"/>
  <c r="A869" i="17"/>
  <c r="A868" i="9" s="1"/>
  <c r="B869" i="17"/>
  <c r="B868" i="9" s="1"/>
  <c r="C869" i="17"/>
  <c r="C868" i="9" s="1"/>
  <c r="D869" i="17"/>
  <c r="D868" i="9" s="1"/>
  <c r="E869" i="17"/>
  <c r="E868" i="9" s="1"/>
  <c r="F869" i="17"/>
  <c r="F868" i="9" s="1"/>
  <c r="G869" i="17"/>
  <c r="G868" i="9" s="1"/>
  <c r="K869" i="17"/>
  <c r="L869" i="17"/>
  <c r="M869" i="17"/>
  <c r="N869" i="17"/>
  <c r="AE869" i="17"/>
  <c r="A870" i="17"/>
  <c r="A869" i="9" s="1"/>
  <c r="B870" i="17"/>
  <c r="B869" i="9" s="1"/>
  <c r="C870" i="17"/>
  <c r="C869" i="9" s="1"/>
  <c r="D870" i="17"/>
  <c r="D869" i="9" s="1"/>
  <c r="E870" i="17"/>
  <c r="E869" i="9" s="1"/>
  <c r="F870" i="17"/>
  <c r="F869" i="9" s="1"/>
  <c r="G870" i="17"/>
  <c r="G869" i="9" s="1"/>
  <c r="K870" i="17"/>
  <c r="L870" i="17"/>
  <c r="M870" i="17"/>
  <c r="N870" i="17"/>
  <c r="AE870" i="17"/>
  <c r="A871" i="17"/>
  <c r="A870" i="9" s="1"/>
  <c r="B871" i="17"/>
  <c r="B870" i="9" s="1"/>
  <c r="C871" i="17"/>
  <c r="C870" i="9" s="1"/>
  <c r="D871" i="17"/>
  <c r="D870" i="9" s="1"/>
  <c r="E871" i="17"/>
  <c r="E870" i="9" s="1"/>
  <c r="F871" i="17"/>
  <c r="F870" i="9" s="1"/>
  <c r="G871" i="17"/>
  <c r="G870" i="9" s="1"/>
  <c r="K871" i="17"/>
  <c r="L871" i="17"/>
  <c r="M871" i="17"/>
  <c r="N871" i="17"/>
  <c r="AE871" i="17"/>
  <c r="A872" i="17"/>
  <c r="A871" i="9" s="1"/>
  <c r="B872" i="17"/>
  <c r="B871" i="9" s="1"/>
  <c r="C872" i="17"/>
  <c r="C871" i="9" s="1"/>
  <c r="D872" i="17"/>
  <c r="D871" i="9" s="1"/>
  <c r="E872" i="17"/>
  <c r="E871" i="9" s="1"/>
  <c r="F872" i="17"/>
  <c r="F871" i="9" s="1"/>
  <c r="G872" i="17"/>
  <c r="G871" i="9" s="1"/>
  <c r="K872" i="17"/>
  <c r="L872" i="17"/>
  <c r="M872" i="17"/>
  <c r="N872" i="17"/>
  <c r="AE872" i="17"/>
  <c r="A873" i="17"/>
  <c r="A872" i="9" s="1"/>
  <c r="B873" i="17"/>
  <c r="B872" i="9" s="1"/>
  <c r="C873" i="17"/>
  <c r="C872" i="9" s="1"/>
  <c r="D873" i="17"/>
  <c r="D872" i="9" s="1"/>
  <c r="E873" i="17"/>
  <c r="E872" i="9" s="1"/>
  <c r="F873" i="17"/>
  <c r="F872" i="9" s="1"/>
  <c r="G873" i="17"/>
  <c r="G872" i="9" s="1"/>
  <c r="K873" i="17"/>
  <c r="L873" i="17"/>
  <c r="M873" i="17"/>
  <c r="N873" i="17"/>
  <c r="AE873" i="17"/>
  <c r="A874" i="17"/>
  <c r="A873" i="9" s="1"/>
  <c r="B874" i="17"/>
  <c r="B873" i="9" s="1"/>
  <c r="C874" i="17"/>
  <c r="C873" i="9" s="1"/>
  <c r="D874" i="17"/>
  <c r="D873" i="9" s="1"/>
  <c r="E874" i="17"/>
  <c r="E873" i="9" s="1"/>
  <c r="F874" i="17"/>
  <c r="F873" i="9" s="1"/>
  <c r="G874" i="17"/>
  <c r="G873" i="9" s="1"/>
  <c r="K874" i="17"/>
  <c r="L874" i="17"/>
  <c r="M874" i="17"/>
  <c r="N874" i="17"/>
  <c r="AE874" i="17"/>
  <c r="A875" i="17"/>
  <c r="A874" i="9" s="1"/>
  <c r="B875" i="17"/>
  <c r="B874" i="9" s="1"/>
  <c r="C875" i="17"/>
  <c r="C874" i="9" s="1"/>
  <c r="D875" i="17"/>
  <c r="D874" i="9" s="1"/>
  <c r="E875" i="17"/>
  <c r="E874" i="9" s="1"/>
  <c r="F875" i="17"/>
  <c r="F874" i="9" s="1"/>
  <c r="G875" i="17"/>
  <c r="G874" i="9" s="1"/>
  <c r="K875" i="17"/>
  <c r="L875" i="17"/>
  <c r="M875" i="17"/>
  <c r="N875" i="17"/>
  <c r="AE875" i="17"/>
  <c r="A876" i="17"/>
  <c r="A875" i="9" s="1"/>
  <c r="B876" i="17"/>
  <c r="B875" i="9" s="1"/>
  <c r="C876" i="17"/>
  <c r="C875" i="9" s="1"/>
  <c r="D876" i="17"/>
  <c r="D875" i="9" s="1"/>
  <c r="E876" i="17"/>
  <c r="E875" i="9" s="1"/>
  <c r="F876" i="17"/>
  <c r="F875" i="9" s="1"/>
  <c r="G876" i="17"/>
  <c r="G875" i="9" s="1"/>
  <c r="K876" i="17"/>
  <c r="L876" i="17"/>
  <c r="M876" i="17"/>
  <c r="N876" i="17"/>
  <c r="AE876" i="17"/>
  <c r="A877" i="17"/>
  <c r="A876" i="9" s="1"/>
  <c r="B877" i="17"/>
  <c r="B876" i="9" s="1"/>
  <c r="C877" i="17"/>
  <c r="C876" i="9" s="1"/>
  <c r="D877" i="17"/>
  <c r="D876" i="9" s="1"/>
  <c r="E877" i="17"/>
  <c r="E876" i="9" s="1"/>
  <c r="F877" i="17"/>
  <c r="F876" i="9" s="1"/>
  <c r="G877" i="17"/>
  <c r="G876" i="9" s="1"/>
  <c r="K877" i="17"/>
  <c r="L877" i="17"/>
  <c r="M877" i="17"/>
  <c r="N877" i="17"/>
  <c r="AE877" i="17"/>
  <c r="A878" i="17"/>
  <c r="A877" i="9" s="1"/>
  <c r="B878" i="17"/>
  <c r="B877" i="9" s="1"/>
  <c r="C878" i="17"/>
  <c r="C877" i="9" s="1"/>
  <c r="D878" i="17"/>
  <c r="D877" i="9" s="1"/>
  <c r="E878" i="17"/>
  <c r="E877" i="9" s="1"/>
  <c r="F878" i="17"/>
  <c r="F877" i="9" s="1"/>
  <c r="G878" i="17"/>
  <c r="G877" i="9" s="1"/>
  <c r="K878" i="17"/>
  <c r="L878" i="17"/>
  <c r="M878" i="17"/>
  <c r="N878" i="17"/>
  <c r="AE878" i="17"/>
  <c r="A879" i="17"/>
  <c r="A878" i="9" s="1"/>
  <c r="B879" i="17"/>
  <c r="B878" i="9" s="1"/>
  <c r="C879" i="17"/>
  <c r="C878" i="9" s="1"/>
  <c r="D879" i="17"/>
  <c r="D878" i="9" s="1"/>
  <c r="E879" i="17"/>
  <c r="E878" i="9" s="1"/>
  <c r="F879" i="17"/>
  <c r="F878" i="9" s="1"/>
  <c r="G879" i="17"/>
  <c r="G878" i="9" s="1"/>
  <c r="K879" i="17"/>
  <c r="L879" i="17"/>
  <c r="M879" i="17"/>
  <c r="N879" i="17"/>
  <c r="AE879" i="17"/>
  <c r="A880" i="17"/>
  <c r="A879" i="9" s="1"/>
  <c r="B880" i="17"/>
  <c r="B879" i="9" s="1"/>
  <c r="C880" i="17"/>
  <c r="C879" i="9" s="1"/>
  <c r="D880" i="17"/>
  <c r="D879" i="9" s="1"/>
  <c r="E880" i="17"/>
  <c r="E879" i="9" s="1"/>
  <c r="F880" i="17"/>
  <c r="F879" i="9" s="1"/>
  <c r="G880" i="17"/>
  <c r="G879" i="9" s="1"/>
  <c r="K880" i="17"/>
  <c r="L880" i="17"/>
  <c r="M880" i="17"/>
  <c r="N880" i="17"/>
  <c r="AE880" i="17"/>
  <c r="A881" i="17"/>
  <c r="A880" i="9" s="1"/>
  <c r="B881" i="17"/>
  <c r="B880" i="9" s="1"/>
  <c r="C881" i="17"/>
  <c r="C880" i="9" s="1"/>
  <c r="D881" i="17"/>
  <c r="D880" i="9" s="1"/>
  <c r="E881" i="17"/>
  <c r="E880" i="9" s="1"/>
  <c r="F881" i="17"/>
  <c r="F880" i="9" s="1"/>
  <c r="G881" i="17"/>
  <c r="G880" i="9" s="1"/>
  <c r="K881" i="17"/>
  <c r="L881" i="17"/>
  <c r="M881" i="17"/>
  <c r="N881" i="17"/>
  <c r="AE881" i="17"/>
  <c r="A882" i="17"/>
  <c r="A881" i="9" s="1"/>
  <c r="B882" i="17"/>
  <c r="B881" i="9" s="1"/>
  <c r="C882" i="17"/>
  <c r="C881" i="9" s="1"/>
  <c r="D882" i="17"/>
  <c r="D881" i="9" s="1"/>
  <c r="E882" i="17"/>
  <c r="E881" i="9" s="1"/>
  <c r="F882" i="17"/>
  <c r="F881" i="9" s="1"/>
  <c r="G882" i="17"/>
  <c r="G881" i="9" s="1"/>
  <c r="K882" i="17"/>
  <c r="L882" i="17"/>
  <c r="M882" i="17"/>
  <c r="N882" i="17"/>
  <c r="AE882" i="17"/>
  <c r="A883" i="17"/>
  <c r="A882" i="9" s="1"/>
  <c r="B883" i="17"/>
  <c r="B882" i="9" s="1"/>
  <c r="C883" i="17"/>
  <c r="C882" i="9" s="1"/>
  <c r="D883" i="17"/>
  <c r="D882" i="9" s="1"/>
  <c r="E883" i="17"/>
  <c r="E882" i="9" s="1"/>
  <c r="F883" i="17"/>
  <c r="F882" i="9" s="1"/>
  <c r="G883" i="17"/>
  <c r="G882" i="9" s="1"/>
  <c r="K883" i="17"/>
  <c r="L883" i="17"/>
  <c r="M883" i="17"/>
  <c r="N883" i="17"/>
  <c r="AE883" i="17"/>
  <c r="A884" i="17"/>
  <c r="A883" i="9" s="1"/>
  <c r="B884" i="17"/>
  <c r="B883" i="9" s="1"/>
  <c r="C884" i="17"/>
  <c r="C883" i="9" s="1"/>
  <c r="D884" i="17"/>
  <c r="D883" i="9" s="1"/>
  <c r="E884" i="17"/>
  <c r="E883" i="9" s="1"/>
  <c r="F884" i="17"/>
  <c r="F883" i="9" s="1"/>
  <c r="G884" i="17"/>
  <c r="G883" i="9" s="1"/>
  <c r="K884" i="17"/>
  <c r="L884" i="17"/>
  <c r="M884" i="17"/>
  <c r="N884" i="17"/>
  <c r="AE884" i="17"/>
  <c r="A885" i="17"/>
  <c r="A884" i="9" s="1"/>
  <c r="B885" i="17"/>
  <c r="B884" i="9" s="1"/>
  <c r="C885" i="17"/>
  <c r="C884" i="9" s="1"/>
  <c r="D885" i="17"/>
  <c r="D884" i="9" s="1"/>
  <c r="E885" i="17"/>
  <c r="E884" i="9" s="1"/>
  <c r="F885" i="17"/>
  <c r="F884" i="9" s="1"/>
  <c r="G885" i="17"/>
  <c r="G884" i="9" s="1"/>
  <c r="K885" i="17"/>
  <c r="L885" i="17"/>
  <c r="M885" i="17"/>
  <c r="N885" i="17"/>
  <c r="AE885" i="17"/>
  <c r="A886" i="17"/>
  <c r="A885" i="9" s="1"/>
  <c r="B886" i="17"/>
  <c r="B885" i="9" s="1"/>
  <c r="C886" i="17"/>
  <c r="C885" i="9" s="1"/>
  <c r="D886" i="17"/>
  <c r="D885" i="9" s="1"/>
  <c r="E886" i="17"/>
  <c r="E885" i="9" s="1"/>
  <c r="F886" i="17"/>
  <c r="F885" i="9" s="1"/>
  <c r="G886" i="17"/>
  <c r="G885" i="9" s="1"/>
  <c r="K886" i="17"/>
  <c r="L886" i="17"/>
  <c r="M886" i="17"/>
  <c r="N886" i="17"/>
  <c r="AE886" i="17"/>
  <c r="A887" i="17"/>
  <c r="A886" i="9" s="1"/>
  <c r="B887" i="17"/>
  <c r="B886" i="9" s="1"/>
  <c r="C887" i="17"/>
  <c r="C886" i="9" s="1"/>
  <c r="D887" i="17"/>
  <c r="D886" i="9" s="1"/>
  <c r="E887" i="17"/>
  <c r="E886" i="9" s="1"/>
  <c r="F887" i="17"/>
  <c r="F886" i="9" s="1"/>
  <c r="G887" i="17"/>
  <c r="G886" i="9" s="1"/>
  <c r="K887" i="17"/>
  <c r="L887" i="17"/>
  <c r="M887" i="17"/>
  <c r="N887" i="17"/>
  <c r="AE887" i="17"/>
  <c r="A888" i="17"/>
  <c r="A887" i="9" s="1"/>
  <c r="B888" i="17"/>
  <c r="B887" i="9" s="1"/>
  <c r="C888" i="17"/>
  <c r="C887" i="9" s="1"/>
  <c r="D888" i="17"/>
  <c r="D887" i="9" s="1"/>
  <c r="E888" i="17"/>
  <c r="E887" i="9" s="1"/>
  <c r="F888" i="17"/>
  <c r="F887" i="9" s="1"/>
  <c r="G888" i="17"/>
  <c r="G887" i="9" s="1"/>
  <c r="K888" i="17"/>
  <c r="L888" i="17"/>
  <c r="M888" i="17"/>
  <c r="N888" i="17"/>
  <c r="AE888" i="17"/>
  <c r="A889" i="17"/>
  <c r="A888" i="9" s="1"/>
  <c r="B889" i="17"/>
  <c r="B888" i="9" s="1"/>
  <c r="C889" i="17"/>
  <c r="C888" i="9" s="1"/>
  <c r="D889" i="17"/>
  <c r="D888" i="9" s="1"/>
  <c r="E889" i="17"/>
  <c r="E888" i="9" s="1"/>
  <c r="F889" i="17"/>
  <c r="F888" i="9" s="1"/>
  <c r="G889" i="17"/>
  <c r="G888" i="9" s="1"/>
  <c r="K889" i="17"/>
  <c r="L889" i="17"/>
  <c r="M889" i="17"/>
  <c r="N889" i="17"/>
  <c r="AE889" i="17"/>
  <c r="A890" i="17"/>
  <c r="A889" i="9" s="1"/>
  <c r="B890" i="17"/>
  <c r="B889" i="9" s="1"/>
  <c r="C890" i="17"/>
  <c r="C889" i="9" s="1"/>
  <c r="D890" i="17"/>
  <c r="D889" i="9" s="1"/>
  <c r="E890" i="17"/>
  <c r="E889" i="9" s="1"/>
  <c r="F890" i="17"/>
  <c r="F889" i="9" s="1"/>
  <c r="G890" i="17"/>
  <c r="G889" i="9" s="1"/>
  <c r="K890" i="17"/>
  <c r="L890" i="17"/>
  <c r="M890" i="17"/>
  <c r="N890" i="17"/>
  <c r="AE890" i="17"/>
  <c r="A891" i="17"/>
  <c r="A890" i="9" s="1"/>
  <c r="B891" i="17"/>
  <c r="B890" i="9" s="1"/>
  <c r="C891" i="17"/>
  <c r="C890" i="9" s="1"/>
  <c r="D891" i="17"/>
  <c r="D890" i="9" s="1"/>
  <c r="E891" i="17"/>
  <c r="E890" i="9" s="1"/>
  <c r="F891" i="17"/>
  <c r="F890" i="9" s="1"/>
  <c r="G891" i="17"/>
  <c r="G890" i="9" s="1"/>
  <c r="K891" i="17"/>
  <c r="L891" i="17"/>
  <c r="M891" i="17"/>
  <c r="N891" i="17"/>
  <c r="AE891" i="17"/>
  <c r="A892" i="17"/>
  <c r="A891" i="9" s="1"/>
  <c r="B892" i="17"/>
  <c r="B891" i="9" s="1"/>
  <c r="C892" i="17"/>
  <c r="C891" i="9" s="1"/>
  <c r="D892" i="17"/>
  <c r="D891" i="9" s="1"/>
  <c r="E892" i="17"/>
  <c r="E891" i="9" s="1"/>
  <c r="F892" i="17"/>
  <c r="F891" i="9" s="1"/>
  <c r="G892" i="17"/>
  <c r="G891" i="9" s="1"/>
  <c r="K892" i="17"/>
  <c r="L892" i="17"/>
  <c r="M892" i="17"/>
  <c r="N892" i="17"/>
  <c r="AE892" i="17"/>
  <c r="A893" i="17"/>
  <c r="A892" i="9" s="1"/>
  <c r="B893" i="17"/>
  <c r="B892" i="9" s="1"/>
  <c r="C893" i="17"/>
  <c r="C892" i="9" s="1"/>
  <c r="D893" i="17"/>
  <c r="D892" i="9" s="1"/>
  <c r="E893" i="17"/>
  <c r="E892" i="9" s="1"/>
  <c r="F893" i="17"/>
  <c r="F892" i="9" s="1"/>
  <c r="G893" i="17"/>
  <c r="G892" i="9" s="1"/>
  <c r="K893" i="17"/>
  <c r="L893" i="17"/>
  <c r="M893" i="17"/>
  <c r="N893" i="17"/>
  <c r="AE893" i="17"/>
  <c r="A894" i="17"/>
  <c r="A893" i="9" s="1"/>
  <c r="B894" i="17"/>
  <c r="B893" i="9" s="1"/>
  <c r="C894" i="17"/>
  <c r="C893" i="9" s="1"/>
  <c r="D894" i="17"/>
  <c r="D893" i="9" s="1"/>
  <c r="E894" i="17"/>
  <c r="E893" i="9" s="1"/>
  <c r="F894" i="17"/>
  <c r="F893" i="9" s="1"/>
  <c r="G894" i="17"/>
  <c r="G893" i="9" s="1"/>
  <c r="K894" i="17"/>
  <c r="L894" i="17"/>
  <c r="M894" i="17"/>
  <c r="N894" i="17"/>
  <c r="AE894" i="17"/>
  <c r="A895" i="17"/>
  <c r="A894" i="9" s="1"/>
  <c r="B895" i="17"/>
  <c r="B894" i="9" s="1"/>
  <c r="C895" i="17"/>
  <c r="C894" i="9" s="1"/>
  <c r="D895" i="17"/>
  <c r="D894" i="9" s="1"/>
  <c r="E895" i="17"/>
  <c r="E894" i="9" s="1"/>
  <c r="F895" i="17"/>
  <c r="F894" i="9" s="1"/>
  <c r="G895" i="17"/>
  <c r="G894" i="9" s="1"/>
  <c r="K895" i="17"/>
  <c r="L895" i="17"/>
  <c r="M895" i="17"/>
  <c r="N895" i="17"/>
  <c r="AE895" i="17"/>
  <c r="A896" i="17"/>
  <c r="A895" i="9" s="1"/>
  <c r="B896" i="17"/>
  <c r="B895" i="9" s="1"/>
  <c r="C896" i="17"/>
  <c r="C895" i="9" s="1"/>
  <c r="D896" i="17"/>
  <c r="D895" i="9" s="1"/>
  <c r="E896" i="17"/>
  <c r="E895" i="9" s="1"/>
  <c r="F896" i="17"/>
  <c r="F895" i="9" s="1"/>
  <c r="G896" i="17"/>
  <c r="G895" i="9" s="1"/>
  <c r="K896" i="17"/>
  <c r="L896" i="17"/>
  <c r="M896" i="17"/>
  <c r="N896" i="17"/>
  <c r="AE896" i="17"/>
  <c r="A897" i="17"/>
  <c r="A896" i="9" s="1"/>
  <c r="B897" i="17"/>
  <c r="B896" i="9" s="1"/>
  <c r="C897" i="17"/>
  <c r="C896" i="9" s="1"/>
  <c r="D897" i="17"/>
  <c r="D896" i="9" s="1"/>
  <c r="E897" i="17"/>
  <c r="E896" i="9" s="1"/>
  <c r="F897" i="17"/>
  <c r="F896" i="9" s="1"/>
  <c r="G897" i="17"/>
  <c r="G896" i="9" s="1"/>
  <c r="K897" i="17"/>
  <c r="L897" i="17"/>
  <c r="M897" i="17"/>
  <c r="N897" i="17"/>
  <c r="AE897" i="17"/>
  <c r="A898" i="17"/>
  <c r="A897" i="9" s="1"/>
  <c r="B898" i="17"/>
  <c r="B897" i="9" s="1"/>
  <c r="C898" i="17"/>
  <c r="C897" i="9" s="1"/>
  <c r="D898" i="17"/>
  <c r="D897" i="9" s="1"/>
  <c r="E898" i="17"/>
  <c r="E897" i="9" s="1"/>
  <c r="F898" i="17"/>
  <c r="F897" i="9" s="1"/>
  <c r="G898" i="17"/>
  <c r="G897" i="9" s="1"/>
  <c r="K898" i="17"/>
  <c r="L898" i="17"/>
  <c r="M898" i="17"/>
  <c r="N898" i="17"/>
  <c r="AE898" i="17"/>
  <c r="A899" i="17"/>
  <c r="A898" i="9" s="1"/>
  <c r="B899" i="17"/>
  <c r="B898" i="9" s="1"/>
  <c r="C899" i="17"/>
  <c r="C898" i="9" s="1"/>
  <c r="D899" i="17"/>
  <c r="D898" i="9" s="1"/>
  <c r="E899" i="17"/>
  <c r="E898" i="9" s="1"/>
  <c r="F899" i="17"/>
  <c r="F898" i="9" s="1"/>
  <c r="G899" i="17"/>
  <c r="G898" i="9" s="1"/>
  <c r="K899" i="17"/>
  <c r="L899" i="17"/>
  <c r="M899" i="17"/>
  <c r="N899" i="17"/>
  <c r="AE899" i="17"/>
  <c r="A900" i="17"/>
  <c r="A899" i="9" s="1"/>
  <c r="B900" i="17"/>
  <c r="B899" i="9" s="1"/>
  <c r="C900" i="17"/>
  <c r="C899" i="9" s="1"/>
  <c r="D900" i="17"/>
  <c r="D899" i="9" s="1"/>
  <c r="E900" i="17"/>
  <c r="E899" i="9" s="1"/>
  <c r="F900" i="17"/>
  <c r="F899" i="9" s="1"/>
  <c r="G900" i="17"/>
  <c r="G899" i="9" s="1"/>
  <c r="K900" i="17"/>
  <c r="L900" i="17"/>
  <c r="M900" i="17"/>
  <c r="N900" i="17"/>
  <c r="AE900" i="17"/>
  <c r="A901" i="17"/>
  <c r="A900" i="9" s="1"/>
  <c r="B901" i="17"/>
  <c r="B900" i="9" s="1"/>
  <c r="C901" i="17"/>
  <c r="C900" i="9" s="1"/>
  <c r="D901" i="17"/>
  <c r="D900" i="9" s="1"/>
  <c r="E901" i="17"/>
  <c r="E900" i="9" s="1"/>
  <c r="F901" i="17"/>
  <c r="F900" i="9" s="1"/>
  <c r="G901" i="17"/>
  <c r="G900" i="9" s="1"/>
  <c r="K901" i="17"/>
  <c r="L901" i="17"/>
  <c r="M901" i="17"/>
  <c r="N901" i="17"/>
  <c r="AE901" i="17"/>
  <c r="A902" i="17"/>
  <c r="A901" i="9" s="1"/>
  <c r="B902" i="17"/>
  <c r="B901" i="9" s="1"/>
  <c r="C902" i="17"/>
  <c r="C901" i="9" s="1"/>
  <c r="D902" i="17"/>
  <c r="D901" i="9" s="1"/>
  <c r="E902" i="17"/>
  <c r="E901" i="9" s="1"/>
  <c r="F902" i="17"/>
  <c r="F901" i="9" s="1"/>
  <c r="G902" i="17"/>
  <c r="G901" i="9" s="1"/>
  <c r="K902" i="17"/>
  <c r="L902" i="17"/>
  <c r="M902" i="17"/>
  <c r="N902" i="17"/>
  <c r="AE902" i="17"/>
  <c r="A903" i="17"/>
  <c r="A902" i="9" s="1"/>
  <c r="B903" i="17"/>
  <c r="B902" i="9" s="1"/>
  <c r="C903" i="17"/>
  <c r="C902" i="9" s="1"/>
  <c r="D903" i="17"/>
  <c r="D902" i="9" s="1"/>
  <c r="E903" i="17"/>
  <c r="E902" i="9" s="1"/>
  <c r="F903" i="17"/>
  <c r="F902" i="9" s="1"/>
  <c r="G903" i="17"/>
  <c r="G902" i="9" s="1"/>
  <c r="K903" i="17"/>
  <c r="L903" i="17"/>
  <c r="M903" i="17"/>
  <c r="N903" i="17"/>
  <c r="AE903" i="17"/>
  <c r="A904" i="17"/>
  <c r="A903" i="9" s="1"/>
  <c r="B904" i="17"/>
  <c r="B903" i="9" s="1"/>
  <c r="C904" i="17"/>
  <c r="C903" i="9" s="1"/>
  <c r="D904" i="17"/>
  <c r="D903" i="9" s="1"/>
  <c r="E904" i="17"/>
  <c r="E903" i="9" s="1"/>
  <c r="F904" i="17"/>
  <c r="F903" i="9" s="1"/>
  <c r="G904" i="17"/>
  <c r="G903" i="9" s="1"/>
  <c r="K904" i="17"/>
  <c r="L904" i="17"/>
  <c r="M904" i="17"/>
  <c r="N904" i="17"/>
  <c r="AE904" i="17"/>
  <c r="A905" i="17"/>
  <c r="A904" i="9" s="1"/>
  <c r="B905" i="17"/>
  <c r="B904" i="9" s="1"/>
  <c r="C905" i="17"/>
  <c r="C904" i="9" s="1"/>
  <c r="D905" i="17"/>
  <c r="D904" i="9" s="1"/>
  <c r="E905" i="17"/>
  <c r="E904" i="9" s="1"/>
  <c r="F905" i="17"/>
  <c r="F904" i="9" s="1"/>
  <c r="G905" i="17"/>
  <c r="G904" i="9" s="1"/>
  <c r="K905" i="17"/>
  <c r="L905" i="17"/>
  <c r="M905" i="17"/>
  <c r="N905" i="17"/>
  <c r="AE905" i="17"/>
  <c r="A906" i="17"/>
  <c r="A905" i="9" s="1"/>
  <c r="B906" i="17"/>
  <c r="B905" i="9" s="1"/>
  <c r="C906" i="17"/>
  <c r="C905" i="9" s="1"/>
  <c r="D906" i="17"/>
  <c r="D905" i="9" s="1"/>
  <c r="E906" i="17"/>
  <c r="E905" i="9" s="1"/>
  <c r="F906" i="17"/>
  <c r="F905" i="9" s="1"/>
  <c r="G906" i="17"/>
  <c r="G905" i="9" s="1"/>
  <c r="K906" i="17"/>
  <c r="L906" i="17"/>
  <c r="M906" i="17"/>
  <c r="N906" i="17"/>
  <c r="AE906" i="17"/>
  <c r="A907" i="17"/>
  <c r="A906" i="9" s="1"/>
  <c r="B907" i="17"/>
  <c r="B906" i="9" s="1"/>
  <c r="C907" i="17"/>
  <c r="C906" i="9" s="1"/>
  <c r="D907" i="17"/>
  <c r="D906" i="9" s="1"/>
  <c r="E907" i="17"/>
  <c r="E906" i="9" s="1"/>
  <c r="F907" i="17"/>
  <c r="F906" i="9" s="1"/>
  <c r="G907" i="17"/>
  <c r="G906" i="9" s="1"/>
  <c r="K907" i="17"/>
  <c r="L907" i="17"/>
  <c r="M907" i="17"/>
  <c r="N907" i="17"/>
  <c r="AE907" i="17"/>
  <c r="A908" i="17"/>
  <c r="A907" i="9" s="1"/>
  <c r="B908" i="17"/>
  <c r="B907" i="9" s="1"/>
  <c r="C908" i="17"/>
  <c r="C907" i="9" s="1"/>
  <c r="D908" i="17"/>
  <c r="D907" i="9" s="1"/>
  <c r="E908" i="17"/>
  <c r="E907" i="9" s="1"/>
  <c r="F908" i="17"/>
  <c r="F907" i="9" s="1"/>
  <c r="G908" i="17"/>
  <c r="G907" i="9" s="1"/>
  <c r="K908" i="17"/>
  <c r="L908" i="17"/>
  <c r="M908" i="17"/>
  <c r="N908" i="17"/>
  <c r="AE908" i="17"/>
  <c r="A909" i="17"/>
  <c r="A908" i="9" s="1"/>
  <c r="B909" i="17"/>
  <c r="B908" i="9" s="1"/>
  <c r="C909" i="17"/>
  <c r="C908" i="9" s="1"/>
  <c r="D909" i="17"/>
  <c r="D908" i="9" s="1"/>
  <c r="E909" i="17"/>
  <c r="E908" i="9" s="1"/>
  <c r="F909" i="17"/>
  <c r="F908" i="9" s="1"/>
  <c r="G909" i="17"/>
  <c r="G908" i="9" s="1"/>
  <c r="K909" i="17"/>
  <c r="L909" i="17"/>
  <c r="M909" i="17"/>
  <c r="N909" i="17"/>
  <c r="AE909" i="17"/>
  <c r="A910" i="17"/>
  <c r="A909" i="9" s="1"/>
  <c r="B910" i="17"/>
  <c r="B909" i="9" s="1"/>
  <c r="C910" i="17"/>
  <c r="C909" i="9" s="1"/>
  <c r="D910" i="17"/>
  <c r="D909" i="9" s="1"/>
  <c r="E910" i="17"/>
  <c r="E909" i="9" s="1"/>
  <c r="F910" i="17"/>
  <c r="F909" i="9" s="1"/>
  <c r="G910" i="17"/>
  <c r="G909" i="9" s="1"/>
  <c r="K910" i="17"/>
  <c r="L910" i="17"/>
  <c r="M910" i="17"/>
  <c r="N910" i="17"/>
  <c r="AE910" i="17"/>
  <c r="A911" i="17"/>
  <c r="A910" i="9" s="1"/>
  <c r="B911" i="17"/>
  <c r="B910" i="9" s="1"/>
  <c r="C911" i="17"/>
  <c r="C910" i="9" s="1"/>
  <c r="D911" i="17"/>
  <c r="D910" i="9" s="1"/>
  <c r="E911" i="17"/>
  <c r="E910" i="9" s="1"/>
  <c r="F911" i="17"/>
  <c r="F910" i="9" s="1"/>
  <c r="G911" i="17"/>
  <c r="G910" i="9" s="1"/>
  <c r="K911" i="17"/>
  <c r="L911" i="17"/>
  <c r="M911" i="17"/>
  <c r="N911" i="17"/>
  <c r="AE911" i="17"/>
  <c r="A912" i="17"/>
  <c r="A911" i="9" s="1"/>
  <c r="B912" i="17"/>
  <c r="B911" i="9" s="1"/>
  <c r="C912" i="17"/>
  <c r="C911" i="9" s="1"/>
  <c r="D912" i="17"/>
  <c r="D911" i="9" s="1"/>
  <c r="E912" i="17"/>
  <c r="E911" i="9" s="1"/>
  <c r="F912" i="17"/>
  <c r="F911" i="9" s="1"/>
  <c r="G912" i="17"/>
  <c r="G911" i="9" s="1"/>
  <c r="K912" i="17"/>
  <c r="L912" i="17"/>
  <c r="M912" i="17"/>
  <c r="N912" i="17"/>
  <c r="AE912" i="17"/>
  <c r="A913" i="17"/>
  <c r="A912" i="9" s="1"/>
  <c r="B913" i="17"/>
  <c r="B912" i="9" s="1"/>
  <c r="C913" i="17"/>
  <c r="C912" i="9" s="1"/>
  <c r="D913" i="17"/>
  <c r="D912" i="9" s="1"/>
  <c r="E913" i="17"/>
  <c r="E912" i="9" s="1"/>
  <c r="F913" i="17"/>
  <c r="F912" i="9" s="1"/>
  <c r="G913" i="17"/>
  <c r="G912" i="9" s="1"/>
  <c r="K913" i="17"/>
  <c r="L913" i="17"/>
  <c r="M913" i="17"/>
  <c r="N913" i="17"/>
  <c r="AE913" i="17"/>
  <c r="A914" i="17"/>
  <c r="A913" i="9" s="1"/>
  <c r="B914" i="17"/>
  <c r="B913" i="9" s="1"/>
  <c r="C914" i="17"/>
  <c r="C913" i="9" s="1"/>
  <c r="D914" i="17"/>
  <c r="D913" i="9" s="1"/>
  <c r="E914" i="17"/>
  <c r="E913" i="9" s="1"/>
  <c r="F914" i="17"/>
  <c r="F913" i="9" s="1"/>
  <c r="G914" i="17"/>
  <c r="G913" i="9" s="1"/>
  <c r="K914" i="17"/>
  <c r="L914" i="17"/>
  <c r="M914" i="17"/>
  <c r="N914" i="17"/>
  <c r="AE914" i="17"/>
  <c r="A915" i="17"/>
  <c r="A914" i="9" s="1"/>
  <c r="B915" i="17"/>
  <c r="B914" i="9" s="1"/>
  <c r="C915" i="17"/>
  <c r="C914" i="9" s="1"/>
  <c r="D915" i="17"/>
  <c r="D914" i="9" s="1"/>
  <c r="E915" i="17"/>
  <c r="E914" i="9" s="1"/>
  <c r="F915" i="17"/>
  <c r="F914" i="9" s="1"/>
  <c r="G915" i="17"/>
  <c r="G914" i="9" s="1"/>
  <c r="K915" i="17"/>
  <c r="L915" i="17"/>
  <c r="M915" i="17"/>
  <c r="N915" i="17"/>
  <c r="AE915" i="17"/>
  <c r="A916" i="17"/>
  <c r="A915" i="9" s="1"/>
  <c r="B916" i="17"/>
  <c r="B915" i="9" s="1"/>
  <c r="C916" i="17"/>
  <c r="C915" i="9" s="1"/>
  <c r="D916" i="17"/>
  <c r="D915" i="9" s="1"/>
  <c r="E916" i="17"/>
  <c r="E915" i="9" s="1"/>
  <c r="F916" i="17"/>
  <c r="F915" i="9" s="1"/>
  <c r="G916" i="17"/>
  <c r="G915" i="9" s="1"/>
  <c r="K916" i="17"/>
  <c r="L916" i="17"/>
  <c r="M916" i="17"/>
  <c r="N916" i="17"/>
  <c r="AE916" i="17"/>
  <c r="A917" i="17"/>
  <c r="A916" i="9" s="1"/>
  <c r="B917" i="17"/>
  <c r="B916" i="9" s="1"/>
  <c r="C917" i="17"/>
  <c r="C916" i="9" s="1"/>
  <c r="D917" i="17"/>
  <c r="D916" i="9" s="1"/>
  <c r="E917" i="17"/>
  <c r="E916" i="9" s="1"/>
  <c r="F917" i="17"/>
  <c r="F916" i="9" s="1"/>
  <c r="G917" i="17"/>
  <c r="G916" i="9" s="1"/>
  <c r="K917" i="17"/>
  <c r="L917" i="17"/>
  <c r="M917" i="17"/>
  <c r="N917" i="17"/>
  <c r="AE917" i="17"/>
  <c r="A918" i="17"/>
  <c r="A917" i="9" s="1"/>
  <c r="B918" i="17"/>
  <c r="B917" i="9" s="1"/>
  <c r="C918" i="17"/>
  <c r="C917" i="9" s="1"/>
  <c r="D918" i="17"/>
  <c r="D917" i="9" s="1"/>
  <c r="E918" i="17"/>
  <c r="E917" i="9" s="1"/>
  <c r="F918" i="17"/>
  <c r="F917" i="9" s="1"/>
  <c r="G918" i="17"/>
  <c r="G917" i="9" s="1"/>
  <c r="K918" i="17"/>
  <c r="L918" i="17"/>
  <c r="M918" i="17"/>
  <c r="N918" i="17"/>
  <c r="AE918" i="17"/>
  <c r="A919" i="17"/>
  <c r="A918" i="9" s="1"/>
  <c r="B919" i="17"/>
  <c r="B918" i="9" s="1"/>
  <c r="C919" i="17"/>
  <c r="C918" i="9" s="1"/>
  <c r="D919" i="17"/>
  <c r="D918" i="9" s="1"/>
  <c r="E919" i="17"/>
  <c r="E918" i="9" s="1"/>
  <c r="F919" i="17"/>
  <c r="F918" i="9" s="1"/>
  <c r="G919" i="17"/>
  <c r="G918" i="9" s="1"/>
  <c r="K919" i="17"/>
  <c r="L919" i="17"/>
  <c r="M919" i="17"/>
  <c r="N919" i="17"/>
  <c r="AE919" i="17"/>
  <c r="A920" i="17"/>
  <c r="A919" i="9" s="1"/>
  <c r="B920" i="17"/>
  <c r="B919" i="9" s="1"/>
  <c r="C920" i="17"/>
  <c r="C919" i="9" s="1"/>
  <c r="D920" i="17"/>
  <c r="D919" i="9" s="1"/>
  <c r="E920" i="17"/>
  <c r="E919" i="9" s="1"/>
  <c r="F920" i="17"/>
  <c r="F919" i="9" s="1"/>
  <c r="G920" i="17"/>
  <c r="G919" i="9" s="1"/>
  <c r="K920" i="17"/>
  <c r="L920" i="17"/>
  <c r="M920" i="17"/>
  <c r="N920" i="17"/>
  <c r="AE920" i="17"/>
  <c r="A921" i="17"/>
  <c r="A920" i="9" s="1"/>
  <c r="B921" i="17"/>
  <c r="B920" i="9" s="1"/>
  <c r="C921" i="17"/>
  <c r="C920" i="9" s="1"/>
  <c r="D921" i="17"/>
  <c r="D920" i="9" s="1"/>
  <c r="E921" i="17"/>
  <c r="E920" i="9" s="1"/>
  <c r="F921" i="17"/>
  <c r="F920" i="9" s="1"/>
  <c r="G921" i="17"/>
  <c r="G920" i="9" s="1"/>
  <c r="K921" i="17"/>
  <c r="L921" i="17"/>
  <c r="M921" i="17"/>
  <c r="N921" i="17"/>
  <c r="AE921" i="17"/>
  <c r="A922" i="17"/>
  <c r="A921" i="9" s="1"/>
  <c r="B922" i="17"/>
  <c r="B921" i="9" s="1"/>
  <c r="C922" i="17"/>
  <c r="C921" i="9" s="1"/>
  <c r="D922" i="17"/>
  <c r="D921" i="9" s="1"/>
  <c r="E922" i="17"/>
  <c r="E921" i="9" s="1"/>
  <c r="F922" i="17"/>
  <c r="F921" i="9" s="1"/>
  <c r="G922" i="17"/>
  <c r="G921" i="9" s="1"/>
  <c r="K922" i="17"/>
  <c r="L922" i="17"/>
  <c r="M922" i="17"/>
  <c r="N922" i="17"/>
  <c r="AE922" i="17"/>
  <c r="A923" i="17"/>
  <c r="A922" i="9" s="1"/>
  <c r="B923" i="17"/>
  <c r="B922" i="9" s="1"/>
  <c r="C923" i="17"/>
  <c r="C922" i="9" s="1"/>
  <c r="D923" i="17"/>
  <c r="D922" i="9" s="1"/>
  <c r="E923" i="17"/>
  <c r="E922" i="9" s="1"/>
  <c r="F923" i="17"/>
  <c r="F922" i="9" s="1"/>
  <c r="G923" i="17"/>
  <c r="G922" i="9" s="1"/>
  <c r="K923" i="17"/>
  <c r="L923" i="17"/>
  <c r="M923" i="17"/>
  <c r="N923" i="17"/>
  <c r="AE923" i="17"/>
  <c r="A924" i="17"/>
  <c r="A923" i="9" s="1"/>
  <c r="B924" i="17"/>
  <c r="B923" i="9" s="1"/>
  <c r="C924" i="17"/>
  <c r="C923" i="9" s="1"/>
  <c r="D924" i="17"/>
  <c r="D923" i="9" s="1"/>
  <c r="E924" i="17"/>
  <c r="E923" i="9" s="1"/>
  <c r="F924" i="17"/>
  <c r="F923" i="9" s="1"/>
  <c r="G924" i="17"/>
  <c r="G923" i="9" s="1"/>
  <c r="K924" i="17"/>
  <c r="L924" i="17"/>
  <c r="M924" i="17"/>
  <c r="N924" i="17"/>
  <c r="AE924" i="17"/>
  <c r="A925" i="17"/>
  <c r="A924" i="9" s="1"/>
  <c r="B925" i="17"/>
  <c r="B924" i="9" s="1"/>
  <c r="C925" i="17"/>
  <c r="C924" i="9" s="1"/>
  <c r="D925" i="17"/>
  <c r="D924" i="9" s="1"/>
  <c r="E925" i="17"/>
  <c r="E924" i="9" s="1"/>
  <c r="F925" i="17"/>
  <c r="F924" i="9" s="1"/>
  <c r="G925" i="17"/>
  <c r="G924" i="9" s="1"/>
  <c r="K925" i="17"/>
  <c r="L925" i="17"/>
  <c r="M925" i="17"/>
  <c r="N925" i="17"/>
  <c r="AE925" i="17"/>
  <c r="A926" i="17"/>
  <c r="A925" i="9" s="1"/>
  <c r="B926" i="17"/>
  <c r="B925" i="9" s="1"/>
  <c r="C926" i="17"/>
  <c r="C925" i="9" s="1"/>
  <c r="D926" i="17"/>
  <c r="D925" i="9" s="1"/>
  <c r="E926" i="17"/>
  <c r="E925" i="9" s="1"/>
  <c r="F926" i="17"/>
  <c r="F925" i="9" s="1"/>
  <c r="G926" i="17"/>
  <c r="G925" i="9" s="1"/>
  <c r="K926" i="17"/>
  <c r="L926" i="17"/>
  <c r="M926" i="17"/>
  <c r="N926" i="17"/>
  <c r="AE926" i="17"/>
  <c r="A927" i="17"/>
  <c r="A926" i="9" s="1"/>
  <c r="B927" i="17"/>
  <c r="B926" i="9" s="1"/>
  <c r="C927" i="17"/>
  <c r="C926" i="9" s="1"/>
  <c r="D927" i="17"/>
  <c r="D926" i="9" s="1"/>
  <c r="E927" i="17"/>
  <c r="E926" i="9" s="1"/>
  <c r="F927" i="17"/>
  <c r="F926" i="9" s="1"/>
  <c r="G927" i="17"/>
  <c r="G926" i="9" s="1"/>
  <c r="K927" i="17"/>
  <c r="L927" i="17"/>
  <c r="M927" i="17"/>
  <c r="N927" i="17"/>
  <c r="AE927" i="17"/>
  <c r="A928" i="17"/>
  <c r="A927" i="9" s="1"/>
  <c r="B928" i="17"/>
  <c r="B927" i="9" s="1"/>
  <c r="C928" i="17"/>
  <c r="C927" i="9" s="1"/>
  <c r="D928" i="17"/>
  <c r="D927" i="9" s="1"/>
  <c r="E928" i="17"/>
  <c r="E927" i="9" s="1"/>
  <c r="F928" i="17"/>
  <c r="F927" i="9" s="1"/>
  <c r="G928" i="17"/>
  <c r="G927" i="9" s="1"/>
  <c r="K928" i="17"/>
  <c r="L928" i="17"/>
  <c r="M928" i="17"/>
  <c r="N928" i="17"/>
  <c r="AE928" i="17"/>
  <c r="A929" i="17"/>
  <c r="A928" i="9" s="1"/>
  <c r="B929" i="17"/>
  <c r="B928" i="9" s="1"/>
  <c r="C929" i="17"/>
  <c r="C928" i="9" s="1"/>
  <c r="D929" i="17"/>
  <c r="D928" i="9" s="1"/>
  <c r="E929" i="17"/>
  <c r="E928" i="9" s="1"/>
  <c r="F929" i="17"/>
  <c r="F928" i="9" s="1"/>
  <c r="G929" i="17"/>
  <c r="G928" i="9" s="1"/>
  <c r="K929" i="17"/>
  <c r="L929" i="17"/>
  <c r="M929" i="17"/>
  <c r="N929" i="17"/>
  <c r="AE929" i="17"/>
  <c r="A930" i="17"/>
  <c r="A929" i="9" s="1"/>
  <c r="B930" i="17"/>
  <c r="B929" i="9" s="1"/>
  <c r="C930" i="17"/>
  <c r="C929" i="9" s="1"/>
  <c r="D930" i="17"/>
  <c r="D929" i="9" s="1"/>
  <c r="E930" i="17"/>
  <c r="E929" i="9" s="1"/>
  <c r="F930" i="17"/>
  <c r="F929" i="9" s="1"/>
  <c r="G930" i="17"/>
  <c r="G929" i="9" s="1"/>
  <c r="K930" i="17"/>
  <c r="L930" i="17"/>
  <c r="M930" i="17"/>
  <c r="N930" i="17"/>
  <c r="AE930" i="17"/>
  <c r="A931" i="17"/>
  <c r="A930" i="9" s="1"/>
  <c r="B931" i="17"/>
  <c r="B930" i="9" s="1"/>
  <c r="C931" i="17"/>
  <c r="C930" i="9" s="1"/>
  <c r="D931" i="17"/>
  <c r="D930" i="9" s="1"/>
  <c r="E931" i="17"/>
  <c r="E930" i="9" s="1"/>
  <c r="F931" i="17"/>
  <c r="F930" i="9" s="1"/>
  <c r="G931" i="17"/>
  <c r="G930" i="9" s="1"/>
  <c r="K931" i="17"/>
  <c r="L931" i="17"/>
  <c r="M931" i="17"/>
  <c r="N931" i="17"/>
  <c r="AE931" i="17"/>
  <c r="A932" i="17"/>
  <c r="A931" i="9" s="1"/>
  <c r="B932" i="17"/>
  <c r="B931" i="9" s="1"/>
  <c r="C932" i="17"/>
  <c r="C931" i="9" s="1"/>
  <c r="D932" i="17"/>
  <c r="D931" i="9" s="1"/>
  <c r="E932" i="17"/>
  <c r="E931" i="9" s="1"/>
  <c r="F932" i="17"/>
  <c r="F931" i="9" s="1"/>
  <c r="G932" i="17"/>
  <c r="G931" i="9" s="1"/>
  <c r="K932" i="17"/>
  <c r="L932" i="17"/>
  <c r="M932" i="17"/>
  <c r="N932" i="17"/>
  <c r="AE932" i="17"/>
  <c r="A933" i="17"/>
  <c r="A932" i="9" s="1"/>
  <c r="B933" i="17"/>
  <c r="B932" i="9" s="1"/>
  <c r="C933" i="17"/>
  <c r="C932" i="9" s="1"/>
  <c r="D933" i="17"/>
  <c r="D932" i="9" s="1"/>
  <c r="E933" i="17"/>
  <c r="E932" i="9" s="1"/>
  <c r="F933" i="17"/>
  <c r="F932" i="9" s="1"/>
  <c r="G933" i="17"/>
  <c r="G932" i="9" s="1"/>
  <c r="K933" i="17"/>
  <c r="L933" i="17"/>
  <c r="M933" i="17"/>
  <c r="N933" i="17"/>
  <c r="AE933" i="17"/>
  <c r="A934" i="17"/>
  <c r="A933" i="9" s="1"/>
  <c r="B934" i="17"/>
  <c r="B933" i="9" s="1"/>
  <c r="C934" i="17"/>
  <c r="C933" i="9" s="1"/>
  <c r="D934" i="17"/>
  <c r="D933" i="9" s="1"/>
  <c r="E934" i="17"/>
  <c r="E933" i="9" s="1"/>
  <c r="F934" i="17"/>
  <c r="F933" i="9" s="1"/>
  <c r="G934" i="17"/>
  <c r="G933" i="9" s="1"/>
  <c r="K934" i="17"/>
  <c r="L934" i="17"/>
  <c r="M934" i="17"/>
  <c r="N934" i="17"/>
  <c r="AE934" i="17"/>
  <c r="A935" i="17"/>
  <c r="A934" i="9" s="1"/>
  <c r="B935" i="17"/>
  <c r="B934" i="9" s="1"/>
  <c r="C935" i="17"/>
  <c r="C934" i="9" s="1"/>
  <c r="D935" i="17"/>
  <c r="D934" i="9" s="1"/>
  <c r="E935" i="17"/>
  <c r="E934" i="9" s="1"/>
  <c r="F935" i="17"/>
  <c r="F934" i="9" s="1"/>
  <c r="G935" i="17"/>
  <c r="G934" i="9" s="1"/>
  <c r="K935" i="17"/>
  <c r="L935" i="17"/>
  <c r="M935" i="17"/>
  <c r="N935" i="17"/>
  <c r="AE935" i="17"/>
  <c r="A936" i="17"/>
  <c r="A935" i="9" s="1"/>
  <c r="B936" i="17"/>
  <c r="B935" i="9" s="1"/>
  <c r="C936" i="17"/>
  <c r="C935" i="9" s="1"/>
  <c r="D936" i="17"/>
  <c r="D935" i="9" s="1"/>
  <c r="E936" i="17"/>
  <c r="E935" i="9" s="1"/>
  <c r="F936" i="17"/>
  <c r="F935" i="9" s="1"/>
  <c r="G936" i="17"/>
  <c r="G935" i="9" s="1"/>
  <c r="K936" i="17"/>
  <c r="L936" i="17"/>
  <c r="M936" i="17"/>
  <c r="N936" i="17"/>
  <c r="AE936" i="17"/>
  <c r="A937" i="17"/>
  <c r="A936" i="9" s="1"/>
  <c r="B937" i="17"/>
  <c r="B936" i="9" s="1"/>
  <c r="C937" i="17"/>
  <c r="C936" i="9" s="1"/>
  <c r="D937" i="17"/>
  <c r="D936" i="9" s="1"/>
  <c r="E937" i="17"/>
  <c r="E936" i="9" s="1"/>
  <c r="F937" i="17"/>
  <c r="F936" i="9" s="1"/>
  <c r="G937" i="17"/>
  <c r="G936" i="9" s="1"/>
  <c r="K937" i="17"/>
  <c r="L937" i="17"/>
  <c r="M937" i="17"/>
  <c r="N937" i="17"/>
  <c r="AE937" i="17"/>
  <c r="A938" i="17"/>
  <c r="A937" i="9" s="1"/>
  <c r="B938" i="17"/>
  <c r="B937" i="9" s="1"/>
  <c r="C938" i="17"/>
  <c r="C937" i="9" s="1"/>
  <c r="D938" i="17"/>
  <c r="D937" i="9" s="1"/>
  <c r="E938" i="17"/>
  <c r="E937" i="9" s="1"/>
  <c r="F938" i="17"/>
  <c r="F937" i="9" s="1"/>
  <c r="G938" i="17"/>
  <c r="G937" i="9" s="1"/>
  <c r="K938" i="17"/>
  <c r="L938" i="17"/>
  <c r="M938" i="17"/>
  <c r="N938" i="17"/>
  <c r="AE938" i="17"/>
  <c r="A939" i="17"/>
  <c r="A938" i="9" s="1"/>
  <c r="B939" i="17"/>
  <c r="B938" i="9" s="1"/>
  <c r="C939" i="17"/>
  <c r="C938" i="9" s="1"/>
  <c r="D939" i="17"/>
  <c r="D938" i="9" s="1"/>
  <c r="E939" i="17"/>
  <c r="E938" i="9" s="1"/>
  <c r="F939" i="17"/>
  <c r="F938" i="9" s="1"/>
  <c r="G939" i="17"/>
  <c r="G938" i="9" s="1"/>
  <c r="K939" i="17"/>
  <c r="L939" i="17"/>
  <c r="M939" i="17"/>
  <c r="N939" i="17"/>
  <c r="AE939" i="17"/>
  <c r="A940" i="17"/>
  <c r="A939" i="9" s="1"/>
  <c r="B940" i="17"/>
  <c r="B939" i="9" s="1"/>
  <c r="C940" i="17"/>
  <c r="C939" i="9" s="1"/>
  <c r="D940" i="17"/>
  <c r="D939" i="9" s="1"/>
  <c r="E940" i="17"/>
  <c r="E939" i="9" s="1"/>
  <c r="F940" i="17"/>
  <c r="F939" i="9" s="1"/>
  <c r="G940" i="17"/>
  <c r="G939" i="9" s="1"/>
  <c r="K940" i="17"/>
  <c r="L940" i="17"/>
  <c r="M940" i="17"/>
  <c r="N940" i="17"/>
  <c r="AE940" i="17"/>
  <c r="A941" i="17"/>
  <c r="A940" i="9" s="1"/>
  <c r="B941" i="17"/>
  <c r="B940" i="9" s="1"/>
  <c r="C941" i="17"/>
  <c r="C940" i="9" s="1"/>
  <c r="D941" i="17"/>
  <c r="D940" i="9" s="1"/>
  <c r="E941" i="17"/>
  <c r="E940" i="9" s="1"/>
  <c r="F941" i="17"/>
  <c r="F940" i="9" s="1"/>
  <c r="G941" i="17"/>
  <c r="G940" i="9" s="1"/>
  <c r="K941" i="17"/>
  <c r="L941" i="17"/>
  <c r="M941" i="17"/>
  <c r="N941" i="17"/>
  <c r="AE941" i="17"/>
  <c r="A942" i="17"/>
  <c r="A941" i="9" s="1"/>
  <c r="B942" i="17"/>
  <c r="B941" i="9" s="1"/>
  <c r="C942" i="17"/>
  <c r="C941" i="9" s="1"/>
  <c r="D942" i="17"/>
  <c r="D941" i="9" s="1"/>
  <c r="E942" i="17"/>
  <c r="E941" i="9" s="1"/>
  <c r="F942" i="17"/>
  <c r="F941" i="9" s="1"/>
  <c r="G942" i="17"/>
  <c r="G941" i="9" s="1"/>
  <c r="K942" i="17"/>
  <c r="L942" i="17"/>
  <c r="M942" i="17"/>
  <c r="N942" i="17"/>
  <c r="AE942" i="17"/>
  <c r="A943" i="17"/>
  <c r="A942" i="9" s="1"/>
  <c r="B943" i="17"/>
  <c r="B942" i="9" s="1"/>
  <c r="C943" i="17"/>
  <c r="C942" i="9" s="1"/>
  <c r="D943" i="17"/>
  <c r="D942" i="9" s="1"/>
  <c r="E943" i="17"/>
  <c r="E942" i="9" s="1"/>
  <c r="F943" i="17"/>
  <c r="F942" i="9" s="1"/>
  <c r="G943" i="17"/>
  <c r="G942" i="9" s="1"/>
  <c r="K943" i="17"/>
  <c r="L943" i="17"/>
  <c r="M943" i="17"/>
  <c r="N943" i="17"/>
  <c r="AE943" i="17"/>
  <c r="A944" i="17"/>
  <c r="A943" i="9" s="1"/>
  <c r="B944" i="17"/>
  <c r="B943" i="9" s="1"/>
  <c r="C944" i="17"/>
  <c r="C943" i="9" s="1"/>
  <c r="D944" i="17"/>
  <c r="D943" i="9" s="1"/>
  <c r="E944" i="17"/>
  <c r="E943" i="9" s="1"/>
  <c r="F944" i="17"/>
  <c r="F943" i="9" s="1"/>
  <c r="G944" i="17"/>
  <c r="G943" i="9" s="1"/>
  <c r="K944" i="17"/>
  <c r="L944" i="17"/>
  <c r="M944" i="17"/>
  <c r="N944" i="17"/>
  <c r="AE944" i="17"/>
  <c r="A945" i="17"/>
  <c r="A944" i="9" s="1"/>
  <c r="B945" i="17"/>
  <c r="B944" i="9" s="1"/>
  <c r="C945" i="17"/>
  <c r="C944" i="9" s="1"/>
  <c r="D945" i="17"/>
  <c r="D944" i="9" s="1"/>
  <c r="E945" i="17"/>
  <c r="E944" i="9" s="1"/>
  <c r="F945" i="17"/>
  <c r="F944" i="9" s="1"/>
  <c r="G945" i="17"/>
  <c r="G944" i="9" s="1"/>
  <c r="K945" i="17"/>
  <c r="L945" i="17"/>
  <c r="M945" i="17"/>
  <c r="N945" i="17"/>
  <c r="AE945" i="17"/>
  <c r="A946" i="17"/>
  <c r="A945" i="9" s="1"/>
  <c r="B946" i="17"/>
  <c r="B945" i="9" s="1"/>
  <c r="C946" i="17"/>
  <c r="C945" i="9" s="1"/>
  <c r="D946" i="17"/>
  <c r="D945" i="9" s="1"/>
  <c r="E946" i="17"/>
  <c r="E945" i="9" s="1"/>
  <c r="F946" i="17"/>
  <c r="F945" i="9" s="1"/>
  <c r="G946" i="17"/>
  <c r="G945" i="9" s="1"/>
  <c r="K946" i="17"/>
  <c r="L946" i="17"/>
  <c r="M946" i="17"/>
  <c r="N946" i="17"/>
  <c r="AE946" i="17"/>
  <c r="A947" i="17"/>
  <c r="A946" i="9" s="1"/>
  <c r="B947" i="17"/>
  <c r="B946" i="9" s="1"/>
  <c r="C947" i="17"/>
  <c r="C946" i="9" s="1"/>
  <c r="D947" i="17"/>
  <c r="D946" i="9" s="1"/>
  <c r="E947" i="17"/>
  <c r="E946" i="9" s="1"/>
  <c r="F947" i="17"/>
  <c r="F946" i="9" s="1"/>
  <c r="G947" i="17"/>
  <c r="G946" i="9" s="1"/>
  <c r="K947" i="17"/>
  <c r="L947" i="17"/>
  <c r="M947" i="17"/>
  <c r="N947" i="17"/>
  <c r="AE947" i="17"/>
  <c r="A948" i="17"/>
  <c r="A947" i="9" s="1"/>
  <c r="B948" i="17"/>
  <c r="B947" i="9" s="1"/>
  <c r="C948" i="17"/>
  <c r="C947" i="9" s="1"/>
  <c r="D948" i="17"/>
  <c r="D947" i="9" s="1"/>
  <c r="E948" i="17"/>
  <c r="E947" i="9" s="1"/>
  <c r="F948" i="17"/>
  <c r="F947" i="9" s="1"/>
  <c r="G948" i="17"/>
  <c r="G947" i="9" s="1"/>
  <c r="K948" i="17"/>
  <c r="L948" i="17"/>
  <c r="M948" i="17"/>
  <c r="N948" i="17"/>
  <c r="AE948" i="17"/>
  <c r="A949" i="17"/>
  <c r="A948" i="9" s="1"/>
  <c r="B949" i="17"/>
  <c r="B948" i="9" s="1"/>
  <c r="C949" i="17"/>
  <c r="C948" i="9" s="1"/>
  <c r="D949" i="17"/>
  <c r="D948" i="9" s="1"/>
  <c r="E949" i="17"/>
  <c r="E948" i="9" s="1"/>
  <c r="F949" i="17"/>
  <c r="F948" i="9" s="1"/>
  <c r="G949" i="17"/>
  <c r="G948" i="9" s="1"/>
  <c r="K949" i="17"/>
  <c r="L949" i="17"/>
  <c r="M949" i="17"/>
  <c r="N949" i="17"/>
  <c r="AE949" i="17"/>
  <c r="A950" i="17"/>
  <c r="A949" i="9" s="1"/>
  <c r="B950" i="17"/>
  <c r="B949" i="9" s="1"/>
  <c r="C950" i="17"/>
  <c r="C949" i="9" s="1"/>
  <c r="D950" i="17"/>
  <c r="D949" i="9" s="1"/>
  <c r="E950" i="17"/>
  <c r="E949" i="9" s="1"/>
  <c r="F950" i="17"/>
  <c r="F949" i="9" s="1"/>
  <c r="G950" i="17"/>
  <c r="G949" i="9" s="1"/>
  <c r="K950" i="17"/>
  <c r="L950" i="17"/>
  <c r="M950" i="17"/>
  <c r="N950" i="17"/>
  <c r="AE950" i="17"/>
  <c r="A951" i="17"/>
  <c r="A950" i="9" s="1"/>
  <c r="B951" i="17"/>
  <c r="B950" i="9" s="1"/>
  <c r="C951" i="17"/>
  <c r="C950" i="9" s="1"/>
  <c r="D951" i="17"/>
  <c r="D950" i="9" s="1"/>
  <c r="E951" i="17"/>
  <c r="E950" i="9" s="1"/>
  <c r="F951" i="17"/>
  <c r="F950" i="9" s="1"/>
  <c r="G951" i="17"/>
  <c r="G950" i="9" s="1"/>
  <c r="K951" i="17"/>
  <c r="L951" i="17"/>
  <c r="M951" i="17"/>
  <c r="N951" i="17"/>
  <c r="AE951" i="17"/>
  <c r="A952" i="17"/>
  <c r="A951" i="9" s="1"/>
  <c r="B952" i="17"/>
  <c r="B951" i="9" s="1"/>
  <c r="C952" i="17"/>
  <c r="C951" i="9" s="1"/>
  <c r="D952" i="17"/>
  <c r="D951" i="9" s="1"/>
  <c r="E952" i="17"/>
  <c r="E951" i="9" s="1"/>
  <c r="F952" i="17"/>
  <c r="F951" i="9" s="1"/>
  <c r="G952" i="17"/>
  <c r="G951" i="9" s="1"/>
  <c r="K952" i="17"/>
  <c r="L952" i="17"/>
  <c r="M952" i="17"/>
  <c r="N952" i="17"/>
  <c r="AE952" i="17"/>
  <c r="A953" i="17"/>
  <c r="A952" i="9" s="1"/>
  <c r="B953" i="17"/>
  <c r="B952" i="9" s="1"/>
  <c r="C953" i="17"/>
  <c r="C952" i="9" s="1"/>
  <c r="D953" i="17"/>
  <c r="D952" i="9" s="1"/>
  <c r="E953" i="17"/>
  <c r="E952" i="9" s="1"/>
  <c r="F953" i="17"/>
  <c r="F952" i="9" s="1"/>
  <c r="G953" i="17"/>
  <c r="G952" i="9" s="1"/>
  <c r="K953" i="17"/>
  <c r="L953" i="17"/>
  <c r="M953" i="17"/>
  <c r="N953" i="17"/>
  <c r="AE953" i="17"/>
  <c r="A954" i="17"/>
  <c r="A953" i="9" s="1"/>
  <c r="B954" i="17"/>
  <c r="B953" i="9" s="1"/>
  <c r="C954" i="17"/>
  <c r="C953" i="9" s="1"/>
  <c r="D954" i="17"/>
  <c r="D953" i="9" s="1"/>
  <c r="E954" i="17"/>
  <c r="E953" i="9" s="1"/>
  <c r="F954" i="17"/>
  <c r="F953" i="9" s="1"/>
  <c r="G954" i="17"/>
  <c r="G953" i="9" s="1"/>
  <c r="K954" i="17"/>
  <c r="L954" i="17"/>
  <c r="M954" i="17"/>
  <c r="N954" i="17"/>
  <c r="AE954" i="17"/>
  <c r="A955" i="17"/>
  <c r="A954" i="9" s="1"/>
  <c r="B955" i="17"/>
  <c r="B954" i="9" s="1"/>
  <c r="C955" i="17"/>
  <c r="C954" i="9" s="1"/>
  <c r="D955" i="17"/>
  <c r="D954" i="9" s="1"/>
  <c r="E955" i="17"/>
  <c r="E954" i="9" s="1"/>
  <c r="F955" i="17"/>
  <c r="F954" i="9" s="1"/>
  <c r="G955" i="17"/>
  <c r="G954" i="9" s="1"/>
  <c r="K955" i="17"/>
  <c r="L955" i="17"/>
  <c r="M955" i="17"/>
  <c r="N955" i="17"/>
  <c r="AE955" i="17"/>
  <c r="A956" i="17"/>
  <c r="A955" i="9" s="1"/>
  <c r="B956" i="17"/>
  <c r="B955" i="9" s="1"/>
  <c r="C956" i="17"/>
  <c r="C955" i="9" s="1"/>
  <c r="D956" i="17"/>
  <c r="D955" i="9" s="1"/>
  <c r="E956" i="17"/>
  <c r="E955" i="9" s="1"/>
  <c r="F956" i="17"/>
  <c r="F955" i="9" s="1"/>
  <c r="G956" i="17"/>
  <c r="G955" i="9" s="1"/>
  <c r="K956" i="17"/>
  <c r="L956" i="17"/>
  <c r="M956" i="17"/>
  <c r="N956" i="17"/>
  <c r="AE956" i="17"/>
  <c r="A957" i="17"/>
  <c r="A956" i="9" s="1"/>
  <c r="B957" i="17"/>
  <c r="B956" i="9" s="1"/>
  <c r="C957" i="17"/>
  <c r="C956" i="9" s="1"/>
  <c r="D957" i="17"/>
  <c r="D956" i="9" s="1"/>
  <c r="E957" i="17"/>
  <c r="E956" i="9" s="1"/>
  <c r="F957" i="17"/>
  <c r="F956" i="9" s="1"/>
  <c r="G957" i="17"/>
  <c r="G956" i="9" s="1"/>
  <c r="K957" i="17"/>
  <c r="L957" i="17"/>
  <c r="M957" i="17"/>
  <c r="N957" i="17"/>
  <c r="AE957" i="17"/>
  <c r="A958" i="17"/>
  <c r="A957" i="9" s="1"/>
  <c r="B958" i="17"/>
  <c r="B957" i="9" s="1"/>
  <c r="C958" i="17"/>
  <c r="C957" i="9" s="1"/>
  <c r="D958" i="17"/>
  <c r="D957" i="9" s="1"/>
  <c r="E958" i="17"/>
  <c r="E957" i="9" s="1"/>
  <c r="F958" i="17"/>
  <c r="F957" i="9" s="1"/>
  <c r="G958" i="17"/>
  <c r="G957" i="9" s="1"/>
  <c r="K958" i="17"/>
  <c r="L958" i="17"/>
  <c r="M958" i="17"/>
  <c r="N958" i="17"/>
  <c r="AE958" i="17"/>
  <c r="A959" i="17"/>
  <c r="A958" i="9" s="1"/>
  <c r="B959" i="17"/>
  <c r="B958" i="9" s="1"/>
  <c r="C959" i="17"/>
  <c r="C958" i="9" s="1"/>
  <c r="D959" i="17"/>
  <c r="D958" i="9" s="1"/>
  <c r="E959" i="17"/>
  <c r="E958" i="9" s="1"/>
  <c r="F959" i="17"/>
  <c r="F958" i="9" s="1"/>
  <c r="G959" i="17"/>
  <c r="G958" i="9" s="1"/>
  <c r="K959" i="17"/>
  <c r="L959" i="17"/>
  <c r="M959" i="17"/>
  <c r="N959" i="17"/>
  <c r="AE959" i="17"/>
  <c r="A960" i="17"/>
  <c r="A959" i="9" s="1"/>
  <c r="B960" i="17"/>
  <c r="B959" i="9" s="1"/>
  <c r="C960" i="17"/>
  <c r="C959" i="9" s="1"/>
  <c r="D960" i="17"/>
  <c r="D959" i="9" s="1"/>
  <c r="E960" i="17"/>
  <c r="E959" i="9" s="1"/>
  <c r="F960" i="17"/>
  <c r="F959" i="9" s="1"/>
  <c r="G960" i="17"/>
  <c r="G959" i="9" s="1"/>
  <c r="K960" i="17"/>
  <c r="L960" i="17"/>
  <c r="M960" i="17"/>
  <c r="N960" i="17"/>
  <c r="AE960" i="17"/>
  <c r="A961" i="17"/>
  <c r="A960" i="9" s="1"/>
  <c r="B961" i="17"/>
  <c r="B960" i="9" s="1"/>
  <c r="C961" i="17"/>
  <c r="C960" i="9" s="1"/>
  <c r="D961" i="17"/>
  <c r="D960" i="9" s="1"/>
  <c r="E961" i="17"/>
  <c r="E960" i="9" s="1"/>
  <c r="F961" i="17"/>
  <c r="F960" i="9" s="1"/>
  <c r="G961" i="17"/>
  <c r="G960" i="9" s="1"/>
  <c r="K961" i="17"/>
  <c r="L961" i="17"/>
  <c r="M961" i="17"/>
  <c r="N961" i="17"/>
  <c r="AE961" i="17"/>
  <c r="A962" i="17"/>
  <c r="A961" i="9" s="1"/>
  <c r="B962" i="17"/>
  <c r="B961" i="9" s="1"/>
  <c r="C962" i="17"/>
  <c r="C961" i="9" s="1"/>
  <c r="D962" i="17"/>
  <c r="D961" i="9" s="1"/>
  <c r="E962" i="17"/>
  <c r="E961" i="9" s="1"/>
  <c r="F962" i="17"/>
  <c r="F961" i="9" s="1"/>
  <c r="G962" i="17"/>
  <c r="G961" i="9" s="1"/>
  <c r="K962" i="17"/>
  <c r="L962" i="17"/>
  <c r="M962" i="17"/>
  <c r="N962" i="17"/>
  <c r="AE962" i="17"/>
  <c r="A963" i="17"/>
  <c r="A962" i="9" s="1"/>
  <c r="B963" i="17"/>
  <c r="B962" i="9" s="1"/>
  <c r="C963" i="17"/>
  <c r="C962" i="9" s="1"/>
  <c r="D963" i="17"/>
  <c r="D962" i="9" s="1"/>
  <c r="E963" i="17"/>
  <c r="E962" i="9" s="1"/>
  <c r="F963" i="17"/>
  <c r="F962" i="9" s="1"/>
  <c r="G963" i="17"/>
  <c r="G962" i="9" s="1"/>
  <c r="K963" i="17"/>
  <c r="L963" i="17"/>
  <c r="M963" i="17"/>
  <c r="N963" i="17"/>
  <c r="AE963" i="17"/>
  <c r="A964" i="17"/>
  <c r="A963" i="9" s="1"/>
  <c r="B964" i="17"/>
  <c r="B963" i="9" s="1"/>
  <c r="C964" i="17"/>
  <c r="C963" i="9" s="1"/>
  <c r="D964" i="17"/>
  <c r="D963" i="9" s="1"/>
  <c r="E964" i="17"/>
  <c r="E963" i="9" s="1"/>
  <c r="F964" i="17"/>
  <c r="F963" i="9" s="1"/>
  <c r="G964" i="17"/>
  <c r="G963" i="9" s="1"/>
  <c r="K964" i="17"/>
  <c r="L964" i="17"/>
  <c r="M964" i="17"/>
  <c r="N964" i="17"/>
  <c r="AE964" i="17"/>
  <c r="A965" i="17"/>
  <c r="A964" i="9" s="1"/>
  <c r="B965" i="17"/>
  <c r="B964" i="9" s="1"/>
  <c r="C965" i="17"/>
  <c r="C964" i="9" s="1"/>
  <c r="D965" i="17"/>
  <c r="D964" i="9" s="1"/>
  <c r="E965" i="17"/>
  <c r="E964" i="9" s="1"/>
  <c r="F965" i="17"/>
  <c r="F964" i="9" s="1"/>
  <c r="G965" i="17"/>
  <c r="G964" i="9" s="1"/>
  <c r="K965" i="17"/>
  <c r="L965" i="17"/>
  <c r="M965" i="17"/>
  <c r="N965" i="17"/>
  <c r="AE965" i="17"/>
  <c r="A966" i="17"/>
  <c r="A965" i="9" s="1"/>
  <c r="B966" i="17"/>
  <c r="B965" i="9" s="1"/>
  <c r="C966" i="17"/>
  <c r="C965" i="9" s="1"/>
  <c r="D966" i="17"/>
  <c r="D965" i="9" s="1"/>
  <c r="E966" i="17"/>
  <c r="E965" i="9" s="1"/>
  <c r="F966" i="17"/>
  <c r="F965" i="9" s="1"/>
  <c r="G966" i="17"/>
  <c r="G965" i="9" s="1"/>
  <c r="K966" i="17"/>
  <c r="L966" i="17"/>
  <c r="M966" i="17"/>
  <c r="N966" i="17"/>
  <c r="AE966" i="17"/>
  <c r="A967" i="17"/>
  <c r="A966" i="9" s="1"/>
  <c r="B967" i="17"/>
  <c r="B966" i="9" s="1"/>
  <c r="C967" i="17"/>
  <c r="C966" i="9" s="1"/>
  <c r="D967" i="17"/>
  <c r="D966" i="9" s="1"/>
  <c r="E967" i="17"/>
  <c r="E966" i="9" s="1"/>
  <c r="F967" i="17"/>
  <c r="F966" i="9" s="1"/>
  <c r="G967" i="17"/>
  <c r="G966" i="9" s="1"/>
  <c r="K967" i="17"/>
  <c r="L967" i="17"/>
  <c r="M967" i="17"/>
  <c r="N967" i="17"/>
  <c r="AE967" i="17"/>
  <c r="A968" i="17"/>
  <c r="A967" i="9" s="1"/>
  <c r="B968" i="17"/>
  <c r="B967" i="9" s="1"/>
  <c r="C968" i="17"/>
  <c r="C967" i="9" s="1"/>
  <c r="D968" i="17"/>
  <c r="D967" i="9" s="1"/>
  <c r="E968" i="17"/>
  <c r="E967" i="9" s="1"/>
  <c r="F968" i="17"/>
  <c r="F967" i="9" s="1"/>
  <c r="G968" i="17"/>
  <c r="G967" i="9" s="1"/>
  <c r="K968" i="17"/>
  <c r="L968" i="17"/>
  <c r="M968" i="17"/>
  <c r="N968" i="17"/>
  <c r="AE968" i="17"/>
  <c r="A969" i="17"/>
  <c r="A968" i="9" s="1"/>
  <c r="B969" i="17"/>
  <c r="B968" i="9" s="1"/>
  <c r="C969" i="17"/>
  <c r="C968" i="9" s="1"/>
  <c r="D969" i="17"/>
  <c r="D968" i="9" s="1"/>
  <c r="E969" i="17"/>
  <c r="E968" i="9" s="1"/>
  <c r="F969" i="17"/>
  <c r="F968" i="9" s="1"/>
  <c r="G969" i="17"/>
  <c r="G968" i="9" s="1"/>
  <c r="K969" i="17"/>
  <c r="L969" i="17"/>
  <c r="M969" i="17"/>
  <c r="N969" i="17"/>
  <c r="AE969" i="17"/>
  <c r="A970" i="17"/>
  <c r="A969" i="9" s="1"/>
  <c r="B970" i="17"/>
  <c r="B969" i="9" s="1"/>
  <c r="C970" i="17"/>
  <c r="C969" i="9" s="1"/>
  <c r="D970" i="17"/>
  <c r="D969" i="9" s="1"/>
  <c r="E970" i="17"/>
  <c r="E969" i="9" s="1"/>
  <c r="F970" i="17"/>
  <c r="F969" i="9" s="1"/>
  <c r="G970" i="17"/>
  <c r="G969" i="9" s="1"/>
  <c r="K970" i="17"/>
  <c r="L970" i="17"/>
  <c r="M970" i="17"/>
  <c r="N970" i="17"/>
  <c r="AE970" i="17"/>
  <c r="A971" i="17"/>
  <c r="A970" i="9" s="1"/>
  <c r="B971" i="17"/>
  <c r="B970" i="9" s="1"/>
  <c r="C971" i="17"/>
  <c r="C970" i="9" s="1"/>
  <c r="D971" i="17"/>
  <c r="D970" i="9" s="1"/>
  <c r="E971" i="17"/>
  <c r="E970" i="9" s="1"/>
  <c r="F971" i="17"/>
  <c r="F970" i="9" s="1"/>
  <c r="G971" i="17"/>
  <c r="G970" i="9" s="1"/>
  <c r="K971" i="17"/>
  <c r="L971" i="17"/>
  <c r="M971" i="17"/>
  <c r="N971" i="17"/>
  <c r="AE971" i="17"/>
  <c r="A972" i="17"/>
  <c r="A971" i="9" s="1"/>
  <c r="B972" i="17"/>
  <c r="B971" i="9" s="1"/>
  <c r="C972" i="17"/>
  <c r="C971" i="9" s="1"/>
  <c r="D972" i="17"/>
  <c r="D971" i="9" s="1"/>
  <c r="E972" i="17"/>
  <c r="E971" i="9" s="1"/>
  <c r="F972" i="17"/>
  <c r="F971" i="9" s="1"/>
  <c r="G972" i="17"/>
  <c r="G971" i="9" s="1"/>
  <c r="K972" i="17"/>
  <c r="L972" i="17"/>
  <c r="M972" i="17"/>
  <c r="N972" i="17"/>
  <c r="AE972" i="17"/>
  <c r="A973" i="17"/>
  <c r="A972" i="9" s="1"/>
  <c r="B973" i="17"/>
  <c r="B972" i="9" s="1"/>
  <c r="C973" i="17"/>
  <c r="C972" i="9" s="1"/>
  <c r="D973" i="17"/>
  <c r="D972" i="9" s="1"/>
  <c r="E973" i="17"/>
  <c r="E972" i="9" s="1"/>
  <c r="F973" i="17"/>
  <c r="F972" i="9" s="1"/>
  <c r="G973" i="17"/>
  <c r="G972" i="9" s="1"/>
  <c r="K973" i="17"/>
  <c r="L973" i="17"/>
  <c r="M973" i="17"/>
  <c r="N973" i="17"/>
  <c r="AE973" i="17"/>
  <c r="A974" i="17"/>
  <c r="A973" i="9" s="1"/>
  <c r="B974" i="17"/>
  <c r="B973" i="9" s="1"/>
  <c r="C974" i="17"/>
  <c r="C973" i="9" s="1"/>
  <c r="D974" i="17"/>
  <c r="D973" i="9" s="1"/>
  <c r="E974" i="17"/>
  <c r="E973" i="9" s="1"/>
  <c r="F974" i="17"/>
  <c r="F973" i="9" s="1"/>
  <c r="G974" i="17"/>
  <c r="G973" i="9" s="1"/>
  <c r="K974" i="17"/>
  <c r="L974" i="17"/>
  <c r="M974" i="17"/>
  <c r="N974" i="17"/>
  <c r="AE974" i="17"/>
  <c r="A975" i="17"/>
  <c r="A974" i="9" s="1"/>
  <c r="B975" i="17"/>
  <c r="B974" i="9" s="1"/>
  <c r="C975" i="17"/>
  <c r="C974" i="9" s="1"/>
  <c r="D975" i="17"/>
  <c r="D974" i="9" s="1"/>
  <c r="E975" i="17"/>
  <c r="E974" i="9" s="1"/>
  <c r="F975" i="17"/>
  <c r="F974" i="9" s="1"/>
  <c r="G975" i="17"/>
  <c r="G974" i="9" s="1"/>
  <c r="K975" i="17"/>
  <c r="L975" i="17"/>
  <c r="M975" i="17"/>
  <c r="N975" i="17"/>
  <c r="AE975" i="17"/>
  <c r="A976" i="17"/>
  <c r="A975" i="9" s="1"/>
  <c r="B976" i="17"/>
  <c r="B975" i="9" s="1"/>
  <c r="C976" i="17"/>
  <c r="C975" i="9" s="1"/>
  <c r="D976" i="17"/>
  <c r="D975" i="9" s="1"/>
  <c r="E976" i="17"/>
  <c r="E975" i="9" s="1"/>
  <c r="F976" i="17"/>
  <c r="F975" i="9" s="1"/>
  <c r="G976" i="17"/>
  <c r="G975" i="9" s="1"/>
  <c r="K976" i="17"/>
  <c r="L976" i="17"/>
  <c r="M976" i="17"/>
  <c r="N976" i="17"/>
  <c r="AE976" i="17"/>
  <c r="A977" i="17"/>
  <c r="A976" i="9" s="1"/>
  <c r="B977" i="17"/>
  <c r="B976" i="9" s="1"/>
  <c r="C977" i="17"/>
  <c r="C976" i="9" s="1"/>
  <c r="D977" i="17"/>
  <c r="D976" i="9" s="1"/>
  <c r="E977" i="17"/>
  <c r="E976" i="9" s="1"/>
  <c r="F977" i="17"/>
  <c r="F976" i="9" s="1"/>
  <c r="G977" i="17"/>
  <c r="G976" i="9" s="1"/>
  <c r="K977" i="17"/>
  <c r="L977" i="17"/>
  <c r="M977" i="17"/>
  <c r="N977" i="17"/>
  <c r="AE977" i="17"/>
  <c r="A978" i="17"/>
  <c r="A977" i="9" s="1"/>
  <c r="B978" i="17"/>
  <c r="B977" i="9" s="1"/>
  <c r="C978" i="17"/>
  <c r="C977" i="9" s="1"/>
  <c r="D978" i="17"/>
  <c r="D977" i="9" s="1"/>
  <c r="E978" i="17"/>
  <c r="E977" i="9" s="1"/>
  <c r="F978" i="17"/>
  <c r="F977" i="9" s="1"/>
  <c r="G978" i="17"/>
  <c r="G977" i="9" s="1"/>
  <c r="K978" i="17"/>
  <c r="L978" i="17"/>
  <c r="M978" i="17"/>
  <c r="N978" i="17"/>
  <c r="AE978" i="17"/>
  <c r="A979" i="17"/>
  <c r="A978" i="9" s="1"/>
  <c r="B979" i="17"/>
  <c r="B978" i="9" s="1"/>
  <c r="C979" i="17"/>
  <c r="C978" i="9" s="1"/>
  <c r="D979" i="17"/>
  <c r="D978" i="9" s="1"/>
  <c r="E979" i="17"/>
  <c r="E978" i="9" s="1"/>
  <c r="F979" i="17"/>
  <c r="F978" i="9" s="1"/>
  <c r="G979" i="17"/>
  <c r="G978" i="9" s="1"/>
  <c r="K979" i="17"/>
  <c r="L979" i="17"/>
  <c r="M979" i="17"/>
  <c r="N979" i="17"/>
  <c r="AE979" i="17"/>
  <c r="A980" i="17"/>
  <c r="A979" i="9" s="1"/>
  <c r="B980" i="17"/>
  <c r="B979" i="9" s="1"/>
  <c r="C980" i="17"/>
  <c r="C979" i="9" s="1"/>
  <c r="D980" i="17"/>
  <c r="D979" i="9" s="1"/>
  <c r="E980" i="17"/>
  <c r="E979" i="9" s="1"/>
  <c r="F980" i="17"/>
  <c r="F979" i="9" s="1"/>
  <c r="G980" i="17"/>
  <c r="G979" i="9" s="1"/>
  <c r="K980" i="17"/>
  <c r="L980" i="17"/>
  <c r="M980" i="17"/>
  <c r="N980" i="17"/>
  <c r="AE980" i="17"/>
  <c r="A981" i="17"/>
  <c r="A980" i="9" s="1"/>
  <c r="B981" i="17"/>
  <c r="B980" i="9" s="1"/>
  <c r="C981" i="17"/>
  <c r="C980" i="9" s="1"/>
  <c r="D981" i="17"/>
  <c r="D980" i="9" s="1"/>
  <c r="E981" i="17"/>
  <c r="E980" i="9" s="1"/>
  <c r="F981" i="17"/>
  <c r="F980" i="9" s="1"/>
  <c r="G981" i="17"/>
  <c r="G980" i="9" s="1"/>
  <c r="K981" i="17"/>
  <c r="L981" i="17"/>
  <c r="M981" i="17"/>
  <c r="N981" i="17"/>
  <c r="AE981" i="17"/>
  <c r="A982" i="17"/>
  <c r="A981" i="9" s="1"/>
  <c r="B982" i="17"/>
  <c r="B981" i="9" s="1"/>
  <c r="C982" i="17"/>
  <c r="C981" i="9" s="1"/>
  <c r="D982" i="17"/>
  <c r="D981" i="9" s="1"/>
  <c r="E982" i="17"/>
  <c r="E981" i="9" s="1"/>
  <c r="F982" i="17"/>
  <c r="F981" i="9" s="1"/>
  <c r="G982" i="17"/>
  <c r="G981" i="9" s="1"/>
  <c r="K982" i="17"/>
  <c r="L982" i="17"/>
  <c r="M982" i="17"/>
  <c r="N982" i="17"/>
  <c r="AE982" i="17"/>
  <c r="A983" i="17"/>
  <c r="A982" i="9" s="1"/>
  <c r="B983" i="17"/>
  <c r="B982" i="9" s="1"/>
  <c r="C983" i="17"/>
  <c r="C982" i="9" s="1"/>
  <c r="D983" i="17"/>
  <c r="D982" i="9" s="1"/>
  <c r="E983" i="17"/>
  <c r="E982" i="9" s="1"/>
  <c r="F983" i="17"/>
  <c r="F982" i="9" s="1"/>
  <c r="G983" i="17"/>
  <c r="G982" i="9" s="1"/>
  <c r="K983" i="17"/>
  <c r="L983" i="17"/>
  <c r="M983" i="17"/>
  <c r="N983" i="17"/>
  <c r="AE983" i="17"/>
  <c r="A984" i="17"/>
  <c r="A983" i="9" s="1"/>
  <c r="B984" i="17"/>
  <c r="B983" i="9" s="1"/>
  <c r="C984" i="17"/>
  <c r="C983" i="9" s="1"/>
  <c r="D984" i="17"/>
  <c r="D983" i="9" s="1"/>
  <c r="E984" i="17"/>
  <c r="E983" i="9" s="1"/>
  <c r="F984" i="17"/>
  <c r="F983" i="9" s="1"/>
  <c r="G984" i="17"/>
  <c r="G983" i="9" s="1"/>
  <c r="K984" i="17"/>
  <c r="L984" i="17"/>
  <c r="M984" i="17"/>
  <c r="N984" i="17"/>
  <c r="AE984" i="17"/>
  <c r="A985" i="17"/>
  <c r="A984" i="9" s="1"/>
  <c r="B985" i="17"/>
  <c r="B984" i="9" s="1"/>
  <c r="C985" i="17"/>
  <c r="C984" i="9" s="1"/>
  <c r="D985" i="17"/>
  <c r="D984" i="9" s="1"/>
  <c r="E985" i="17"/>
  <c r="E984" i="9" s="1"/>
  <c r="F985" i="17"/>
  <c r="F984" i="9" s="1"/>
  <c r="G985" i="17"/>
  <c r="G984" i="9" s="1"/>
  <c r="K985" i="17"/>
  <c r="L985" i="17"/>
  <c r="M985" i="17"/>
  <c r="N985" i="17"/>
  <c r="AE985" i="17"/>
  <c r="A986" i="17"/>
  <c r="A985" i="9" s="1"/>
  <c r="B986" i="17"/>
  <c r="B985" i="9" s="1"/>
  <c r="C986" i="17"/>
  <c r="C985" i="9" s="1"/>
  <c r="D986" i="17"/>
  <c r="D985" i="9" s="1"/>
  <c r="E986" i="17"/>
  <c r="E985" i="9" s="1"/>
  <c r="F986" i="17"/>
  <c r="F985" i="9" s="1"/>
  <c r="G986" i="17"/>
  <c r="G985" i="9" s="1"/>
  <c r="K986" i="17"/>
  <c r="L986" i="17"/>
  <c r="M986" i="17"/>
  <c r="N986" i="17"/>
  <c r="AE986" i="17"/>
  <c r="A987" i="17"/>
  <c r="A986" i="9" s="1"/>
  <c r="B987" i="17"/>
  <c r="B986" i="9" s="1"/>
  <c r="C987" i="17"/>
  <c r="C986" i="9" s="1"/>
  <c r="D987" i="17"/>
  <c r="D986" i="9" s="1"/>
  <c r="E987" i="17"/>
  <c r="E986" i="9" s="1"/>
  <c r="F987" i="17"/>
  <c r="F986" i="9" s="1"/>
  <c r="G987" i="17"/>
  <c r="G986" i="9" s="1"/>
  <c r="K987" i="17"/>
  <c r="L987" i="17"/>
  <c r="M987" i="17"/>
  <c r="N987" i="17"/>
  <c r="AE987" i="17"/>
  <c r="A988" i="17"/>
  <c r="A987" i="9" s="1"/>
  <c r="B988" i="17"/>
  <c r="B987" i="9" s="1"/>
  <c r="C988" i="17"/>
  <c r="C987" i="9" s="1"/>
  <c r="D988" i="17"/>
  <c r="D987" i="9" s="1"/>
  <c r="E988" i="17"/>
  <c r="E987" i="9" s="1"/>
  <c r="F988" i="17"/>
  <c r="F987" i="9" s="1"/>
  <c r="G988" i="17"/>
  <c r="G987" i="9" s="1"/>
  <c r="K988" i="17"/>
  <c r="L988" i="17"/>
  <c r="M988" i="17"/>
  <c r="N988" i="17"/>
  <c r="AE988" i="17"/>
  <c r="A989" i="17"/>
  <c r="A988" i="9" s="1"/>
  <c r="B989" i="17"/>
  <c r="B988" i="9" s="1"/>
  <c r="C989" i="17"/>
  <c r="C988" i="9" s="1"/>
  <c r="D989" i="17"/>
  <c r="D988" i="9" s="1"/>
  <c r="E989" i="17"/>
  <c r="E988" i="9" s="1"/>
  <c r="F989" i="17"/>
  <c r="F988" i="9" s="1"/>
  <c r="G989" i="17"/>
  <c r="G988" i="9" s="1"/>
  <c r="K989" i="17"/>
  <c r="L989" i="17"/>
  <c r="M989" i="17"/>
  <c r="N989" i="17"/>
  <c r="AE989" i="17"/>
  <c r="A990" i="17"/>
  <c r="A989" i="9" s="1"/>
  <c r="B990" i="17"/>
  <c r="B989" i="9" s="1"/>
  <c r="C990" i="17"/>
  <c r="C989" i="9" s="1"/>
  <c r="D990" i="17"/>
  <c r="D989" i="9" s="1"/>
  <c r="E990" i="17"/>
  <c r="E989" i="9" s="1"/>
  <c r="F990" i="17"/>
  <c r="F989" i="9" s="1"/>
  <c r="G990" i="17"/>
  <c r="G989" i="9" s="1"/>
  <c r="K990" i="17"/>
  <c r="L990" i="17"/>
  <c r="M990" i="17"/>
  <c r="N990" i="17"/>
  <c r="AE990" i="17"/>
  <c r="A991" i="17"/>
  <c r="A990" i="9" s="1"/>
  <c r="B991" i="17"/>
  <c r="B990" i="9" s="1"/>
  <c r="C991" i="17"/>
  <c r="C990" i="9" s="1"/>
  <c r="D991" i="17"/>
  <c r="D990" i="9" s="1"/>
  <c r="E991" i="17"/>
  <c r="E990" i="9" s="1"/>
  <c r="F991" i="17"/>
  <c r="F990" i="9" s="1"/>
  <c r="G991" i="17"/>
  <c r="G990" i="9" s="1"/>
  <c r="K991" i="17"/>
  <c r="L991" i="17"/>
  <c r="M991" i="17"/>
  <c r="N991" i="17"/>
  <c r="AE991" i="17"/>
  <c r="A992" i="17"/>
  <c r="A991" i="9" s="1"/>
  <c r="B992" i="17"/>
  <c r="B991" i="9" s="1"/>
  <c r="C992" i="17"/>
  <c r="C991" i="9" s="1"/>
  <c r="D992" i="17"/>
  <c r="D991" i="9" s="1"/>
  <c r="E992" i="17"/>
  <c r="E991" i="9" s="1"/>
  <c r="F992" i="17"/>
  <c r="F991" i="9" s="1"/>
  <c r="G992" i="17"/>
  <c r="G991" i="9" s="1"/>
  <c r="K992" i="17"/>
  <c r="L992" i="17"/>
  <c r="M992" i="17"/>
  <c r="N992" i="17"/>
  <c r="AE992" i="17"/>
  <c r="A993" i="17"/>
  <c r="A992" i="9" s="1"/>
  <c r="B993" i="17"/>
  <c r="B992" i="9" s="1"/>
  <c r="C993" i="17"/>
  <c r="C992" i="9" s="1"/>
  <c r="D993" i="17"/>
  <c r="D992" i="9" s="1"/>
  <c r="E993" i="17"/>
  <c r="E992" i="9" s="1"/>
  <c r="F993" i="17"/>
  <c r="F992" i="9" s="1"/>
  <c r="G993" i="17"/>
  <c r="G992" i="9" s="1"/>
  <c r="K993" i="17"/>
  <c r="L993" i="17"/>
  <c r="M993" i="17"/>
  <c r="N993" i="17"/>
  <c r="AE993" i="17"/>
  <c r="A994" i="17"/>
  <c r="A993" i="9" s="1"/>
  <c r="B994" i="17"/>
  <c r="B993" i="9" s="1"/>
  <c r="C994" i="17"/>
  <c r="C993" i="9" s="1"/>
  <c r="D994" i="17"/>
  <c r="D993" i="9" s="1"/>
  <c r="E994" i="17"/>
  <c r="E993" i="9" s="1"/>
  <c r="F994" i="17"/>
  <c r="F993" i="9" s="1"/>
  <c r="G994" i="17"/>
  <c r="G993" i="9" s="1"/>
  <c r="K994" i="17"/>
  <c r="L994" i="17"/>
  <c r="M994" i="17"/>
  <c r="N994" i="17"/>
  <c r="AE994" i="17"/>
  <c r="A995" i="17"/>
  <c r="A994" i="9" s="1"/>
  <c r="B995" i="17"/>
  <c r="B994" i="9" s="1"/>
  <c r="C995" i="17"/>
  <c r="C994" i="9" s="1"/>
  <c r="D995" i="17"/>
  <c r="D994" i="9" s="1"/>
  <c r="E995" i="17"/>
  <c r="E994" i="9" s="1"/>
  <c r="F995" i="17"/>
  <c r="F994" i="9" s="1"/>
  <c r="G995" i="17"/>
  <c r="G994" i="9" s="1"/>
  <c r="K995" i="17"/>
  <c r="L995" i="17"/>
  <c r="M995" i="17"/>
  <c r="N995" i="17"/>
  <c r="AE995" i="17"/>
  <c r="A996" i="17"/>
  <c r="A995" i="9" s="1"/>
  <c r="B996" i="17"/>
  <c r="B995" i="9" s="1"/>
  <c r="C996" i="17"/>
  <c r="C995" i="9" s="1"/>
  <c r="D996" i="17"/>
  <c r="D995" i="9" s="1"/>
  <c r="E996" i="17"/>
  <c r="E995" i="9" s="1"/>
  <c r="F996" i="17"/>
  <c r="F995" i="9" s="1"/>
  <c r="G996" i="17"/>
  <c r="G995" i="9" s="1"/>
  <c r="K996" i="17"/>
  <c r="L996" i="17"/>
  <c r="M996" i="17"/>
  <c r="N996" i="17"/>
  <c r="AE996" i="17"/>
  <c r="A997" i="17"/>
  <c r="A996" i="9" s="1"/>
  <c r="B997" i="17"/>
  <c r="B996" i="9" s="1"/>
  <c r="C997" i="17"/>
  <c r="C996" i="9" s="1"/>
  <c r="D997" i="17"/>
  <c r="D996" i="9" s="1"/>
  <c r="E997" i="17"/>
  <c r="E996" i="9" s="1"/>
  <c r="F997" i="17"/>
  <c r="F996" i="9" s="1"/>
  <c r="G997" i="17"/>
  <c r="G996" i="9" s="1"/>
  <c r="K997" i="17"/>
  <c r="L997" i="17"/>
  <c r="M997" i="17"/>
  <c r="N997" i="17"/>
  <c r="AE997" i="17"/>
  <c r="A998" i="17"/>
  <c r="A997" i="9" s="1"/>
  <c r="B998" i="17"/>
  <c r="B997" i="9" s="1"/>
  <c r="C998" i="17"/>
  <c r="C997" i="9" s="1"/>
  <c r="D998" i="17"/>
  <c r="D997" i="9" s="1"/>
  <c r="E998" i="17"/>
  <c r="E997" i="9" s="1"/>
  <c r="F998" i="17"/>
  <c r="F997" i="9" s="1"/>
  <c r="G998" i="17"/>
  <c r="G997" i="9" s="1"/>
  <c r="K998" i="17"/>
  <c r="L998" i="17"/>
  <c r="M998" i="17"/>
  <c r="N998" i="17"/>
  <c r="AE998" i="17"/>
  <c r="A999" i="17"/>
  <c r="A998" i="9" s="1"/>
  <c r="B999" i="17"/>
  <c r="B998" i="9" s="1"/>
  <c r="C999" i="17"/>
  <c r="C998" i="9" s="1"/>
  <c r="D999" i="17"/>
  <c r="D998" i="9" s="1"/>
  <c r="E999" i="17"/>
  <c r="E998" i="9" s="1"/>
  <c r="F999" i="17"/>
  <c r="F998" i="9" s="1"/>
  <c r="G999" i="17"/>
  <c r="G998" i="9" s="1"/>
  <c r="K999" i="17"/>
  <c r="L999" i="17"/>
  <c r="M999" i="17"/>
  <c r="N999" i="17"/>
  <c r="AE999" i="17"/>
  <c r="A1000" i="17"/>
  <c r="A999" i="9" s="1"/>
  <c r="B1000" i="17"/>
  <c r="B999" i="9" s="1"/>
  <c r="C1000" i="17"/>
  <c r="C999" i="9" s="1"/>
  <c r="D1000" i="17"/>
  <c r="D999" i="9" s="1"/>
  <c r="E1000" i="17"/>
  <c r="E999" i="9" s="1"/>
  <c r="F1000" i="17"/>
  <c r="F999" i="9" s="1"/>
  <c r="G1000" i="17"/>
  <c r="G999" i="9" s="1"/>
  <c r="K1000" i="17"/>
  <c r="L1000" i="17"/>
  <c r="M1000" i="17"/>
  <c r="N1000" i="17"/>
  <c r="AE1000" i="17"/>
  <c r="A1001" i="17"/>
  <c r="A1000" i="9" s="1"/>
  <c r="B1001" i="17"/>
  <c r="B1000" i="9" s="1"/>
  <c r="C1001" i="17"/>
  <c r="C1000" i="9" s="1"/>
  <c r="D1001" i="17"/>
  <c r="D1000" i="9" s="1"/>
  <c r="E1001" i="17"/>
  <c r="E1000" i="9" s="1"/>
  <c r="F1001" i="17"/>
  <c r="F1000" i="9" s="1"/>
  <c r="G1001" i="17"/>
  <c r="G1000" i="9" s="1"/>
  <c r="K1001" i="17"/>
  <c r="L1001" i="17"/>
  <c r="M1001" i="17"/>
  <c r="N1001" i="17"/>
  <c r="AE1001" i="17"/>
  <c r="C42" i="16"/>
  <c r="K42" i="16" s="1"/>
  <c r="M42" i="16" s="1"/>
  <c r="C41" i="16"/>
  <c r="I41" i="16" s="1"/>
  <c r="C40" i="16"/>
  <c r="K40" i="16" s="1"/>
  <c r="M40" i="16" s="1"/>
  <c r="C39" i="16"/>
  <c r="C38" i="16"/>
  <c r="K38" i="16" s="1"/>
  <c r="M38" i="16" s="1"/>
  <c r="C37" i="16"/>
  <c r="C36" i="16"/>
  <c r="K36" i="16" s="1"/>
  <c r="M36" i="16" s="1"/>
  <c r="C35" i="16"/>
  <c r="C34" i="16"/>
  <c r="K34" i="16" s="1"/>
  <c r="M34" i="16" s="1"/>
  <c r="C33" i="16"/>
  <c r="C32" i="16"/>
  <c r="K32" i="16" s="1"/>
  <c r="M32" i="16" s="1"/>
  <c r="C31" i="16"/>
  <c r="C30" i="16"/>
  <c r="K30" i="16" s="1"/>
  <c r="M30" i="16" s="1"/>
  <c r="C29" i="16"/>
  <c r="C28" i="16"/>
  <c r="K28" i="16" s="1"/>
  <c r="M28" i="16" s="1"/>
  <c r="C27" i="16"/>
  <c r="C26" i="16"/>
  <c r="K26" i="16" s="1"/>
  <c r="M26" i="16" s="1"/>
  <c r="C25" i="16"/>
  <c r="C24" i="16"/>
  <c r="K24" i="16" s="1"/>
  <c r="M24" i="16" s="1"/>
  <c r="C23" i="16"/>
  <c r="C22" i="16"/>
  <c r="C21" i="16"/>
  <c r="E21" i="16" s="1"/>
  <c r="C20" i="16"/>
  <c r="K20" i="16" s="1"/>
  <c r="M20" i="16" s="1"/>
  <c r="C19" i="16"/>
  <c r="C18" i="16"/>
  <c r="K18" i="16" s="1"/>
  <c r="M18" i="16" s="1"/>
  <c r="C17" i="16"/>
  <c r="C16" i="16"/>
  <c r="K16" i="16" s="1"/>
  <c r="M16" i="16" s="1"/>
  <c r="C15" i="16"/>
  <c r="C14" i="16"/>
  <c r="K14" i="16" s="1"/>
  <c r="M14" i="16" s="1"/>
  <c r="C13" i="16"/>
  <c r="K13" i="16" s="1"/>
  <c r="K50" i="18"/>
  <c r="K49" i="18"/>
  <c r="K48" i="18"/>
  <c r="K47" i="18"/>
  <c r="K46" i="18"/>
  <c r="K45" i="18"/>
  <c r="K44" i="18"/>
  <c r="K43" i="18"/>
  <c r="K42" i="18"/>
  <c r="K41" i="18"/>
  <c r="K40" i="18"/>
  <c r="K39" i="18"/>
  <c r="K38" i="18"/>
  <c r="K37" i="18"/>
  <c r="K36" i="18"/>
  <c r="K35" i="18"/>
  <c r="K34" i="18"/>
  <c r="K33" i="18"/>
  <c r="K32" i="18"/>
  <c r="K31" i="18"/>
  <c r="K30" i="18"/>
  <c r="K29" i="18"/>
  <c r="K28" i="18"/>
  <c r="K27" i="18"/>
  <c r="K26" i="18"/>
  <c r="K25" i="18"/>
  <c r="K24" i="18"/>
  <c r="K23" i="18"/>
  <c r="K22" i="18"/>
  <c r="K21" i="18"/>
  <c r="K20" i="18"/>
  <c r="K19" i="18"/>
  <c r="K18" i="18"/>
  <c r="K17" i="18"/>
  <c r="K16" i="18"/>
  <c r="K15" i="18"/>
  <c r="K14" i="18"/>
  <c r="K13" i="18"/>
  <c r="K12" i="18"/>
  <c r="K11" i="18"/>
  <c r="K10" i="18"/>
  <c r="K9" i="18"/>
  <c r="K8" i="18"/>
  <c r="K7" i="18"/>
  <c r="K6" i="18"/>
  <c r="K5" i="18"/>
  <c r="K4" i="18"/>
  <c r="K3" i="18"/>
  <c r="AE294" i="17"/>
  <c r="AE293" i="17"/>
  <c r="AE292" i="17"/>
  <c r="AE291" i="17"/>
  <c r="AE290" i="17"/>
  <c r="AE289" i="17"/>
  <c r="AE288" i="17"/>
  <c r="AE287" i="17"/>
  <c r="AE286" i="17"/>
  <c r="AE285" i="17"/>
  <c r="AE284" i="17"/>
  <c r="AE283" i="17"/>
  <c r="AE282" i="17"/>
  <c r="AE281" i="17"/>
  <c r="AE280" i="17"/>
  <c r="AE279" i="17"/>
  <c r="AE278" i="17"/>
  <c r="AE277" i="17"/>
  <c r="AE276" i="17"/>
  <c r="AE275" i="17"/>
  <c r="AE274" i="17"/>
  <c r="AE273" i="17"/>
  <c r="AE272" i="17"/>
  <c r="AE271" i="17"/>
  <c r="AE270" i="17"/>
  <c r="AE269" i="17"/>
  <c r="AE268" i="17"/>
  <c r="AE267" i="17"/>
  <c r="AE266" i="17"/>
  <c r="AE265" i="17"/>
  <c r="AE264" i="17"/>
  <c r="AE263" i="17"/>
  <c r="AE262" i="17"/>
  <c r="AE261" i="17"/>
  <c r="AE260" i="17"/>
  <c r="AE259" i="17"/>
  <c r="AE258" i="17"/>
  <c r="AE257" i="17"/>
  <c r="AE256" i="17"/>
  <c r="AE255" i="17"/>
  <c r="AE254" i="17"/>
  <c r="AE253" i="17"/>
  <c r="AE252" i="17"/>
  <c r="AE251" i="17"/>
  <c r="AE250" i="17"/>
  <c r="AE249" i="17"/>
  <c r="AE248" i="17"/>
  <c r="AE247" i="17"/>
  <c r="AE246" i="17"/>
  <c r="AE245" i="17"/>
  <c r="AE244" i="17"/>
  <c r="AE243" i="17"/>
  <c r="AE242" i="17"/>
  <c r="AE241" i="17"/>
  <c r="AE240" i="17"/>
  <c r="AE239" i="17"/>
  <c r="AE238" i="17"/>
  <c r="AE237" i="17"/>
  <c r="AE236" i="17"/>
  <c r="AE235" i="17"/>
  <c r="AE234" i="17"/>
  <c r="AE233" i="17"/>
  <c r="AE232" i="17"/>
  <c r="AE231" i="17"/>
  <c r="AE230" i="17"/>
  <c r="AE229" i="17"/>
  <c r="AE228" i="17"/>
  <c r="AE227" i="17"/>
  <c r="AE226" i="17"/>
  <c r="AE225" i="17"/>
  <c r="AE224" i="17"/>
  <c r="AE223" i="17"/>
  <c r="AE222" i="17"/>
  <c r="AE221" i="17"/>
  <c r="AE220" i="17"/>
  <c r="AE219" i="17"/>
  <c r="AE218" i="17"/>
  <c r="AE217" i="17"/>
  <c r="AE216" i="17"/>
  <c r="AE215" i="17"/>
  <c r="AE214" i="17"/>
  <c r="AE213" i="17"/>
  <c r="AE212" i="17"/>
  <c r="AE211" i="17"/>
  <c r="AE210" i="17"/>
  <c r="AE209" i="17"/>
  <c r="AE208" i="17"/>
  <c r="AE207" i="17"/>
  <c r="AE206" i="17"/>
  <c r="AE205" i="17"/>
  <c r="AE204" i="17"/>
  <c r="AE203" i="17"/>
  <c r="AE202" i="17"/>
  <c r="AE201" i="17"/>
  <c r="AE200" i="17"/>
  <c r="AE199" i="17"/>
  <c r="AE198" i="17"/>
  <c r="AE197" i="17"/>
  <c r="AE196" i="17"/>
  <c r="AE195" i="17"/>
  <c r="AE194" i="17"/>
  <c r="AE193" i="17"/>
  <c r="AE192" i="17"/>
  <c r="AE191" i="17"/>
  <c r="AE190" i="17"/>
  <c r="AE189" i="17"/>
  <c r="AE188" i="17"/>
  <c r="AE187" i="17"/>
  <c r="AE186" i="17"/>
  <c r="AE185" i="17"/>
  <c r="AE184" i="17"/>
  <c r="AE183" i="17"/>
  <c r="AE182" i="17"/>
  <c r="AE181" i="17"/>
  <c r="AE180" i="17"/>
  <c r="AE179" i="17"/>
  <c r="AE178" i="17"/>
  <c r="AE177" i="17"/>
  <c r="AE176" i="17"/>
  <c r="AE175" i="17"/>
  <c r="AE174" i="17"/>
  <c r="AE173" i="17"/>
  <c r="AE172" i="17"/>
  <c r="AE171" i="17"/>
  <c r="AE170" i="17"/>
  <c r="AE169" i="17"/>
  <c r="AE168" i="17"/>
  <c r="AE167" i="17"/>
  <c r="AE166" i="17"/>
  <c r="AE165" i="17"/>
  <c r="AE164" i="17"/>
  <c r="AE163" i="17"/>
  <c r="AE162" i="17"/>
  <c r="AE161" i="17"/>
  <c r="AE160" i="17"/>
  <c r="AE159" i="17"/>
  <c r="AE158" i="17"/>
  <c r="AE157" i="17"/>
  <c r="AE156" i="17"/>
  <c r="AE155" i="17"/>
  <c r="AE154" i="17"/>
  <c r="AE153" i="17"/>
  <c r="AE152" i="17"/>
  <c r="AE151" i="17"/>
  <c r="AE150" i="17"/>
  <c r="AE149" i="17"/>
  <c r="AE148" i="17"/>
  <c r="AE147" i="17"/>
  <c r="AE146" i="17"/>
  <c r="AE145" i="17"/>
  <c r="AE144" i="17"/>
  <c r="AE143" i="17"/>
  <c r="AE142" i="17"/>
  <c r="AE141" i="17"/>
  <c r="AE140" i="17"/>
  <c r="AE139" i="17"/>
  <c r="AE138" i="17"/>
  <c r="AE137" i="17"/>
  <c r="AE136" i="17"/>
  <c r="AE135" i="17"/>
  <c r="AE134" i="17"/>
  <c r="AE133" i="17"/>
  <c r="AE132" i="17"/>
  <c r="AE131" i="17"/>
  <c r="AE130" i="17"/>
  <c r="AE129" i="17"/>
  <c r="AE128" i="17"/>
  <c r="AE127" i="17"/>
  <c r="AE126" i="17"/>
  <c r="AE125" i="17"/>
  <c r="AE124" i="17"/>
  <c r="AE123" i="17"/>
  <c r="AE122" i="17"/>
  <c r="AE121" i="17"/>
  <c r="AE120" i="17"/>
  <c r="AE119" i="17"/>
  <c r="AE118" i="17"/>
  <c r="AE117" i="17"/>
  <c r="AE116" i="17"/>
  <c r="AE115" i="17"/>
  <c r="AE114" i="17"/>
  <c r="AE113" i="17"/>
  <c r="AE112" i="17"/>
  <c r="AE111" i="17"/>
  <c r="AE110" i="17"/>
  <c r="AE109" i="17"/>
  <c r="AE108" i="17"/>
  <c r="AE107" i="17"/>
  <c r="AE106" i="17"/>
  <c r="AE105" i="17"/>
  <c r="AE104" i="17"/>
  <c r="AE103" i="17"/>
  <c r="AE102" i="17"/>
  <c r="AE101" i="17"/>
  <c r="AE100" i="17"/>
  <c r="AE99" i="17"/>
  <c r="AE98" i="17"/>
  <c r="AE97" i="17"/>
  <c r="AE96" i="17"/>
  <c r="AE95" i="17"/>
  <c r="AE94" i="17"/>
  <c r="AE93" i="17"/>
  <c r="AE92" i="17"/>
  <c r="AE91" i="17"/>
  <c r="AE90" i="17"/>
  <c r="AE89" i="17"/>
  <c r="AE88" i="17"/>
  <c r="AE87" i="17"/>
  <c r="AE86" i="17"/>
  <c r="AE85" i="17"/>
  <c r="AE84" i="17"/>
  <c r="AE83" i="17"/>
  <c r="AE82" i="17"/>
  <c r="AE81" i="17"/>
  <c r="AE80" i="17"/>
  <c r="AE79" i="17"/>
  <c r="AE78" i="17"/>
  <c r="AE77" i="17"/>
  <c r="AE76" i="17"/>
  <c r="AE75" i="17"/>
  <c r="AE74" i="17"/>
  <c r="AE73" i="17"/>
  <c r="AE72" i="17"/>
  <c r="AE71" i="17"/>
  <c r="AE70" i="17"/>
  <c r="AE69" i="17"/>
  <c r="AE68" i="17"/>
  <c r="AE67" i="17"/>
  <c r="AE66" i="17"/>
  <c r="AE65" i="17"/>
  <c r="AE64" i="17"/>
  <c r="AE63" i="17"/>
  <c r="AE62" i="17"/>
  <c r="AE61" i="17"/>
  <c r="AE60" i="17"/>
  <c r="AE59" i="17"/>
  <c r="AE58" i="17"/>
  <c r="AE57" i="17"/>
  <c r="AE56" i="17"/>
  <c r="AE55" i="17"/>
  <c r="AE54" i="17"/>
  <c r="AE53" i="17"/>
  <c r="AE52" i="17"/>
  <c r="AE51" i="17"/>
  <c r="AE50" i="17"/>
  <c r="AE49" i="17"/>
  <c r="AE48" i="17"/>
  <c r="AE47" i="17"/>
  <c r="AE46" i="17"/>
  <c r="AE45" i="17"/>
  <c r="AE44" i="17"/>
  <c r="AE43" i="17"/>
  <c r="AE42" i="17"/>
  <c r="AE41" i="17"/>
  <c r="AE40" i="17"/>
  <c r="AE39" i="17"/>
  <c r="AE38" i="17"/>
  <c r="AE37" i="17"/>
  <c r="AE36" i="17"/>
  <c r="AE35" i="17"/>
  <c r="AE34" i="17"/>
  <c r="AE33" i="17"/>
  <c r="AE32" i="17"/>
  <c r="AE31" i="17"/>
  <c r="AE30" i="17"/>
  <c r="AE29" i="17"/>
  <c r="AE28" i="17"/>
  <c r="AE27" i="17"/>
  <c r="AE26" i="17"/>
  <c r="AE25" i="17"/>
  <c r="AE24" i="17"/>
  <c r="AE23" i="17"/>
  <c r="AE22" i="17"/>
  <c r="AE21" i="17"/>
  <c r="AE20" i="17"/>
  <c r="AE19" i="17"/>
  <c r="AE18" i="17"/>
  <c r="AE17" i="17"/>
  <c r="AE16" i="17"/>
  <c r="AE15" i="17"/>
  <c r="AE14" i="17"/>
  <c r="AE13" i="17"/>
  <c r="AE12" i="17"/>
  <c r="AE11" i="17"/>
  <c r="AE10" i="17"/>
  <c r="AE9" i="17"/>
  <c r="AE8" i="17"/>
  <c r="AE7" i="17"/>
  <c r="AE6" i="17"/>
  <c r="AE5" i="17"/>
  <c r="AE4" i="17"/>
  <c r="L4" i="18"/>
  <c r="M4" i="18" s="1"/>
  <c r="L5" i="18"/>
  <c r="L6" i="18"/>
  <c r="M6" i="18" s="1"/>
  <c r="L7" i="18"/>
  <c r="M7" i="18" s="1"/>
  <c r="L8" i="18"/>
  <c r="M8" i="18" s="1"/>
  <c r="L9" i="18"/>
  <c r="M9" i="18" s="1"/>
  <c r="L10" i="18"/>
  <c r="M10" i="18" s="1"/>
  <c r="L11" i="18"/>
  <c r="M11" i="18" s="1"/>
  <c r="L12" i="18"/>
  <c r="M12" i="18" s="1"/>
  <c r="L13" i="18"/>
  <c r="M13" i="18" s="1"/>
  <c r="L14" i="18"/>
  <c r="M14" i="18" s="1"/>
  <c r="L15" i="18"/>
  <c r="M15" i="18" s="1"/>
  <c r="L16" i="18"/>
  <c r="M16" i="18" s="1"/>
  <c r="L17" i="18"/>
  <c r="M17" i="18" s="1"/>
  <c r="L18" i="18"/>
  <c r="M18" i="18" s="1"/>
  <c r="L19" i="18"/>
  <c r="M19" i="18" s="1"/>
  <c r="L20" i="18"/>
  <c r="M20" i="18" s="1"/>
  <c r="L21" i="18"/>
  <c r="M21" i="18" s="1"/>
  <c r="L22" i="18"/>
  <c r="M22" i="18" s="1"/>
  <c r="L23" i="18"/>
  <c r="M23" i="18" s="1"/>
  <c r="L24" i="18"/>
  <c r="M24" i="18" s="1"/>
  <c r="L25" i="18"/>
  <c r="M25" i="18" s="1"/>
  <c r="L26" i="18"/>
  <c r="M26" i="18" s="1"/>
  <c r="L27" i="18"/>
  <c r="M27" i="18" s="1"/>
  <c r="L28" i="18"/>
  <c r="M28" i="18" s="1"/>
  <c r="L29" i="18"/>
  <c r="M29" i="18" s="1"/>
  <c r="L30" i="18"/>
  <c r="M30" i="18" s="1"/>
  <c r="L31" i="18"/>
  <c r="M31" i="18" s="1"/>
  <c r="L32" i="18"/>
  <c r="M32" i="18" s="1"/>
  <c r="L33" i="18"/>
  <c r="M33" i="18" s="1"/>
  <c r="L34" i="18"/>
  <c r="M34" i="18" s="1"/>
  <c r="L35" i="18"/>
  <c r="M35" i="18" s="1"/>
  <c r="L36" i="18"/>
  <c r="M36" i="18" s="1"/>
  <c r="L37" i="18"/>
  <c r="M37" i="18" s="1"/>
  <c r="L38" i="18"/>
  <c r="M38" i="18" s="1"/>
  <c r="L39" i="18"/>
  <c r="M39" i="18" s="1"/>
  <c r="L40" i="18"/>
  <c r="M40" i="18" s="1"/>
  <c r="L41" i="18"/>
  <c r="M41" i="18" s="1"/>
  <c r="L42" i="18"/>
  <c r="M42" i="18" s="1"/>
  <c r="L43" i="18"/>
  <c r="M43" i="18" s="1"/>
  <c r="L44" i="18"/>
  <c r="M44" i="18" s="1"/>
  <c r="L45" i="18"/>
  <c r="M45" i="18" s="1"/>
  <c r="L46" i="18"/>
  <c r="M46" i="18" s="1"/>
  <c r="L47" i="18"/>
  <c r="M47" i="18" s="1"/>
  <c r="L48" i="18"/>
  <c r="M48" i="18" s="1"/>
  <c r="L49" i="18"/>
  <c r="M49" i="18" s="1"/>
  <c r="L50" i="18"/>
  <c r="M50" i="18" s="1"/>
  <c r="L3" i="18"/>
  <c r="M3" i="18" s="1"/>
  <c r="J50" i="18"/>
  <c r="J49" i="18"/>
  <c r="J48" i="18"/>
  <c r="J47" i="18"/>
  <c r="J46" i="18"/>
  <c r="J45" i="18"/>
  <c r="J44" i="18"/>
  <c r="J43" i="18"/>
  <c r="J42" i="18"/>
  <c r="J41" i="18"/>
  <c r="J40" i="18"/>
  <c r="J39" i="18"/>
  <c r="J38" i="18"/>
  <c r="J37" i="18"/>
  <c r="J36" i="18"/>
  <c r="J35" i="18"/>
  <c r="T436" i="17" s="1"/>
  <c r="J34" i="18"/>
  <c r="J33" i="18"/>
  <c r="J32" i="18"/>
  <c r="J31" i="18"/>
  <c r="J30" i="18"/>
  <c r="J29" i="18"/>
  <c r="J28" i="18"/>
  <c r="J27" i="18"/>
  <c r="J26" i="18"/>
  <c r="J25" i="18"/>
  <c r="J24" i="18"/>
  <c r="J23" i="18"/>
  <c r="J22" i="18"/>
  <c r="J21" i="18"/>
  <c r="J20" i="18"/>
  <c r="J19" i="18"/>
  <c r="J18" i="18"/>
  <c r="J17" i="18"/>
  <c r="J16" i="18"/>
  <c r="J15" i="18"/>
  <c r="J14" i="18"/>
  <c r="J13" i="18"/>
  <c r="J12" i="18"/>
  <c r="J11" i="18"/>
  <c r="J10" i="18"/>
  <c r="J9" i="18"/>
  <c r="J8" i="18"/>
  <c r="J7" i="18"/>
  <c r="J6" i="18"/>
  <c r="J5" i="18"/>
  <c r="J4" i="18"/>
  <c r="J3" i="18"/>
  <c r="K22" i="16" l="1"/>
  <c r="M22" i="16" s="1"/>
  <c r="H22" i="17"/>
  <c r="H21" i="9" s="1"/>
  <c r="H26" i="17"/>
  <c r="H25" i="9" s="1"/>
  <c r="H25" i="17"/>
  <c r="H24" i="9" s="1"/>
  <c r="H10" i="17"/>
  <c r="H9" i="9" s="1"/>
  <c r="H18" i="17"/>
  <c r="H17" i="9" s="1"/>
  <c r="H11" i="17"/>
  <c r="H10" i="9" s="1"/>
  <c r="H19" i="17"/>
  <c r="H18" i="9" s="1"/>
  <c r="S996" i="17"/>
  <c r="R996" i="17" s="1"/>
  <c r="H4" i="17"/>
  <c r="H3" i="9" s="1"/>
  <c r="H12" i="17"/>
  <c r="H11" i="9" s="1"/>
  <c r="H20" i="17"/>
  <c r="H19" i="9" s="1"/>
  <c r="H5" i="17"/>
  <c r="H4" i="9" s="1"/>
  <c r="H13" i="17"/>
  <c r="H12" i="9" s="1"/>
  <c r="H21" i="17"/>
  <c r="H20" i="9" s="1"/>
  <c r="H6" i="17"/>
  <c r="H5" i="9" s="1"/>
  <c r="H14" i="17"/>
  <c r="H13" i="9" s="1"/>
  <c r="H23" i="17"/>
  <c r="H22" i="9" s="1"/>
  <c r="H7" i="17"/>
  <c r="H6" i="9" s="1"/>
  <c r="H15" i="17"/>
  <c r="H14" i="9" s="1"/>
  <c r="H24" i="17"/>
  <c r="H23" i="9" s="1"/>
  <c r="H8" i="17"/>
  <c r="H7" i="9" s="1"/>
  <c r="H16" i="17"/>
  <c r="H15" i="9" s="1"/>
  <c r="H3" i="17"/>
  <c r="H2" i="9" s="1"/>
  <c r="H9" i="17"/>
  <c r="H8" i="9" s="1"/>
  <c r="H17" i="17"/>
  <c r="H16" i="9" s="1"/>
  <c r="Q15" i="16"/>
  <c r="Q19" i="16"/>
  <c r="S988" i="17"/>
  <c r="R988" i="17" s="1"/>
  <c r="S980" i="17"/>
  <c r="R980" i="17" s="1"/>
  <c r="S972" i="17"/>
  <c r="R972" i="17" s="1"/>
  <c r="S964" i="17"/>
  <c r="R964" i="17" s="1"/>
  <c r="S956" i="17"/>
  <c r="R956" i="17" s="1"/>
  <c r="S948" i="17"/>
  <c r="R948" i="17" s="1"/>
  <c r="S940" i="17"/>
  <c r="R940" i="17" s="1"/>
  <c r="S932" i="17"/>
  <c r="R932" i="17" s="1"/>
  <c r="S924" i="17"/>
  <c r="R924" i="17" s="1"/>
  <c r="S916" i="17"/>
  <c r="R916" i="17" s="1"/>
  <c r="S908" i="17"/>
  <c r="R908" i="17" s="1"/>
  <c r="S900" i="17"/>
  <c r="R900" i="17" s="1"/>
  <c r="S892" i="17"/>
  <c r="R892" i="17" s="1"/>
  <c r="S884" i="17"/>
  <c r="R884" i="17" s="1"/>
  <c r="S877" i="17"/>
  <c r="R877" i="17" s="1"/>
  <c r="S869" i="17"/>
  <c r="R869" i="17" s="1"/>
  <c r="T854" i="17"/>
  <c r="S815" i="17"/>
  <c r="R815" i="17" s="1"/>
  <c r="S749" i="17"/>
  <c r="R749" i="17" s="1"/>
  <c r="T735" i="17"/>
  <c r="T709" i="17"/>
  <c r="AA709" i="17" s="1"/>
  <c r="T668" i="17"/>
  <c r="S647" i="17"/>
  <c r="R647" i="17" s="1"/>
  <c r="S599" i="17"/>
  <c r="R599" i="17" s="1"/>
  <c r="T3" i="17"/>
  <c r="V3" i="17" s="1"/>
  <c r="T999" i="17"/>
  <c r="AD999" i="17" s="1"/>
  <c r="T991" i="17"/>
  <c r="AD991" i="17" s="1"/>
  <c r="T983" i="17"/>
  <c r="T975" i="17"/>
  <c r="AD975" i="17" s="1"/>
  <c r="T967" i="17"/>
  <c r="AD967" i="17" s="1"/>
  <c r="T959" i="17"/>
  <c r="AD959" i="17" s="1"/>
  <c r="T951" i="17"/>
  <c r="T943" i="17"/>
  <c r="AD943" i="17" s="1"/>
  <c r="T935" i="17"/>
  <c r="AD935" i="17" s="1"/>
  <c r="T927" i="17"/>
  <c r="AD927" i="17" s="1"/>
  <c r="T919" i="17"/>
  <c r="T911" i="17"/>
  <c r="AD911" i="17" s="1"/>
  <c r="T903" i="17"/>
  <c r="AD903" i="17" s="1"/>
  <c r="T895" i="17"/>
  <c r="AD895" i="17" s="1"/>
  <c r="T887" i="17"/>
  <c r="S876" i="17"/>
  <c r="R876" i="17" s="1"/>
  <c r="S868" i="17"/>
  <c r="R868" i="17" s="1"/>
  <c r="S845" i="17"/>
  <c r="R845" i="17" s="1"/>
  <c r="T811" i="17"/>
  <c r="S746" i="17"/>
  <c r="R746" i="17" s="1"/>
  <c r="T727" i="17"/>
  <c r="T699" i="17"/>
  <c r="S662" i="17"/>
  <c r="R662" i="17" s="1"/>
  <c r="S641" i="17"/>
  <c r="R641" i="17" s="1"/>
  <c r="S559" i="17"/>
  <c r="R559" i="17" s="1"/>
  <c r="S530" i="17"/>
  <c r="R530" i="17" s="1"/>
  <c r="T998" i="17"/>
  <c r="T990" i="17"/>
  <c r="V990" i="17" s="1"/>
  <c r="U990" i="17" s="1"/>
  <c r="X990" i="17" s="1"/>
  <c r="W990" i="17" s="1"/>
  <c r="T982" i="17"/>
  <c r="V982" i="17" s="1"/>
  <c r="U982" i="17" s="1"/>
  <c r="X982" i="17" s="1"/>
  <c r="W982" i="17" s="1"/>
  <c r="T974" i="17"/>
  <c r="V974" i="17" s="1"/>
  <c r="U974" i="17" s="1"/>
  <c r="X974" i="17" s="1"/>
  <c r="W974" i="17" s="1"/>
  <c r="T966" i="17"/>
  <c r="T958" i="17"/>
  <c r="V958" i="17" s="1"/>
  <c r="U958" i="17" s="1"/>
  <c r="X958" i="17" s="1"/>
  <c r="W958" i="17" s="1"/>
  <c r="T950" i="17"/>
  <c r="V950" i="17" s="1"/>
  <c r="U950" i="17" s="1"/>
  <c r="X950" i="17" s="1"/>
  <c r="W950" i="17" s="1"/>
  <c r="T942" i="17"/>
  <c r="V942" i="17" s="1"/>
  <c r="U942" i="17" s="1"/>
  <c r="X942" i="17" s="1"/>
  <c r="W942" i="17" s="1"/>
  <c r="T934" i="17"/>
  <c r="T926" i="17"/>
  <c r="V926" i="17" s="1"/>
  <c r="U926" i="17" s="1"/>
  <c r="X926" i="17" s="1"/>
  <c r="W926" i="17" s="1"/>
  <c r="T918" i="17"/>
  <c r="V918" i="17" s="1"/>
  <c r="U918" i="17" s="1"/>
  <c r="X918" i="17" s="1"/>
  <c r="W918" i="17" s="1"/>
  <c r="T910" i="17"/>
  <c r="V910" i="17" s="1"/>
  <c r="U910" i="17" s="1"/>
  <c r="X910" i="17" s="1"/>
  <c r="W910" i="17" s="1"/>
  <c r="T902" i="17"/>
  <c r="T894" i="17"/>
  <c r="V894" i="17" s="1"/>
  <c r="U894" i="17" s="1"/>
  <c r="X894" i="17" s="1"/>
  <c r="W894" i="17" s="1"/>
  <c r="T886" i="17"/>
  <c r="V886" i="17" s="1"/>
  <c r="U886" i="17" s="1"/>
  <c r="X886" i="17" s="1"/>
  <c r="W886" i="17" s="1"/>
  <c r="T879" i="17"/>
  <c r="AA879" i="17" s="1"/>
  <c r="T871" i="17"/>
  <c r="T863" i="17"/>
  <c r="T839" i="17"/>
  <c r="AC839" i="17" s="1"/>
  <c r="AB839" i="17" s="1"/>
  <c r="S804" i="17"/>
  <c r="R804" i="17" s="1"/>
  <c r="T743" i="17"/>
  <c r="S719" i="17"/>
  <c r="R719" i="17" s="1"/>
  <c r="T690" i="17"/>
  <c r="T656" i="17"/>
  <c r="V656" i="17" s="1"/>
  <c r="U656" i="17" s="1"/>
  <c r="T638" i="17"/>
  <c r="T496" i="17"/>
  <c r="S997" i="17"/>
  <c r="R997" i="17" s="1"/>
  <c r="S989" i="17"/>
  <c r="R989" i="17" s="1"/>
  <c r="S981" i="17"/>
  <c r="R981" i="17" s="1"/>
  <c r="S973" i="17"/>
  <c r="R973" i="17" s="1"/>
  <c r="S965" i="17"/>
  <c r="R965" i="17" s="1"/>
  <c r="S957" i="17"/>
  <c r="R957" i="17" s="1"/>
  <c r="S949" i="17"/>
  <c r="R949" i="17" s="1"/>
  <c r="S941" i="17"/>
  <c r="R941" i="17" s="1"/>
  <c r="S933" i="17"/>
  <c r="R933" i="17" s="1"/>
  <c r="S925" i="17"/>
  <c r="R925" i="17" s="1"/>
  <c r="S917" i="17"/>
  <c r="R917" i="17" s="1"/>
  <c r="S909" i="17"/>
  <c r="R909" i="17" s="1"/>
  <c r="S901" i="17"/>
  <c r="R901" i="17" s="1"/>
  <c r="S893" i="17"/>
  <c r="R893" i="17" s="1"/>
  <c r="S885" i="17"/>
  <c r="R885" i="17" s="1"/>
  <c r="T878" i="17"/>
  <c r="V878" i="17" s="1"/>
  <c r="U878" i="17" s="1"/>
  <c r="X878" i="17" s="1"/>
  <c r="W878" i="17" s="1"/>
  <c r="T870" i="17"/>
  <c r="V870" i="17" s="1"/>
  <c r="U870" i="17" s="1"/>
  <c r="X870" i="17" s="1"/>
  <c r="W870" i="17" s="1"/>
  <c r="S860" i="17"/>
  <c r="R860" i="17" s="1"/>
  <c r="S826" i="17"/>
  <c r="R826" i="17" s="1"/>
  <c r="T800" i="17"/>
  <c r="T740" i="17"/>
  <c r="AA740" i="17" s="1"/>
  <c r="T716" i="17"/>
  <c r="T680" i="17"/>
  <c r="S650" i="17"/>
  <c r="R650" i="17" s="1"/>
  <c r="T622" i="17"/>
  <c r="V854" i="17"/>
  <c r="U854" i="17" s="1"/>
  <c r="X854" i="17" s="1"/>
  <c r="W854" i="17" s="1"/>
  <c r="AA854" i="17"/>
  <c r="AC854" i="17"/>
  <c r="AB854" i="17" s="1"/>
  <c r="AD727" i="17"/>
  <c r="V727" i="17"/>
  <c r="U727" i="17" s="1"/>
  <c r="X727" i="17" s="1"/>
  <c r="W727" i="17" s="1"/>
  <c r="Z727" i="17" s="1"/>
  <c r="Y727" i="17" s="1"/>
  <c r="AA727" i="17"/>
  <c r="AC935" i="17"/>
  <c r="AB935" i="17" s="1"/>
  <c r="AD863" i="17"/>
  <c r="AA863" i="17"/>
  <c r="AA436" i="17"/>
  <c r="AD436" i="17"/>
  <c r="V436" i="17"/>
  <c r="U436" i="17" s="1"/>
  <c r="AC436" i="17"/>
  <c r="AB436" i="17" s="1"/>
  <c r="S999" i="17"/>
  <c r="R999" i="17" s="1"/>
  <c r="T992" i="17"/>
  <c r="T985" i="17"/>
  <c r="S983" i="17"/>
  <c r="R983" i="17" s="1"/>
  <c r="T976" i="17"/>
  <c r="AA975" i="17"/>
  <c r="T969" i="17"/>
  <c r="S966" i="17"/>
  <c r="R966" i="17" s="1"/>
  <c r="S959" i="17"/>
  <c r="R959" i="17" s="1"/>
  <c r="T953" i="17"/>
  <c r="T952" i="17"/>
  <c r="S951" i="17"/>
  <c r="R951" i="17" s="1"/>
  <c r="S950" i="17"/>
  <c r="R950" i="17" s="1"/>
  <c r="T945" i="17"/>
  <c r="T944" i="17"/>
  <c r="AA943" i="17"/>
  <c r="S943" i="17"/>
  <c r="R943" i="17" s="1"/>
  <c r="S942" i="17"/>
  <c r="R942" i="17" s="1"/>
  <c r="T937" i="17"/>
  <c r="T936" i="17"/>
  <c r="AA935" i="17"/>
  <c r="S935" i="17"/>
  <c r="R935" i="17" s="1"/>
  <c r="S934" i="17"/>
  <c r="R934" i="17" s="1"/>
  <c r="T929" i="17"/>
  <c r="T928" i="17"/>
  <c r="S927" i="17"/>
  <c r="R927" i="17" s="1"/>
  <c r="S926" i="17"/>
  <c r="R926" i="17" s="1"/>
  <c r="T921" i="17"/>
  <c r="T920" i="17"/>
  <c r="S919" i="17"/>
  <c r="R919" i="17" s="1"/>
  <c r="S918" i="17"/>
  <c r="R918" i="17" s="1"/>
  <c r="T913" i="17"/>
  <c r="T912" i="17"/>
  <c r="AA911" i="17"/>
  <c r="S911" i="17"/>
  <c r="R911" i="17" s="1"/>
  <c r="S910" i="17"/>
  <c r="R910" i="17" s="1"/>
  <c r="T905" i="17"/>
  <c r="T904" i="17"/>
  <c r="AA903" i="17"/>
  <c r="S903" i="17"/>
  <c r="R903" i="17" s="1"/>
  <c r="S902" i="17"/>
  <c r="R902" i="17" s="1"/>
  <c r="T897" i="17"/>
  <c r="T896" i="17"/>
  <c r="AA895" i="17"/>
  <c r="S895" i="17"/>
  <c r="R895" i="17" s="1"/>
  <c r="S894" i="17"/>
  <c r="R894" i="17" s="1"/>
  <c r="T889" i="17"/>
  <c r="T888" i="17"/>
  <c r="S887" i="17"/>
  <c r="R887" i="17" s="1"/>
  <c r="S886" i="17"/>
  <c r="R886" i="17" s="1"/>
  <c r="T881" i="17"/>
  <c r="T880" i="17"/>
  <c r="S879" i="17"/>
  <c r="R879" i="17" s="1"/>
  <c r="S878" i="17"/>
  <c r="R878" i="17" s="1"/>
  <c r="T873" i="17"/>
  <c r="T872" i="17"/>
  <c r="S871" i="17"/>
  <c r="R871" i="17" s="1"/>
  <c r="S870" i="17"/>
  <c r="R870" i="17" s="1"/>
  <c r="S864" i="17"/>
  <c r="R864" i="17" s="1"/>
  <c r="T858" i="17"/>
  <c r="T838" i="17"/>
  <c r="T832" i="17"/>
  <c r="S825" i="17"/>
  <c r="R825" i="17" s="1"/>
  <c r="S818" i="17"/>
  <c r="R818" i="17" s="1"/>
  <c r="T814" i="17"/>
  <c r="S799" i="17"/>
  <c r="R799" i="17" s="1"/>
  <c r="T795" i="17"/>
  <c r="S792" i="17"/>
  <c r="R792" i="17" s="1"/>
  <c r="S757" i="17"/>
  <c r="R757" i="17" s="1"/>
  <c r="S754" i="17"/>
  <c r="R754" i="17" s="1"/>
  <c r="T751" i="17"/>
  <c r="T748" i="17"/>
  <c r="T737" i="17"/>
  <c r="T729" i="17"/>
  <c r="T721" i="17"/>
  <c r="T712" i="17"/>
  <c r="T705" i="17"/>
  <c r="AA705" i="17" s="1"/>
  <c r="T695" i="17"/>
  <c r="S686" i="17"/>
  <c r="R686" i="17" s="1"/>
  <c r="T676" i="17"/>
  <c r="S670" i="17"/>
  <c r="R670" i="17" s="1"/>
  <c r="S667" i="17"/>
  <c r="R667" i="17" s="1"/>
  <c r="T661" i="17"/>
  <c r="T658" i="17"/>
  <c r="S655" i="17"/>
  <c r="R655" i="17" s="1"/>
  <c r="T649" i="17"/>
  <c r="T643" i="17"/>
  <c r="AC643" i="17" s="1"/>
  <c r="AB643" i="17" s="1"/>
  <c r="S637" i="17"/>
  <c r="R637" i="17" s="1"/>
  <c r="S634" i="17"/>
  <c r="R634" i="17" s="1"/>
  <c r="S609" i="17"/>
  <c r="R609" i="17" s="1"/>
  <c r="S596" i="17"/>
  <c r="R596" i="17" s="1"/>
  <c r="T556" i="17"/>
  <c r="AC999" i="17"/>
  <c r="AB999" i="17" s="1"/>
  <c r="AC967" i="17"/>
  <c r="AB967" i="17" s="1"/>
  <c r="AC959" i="17"/>
  <c r="AB959" i="17" s="1"/>
  <c r="AC943" i="17"/>
  <c r="AB943" i="17" s="1"/>
  <c r="AC911" i="17"/>
  <c r="AB911" i="17" s="1"/>
  <c r="AC895" i="17"/>
  <c r="AB895" i="17" s="1"/>
  <c r="AA496" i="17"/>
  <c r="V496" i="17"/>
  <c r="U496" i="17" s="1"/>
  <c r="AC496" i="17"/>
  <c r="AB496" i="17" s="1"/>
  <c r="AD496" i="17"/>
  <c r="S296" i="17"/>
  <c r="R296" i="17" s="1"/>
  <c r="S295" i="17"/>
  <c r="R295" i="17" s="1"/>
  <c r="T295" i="17"/>
  <c r="AC295" i="17" s="1"/>
  <c r="AB295" i="17" s="1"/>
  <c r="S298" i="17"/>
  <c r="R298" i="17" s="1"/>
  <c r="S299" i="17"/>
  <c r="R299" i="17" s="1"/>
  <c r="T300" i="17"/>
  <c r="T302" i="17"/>
  <c r="T303" i="17"/>
  <c r="AC303" i="17" s="1"/>
  <c r="AB303" i="17" s="1"/>
  <c r="S305" i="17"/>
  <c r="R305" i="17" s="1"/>
  <c r="T306" i="17"/>
  <c r="T309" i="17"/>
  <c r="AC309" i="17" s="1"/>
  <c r="AB309" i="17" s="1"/>
  <c r="S312" i="17"/>
  <c r="R312" i="17" s="1"/>
  <c r="S314" i="17"/>
  <c r="R314" i="17" s="1"/>
  <c r="S315" i="17"/>
  <c r="R315" i="17" s="1"/>
  <c r="T316" i="17"/>
  <c r="T318" i="17"/>
  <c r="T319" i="17"/>
  <c r="AA319" i="17" s="1"/>
  <c r="T320" i="17"/>
  <c r="T322" i="17"/>
  <c r="S323" i="17"/>
  <c r="R323" i="17" s="1"/>
  <c r="T326" i="17"/>
  <c r="AA326" i="17" s="1"/>
  <c r="T327" i="17"/>
  <c r="T328" i="17"/>
  <c r="S330" i="17"/>
  <c r="R330" i="17" s="1"/>
  <c r="T331" i="17"/>
  <c r="S333" i="17"/>
  <c r="R333" i="17" s="1"/>
  <c r="S337" i="17"/>
  <c r="R337" i="17" s="1"/>
  <c r="S341" i="17"/>
  <c r="R341" i="17" s="1"/>
  <c r="T347" i="17"/>
  <c r="AA347" i="17" s="1"/>
  <c r="T348" i="17"/>
  <c r="S349" i="17"/>
  <c r="R349" i="17" s="1"/>
  <c r="T350" i="17"/>
  <c r="T355" i="17"/>
  <c r="S359" i="17"/>
  <c r="R359" i="17" s="1"/>
  <c r="T360" i="17"/>
  <c r="S363" i="17"/>
  <c r="R363" i="17" s="1"/>
  <c r="T364" i="17"/>
  <c r="T365" i="17"/>
  <c r="AA365" i="17" s="1"/>
  <c r="T366" i="17"/>
  <c r="S368" i="17"/>
  <c r="R368" i="17" s="1"/>
  <c r="S369" i="17"/>
  <c r="R369" i="17" s="1"/>
  <c r="T296" i="17"/>
  <c r="T298" i="17"/>
  <c r="T299" i="17"/>
  <c r="AC299" i="17" s="1"/>
  <c r="AB299" i="17" s="1"/>
  <c r="S301" i="17"/>
  <c r="R301" i="17" s="1"/>
  <c r="T305" i="17"/>
  <c r="S308" i="17"/>
  <c r="R308" i="17" s="1"/>
  <c r="S310" i="17"/>
  <c r="R310" i="17" s="1"/>
  <c r="S311" i="17"/>
  <c r="R311" i="17" s="1"/>
  <c r="T312" i="17"/>
  <c r="T314" i="17"/>
  <c r="T315" i="17"/>
  <c r="AC315" i="17" s="1"/>
  <c r="AB315" i="17" s="1"/>
  <c r="S317" i="17"/>
  <c r="R317" i="17" s="1"/>
  <c r="S321" i="17"/>
  <c r="R321" i="17" s="1"/>
  <c r="T323" i="17"/>
  <c r="S325" i="17"/>
  <c r="R325" i="17" s="1"/>
  <c r="T330" i="17"/>
  <c r="S332" i="17"/>
  <c r="R332" i="17" s="1"/>
  <c r="T333" i="17"/>
  <c r="S335" i="17"/>
  <c r="R335" i="17" s="1"/>
  <c r="S336" i="17"/>
  <c r="R336" i="17" s="1"/>
  <c r="T337" i="17"/>
  <c r="S339" i="17"/>
  <c r="R339" i="17" s="1"/>
  <c r="S340" i="17"/>
  <c r="R340" i="17" s="1"/>
  <c r="T341" i="17"/>
  <c r="T349" i="17"/>
  <c r="S351" i="17"/>
  <c r="R351" i="17" s="1"/>
  <c r="S352" i="17"/>
  <c r="R352" i="17" s="1"/>
  <c r="S353" i="17"/>
  <c r="R353" i="17" s="1"/>
  <c r="S354" i="17"/>
  <c r="R354" i="17" s="1"/>
  <c r="T359" i="17"/>
  <c r="T363" i="17"/>
  <c r="S367" i="17"/>
  <c r="R367" i="17" s="1"/>
  <c r="T368" i="17"/>
  <c r="T369" i="17"/>
  <c r="AA369" i="17" s="1"/>
  <c r="T370" i="17"/>
  <c r="S372" i="17"/>
  <c r="R372" i="17" s="1"/>
  <c r="T373" i="17"/>
  <c r="AA373" i="17" s="1"/>
  <c r="T374" i="17"/>
  <c r="S376" i="17"/>
  <c r="R376" i="17" s="1"/>
  <c r="S300" i="17"/>
  <c r="R300" i="17" s="1"/>
  <c r="S302" i="17"/>
  <c r="R302" i="17" s="1"/>
  <c r="S303" i="17"/>
  <c r="R303" i="17" s="1"/>
  <c r="T313" i="17"/>
  <c r="V313" i="17" s="1"/>
  <c r="U313" i="17" s="1"/>
  <c r="S320" i="17"/>
  <c r="R320" i="17" s="1"/>
  <c r="S322" i="17"/>
  <c r="R322" i="17" s="1"/>
  <c r="T324" i="17"/>
  <c r="V324" i="17" s="1"/>
  <c r="U324" i="17" s="1"/>
  <c r="X324" i="17" s="1"/>
  <c r="W324" i="17" s="1"/>
  <c r="S326" i="17"/>
  <c r="R326" i="17" s="1"/>
  <c r="T329" i="17"/>
  <c r="S331" i="17"/>
  <c r="R331" i="17" s="1"/>
  <c r="T334" i="17"/>
  <c r="AC334" i="17" s="1"/>
  <c r="AB334" i="17" s="1"/>
  <c r="T342" i="17"/>
  <c r="V342" i="17" s="1"/>
  <c r="U342" i="17" s="1"/>
  <c r="X342" i="17" s="1"/>
  <c r="W342" i="17" s="1"/>
  <c r="Z342" i="17" s="1"/>
  <c r="Y342" i="17" s="1"/>
  <c r="T344" i="17"/>
  <c r="T345" i="17"/>
  <c r="AA345" i="17" s="1"/>
  <c r="S347" i="17"/>
  <c r="R347" i="17" s="1"/>
  <c r="S355" i="17"/>
  <c r="R355" i="17" s="1"/>
  <c r="T358" i="17"/>
  <c r="S360" i="17"/>
  <c r="R360" i="17" s="1"/>
  <c r="T361" i="17"/>
  <c r="S366" i="17"/>
  <c r="R366" i="17" s="1"/>
  <c r="T371" i="17"/>
  <c r="T377" i="17"/>
  <c r="AA377" i="17" s="1"/>
  <c r="T378" i="17"/>
  <c r="S380" i="17"/>
  <c r="R380" i="17" s="1"/>
  <c r="S381" i="17"/>
  <c r="R381" i="17" s="1"/>
  <c r="S382" i="17"/>
  <c r="R382" i="17" s="1"/>
  <c r="S385" i="17"/>
  <c r="R385" i="17" s="1"/>
  <c r="S387" i="17"/>
  <c r="R387" i="17" s="1"/>
  <c r="S388" i="17"/>
  <c r="R388" i="17" s="1"/>
  <c r="T390" i="17"/>
  <c r="S392" i="17"/>
  <c r="R392" i="17" s="1"/>
  <c r="S393" i="17"/>
  <c r="R393" i="17" s="1"/>
  <c r="S394" i="17"/>
  <c r="R394" i="17" s="1"/>
  <c r="T399" i="17"/>
  <c r="S403" i="17"/>
  <c r="R403" i="17" s="1"/>
  <c r="T404" i="17"/>
  <c r="T405" i="17"/>
  <c r="AA405" i="17" s="1"/>
  <c r="T406" i="17"/>
  <c r="S408" i="17"/>
  <c r="R408" i="17" s="1"/>
  <c r="S409" i="17"/>
  <c r="R409" i="17" s="1"/>
  <c r="S410" i="17"/>
  <c r="R410" i="17" s="1"/>
  <c r="T415" i="17"/>
  <c r="T419" i="17"/>
  <c r="T423" i="17"/>
  <c r="AC423" i="17" s="1"/>
  <c r="AB423" i="17" s="1"/>
  <c r="S427" i="17"/>
  <c r="R427" i="17" s="1"/>
  <c r="T428" i="17"/>
  <c r="T429" i="17"/>
  <c r="AA429" i="17" s="1"/>
  <c r="T430" i="17"/>
  <c r="S432" i="17"/>
  <c r="R432" i="17" s="1"/>
  <c r="T433" i="17"/>
  <c r="AA433" i="17" s="1"/>
  <c r="T434" i="17"/>
  <c r="S436" i="17"/>
  <c r="R436" i="17" s="1"/>
  <c r="T437" i="17"/>
  <c r="AA437" i="17" s="1"/>
  <c r="T438" i="17"/>
  <c r="S440" i="17"/>
  <c r="R440" i="17" s="1"/>
  <c r="S441" i="17"/>
  <c r="R441" i="17" s="1"/>
  <c r="S443" i="17"/>
  <c r="R443" i="17" s="1"/>
  <c r="T444" i="17"/>
  <c r="T446" i="17"/>
  <c r="T451" i="17"/>
  <c r="AD451" i="17" s="1"/>
  <c r="T452" i="17"/>
  <c r="T454" i="17"/>
  <c r="S297" i="17"/>
  <c r="R297" i="17" s="1"/>
  <c r="S304" i="17"/>
  <c r="R304" i="17" s="1"/>
  <c r="T297" i="17"/>
  <c r="T304" i="17"/>
  <c r="S306" i="17"/>
  <c r="R306" i="17" s="1"/>
  <c r="T307" i="17"/>
  <c r="AC307" i="17" s="1"/>
  <c r="AB307" i="17" s="1"/>
  <c r="S309" i="17"/>
  <c r="R309" i="17" s="1"/>
  <c r="S316" i="17"/>
  <c r="R316" i="17" s="1"/>
  <c r="S318" i="17"/>
  <c r="R318" i="17" s="1"/>
  <c r="S319" i="17"/>
  <c r="R319" i="17" s="1"/>
  <c r="S327" i="17"/>
  <c r="R327" i="17" s="1"/>
  <c r="S328" i="17"/>
  <c r="R328" i="17" s="1"/>
  <c r="T338" i="17"/>
  <c r="T343" i="17"/>
  <c r="AA343" i="17" s="1"/>
  <c r="T346" i="17"/>
  <c r="S348" i="17"/>
  <c r="R348" i="17" s="1"/>
  <c r="S350" i="17"/>
  <c r="R350" i="17" s="1"/>
  <c r="T356" i="17"/>
  <c r="T357" i="17"/>
  <c r="AA357" i="17" s="1"/>
  <c r="T362" i="17"/>
  <c r="S364" i="17"/>
  <c r="R364" i="17" s="1"/>
  <c r="S365" i="17"/>
  <c r="R365" i="17" s="1"/>
  <c r="T372" i="17"/>
  <c r="S374" i="17"/>
  <c r="R374" i="17" s="1"/>
  <c r="S375" i="17"/>
  <c r="R375" i="17" s="1"/>
  <c r="T379" i="17"/>
  <c r="S383" i="17"/>
  <c r="R383" i="17" s="1"/>
  <c r="T384" i="17"/>
  <c r="S386" i="17"/>
  <c r="R386" i="17" s="1"/>
  <c r="T389" i="17"/>
  <c r="AD389" i="17" s="1"/>
  <c r="T391" i="17"/>
  <c r="S395" i="17"/>
  <c r="R395" i="17" s="1"/>
  <c r="T396" i="17"/>
  <c r="T397" i="17"/>
  <c r="AA397" i="17" s="1"/>
  <c r="T398" i="17"/>
  <c r="S400" i="17"/>
  <c r="R400" i="17" s="1"/>
  <c r="S401" i="17"/>
  <c r="R401" i="17" s="1"/>
  <c r="S402" i="17"/>
  <c r="R402" i="17" s="1"/>
  <c r="T407" i="17"/>
  <c r="S411" i="17"/>
  <c r="R411" i="17" s="1"/>
  <c r="T412" i="17"/>
  <c r="T413" i="17"/>
  <c r="AA413" i="17" s="1"/>
  <c r="T414" i="17"/>
  <c r="S416" i="17"/>
  <c r="R416" i="17" s="1"/>
  <c r="T417" i="17"/>
  <c r="T418" i="17"/>
  <c r="S420" i="17"/>
  <c r="R420" i="17" s="1"/>
  <c r="T421" i="17"/>
  <c r="AA421" i="17" s="1"/>
  <c r="T422" i="17"/>
  <c r="S424" i="17"/>
  <c r="R424" i="17" s="1"/>
  <c r="S425" i="17"/>
  <c r="R425" i="17" s="1"/>
  <c r="S426" i="17"/>
  <c r="R426" i="17" s="1"/>
  <c r="T431" i="17"/>
  <c r="T435" i="17"/>
  <c r="V435" i="17" s="1"/>
  <c r="U435" i="17" s="1"/>
  <c r="T439" i="17"/>
  <c r="S442" i="17"/>
  <c r="R442" i="17" s="1"/>
  <c r="S445" i="17"/>
  <c r="R445" i="17" s="1"/>
  <c r="T447" i="17"/>
  <c r="S448" i="17"/>
  <c r="R448" i="17" s="1"/>
  <c r="T449" i="17"/>
  <c r="T450" i="17"/>
  <c r="T453" i="17"/>
  <c r="V453" i="17" s="1"/>
  <c r="U453" i="17" s="1"/>
  <c r="X453" i="17" s="1"/>
  <c r="W453" i="17" s="1"/>
  <c r="T455" i="17"/>
  <c r="S456" i="17"/>
  <c r="R456" i="17" s="1"/>
  <c r="S457" i="17"/>
  <c r="R457" i="17" s="1"/>
  <c r="S458" i="17"/>
  <c r="R458" i="17" s="1"/>
  <c r="S461" i="17"/>
  <c r="R461" i="17" s="1"/>
  <c r="S463" i="17"/>
  <c r="R463" i="17" s="1"/>
  <c r="T308" i="17"/>
  <c r="T311" i="17"/>
  <c r="AC311" i="17" s="1"/>
  <c r="AB311" i="17" s="1"/>
  <c r="T321" i="17"/>
  <c r="S324" i="17"/>
  <c r="R324" i="17" s="1"/>
  <c r="S334" i="17"/>
  <c r="R334" i="17" s="1"/>
  <c r="T340" i="17"/>
  <c r="AA340" i="17" s="1"/>
  <c r="S344" i="17"/>
  <c r="R344" i="17" s="1"/>
  <c r="T353" i="17"/>
  <c r="AA353" i="17" s="1"/>
  <c r="S371" i="17"/>
  <c r="R371" i="17" s="1"/>
  <c r="S373" i="17"/>
  <c r="R373" i="17" s="1"/>
  <c r="T375" i="17"/>
  <c r="S377" i="17"/>
  <c r="R377" i="17" s="1"/>
  <c r="T383" i="17"/>
  <c r="T386" i="17"/>
  <c r="S390" i="17"/>
  <c r="R390" i="17" s="1"/>
  <c r="S399" i="17"/>
  <c r="R399" i="17" s="1"/>
  <c r="T402" i="17"/>
  <c r="S404" i="17"/>
  <c r="R404" i="17" s="1"/>
  <c r="S405" i="17"/>
  <c r="R405" i="17" s="1"/>
  <c r="T411" i="17"/>
  <c r="T416" i="17"/>
  <c r="S419" i="17"/>
  <c r="R419" i="17" s="1"/>
  <c r="T424" i="17"/>
  <c r="T425" i="17"/>
  <c r="AA425" i="17" s="1"/>
  <c r="S430" i="17"/>
  <c r="R430" i="17" s="1"/>
  <c r="S433" i="17"/>
  <c r="R433" i="17" s="1"/>
  <c r="S438" i="17"/>
  <c r="R438" i="17" s="1"/>
  <c r="T442" i="17"/>
  <c r="S444" i="17"/>
  <c r="R444" i="17" s="1"/>
  <c r="T445" i="17"/>
  <c r="T448" i="17"/>
  <c r="S451" i="17"/>
  <c r="R451" i="17" s="1"/>
  <c r="S454" i="17"/>
  <c r="R454" i="17" s="1"/>
  <c r="S455" i="17"/>
  <c r="R455" i="17" s="1"/>
  <c r="T456" i="17"/>
  <c r="S460" i="17"/>
  <c r="R460" i="17" s="1"/>
  <c r="S465" i="17"/>
  <c r="R465" i="17" s="1"/>
  <c r="S466" i="17"/>
  <c r="R466" i="17" s="1"/>
  <c r="S469" i="17"/>
  <c r="R469" i="17" s="1"/>
  <c r="S471" i="17"/>
  <c r="R471" i="17" s="1"/>
  <c r="T475" i="17"/>
  <c r="T476" i="17"/>
  <c r="T478" i="17"/>
  <c r="S482" i="17"/>
  <c r="R482" i="17" s="1"/>
  <c r="T483" i="17"/>
  <c r="S486" i="17"/>
  <c r="R486" i="17" s="1"/>
  <c r="T487" i="17"/>
  <c r="T490" i="17"/>
  <c r="AD490" i="17" s="1"/>
  <c r="S492" i="17"/>
  <c r="R492" i="17" s="1"/>
  <c r="T497" i="17"/>
  <c r="AC497" i="17" s="1"/>
  <c r="AB497" i="17" s="1"/>
  <c r="T499" i="17"/>
  <c r="T501" i="17"/>
  <c r="T502" i="17"/>
  <c r="AD502" i="17" s="1"/>
  <c r="S505" i="17"/>
  <c r="R505" i="17" s="1"/>
  <c r="S508" i="17"/>
  <c r="R508" i="17" s="1"/>
  <c r="S511" i="17"/>
  <c r="R511" i="17" s="1"/>
  <c r="T512" i="17"/>
  <c r="T515" i="17"/>
  <c r="AA515" i="17" s="1"/>
  <c r="S517" i="17"/>
  <c r="R517" i="17" s="1"/>
  <c r="S518" i="17"/>
  <c r="R518" i="17" s="1"/>
  <c r="T521" i="17"/>
  <c r="T522" i="17"/>
  <c r="S524" i="17"/>
  <c r="R524" i="17" s="1"/>
  <c r="S527" i="17"/>
  <c r="R527" i="17" s="1"/>
  <c r="T528" i="17"/>
  <c r="T325" i="17"/>
  <c r="T335" i="17"/>
  <c r="S338" i="17"/>
  <c r="R338" i="17" s="1"/>
  <c r="T351" i="17"/>
  <c r="AA351" i="17" s="1"/>
  <c r="T354" i="17"/>
  <c r="S357" i="17"/>
  <c r="R357" i="17" s="1"/>
  <c r="T376" i="17"/>
  <c r="S379" i="17"/>
  <c r="R379" i="17" s="1"/>
  <c r="T382" i="17"/>
  <c r="S384" i="17"/>
  <c r="R384" i="17" s="1"/>
  <c r="T385" i="17"/>
  <c r="T388" i="17"/>
  <c r="S389" i="17"/>
  <c r="R389" i="17" s="1"/>
  <c r="T392" i="17"/>
  <c r="T393" i="17"/>
  <c r="AA393" i="17" s="1"/>
  <c r="S398" i="17"/>
  <c r="R398" i="17" s="1"/>
  <c r="S407" i="17"/>
  <c r="R407" i="17" s="1"/>
  <c r="T410" i="17"/>
  <c r="S412" i="17"/>
  <c r="R412" i="17" s="1"/>
  <c r="S413" i="17"/>
  <c r="R413" i="17" s="1"/>
  <c r="S418" i="17"/>
  <c r="R418" i="17" s="1"/>
  <c r="S421" i="17"/>
  <c r="R421" i="17" s="1"/>
  <c r="T427" i="17"/>
  <c r="T432" i="17"/>
  <c r="S435" i="17"/>
  <c r="R435" i="17" s="1"/>
  <c r="T440" i="17"/>
  <c r="T441" i="17"/>
  <c r="S447" i="17"/>
  <c r="R447" i="17" s="1"/>
  <c r="S450" i="17"/>
  <c r="R450" i="17" s="1"/>
  <c r="S453" i="17"/>
  <c r="R453" i="17" s="1"/>
  <c r="T458" i="17"/>
  <c r="S459" i="17"/>
  <c r="R459" i="17" s="1"/>
  <c r="T460" i="17"/>
  <c r="T461" i="17"/>
  <c r="S462" i="17"/>
  <c r="R462" i="17" s="1"/>
  <c r="S464" i="17"/>
  <c r="R464" i="17" s="1"/>
  <c r="T465" i="17"/>
  <c r="T466" i="17"/>
  <c r="T469" i="17"/>
  <c r="T471" i="17"/>
  <c r="S472" i="17"/>
  <c r="R472" i="17" s="1"/>
  <c r="S473" i="17"/>
  <c r="R473" i="17" s="1"/>
  <c r="S474" i="17"/>
  <c r="R474" i="17" s="1"/>
  <c r="S477" i="17"/>
  <c r="R477" i="17" s="1"/>
  <c r="S479" i="17"/>
  <c r="R479" i="17" s="1"/>
  <c r="T482" i="17"/>
  <c r="V482" i="17" s="1"/>
  <c r="U482" i="17" s="1"/>
  <c r="X482" i="17" s="1"/>
  <c r="W482" i="17" s="1"/>
  <c r="T486" i="17"/>
  <c r="S489" i="17"/>
  <c r="R489" i="17" s="1"/>
  <c r="S491" i="17"/>
  <c r="R491" i="17" s="1"/>
  <c r="T492" i="17"/>
  <c r="S494" i="17"/>
  <c r="R494" i="17" s="1"/>
  <c r="S500" i="17"/>
  <c r="R500" i="17" s="1"/>
  <c r="S504" i="17"/>
  <c r="R504" i="17" s="1"/>
  <c r="T505" i="17"/>
  <c r="S506" i="17"/>
  <c r="R506" i="17" s="1"/>
  <c r="T508" i="17"/>
  <c r="T511" i="17"/>
  <c r="AA511" i="17" s="1"/>
  <c r="S513" i="17"/>
  <c r="R513" i="17" s="1"/>
  <c r="S514" i="17"/>
  <c r="R514" i="17" s="1"/>
  <c r="T517" i="17"/>
  <c r="AA517" i="17" s="1"/>
  <c r="T518" i="17"/>
  <c r="S520" i="17"/>
  <c r="R520" i="17" s="1"/>
  <c r="S523" i="17"/>
  <c r="R523" i="17" s="1"/>
  <c r="T524" i="17"/>
  <c r="T527" i="17"/>
  <c r="AA527" i="17" s="1"/>
  <c r="T301" i="17"/>
  <c r="T310" i="17"/>
  <c r="S313" i="17"/>
  <c r="R313" i="17" s="1"/>
  <c r="S329" i="17"/>
  <c r="R329" i="17" s="1"/>
  <c r="T332" i="17"/>
  <c r="T339" i="17"/>
  <c r="S342" i="17"/>
  <c r="R342" i="17" s="1"/>
  <c r="S345" i="17"/>
  <c r="R345" i="17" s="1"/>
  <c r="T352" i="17"/>
  <c r="S358" i="17"/>
  <c r="R358" i="17" s="1"/>
  <c r="S361" i="17"/>
  <c r="R361" i="17" s="1"/>
  <c r="T367" i="17"/>
  <c r="S370" i="17"/>
  <c r="R370" i="17" s="1"/>
  <c r="S378" i="17"/>
  <c r="R378" i="17" s="1"/>
  <c r="T395" i="17"/>
  <c r="AD395" i="17" s="1"/>
  <c r="T400" i="17"/>
  <c r="T401" i="17"/>
  <c r="AA401" i="17" s="1"/>
  <c r="S406" i="17"/>
  <c r="R406" i="17" s="1"/>
  <c r="S415" i="17"/>
  <c r="R415" i="17" s="1"/>
  <c r="T420" i="17"/>
  <c r="S423" i="17"/>
  <c r="R423" i="17" s="1"/>
  <c r="T426" i="17"/>
  <c r="S428" i="17"/>
  <c r="R428" i="17" s="1"/>
  <c r="S429" i="17"/>
  <c r="R429" i="17" s="1"/>
  <c r="S434" i="17"/>
  <c r="R434" i="17" s="1"/>
  <c r="S437" i="17"/>
  <c r="R437" i="17" s="1"/>
  <c r="S446" i="17"/>
  <c r="R446" i="17" s="1"/>
  <c r="S452" i="17"/>
  <c r="R452" i="17" s="1"/>
  <c r="T457" i="17"/>
  <c r="T459" i="17"/>
  <c r="T462" i="17"/>
  <c r="T463" i="17"/>
  <c r="V463" i="17" s="1"/>
  <c r="U463" i="17" s="1"/>
  <c r="X463" i="17" s="1"/>
  <c r="W463" i="17" s="1"/>
  <c r="T464" i="17"/>
  <c r="S467" i="17"/>
  <c r="R467" i="17" s="1"/>
  <c r="S468" i="17"/>
  <c r="R468" i="17" s="1"/>
  <c r="S470" i="17"/>
  <c r="R470" i="17" s="1"/>
  <c r="T472" i="17"/>
  <c r="T473" i="17"/>
  <c r="T474" i="17"/>
  <c r="T477" i="17"/>
  <c r="V477" i="17" s="1"/>
  <c r="U477" i="17" s="1"/>
  <c r="X477" i="17" s="1"/>
  <c r="W477" i="17" s="1"/>
  <c r="T479" i="17"/>
  <c r="S480" i="17"/>
  <c r="R480" i="17" s="1"/>
  <c r="S481" i="17"/>
  <c r="R481" i="17" s="1"/>
  <c r="S484" i="17"/>
  <c r="R484" i="17" s="1"/>
  <c r="S485" i="17"/>
  <c r="R485" i="17" s="1"/>
  <c r="S488" i="17"/>
  <c r="R488" i="17" s="1"/>
  <c r="T489" i="17"/>
  <c r="T491" i="17"/>
  <c r="AA491" i="17" s="1"/>
  <c r="S493" i="17"/>
  <c r="R493" i="17" s="1"/>
  <c r="T494" i="17"/>
  <c r="S495" i="17"/>
  <c r="R495" i="17" s="1"/>
  <c r="S496" i="17"/>
  <c r="R496" i="17" s="1"/>
  <c r="S498" i="17"/>
  <c r="R498" i="17" s="1"/>
  <c r="T500" i="17"/>
  <c r="S503" i="17"/>
  <c r="R503" i="17" s="1"/>
  <c r="T504" i="17"/>
  <c r="AC504" i="17" s="1"/>
  <c r="AB504" i="17" s="1"/>
  <c r="T506" i="17"/>
  <c r="S507" i="17"/>
  <c r="R507" i="17" s="1"/>
  <c r="S509" i="17"/>
  <c r="R509" i="17" s="1"/>
  <c r="S510" i="17"/>
  <c r="R510" i="17" s="1"/>
  <c r="T513" i="17"/>
  <c r="T514" i="17"/>
  <c r="S516" i="17"/>
  <c r="R516" i="17" s="1"/>
  <c r="S519" i="17"/>
  <c r="R519" i="17" s="1"/>
  <c r="T520" i="17"/>
  <c r="T523" i="17"/>
  <c r="S525" i="17"/>
  <c r="R525" i="17" s="1"/>
  <c r="T317" i="17"/>
  <c r="S343" i="17"/>
  <c r="R343" i="17" s="1"/>
  <c r="S356" i="17"/>
  <c r="R356" i="17" s="1"/>
  <c r="T394" i="17"/>
  <c r="S431" i="17"/>
  <c r="R431" i="17" s="1"/>
  <c r="T443" i="17"/>
  <c r="AD443" i="17" s="1"/>
  <c r="S449" i="17"/>
  <c r="R449" i="17" s="1"/>
  <c r="T480" i="17"/>
  <c r="S483" i="17"/>
  <c r="R483" i="17" s="1"/>
  <c r="T493" i="17"/>
  <c r="AC493" i="17" s="1"/>
  <c r="AB493" i="17" s="1"/>
  <c r="S497" i="17"/>
  <c r="R497" i="17" s="1"/>
  <c r="T503" i="17"/>
  <c r="T507" i="17"/>
  <c r="AD507" i="17" s="1"/>
  <c r="T510" i="17"/>
  <c r="T526" i="17"/>
  <c r="S528" i="17"/>
  <c r="R528" i="17" s="1"/>
  <c r="S529" i="17"/>
  <c r="R529" i="17" s="1"/>
  <c r="T530" i="17"/>
  <c r="S531" i="17"/>
  <c r="R531" i="17" s="1"/>
  <c r="T532" i="17"/>
  <c r="T535" i="17"/>
  <c r="AA535" i="17" s="1"/>
  <c r="S537" i="17"/>
  <c r="R537" i="17" s="1"/>
  <c r="S538" i="17"/>
  <c r="R538" i="17" s="1"/>
  <c r="T541" i="17"/>
  <c r="AA541" i="17" s="1"/>
  <c r="T542" i="17"/>
  <c r="T547" i="17"/>
  <c r="AC547" i="17" s="1"/>
  <c r="AB547" i="17" s="1"/>
  <c r="T551" i="17"/>
  <c r="AC551" i="17" s="1"/>
  <c r="AB551" i="17" s="1"/>
  <c r="T555" i="17"/>
  <c r="AC555" i="17" s="1"/>
  <c r="AB555" i="17" s="1"/>
  <c r="T559" i="17"/>
  <c r="AC559" i="17" s="1"/>
  <c r="AB559" i="17" s="1"/>
  <c r="T563" i="17"/>
  <c r="AC563" i="17" s="1"/>
  <c r="AB563" i="17" s="1"/>
  <c r="S566" i="17"/>
  <c r="R566" i="17" s="1"/>
  <c r="S570" i="17"/>
  <c r="R570" i="17" s="1"/>
  <c r="S573" i="17"/>
  <c r="R573" i="17" s="1"/>
  <c r="T574" i="17"/>
  <c r="S576" i="17"/>
  <c r="R576" i="17" s="1"/>
  <c r="T577" i="17"/>
  <c r="AA577" i="17" s="1"/>
  <c r="S579" i="17"/>
  <c r="R579" i="17" s="1"/>
  <c r="T580" i="17"/>
  <c r="T583" i="17"/>
  <c r="AC583" i="17" s="1"/>
  <c r="AB583" i="17" s="1"/>
  <c r="S586" i="17"/>
  <c r="R586" i="17" s="1"/>
  <c r="S589" i="17"/>
  <c r="R589" i="17" s="1"/>
  <c r="T590" i="17"/>
  <c r="S592" i="17"/>
  <c r="R592" i="17" s="1"/>
  <c r="T593" i="17"/>
  <c r="AA593" i="17" s="1"/>
  <c r="S595" i="17"/>
  <c r="R595" i="17" s="1"/>
  <c r="T596" i="17"/>
  <c r="T599" i="17"/>
  <c r="AC599" i="17" s="1"/>
  <c r="AB599" i="17" s="1"/>
  <c r="S602" i="17"/>
  <c r="R602" i="17" s="1"/>
  <c r="S605" i="17"/>
  <c r="R605" i="17" s="1"/>
  <c r="T606" i="17"/>
  <c r="S608" i="17"/>
  <c r="R608" i="17" s="1"/>
  <c r="T609" i="17"/>
  <c r="T613" i="17"/>
  <c r="AC613" i="17" s="1"/>
  <c r="AB613" i="17" s="1"/>
  <c r="T617" i="17"/>
  <c r="AC617" i="17" s="1"/>
  <c r="AB617" i="17" s="1"/>
  <c r="S620" i="17"/>
  <c r="R620" i="17" s="1"/>
  <c r="S623" i="17"/>
  <c r="R623" i="17" s="1"/>
  <c r="T624" i="17"/>
  <c r="S626" i="17"/>
  <c r="R626" i="17" s="1"/>
  <c r="T627" i="17"/>
  <c r="AC627" i="17" s="1"/>
  <c r="AB627" i="17" s="1"/>
  <c r="S629" i="17"/>
  <c r="R629" i="17" s="1"/>
  <c r="T630" i="17"/>
  <c r="T633" i="17"/>
  <c r="AC633" i="17" s="1"/>
  <c r="AB633" i="17" s="1"/>
  <c r="S307" i="17"/>
  <c r="R307" i="17" s="1"/>
  <c r="S346" i="17"/>
  <c r="R346" i="17" s="1"/>
  <c r="S396" i="17"/>
  <c r="R396" i="17" s="1"/>
  <c r="T408" i="17"/>
  <c r="S414" i="17"/>
  <c r="R414" i="17" s="1"/>
  <c r="S439" i="17"/>
  <c r="R439" i="17" s="1"/>
  <c r="S475" i="17"/>
  <c r="R475" i="17" s="1"/>
  <c r="S478" i="17"/>
  <c r="R478" i="17" s="1"/>
  <c r="S487" i="17"/>
  <c r="R487" i="17" s="1"/>
  <c r="S490" i="17"/>
  <c r="R490" i="17" s="1"/>
  <c r="T498" i="17"/>
  <c r="S501" i="17"/>
  <c r="R501" i="17" s="1"/>
  <c r="S521" i="17"/>
  <c r="R521" i="17" s="1"/>
  <c r="T529" i="17"/>
  <c r="T531" i="17"/>
  <c r="AA531" i="17" s="1"/>
  <c r="S533" i="17"/>
  <c r="R533" i="17" s="1"/>
  <c r="S534" i="17"/>
  <c r="R534" i="17" s="1"/>
  <c r="T537" i="17"/>
  <c r="T538" i="17"/>
  <c r="S540" i="17"/>
  <c r="R540" i="17" s="1"/>
  <c r="S543" i="17"/>
  <c r="R543" i="17" s="1"/>
  <c r="S545" i="17"/>
  <c r="R545" i="17" s="1"/>
  <c r="S546" i="17"/>
  <c r="R546" i="17" s="1"/>
  <c r="S549" i="17"/>
  <c r="R549" i="17" s="1"/>
  <c r="S550" i="17"/>
  <c r="R550" i="17" s="1"/>
  <c r="S553" i="17"/>
  <c r="R553" i="17" s="1"/>
  <c r="S554" i="17"/>
  <c r="R554" i="17" s="1"/>
  <c r="S557" i="17"/>
  <c r="R557" i="17" s="1"/>
  <c r="S558" i="17"/>
  <c r="R558" i="17" s="1"/>
  <c r="S561" i="17"/>
  <c r="R561" i="17" s="1"/>
  <c r="S562" i="17"/>
  <c r="R562" i="17" s="1"/>
  <c r="S565" i="17"/>
  <c r="R565" i="17" s="1"/>
  <c r="T566" i="17"/>
  <c r="S568" i="17"/>
  <c r="R568" i="17" s="1"/>
  <c r="S569" i="17"/>
  <c r="R569" i="17" s="1"/>
  <c r="T570" i="17"/>
  <c r="S572" i="17"/>
  <c r="R572" i="17" s="1"/>
  <c r="T573" i="17"/>
  <c r="S575" i="17"/>
  <c r="R575" i="17" s="1"/>
  <c r="T576" i="17"/>
  <c r="T579" i="17"/>
  <c r="AC579" i="17" s="1"/>
  <c r="AB579" i="17" s="1"/>
  <c r="S582" i="17"/>
  <c r="R582" i="17" s="1"/>
  <c r="S585" i="17"/>
  <c r="R585" i="17" s="1"/>
  <c r="T586" i="17"/>
  <c r="S588" i="17"/>
  <c r="R588" i="17" s="1"/>
  <c r="T589" i="17"/>
  <c r="S591" i="17"/>
  <c r="R591" i="17" s="1"/>
  <c r="T592" i="17"/>
  <c r="T595" i="17"/>
  <c r="AC595" i="17" s="1"/>
  <c r="AB595" i="17" s="1"/>
  <c r="S598" i="17"/>
  <c r="R598" i="17" s="1"/>
  <c r="S601" i="17"/>
  <c r="R601" i="17" s="1"/>
  <c r="T602" i="17"/>
  <c r="S604" i="17"/>
  <c r="R604" i="17" s="1"/>
  <c r="T605" i="17"/>
  <c r="AA605" i="17" s="1"/>
  <c r="S607" i="17"/>
  <c r="R607" i="17" s="1"/>
  <c r="T608" i="17"/>
  <c r="S611" i="17"/>
  <c r="R611" i="17" s="1"/>
  <c r="S612" i="17"/>
  <c r="R612" i="17" s="1"/>
  <c r="S615" i="17"/>
  <c r="R615" i="17" s="1"/>
  <c r="S616" i="17"/>
  <c r="R616" i="17" s="1"/>
  <c r="S619" i="17"/>
  <c r="R619" i="17" s="1"/>
  <c r="T620" i="17"/>
  <c r="S622" i="17"/>
  <c r="R622" i="17" s="1"/>
  <c r="T623" i="17"/>
  <c r="AC623" i="17" s="1"/>
  <c r="AB623" i="17" s="1"/>
  <c r="S625" i="17"/>
  <c r="R625" i="17" s="1"/>
  <c r="T626" i="17"/>
  <c r="T629" i="17"/>
  <c r="AC629" i="17" s="1"/>
  <c r="AB629" i="17" s="1"/>
  <c r="S632" i="17"/>
  <c r="R632" i="17" s="1"/>
  <c r="T336" i="17"/>
  <c r="AA336" i="17" s="1"/>
  <c r="S362" i="17"/>
  <c r="R362" i="17" s="1"/>
  <c r="T380" i="17"/>
  <c r="S391" i="17"/>
  <c r="R391" i="17" s="1"/>
  <c r="S397" i="17"/>
  <c r="R397" i="17" s="1"/>
  <c r="T403" i="17"/>
  <c r="AC403" i="17" s="1"/>
  <c r="AB403" i="17" s="1"/>
  <c r="T409" i="17"/>
  <c r="AA409" i="17" s="1"/>
  <c r="S422" i="17"/>
  <c r="R422" i="17" s="1"/>
  <c r="T467" i="17"/>
  <c r="T470" i="17"/>
  <c r="S476" i="17"/>
  <c r="R476" i="17" s="1"/>
  <c r="T481" i="17"/>
  <c r="T484" i="17"/>
  <c r="AA484" i="17" s="1"/>
  <c r="T495" i="17"/>
  <c r="AA495" i="17" s="1"/>
  <c r="S499" i="17"/>
  <c r="R499" i="17" s="1"/>
  <c r="S512" i="17"/>
  <c r="R512" i="17" s="1"/>
  <c r="S515" i="17"/>
  <c r="R515" i="17" s="1"/>
  <c r="S522" i="17"/>
  <c r="R522" i="17" s="1"/>
  <c r="T525" i="17"/>
  <c r="AA525" i="17" s="1"/>
  <c r="T533" i="17"/>
  <c r="T534" i="17"/>
  <c r="S536" i="17"/>
  <c r="R536" i="17" s="1"/>
  <c r="S539" i="17"/>
  <c r="R539" i="17" s="1"/>
  <c r="T540" i="17"/>
  <c r="T543" i="17"/>
  <c r="S544" i="17"/>
  <c r="R544" i="17" s="1"/>
  <c r="T545" i="17"/>
  <c r="AC545" i="17" s="1"/>
  <c r="AB545" i="17" s="1"/>
  <c r="T546" i="17"/>
  <c r="S548" i="17"/>
  <c r="R548" i="17" s="1"/>
  <c r="T549" i="17"/>
  <c r="T550" i="17"/>
  <c r="S552" i="17"/>
  <c r="R552" i="17" s="1"/>
  <c r="T553" i="17"/>
  <c r="AC553" i="17" s="1"/>
  <c r="AB553" i="17" s="1"/>
  <c r="T554" i="17"/>
  <c r="S556" i="17"/>
  <c r="R556" i="17" s="1"/>
  <c r="T557" i="17"/>
  <c r="AC557" i="17" s="1"/>
  <c r="AB557" i="17" s="1"/>
  <c r="T558" i="17"/>
  <c r="S560" i="17"/>
  <c r="R560" i="17" s="1"/>
  <c r="T561" i="17"/>
  <c r="AC561" i="17" s="1"/>
  <c r="AB561" i="17" s="1"/>
  <c r="T562" i="17"/>
  <c r="S564" i="17"/>
  <c r="R564" i="17" s="1"/>
  <c r="T565" i="17"/>
  <c r="AC565" i="17" s="1"/>
  <c r="AB565" i="17" s="1"/>
  <c r="S567" i="17"/>
  <c r="R567" i="17" s="1"/>
  <c r="T568" i="17"/>
  <c r="T569" i="17"/>
  <c r="AC569" i="17" s="1"/>
  <c r="AB569" i="17" s="1"/>
  <c r="S571" i="17"/>
  <c r="R571" i="17" s="1"/>
  <c r="T572" i="17"/>
  <c r="T575" i="17"/>
  <c r="AC575" i="17" s="1"/>
  <c r="AB575" i="17" s="1"/>
  <c r="S578" i="17"/>
  <c r="R578" i="17" s="1"/>
  <c r="S581" i="17"/>
  <c r="R581" i="17" s="1"/>
  <c r="T582" i="17"/>
  <c r="S584" i="17"/>
  <c r="R584" i="17" s="1"/>
  <c r="T585" i="17"/>
  <c r="AA585" i="17" s="1"/>
  <c r="S587" i="17"/>
  <c r="R587" i="17" s="1"/>
  <c r="T588" i="17"/>
  <c r="T591" i="17"/>
  <c r="AC591" i="17" s="1"/>
  <c r="AB591" i="17" s="1"/>
  <c r="S594" i="17"/>
  <c r="R594" i="17" s="1"/>
  <c r="S597" i="17"/>
  <c r="R597" i="17" s="1"/>
  <c r="T598" i="17"/>
  <c r="S600" i="17"/>
  <c r="R600" i="17" s="1"/>
  <c r="T601" i="17"/>
  <c r="AA601" i="17" s="1"/>
  <c r="S603" i="17"/>
  <c r="R603" i="17" s="1"/>
  <c r="T604" i="17"/>
  <c r="T607" i="17"/>
  <c r="AC607" i="17" s="1"/>
  <c r="AB607" i="17" s="1"/>
  <c r="S610" i="17"/>
  <c r="R610" i="17" s="1"/>
  <c r="T611" i="17"/>
  <c r="T612" i="17"/>
  <c r="S614" i="17"/>
  <c r="R614" i="17" s="1"/>
  <c r="T615" i="17"/>
  <c r="AC615" i="17" s="1"/>
  <c r="AB615" i="17" s="1"/>
  <c r="T616" i="17"/>
  <c r="S618" i="17"/>
  <c r="R618" i="17" s="1"/>
  <c r="S417" i="17"/>
  <c r="R417" i="17" s="1"/>
  <c r="T485" i="17"/>
  <c r="S526" i="17"/>
  <c r="R526" i="17" s="1"/>
  <c r="S541" i="17"/>
  <c r="R541" i="17" s="1"/>
  <c r="T544" i="17"/>
  <c r="S547" i="17"/>
  <c r="R547" i="17" s="1"/>
  <c r="T560" i="17"/>
  <c r="S563" i="17"/>
  <c r="R563" i="17" s="1"/>
  <c r="S580" i="17"/>
  <c r="R580" i="17" s="1"/>
  <c r="S583" i="17"/>
  <c r="R583" i="17" s="1"/>
  <c r="S590" i="17"/>
  <c r="R590" i="17" s="1"/>
  <c r="S593" i="17"/>
  <c r="R593" i="17" s="1"/>
  <c r="T600" i="17"/>
  <c r="T603" i="17"/>
  <c r="AC603" i="17" s="1"/>
  <c r="AB603" i="17" s="1"/>
  <c r="T610" i="17"/>
  <c r="S613" i="17"/>
  <c r="R613" i="17" s="1"/>
  <c r="S624" i="17"/>
  <c r="R624" i="17" s="1"/>
  <c r="S627" i="17"/>
  <c r="R627" i="17" s="1"/>
  <c r="T634" i="17"/>
  <c r="T637" i="17"/>
  <c r="AC637" i="17" s="1"/>
  <c r="AB637" i="17" s="1"/>
  <c r="S640" i="17"/>
  <c r="R640" i="17" s="1"/>
  <c r="T641" i="17"/>
  <c r="S642" i="17"/>
  <c r="R642" i="17" s="1"/>
  <c r="S645" i="17"/>
  <c r="R645" i="17" s="1"/>
  <c r="T647" i="17"/>
  <c r="AD647" i="17" s="1"/>
  <c r="T650" i="17"/>
  <c r="S652" i="17"/>
  <c r="R652" i="17" s="1"/>
  <c r="S653" i="17"/>
  <c r="R653" i="17" s="1"/>
  <c r="T655" i="17"/>
  <c r="AD655" i="17" s="1"/>
  <c r="S659" i="17"/>
  <c r="R659" i="17" s="1"/>
  <c r="T660" i="17"/>
  <c r="T662" i="17"/>
  <c r="S664" i="17"/>
  <c r="R664" i="17" s="1"/>
  <c r="S665" i="17"/>
  <c r="R665" i="17" s="1"/>
  <c r="T667" i="17"/>
  <c r="AA667" i="17" s="1"/>
  <c r="T670" i="17"/>
  <c r="S672" i="17"/>
  <c r="R672" i="17" s="1"/>
  <c r="S673" i="17"/>
  <c r="R673" i="17" s="1"/>
  <c r="S674" i="17"/>
  <c r="R674" i="17" s="1"/>
  <c r="S675" i="17"/>
  <c r="R675" i="17" s="1"/>
  <c r="S678" i="17"/>
  <c r="R678" i="17" s="1"/>
  <c r="S679" i="17"/>
  <c r="R679" i="17" s="1"/>
  <c r="S682" i="17"/>
  <c r="R682" i="17" s="1"/>
  <c r="S683" i="17"/>
  <c r="R683" i="17" s="1"/>
  <c r="T686" i="17"/>
  <c r="T687" i="17"/>
  <c r="S689" i="17"/>
  <c r="R689" i="17" s="1"/>
  <c r="S692" i="17"/>
  <c r="R692" i="17" s="1"/>
  <c r="S693" i="17"/>
  <c r="R693" i="17" s="1"/>
  <c r="S696" i="17"/>
  <c r="R696" i="17" s="1"/>
  <c r="S697" i="17"/>
  <c r="R697" i="17" s="1"/>
  <c r="S700" i="17"/>
  <c r="R700" i="17" s="1"/>
  <c r="T701" i="17"/>
  <c r="AA701" i="17" s="1"/>
  <c r="T704" i="17"/>
  <c r="S706" i="17"/>
  <c r="R706" i="17" s="1"/>
  <c r="S707" i="17"/>
  <c r="R707" i="17" s="1"/>
  <c r="S710" i="17"/>
  <c r="R710" i="17" s="1"/>
  <c r="S711" i="17"/>
  <c r="R711" i="17" s="1"/>
  <c r="S714" i="17"/>
  <c r="R714" i="17" s="1"/>
  <c r="S715" i="17"/>
  <c r="R715" i="17" s="1"/>
  <c r="T718" i="17"/>
  <c r="T719" i="17"/>
  <c r="S739" i="17"/>
  <c r="R739" i="17" s="1"/>
  <c r="T741" i="17"/>
  <c r="S744" i="17"/>
  <c r="R744" i="17" s="1"/>
  <c r="T746" i="17"/>
  <c r="S747" i="17"/>
  <c r="R747" i="17" s="1"/>
  <c r="T749" i="17"/>
  <c r="S752" i="17"/>
  <c r="R752" i="17" s="1"/>
  <c r="T754" i="17"/>
  <c r="S755" i="17"/>
  <c r="R755" i="17" s="1"/>
  <c r="T757" i="17"/>
  <c r="S760" i="17"/>
  <c r="R760" i="17" s="1"/>
  <c r="T762" i="17"/>
  <c r="S763" i="17"/>
  <c r="R763" i="17" s="1"/>
  <c r="T765" i="17"/>
  <c r="S768" i="17"/>
  <c r="R768" i="17" s="1"/>
  <c r="S770" i="17"/>
  <c r="R770" i="17" s="1"/>
  <c r="S772" i="17"/>
  <c r="R772" i="17" s="1"/>
  <c r="S774" i="17"/>
  <c r="R774" i="17" s="1"/>
  <c r="S776" i="17"/>
  <c r="R776" i="17" s="1"/>
  <c r="S778" i="17"/>
  <c r="R778" i="17" s="1"/>
  <c r="S780" i="17"/>
  <c r="R780" i="17" s="1"/>
  <c r="S782" i="17"/>
  <c r="R782" i="17" s="1"/>
  <c r="S784" i="17"/>
  <c r="R784" i="17" s="1"/>
  <c r="S786" i="17"/>
  <c r="R786" i="17" s="1"/>
  <c r="S788" i="17"/>
  <c r="R788" i="17" s="1"/>
  <c r="S789" i="17"/>
  <c r="R789" i="17" s="1"/>
  <c r="T790" i="17"/>
  <c r="S791" i="17"/>
  <c r="R791" i="17" s="1"/>
  <c r="T792" i="17"/>
  <c r="S794" i="17"/>
  <c r="R794" i="17" s="1"/>
  <c r="T797" i="17"/>
  <c r="AC797" i="17" s="1"/>
  <c r="AB797" i="17" s="1"/>
  <c r="T799" i="17"/>
  <c r="S801" i="17"/>
  <c r="R801" i="17" s="1"/>
  <c r="T802" i="17"/>
  <c r="S803" i="17"/>
  <c r="R803" i="17" s="1"/>
  <c r="T804" i="17"/>
  <c r="S806" i="17"/>
  <c r="R806" i="17" s="1"/>
  <c r="S808" i="17"/>
  <c r="R808" i="17" s="1"/>
  <c r="T813" i="17"/>
  <c r="AD813" i="17" s="1"/>
  <c r="T815" i="17"/>
  <c r="AD815" i="17" s="1"/>
  <c r="T817" i="17"/>
  <c r="T818" i="17"/>
  <c r="S820" i="17"/>
  <c r="R820" i="17" s="1"/>
  <c r="T823" i="17"/>
  <c r="AD823" i="17" s="1"/>
  <c r="T825" i="17"/>
  <c r="AA825" i="17" s="1"/>
  <c r="T826" i="17"/>
  <c r="S828" i="17"/>
  <c r="R828" i="17" s="1"/>
  <c r="T831" i="17"/>
  <c r="AD831" i="17" s="1"/>
  <c r="S835" i="17"/>
  <c r="R835" i="17" s="1"/>
  <c r="S836" i="17"/>
  <c r="R836" i="17" s="1"/>
  <c r="T837" i="17"/>
  <c r="AC837" i="17" s="1"/>
  <c r="AB837" i="17" s="1"/>
  <c r="S840" i="17"/>
  <c r="R840" i="17" s="1"/>
  <c r="S843" i="17"/>
  <c r="R843" i="17" s="1"/>
  <c r="S844" i="17"/>
  <c r="R844" i="17" s="1"/>
  <c r="T845" i="17"/>
  <c r="AC845" i="17" s="1"/>
  <c r="AB845" i="17" s="1"/>
  <c r="S850" i="17"/>
  <c r="R850" i="17" s="1"/>
  <c r="S851" i="17"/>
  <c r="R851" i="17" s="1"/>
  <c r="T852" i="17"/>
  <c r="T853" i="17"/>
  <c r="S858" i="17"/>
  <c r="R858" i="17" s="1"/>
  <c r="S859" i="17"/>
  <c r="R859" i="17" s="1"/>
  <c r="T860" i="17"/>
  <c r="T861" i="17"/>
  <c r="S866" i="17"/>
  <c r="R866" i="17" s="1"/>
  <c r="T488" i="17"/>
  <c r="AA488" i="17" s="1"/>
  <c r="S502" i="17"/>
  <c r="R502" i="17" s="1"/>
  <c r="T516" i="17"/>
  <c r="S532" i="17"/>
  <c r="R532" i="17" s="1"/>
  <c r="S535" i="17"/>
  <c r="R535" i="17" s="1"/>
  <c r="S542" i="17"/>
  <c r="R542" i="17" s="1"/>
  <c r="T548" i="17"/>
  <c r="S551" i="17"/>
  <c r="R551" i="17" s="1"/>
  <c r="T564" i="17"/>
  <c r="T567" i="17"/>
  <c r="AC567" i="17" s="1"/>
  <c r="AB567" i="17" s="1"/>
  <c r="S574" i="17"/>
  <c r="R574" i="17" s="1"/>
  <c r="S577" i="17"/>
  <c r="R577" i="17" s="1"/>
  <c r="T584" i="17"/>
  <c r="T587" i="17"/>
  <c r="AC587" i="17" s="1"/>
  <c r="AB587" i="17" s="1"/>
  <c r="T594" i="17"/>
  <c r="T597" i="17"/>
  <c r="AA597" i="17" s="1"/>
  <c r="T614" i="17"/>
  <c r="S617" i="17"/>
  <c r="R617" i="17" s="1"/>
  <c r="T619" i="17"/>
  <c r="AC619" i="17" s="1"/>
  <c r="AB619" i="17" s="1"/>
  <c r="S621" i="17"/>
  <c r="R621" i="17" s="1"/>
  <c r="S628" i="17"/>
  <c r="R628" i="17" s="1"/>
  <c r="S631" i="17"/>
  <c r="R631" i="17" s="1"/>
  <c r="S636" i="17"/>
  <c r="R636" i="17" s="1"/>
  <c r="S639" i="17"/>
  <c r="R639" i="17" s="1"/>
  <c r="T640" i="17"/>
  <c r="T642" i="17"/>
  <c r="S644" i="17"/>
  <c r="R644" i="17" s="1"/>
  <c r="T645" i="17"/>
  <c r="S646" i="17"/>
  <c r="R646" i="17" s="1"/>
  <c r="S651" i="17"/>
  <c r="R651" i="17" s="1"/>
  <c r="T652" i="17"/>
  <c r="T653" i="17"/>
  <c r="S654" i="17"/>
  <c r="R654" i="17" s="1"/>
  <c r="S657" i="17"/>
  <c r="R657" i="17" s="1"/>
  <c r="T659" i="17"/>
  <c r="V659" i="17" s="1"/>
  <c r="U659" i="17" s="1"/>
  <c r="S663" i="17"/>
  <c r="R663" i="17" s="1"/>
  <c r="T664" i="17"/>
  <c r="T665" i="17"/>
  <c r="V665" i="17" s="1"/>
  <c r="U665" i="17" s="1"/>
  <c r="X665" i="17" s="1"/>
  <c r="W665" i="17" s="1"/>
  <c r="S666" i="17"/>
  <c r="R666" i="17" s="1"/>
  <c r="S671" i="17"/>
  <c r="R671" i="17" s="1"/>
  <c r="T672" i="17"/>
  <c r="T673" i="17"/>
  <c r="V673" i="17" s="1"/>
  <c r="U673" i="17" s="1"/>
  <c r="X673" i="17" s="1"/>
  <c r="W673" i="17" s="1"/>
  <c r="T674" i="17"/>
  <c r="T675" i="17"/>
  <c r="T678" i="17"/>
  <c r="T679" i="17"/>
  <c r="AA679" i="17" s="1"/>
  <c r="T682" i="17"/>
  <c r="T683" i="17"/>
  <c r="S685" i="17"/>
  <c r="R685" i="17" s="1"/>
  <c r="S688" i="17"/>
  <c r="R688" i="17" s="1"/>
  <c r="T689" i="17"/>
  <c r="AA689" i="17" s="1"/>
  <c r="T692" i="17"/>
  <c r="T693" i="17"/>
  <c r="AA693" i="17" s="1"/>
  <c r="T696" i="17"/>
  <c r="T697" i="17"/>
  <c r="AA697" i="17" s="1"/>
  <c r="T700" i="17"/>
  <c r="S702" i="17"/>
  <c r="R702" i="17" s="1"/>
  <c r="S703" i="17"/>
  <c r="R703" i="17" s="1"/>
  <c r="T706" i="17"/>
  <c r="T707" i="17"/>
  <c r="AC707" i="17" s="1"/>
  <c r="AB707" i="17" s="1"/>
  <c r="T710" i="17"/>
  <c r="T711" i="17"/>
  <c r="AA711" i="17" s="1"/>
  <c r="T714" i="17"/>
  <c r="T715" i="17"/>
  <c r="V715" i="17" s="1"/>
  <c r="U715" i="17" s="1"/>
  <c r="S717" i="17"/>
  <c r="R717" i="17" s="1"/>
  <c r="S722" i="17"/>
  <c r="R722" i="17" s="1"/>
  <c r="S724" i="17"/>
  <c r="R724" i="17" s="1"/>
  <c r="S726" i="17"/>
  <c r="R726" i="17" s="1"/>
  <c r="S728" i="17"/>
  <c r="R728" i="17" s="1"/>
  <c r="S730" i="17"/>
  <c r="R730" i="17" s="1"/>
  <c r="S732" i="17"/>
  <c r="R732" i="17" s="1"/>
  <c r="S734" i="17"/>
  <c r="R734" i="17" s="1"/>
  <c r="S736" i="17"/>
  <c r="R736" i="17" s="1"/>
  <c r="S738" i="17"/>
  <c r="R738" i="17" s="1"/>
  <c r="T739" i="17"/>
  <c r="S742" i="17"/>
  <c r="R742" i="17" s="1"/>
  <c r="T744" i="17"/>
  <c r="S745" i="17"/>
  <c r="R745" i="17" s="1"/>
  <c r="T747" i="17"/>
  <c r="S750" i="17"/>
  <c r="R750" i="17" s="1"/>
  <c r="T752" i="17"/>
  <c r="S753" i="17"/>
  <c r="R753" i="17" s="1"/>
  <c r="T755" i="17"/>
  <c r="S758" i="17"/>
  <c r="R758" i="17" s="1"/>
  <c r="T760" i="17"/>
  <c r="S761" i="17"/>
  <c r="R761" i="17" s="1"/>
  <c r="T763" i="17"/>
  <c r="S766" i="17"/>
  <c r="R766" i="17" s="1"/>
  <c r="T768" i="17"/>
  <c r="V768" i="17" s="1"/>
  <c r="U768" i="17" s="1"/>
  <c r="X768" i="17" s="1"/>
  <c r="W768" i="17" s="1"/>
  <c r="S769" i="17"/>
  <c r="R769" i="17" s="1"/>
  <c r="T770" i="17"/>
  <c r="AC770" i="17" s="1"/>
  <c r="AB770" i="17" s="1"/>
  <c r="S771" i="17"/>
  <c r="R771" i="17" s="1"/>
  <c r="T772" i="17"/>
  <c r="S773" i="17"/>
  <c r="R773" i="17" s="1"/>
  <c r="T774" i="17"/>
  <c r="S775" i="17"/>
  <c r="R775" i="17" s="1"/>
  <c r="T776" i="17"/>
  <c r="S777" i="17"/>
  <c r="R777" i="17" s="1"/>
  <c r="T778" i="17"/>
  <c r="S779" i="17"/>
  <c r="R779" i="17" s="1"/>
  <c r="T780" i="17"/>
  <c r="S781" i="17"/>
  <c r="R781" i="17" s="1"/>
  <c r="T782" i="17"/>
  <c r="AC782" i="17" s="1"/>
  <c r="AB782" i="17" s="1"/>
  <c r="S783" i="17"/>
  <c r="R783" i="17" s="1"/>
  <c r="T784" i="17"/>
  <c r="S785" i="17"/>
  <c r="R785" i="17" s="1"/>
  <c r="T786" i="17"/>
  <c r="AC786" i="17" s="1"/>
  <c r="AB786" i="17" s="1"/>
  <c r="S787" i="17"/>
  <c r="R787" i="17" s="1"/>
  <c r="T788" i="17"/>
  <c r="T789" i="17"/>
  <c r="AD789" i="17" s="1"/>
  <c r="T791" i="17"/>
  <c r="AD791" i="17" s="1"/>
  <c r="S793" i="17"/>
  <c r="R793" i="17" s="1"/>
  <c r="T794" i="17"/>
  <c r="S796" i="17"/>
  <c r="R796" i="17" s="1"/>
  <c r="T801" i="17"/>
  <c r="AD801" i="17" s="1"/>
  <c r="T803" i="17"/>
  <c r="V803" i="17" s="1"/>
  <c r="U803" i="17" s="1"/>
  <c r="X803" i="17" s="1"/>
  <c r="W803" i="17" s="1"/>
  <c r="Z803" i="17" s="1"/>
  <c r="Y803" i="17" s="1"/>
  <c r="S805" i="17"/>
  <c r="R805" i="17" s="1"/>
  <c r="T806" i="17"/>
  <c r="S807" i="17"/>
  <c r="R807" i="17" s="1"/>
  <c r="T808" i="17"/>
  <c r="S810" i="17"/>
  <c r="R810" i="17" s="1"/>
  <c r="S812" i="17"/>
  <c r="R812" i="17" s="1"/>
  <c r="S819" i="17"/>
  <c r="R819" i="17" s="1"/>
  <c r="T820" i="17"/>
  <c r="S821" i="17"/>
  <c r="R821" i="17" s="1"/>
  <c r="S822" i="17"/>
  <c r="R822" i="17" s="1"/>
  <c r="S827" i="17"/>
  <c r="R827" i="17" s="1"/>
  <c r="T828" i="17"/>
  <c r="S829" i="17"/>
  <c r="R829" i="17" s="1"/>
  <c r="S830" i="17"/>
  <c r="R830" i="17" s="1"/>
  <c r="S833" i="17"/>
  <c r="R833" i="17" s="1"/>
  <c r="S834" i="17"/>
  <c r="R834" i="17" s="1"/>
  <c r="T835" i="17"/>
  <c r="T836" i="17"/>
  <c r="AA836" i="17" s="1"/>
  <c r="T840" i="17"/>
  <c r="S841" i="17"/>
  <c r="R841" i="17" s="1"/>
  <c r="S842" i="17"/>
  <c r="R842" i="17" s="1"/>
  <c r="T843" i="17"/>
  <c r="T844" i="17"/>
  <c r="AA844" i="17" s="1"/>
  <c r="S848" i="17"/>
  <c r="R848" i="17" s="1"/>
  <c r="S849" i="17"/>
  <c r="R849" i="17" s="1"/>
  <c r="T850" i="17"/>
  <c r="AD850" i="17" s="1"/>
  <c r="T851" i="17"/>
  <c r="S856" i="17"/>
  <c r="R856" i="17" s="1"/>
  <c r="S857" i="17"/>
  <c r="R857" i="17" s="1"/>
  <c r="T381" i="17"/>
  <c r="AA381" i="17" s="1"/>
  <c r="T468" i="17"/>
  <c r="T519" i="17"/>
  <c r="T536" i="17"/>
  <c r="T539" i="17"/>
  <c r="AA539" i="17" s="1"/>
  <c r="T552" i="17"/>
  <c r="S555" i="17"/>
  <c r="R555" i="17" s="1"/>
  <c r="T571" i="17"/>
  <c r="AC571" i="17" s="1"/>
  <c r="AB571" i="17" s="1"/>
  <c r="T578" i="17"/>
  <c r="T581" i="17"/>
  <c r="AA581" i="17" s="1"/>
  <c r="T618" i="17"/>
  <c r="T621" i="17"/>
  <c r="AC621" i="17" s="1"/>
  <c r="AB621" i="17" s="1"/>
  <c r="T628" i="17"/>
  <c r="S630" i="17"/>
  <c r="R630" i="17" s="1"/>
  <c r="T631" i="17"/>
  <c r="AC631" i="17" s="1"/>
  <c r="AB631" i="17" s="1"/>
  <c r="S633" i="17"/>
  <c r="R633" i="17" s="1"/>
  <c r="S635" i="17"/>
  <c r="R635" i="17" s="1"/>
  <c r="T636" i="17"/>
  <c r="S638" i="17"/>
  <c r="R638" i="17" s="1"/>
  <c r="T639" i="17"/>
  <c r="AD639" i="17" s="1"/>
  <c r="S643" i="17"/>
  <c r="R643" i="17" s="1"/>
  <c r="T644" i="17"/>
  <c r="T646" i="17"/>
  <c r="S648" i="17"/>
  <c r="R648" i="17" s="1"/>
  <c r="S649" i="17"/>
  <c r="R649" i="17" s="1"/>
  <c r="T651" i="17"/>
  <c r="AC651" i="17" s="1"/>
  <c r="AB651" i="17" s="1"/>
  <c r="T654" i="17"/>
  <c r="S656" i="17"/>
  <c r="R656" i="17" s="1"/>
  <c r="T657" i="17"/>
  <c r="AD657" i="17" s="1"/>
  <c r="S658" i="17"/>
  <c r="R658" i="17" s="1"/>
  <c r="S661" i="17"/>
  <c r="R661" i="17" s="1"/>
  <c r="T663" i="17"/>
  <c r="T666" i="17"/>
  <c r="S668" i="17"/>
  <c r="R668" i="17" s="1"/>
  <c r="S669" i="17"/>
  <c r="R669" i="17" s="1"/>
  <c r="T671" i="17"/>
  <c r="V671" i="17" s="1"/>
  <c r="U671" i="17" s="1"/>
  <c r="X671" i="17" s="1"/>
  <c r="W671" i="17" s="1"/>
  <c r="S676" i="17"/>
  <c r="R676" i="17" s="1"/>
  <c r="S677" i="17"/>
  <c r="R677" i="17" s="1"/>
  <c r="S680" i="17"/>
  <c r="R680" i="17" s="1"/>
  <c r="S681" i="17"/>
  <c r="R681" i="17" s="1"/>
  <c r="S684" i="17"/>
  <c r="R684" i="17" s="1"/>
  <c r="T685" i="17"/>
  <c r="AA685" i="17" s="1"/>
  <c r="T688" i="17"/>
  <c r="S690" i="17"/>
  <c r="R690" i="17" s="1"/>
  <c r="S691" i="17"/>
  <c r="R691" i="17" s="1"/>
  <c r="S694" i="17"/>
  <c r="R694" i="17" s="1"/>
  <c r="S695" i="17"/>
  <c r="R695" i="17" s="1"/>
  <c r="S698" i="17"/>
  <c r="R698" i="17" s="1"/>
  <c r="S699" i="17"/>
  <c r="R699" i="17" s="1"/>
  <c r="T702" i="17"/>
  <c r="T703" i="17"/>
  <c r="AD703" i="17" s="1"/>
  <c r="S705" i="17"/>
  <c r="R705" i="17" s="1"/>
  <c r="S708" i="17"/>
  <c r="R708" i="17" s="1"/>
  <c r="S709" i="17"/>
  <c r="R709" i="17" s="1"/>
  <c r="S712" i="17"/>
  <c r="R712" i="17" s="1"/>
  <c r="S713" i="17"/>
  <c r="R713" i="17" s="1"/>
  <c r="S716" i="17"/>
  <c r="R716" i="17" s="1"/>
  <c r="T717" i="17"/>
  <c r="AA717" i="17" s="1"/>
  <c r="S720" i="17"/>
  <c r="R720" i="17" s="1"/>
  <c r="S721" i="17"/>
  <c r="R721" i="17" s="1"/>
  <c r="T722" i="17"/>
  <c r="AD722" i="17" s="1"/>
  <c r="S723" i="17"/>
  <c r="R723" i="17" s="1"/>
  <c r="T724" i="17"/>
  <c r="S725" i="17"/>
  <c r="R725" i="17" s="1"/>
  <c r="T726" i="17"/>
  <c r="AD726" i="17" s="1"/>
  <c r="S727" i="17"/>
  <c r="R727" i="17" s="1"/>
  <c r="T728" i="17"/>
  <c r="S729" i="17"/>
  <c r="R729" i="17" s="1"/>
  <c r="T730" i="17"/>
  <c r="AD730" i="17" s="1"/>
  <c r="S731" i="17"/>
  <c r="R731" i="17" s="1"/>
  <c r="T732" i="17"/>
  <c r="S733" i="17"/>
  <c r="R733" i="17" s="1"/>
  <c r="T734" i="17"/>
  <c r="AD734" i="17" s="1"/>
  <c r="S735" i="17"/>
  <c r="R735" i="17" s="1"/>
  <c r="T736" i="17"/>
  <c r="S737" i="17"/>
  <c r="R737" i="17" s="1"/>
  <c r="T738" i="17"/>
  <c r="AD738" i="17" s="1"/>
  <c r="S740" i="17"/>
  <c r="R740" i="17" s="1"/>
  <c r="T742" i="17"/>
  <c r="S743" i="17"/>
  <c r="R743" i="17" s="1"/>
  <c r="T745" i="17"/>
  <c r="S748" i="17"/>
  <c r="R748" i="17" s="1"/>
  <c r="T750" i="17"/>
  <c r="V750" i="17" s="1"/>
  <c r="U750" i="17" s="1"/>
  <c r="X750" i="17" s="1"/>
  <c r="W750" i="17" s="1"/>
  <c r="S751" i="17"/>
  <c r="R751" i="17" s="1"/>
  <c r="T753" i="17"/>
  <c r="S756" i="17"/>
  <c r="R756" i="17" s="1"/>
  <c r="T758" i="17"/>
  <c r="S759" i="17"/>
  <c r="R759" i="17" s="1"/>
  <c r="T761" i="17"/>
  <c r="S764" i="17"/>
  <c r="R764" i="17" s="1"/>
  <c r="T766" i="17"/>
  <c r="S767" i="17"/>
  <c r="R767" i="17" s="1"/>
  <c r="T769" i="17"/>
  <c r="T771" i="17"/>
  <c r="AC771" i="17" s="1"/>
  <c r="AB771" i="17" s="1"/>
  <c r="T773" i="17"/>
  <c r="AC773" i="17" s="1"/>
  <c r="AB773" i="17" s="1"/>
  <c r="T775" i="17"/>
  <c r="AC775" i="17" s="1"/>
  <c r="AB775" i="17" s="1"/>
  <c r="T777" i="17"/>
  <c r="AC777" i="17" s="1"/>
  <c r="AB777" i="17" s="1"/>
  <c r="T779" i="17"/>
  <c r="AC779" i="17" s="1"/>
  <c r="AB779" i="17" s="1"/>
  <c r="T781" i="17"/>
  <c r="AC781" i="17" s="1"/>
  <c r="AB781" i="17" s="1"/>
  <c r="T783" i="17"/>
  <c r="AC783" i="17" s="1"/>
  <c r="AB783" i="17" s="1"/>
  <c r="T785" i="17"/>
  <c r="AC785" i="17" s="1"/>
  <c r="AB785" i="17" s="1"/>
  <c r="T787" i="17"/>
  <c r="AC787" i="17" s="1"/>
  <c r="AB787" i="17" s="1"/>
  <c r="T793" i="17"/>
  <c r="AD793" i="17" s="1"/>
  <c r="S795" i="17"/>
  <c r="R795" i="17" s="1"/>
  <c r="T796" i="17"/>
  <c r="S798" i="17"/>
  <c r="R798" i="17" s="1"/>
  <c r="S800" i="17"/>
  <c r="R800" i="17" s="1"/>
  <c r="T805" i="17"/>
  <c r="AA805" i="17" s="1"/>
  <c r="T807" i="17"/>
  <c r="V807" i="17" s="1"/>
  <c r="U807" i="17" s="1"/>
  <c r="X807" i="17" s="1"/>
  <c r="W807" i="17" s="1"/>
  <c r="Z807" i="17" s="1"/>
  <c r="Y807" i="17" s="1"/>
  <c r="S809" i="17"/>
  <c r="R809" i="17" s="1"/>
  <c r="T810" i="17"/>
  <c r="S811" i="17"/>
  <c r="R811" i="17" s="1"/>
  <c r="T812" i="17"/>
  <c r="S814" i="17"/>
  <c r="R814" i="17" s="1"/>
  <c r="S816" i="17"/>
  <c r="R816" i="17" s="1"/>
  <c r="T819" i="17"/>
  <c r="AA819" i="17" s="1"/>
  <c r="T821" i="17"/>
  <c r="AA821" i="17" s="1"/>
  <c r="T822" i="17"/>
  <c r="S824" i="17"/>
  <c r="R824" i="17" s="1"/>
  <c r="T827" i="17"/>
  <c r="T829" i="17"/>
  <c r="AA829" i="17" s="1"/>
  <c r="T830" i="17"/>
  <c r="S832" i="17"/>
  <c r="R832" i="17" s="1"/>
  <c r="T833" i="17"/>
  <c r="AC833" i="17" s="1"/>
  <c r="AB833" i="17" s="1"/>
  <c r="T834" i="17"/>
  <c r="S838" i="17"/>
  <c r="R838" i="17" s="1"/>
  <c r="S839" i="17"/>
  <c r="R839" i="17" s="1"/>
  <c r="T841" i="17"/>
  <c r="AC841" i="17" s="1"/>
  <c r="AB841" i="17" s="1"/>
  <c r="T842" i="17"/>
  <c r="S846" i="17"/>
  <c r="R846" i="17" s="1"/>
  <c r="S847" i="17"/>
  <c r="R847" i="17" s="1"/>
  <c r="T848" i="17"/>
  <c r="T849" i="17"/>
  <c r="S854" i="17"/>
  <c r="R854" i="17" s="1"/>
  <c r="S855" i="17"/>
  <c r="R855" i="17" s="1"/>
  <c r="T856" i="17"/>
  <c r="T857" i="17"/>
  <c r="S862" i="17"/>
  <c r="R862" i="17" s="1"/>
  <c r="S863" i="17"/>
  <c r="R863" i="17" s="1"/>
  <c r="T864" i="17"/>
  <c r="T865" i="17"/>
  <c r="T1000" i="17"/>
  <c r="AD1000" i="17" s="1"/>
  <c r="AA999" i="17"/>
  <c r="T993" i="17"/>
  <c r="S990" i="17"/>
  <c r="R990" i="17" s="1"/>
  <c r="S982" i="17"/>
  <c r="R982" i="17" s="1"/>
  <c r="S975" i="17"/>
  <c r="R975" i="17" s="1"/>
  <c r="T968" i="17"/>
  <c r="AA967" i="17"/>
  <c r="T961" i="17"/>
  <c r="S958" i="17"/>
  <c r="R958" i="17" s="1"/>
  <c r="S4" i="17"/>
  <c r="S1000" i="17"/>
  <c r="R1000" i="17" s="1"/>
  <c r="V999" i="17"/>
  <c r="U999" i="17" s="1"/>
  <c r="X999" i="17" s="1"/>
  <c r="W999" i="17" s="1"/>
  <c r="T995" i="17"/>
  <c r="S993" i="17"/>
  <c r="R993" i="17" s="1"/>
  <c r="T987" i="17"/>
  <c r="S985" i="17"/>
  <c r="R985" i="17" s="1"/>
  <c r="AC982" i="17"/>
  <c r="AB982" i="17" s="1"/>
  <c r="T979" i="17"/>
  <c r="S976" i="17"/>
  <c r="R976" i="17" s="1"/>
  <c r="V975" i="17"/>
  <c r="U975" i="17" s="1"/>
  <c r="X975" i="17" s="1"/>
  <c r="W975" i="17" s="1"/>
  <c r="AC974" i="17"/>
  <c r="AB974" i="17" s="1"/>
  <c r="T971" i="17"/>
  <c r="S968" i="17"/>
  <c r="R968" i="17" s="1"/>
  <c r="T963" i="17"/>
  <c r="S961" i="17"/>
  <c r="R961" i="17" s="1"/>
  <c r="T955" i="17"/>
  <c r="S952" i="17"/>
  <c r="R952" i="17" s="1"/>
  <c r="AC950" i="17"/>
  <c r="AB950" i="17" s="1"/>
  <c r="T946" i="17"/>
  <c r="S944" i="17"/>
  <c r="R944" i="17" s="1"/>
  <c r="V943" i="17"/>
  <c r="U943" i="17" s="1"/>
  <c r="X943" i="17" s="1"/>
  <c r="W943" i="17" s="1"/>
  <c r="T938" i="17"/>
  <c r="AD938" i="17" s="1"/>
  <c r="S937" i="17"/>
  <c r="R937" i="17" s="1"/>
  <c r="T931" i="17"/>
  <c r="T930" i="17"/>
  <c r="AD930" i="17" s="1"/>
  <c r="S929" i="17"/>
  <c r="R929" i="17" s="1"/>
  <c r="S928" i="17"/>
  <c r="R928" i="17" s="1"/>
  <c r="V927" i="17"/>
  <c r="U927" i="17" s="1"/>
  <c r="X927" i="17" s="1"/>
  <c r="W927" i="17" s="1"/>
  <c r="AC926" i="17"/>
  <c r="AB926" i="17" s="1"/>
  <c r="T923" i="17"/>
  <c r="T922" i="17"/>
  <c r="S921" i="17"/>
  <c r="R921" i="17" s="1"/>
  <c r="S920" i="17"/>
  <c r="R920" i="17" s="1"/>
  <c r="AC918" i="17"/>
  <c r="AB918" i="17" s="1"/>
  <c r="T915" i="17"/>
  <c r="T914" i="17"/>
  <c r="AD914" i="17" s="1"/>
  <c r="S913" i="17"/>
  <c r="R913" i="17" s="1"/>
  <c r="S912" i="17"/>
  <c r="R912" i="17" s="1"/>
  <c r="V911" i="17"/>
  <c r="U911" i="17" s="1"/>
  <c r="X911" i="17" s="1"/>
  <c r="W911" i="17" s="1"/>
  <c r="T907" i="17"/>
  <c r="T906" i="17"/>
  <c r="S905" i="17"/>
  <c r="R905" i="17" s="1"/>
  <c r="S904" i="17"/>
  <c r="R904" i="17" s="1"/>
  <c r="V903" i="17"/>
  <c r="U903" i="17" s="1"/>
  <c r="X903" i="17" s="1"/>
  <c r="W903" i="17" s="1"/>
  <c r="T899" i="17"/>
  <c r="T898" i="17"/>
  <c r="AD898" i="17" s="1"/>
  <c r="S897" i="17"/>
  <c r="R897" i="17" s="1"/>
  <c r="S896" i="17"/>
  <c r="R896" i="17" s="1"/>
  <c r="V895" i="17"/>
  <c r="U895" i="17" s="1"/>
  <c r="X895" i="17" s="1"/>
  <c r="W895" i="17" s="1"/>
  <c r="AC894" i="17"/>
  <c r="AB894" i="17" s="1"/>
  <c r="T891" i="17"/>
  <c r="T890" i="17"/>
  <c r="AD890" i="17" s="1"/>
  <c r="S889" i="17"/>
  <c r="R889" i="17" s="1"/>
  <c r="S888" i="17"/>
  <c r="R888" i="17" s="1"/>
  <c r="AC886" i="17"/>
  <c r="AB886" i="17" s="1"/>
  <c r="T883" i="17"/>
  <c r="T882" i="17"/>
  <c r="AD882" i="17" s="1"/>
  <c r="S881" i="17"/>
  <c r="R881" i="17" s="1"/>
  <c r="S880" i="17"/>
  <c r="R880" i="17" s="1"/>
  <c r="V879" i="17"/>
  <c r="U879" i="17" s="1"/>
  <c r="X879" i="17" s="1"/>
  <c r="W879" i="17" s="1"/>
  <c r="AC878" i="17"/>
  <c r="AB878" i="17" s="1"/>
  <c r="T875" i="17"/>
  <c r="T874" i="17"/>
  <c r="S873" i="17"/>
  <c r="R873" i="17" s="1"/>
  <c r="S872" i="17"/>
  <c r="R872" i="17" s="1"/>
  <c r="AC870" i="17"/>
  <c r="AB870" i="17" s="1"/>
  <c r="T867" i="17"/>
  <c r="T866" i="17"/>
  <c r="AD866" i="17" s="1"/>
  <c r="AC863" i="17"/>
  <c r="AB863" i="17" s="1"/>
  <c r="T862" i="17"/>
  <c r="AD862" i="17" s="1"/>
  <c r="S861" i="17"/>
  <c r="R861" i="17" s="1"/>
  <c r="S853" i="17"/>
  <c r="R853" i="17" s="1"/>
  <c r="T847" i="17"/>
  <c r="S837" i="17"/>
  <c r="R837" i="17" s="1"/>
  <c r="S831" i="17"/>
  <c r="R831" i="17" s="1"/>
  <c r="T824" i="17"/>
  <c r="S817" i="17"/>
  <c r="R817" i="17" s="1"/>
  <c r="S813" i="17"/>
  <c r="R813" i="17" s="1"/>
  <c r="T809" i="17"/>
  <c r="AA809" i="17" s="1"/>
  <c r="S802" i="17"/>
  <c r="R802" i="17" s="1"/>
  <c r="T798" i="17"/>
  <c r="S765" i="17"/>
  <c r="R765" i="17" s="1"/>
  <c r="S762" i="17"/>
  <c r="R762" i="17" s="1"/>
  <c r="T759" i="17"/>
  <c r="T756" i="17"/>
  <c r="V756" i="17" s="1"/>
  <c r="U756" i="17" s="1"/>
  <c r="X756" i="17" s="1"/>
  <c r="W756" i="17" s="1"/>
  <c r="T731" i="17"/>
  <c r="T723" i="17"/>
  <c r="T720" i="17"/>
  <c r="AD720" i="17" s="1"/>
  <c r="S718" i="17"/>
  <c r="R718" i="17" s="1"/>
  <c r="T708" i="17"/>
  <c r="S701" i="17"/>
  <c r="R701" i="17" s="1"/>
  <c r="T698" i="17"/>
  <c r="T691" i="17"/>
  <c r="AD691" i="17" s="1"/>
  <c r="T681" i="17"/>
  <c r="AA681" i="17" s="1"/>
  <c r="T669" i="17"/>
  <c r="AD669" i="17" s="1"/>
  <c r="T632" i="17"/>
  <c r="T625" i="17"/>
  <c r="AC625" i="17" s="1"/>
  <c r="AB625" i="17" s="1"/>
  <c r="S606" i="17"/>
  <c r="R606" i="17" s="1"/>
  <c r="T387" i="17"/>
  <c r="AC387" i="17" s="1"/>
  <c r="AB387" i="17" s="1"/>
  <c r="AC975" i="17"/>
  <c r="AB975" i="17" s="1"/>
  <c r="AC903" i="17"/>
  <c r="AB903" i="17" s="1"/>
  <c r="AA800" i="17"/>
  <c r="V800" i="17"/>
  <c r="U800" i="17" s="1"/>
  <c r="X800" i="17" s="1"/>
  <c r="W800" i="17" s="1"/>
  <c r="AC800" i="17"/>
  <c r="AB800" i="17" s="1"/>
  <c r="V743" i="17"/>
  <c r="U743" i="17" s="1"/>
  <c r="X743" i="17" s="1"/>
  <c r="W743" i="17" s="1"/>
  <c r="V735" i="17"/>
  <c r="U735" i="17" s="1"/>
  <c r="X735" i="17" s="1"/>
  <c r="W735" i="17" s="1"/>
  <c r="AD716" i="17"/>
  <c r="V716" i="17"/>
  <c r="U716" i="17" s="1"/>
  <c r="X716" i="17" s="1"/>
  <c r="W716" i="17" s="1"/>
  <c r="AA716" i="17"/>
  <c r="AC690" i="17"/>
  <c r="AB690" i="17" s="1"/>
  <c r="V690" i="17"/>
  <c r="U690" i="17" s="1"/>
  <c r="X690" i="17" s="1"/>
  <c r="W690" i="17" s="1"/>
  <c r="Z690" i="17" s="1"/>
  <c r="Y690" i="17" s="1"/>
  <c r="AD690" i="17"/>
  <c r="AC668" i="17"/>
  <c r="AB668" i="17" s="1"/>
  <c r="V668" i="17"/>
  <c r="U668" i="17" s="1"/>
  <c r="X668" i="17" s="1"/>
  <c r="W668" i="17" s="1"/>
  <c r="AD668" i="17"/>
  <c r="AA622" i="17"/>
  <c r="V622" i="17"/>
  <c r="U622" i="17" s="1"/>
  <c r="X622" i="17" s="1"/>
  <c r="W622" i="17" s="1"/>
  <c r="Z622" i="17" s="1"/>
  <c r="Y622" i="17" s="1"/>
  <c r="AC622" i="17"/>
  <c r="AB622" i="17" s="1"/>
  <c r="AD622" i="17"/>
  <c r="T1001" i="17"/>
  <c r="S998" i="17"/>
  <c r="R998" i="17" s="1"/>
  <c r="S991" i="17"/>
  <c r="R991" i="17" s="1"/>
  <c r="T984" i="17"/>
  <c r="AA983" i="17"/>
  <c r="T977" i="17"/>
  <c r="S974" i="17"/>
  <c r="R974" i="17" s="1"/>
  <c r="S967" i="17"/>
  <c r="R967" i="17" s="1"/>
  <c r="T960" i="17"/>
  <c r="AA959" i="17"/>
  <c r="S1001" i="17"/>
  <c r="R1001" i="17" s="1"/>
  <c r="T994" i="17"/>
  <c r="AD994" i="17" s="1"/>
  <c r="S992" i="17"/>
  <c r="R992" i="17" s="1"/>
  <c r="V991" i="17"/>
  <c r="U991" i="17" s="1"/>
  <c r="X991" i="17" s="1"/>
  <c r="W991" i="17" s="1"/>
  <c r="AC990" i="17"/>
  <c r="AB990" i="17" s="1"/>
  <c r="T986" i="17"/>
  <c r="S984" i="17"/>
  <c r="R984" i="17" s="1"/>
  <c r="T978" i="17"/>
  <c r="AD978" i="17" s="1"/>
  <c r="S977" i="17"/>
  <c r="R977" i="17" s="1"/>
  <c r="T970" i="17"/>
  <c r="AD970" i="17" s="1"/>
  <c r="S969" i="17"/>
  <c r="R969" i="17" s="1"/>
  <c r="V967" i="17"/>
  <c r="U967" i="17" s="1"/>
  <c r="X967" i="17" s="1"/>
  <c r="W967" i="17" s="1"/>
  <c r="T962" i="17"/>
  <c r="AD962" i="17" s="1"/>
  <c r="S960" i="17"/>
  <c r="R960" i="17" s="1"/>
  <c r="V959" i="17"/>
  <c r="U959" i="17" s="1"/>
  <c r="X959" i="17" s="1"/>
  <c r="W959" i="17" s="1"/>
  <c r="AC958" i="17"/>
  <c r="AB958" i="17" s="1"/>
  <c r="T954" i="17"/>
  <c r="S953" i="17"/>
  <c r="R953" i="17" s="1"/>
  <c r="T947" i="17"/>
  <c r="S945" i="17"/>
  <c r="R945" i="17" s="1"/>
  <c r="AC942" i="17"/>
  <c r="AB942" i="17" s="1"/>
  <c r="T939" i="17"/>
  <c r="S936" i="17"/>
  <c r="R936" i="17" s="1"/>
  <c r="V935" i="17"/>
  <c r="U935" i="17" s="1"/>
  <c r="X935" i="17" s="1"/>
  <c r="W935" i="17" s="1"/>
  <c r="T997" i="17"/>
  <c r="T996" i="17"/>
  <c r="S995" i="17"/>
  <c r="R995" i="17" s="1"/>
  <c r="S994" i="17"/>
  <c r="R994" i="17" s="1"/>
  <c r="AA990" i="17"/>
  <c r="T989" i="17"/>
  <c r="T988" i="17"/>
  <c r="AD988" i="17" s="1"/>
  <c r="S987" i="17"/>
  <c r="R987" i="17" s="1"/>
  <c r="S986" i="17"/>
  <c r="R986" i="17" s="1"/>
  <c r="AA982" i="17"/>
  <c r="T981" i="17"/>
  <c r="T980" i="17"/>
  <c r="AD980" i="17" s="1"/>
  <c r="S979" i="17"/>
  <c r="R979" i="17" s="1"/>
  <c r="S978" i="17"/>
  <c r="R978" i="17" s="1"/>
  <c r="AA974" i="17"/>
  <c r="T973" i="17"/>
  <c r="T972" i="17"/>
  <c r="S971" i="17"/>
  <c r="R971" i="17" s="1"/>
  <c r="S970" i="17"/>
  <c r="R970" i="17" s="1"/>
  <c r="T965" i="17"/>
  <c r="T964" i="17"/>
  <c r="S963" i="17"/>
  <c r="R963" i="17" s="1"/>
  <c r="S962" i="17"/>
  <c r="R962" i="17" s="1"/>
  <c r="AA958" i="17"/>
  <c r="T957" i="17"/>
  <c r="T956" i="17"/>
  <c r="S955" i="17"/>
  <c r="R955" i="17" s="1"/>
  <c r="S954" i="17"/>
  <c r="R954" i="17" s="1"/>
  <c r="AA950" i="17"/>
  <c r="T949" i="17"/>
  <c r="T948" i="17"/>
  <c r="S947" i="17"/>
  <c r="R947" i="17" s="1"/>
  <c r="S946" i="17"/>
  <c r="R946" i="17" s="1"/>
  <c r="AA942" i="17"/>
  <c r="T941" i="17"/>
  <c r="T940" i="17"/>
  <c r="S939" i="17"/>
  <c r="R939" i="17" s="1"/>
  <c r="S938" i="17"/>
  <c r="R938" i="17" s="1"/>
  <c r="T933" i="17"/>
  <c r="T932" i="17"/>
  <c r="S931" i="17"/>
  <c r="R931" i="17" s="1"/>
  <c r="S930" i="17"/>
  <c r="R930" i="17" s="1"/>
  <c r="AA926" i="17"/>
  <c r="T925" i="17"/>
  <c r="T924" i="17"/>
  <c r="S923" i="17"/>
  <c r="R923" i="17" s="1"/>
  <c r="S922" i="17"/>
  <c r="R922" i="17" s="1"/>
  <c r="AA918" i="17"/>
  <c r="T917" i="17"/>
  <c r="T916" i="17"/>
  <c r="S915" i="17"/>
  <c r="R915" i="17" s="1"/>
  <c r="S914" i="17"/>
  <c r="R914" i="17" s="1"/>
  <c r="T909" i="17"/>
  <c r="T908" i="17"/>
  <c r="S907" i="17"/>
  <c r="R907" i="17" s="1"/>
  <c r="S906" i="17"/>
  <c r="R906" i="17" s="1"/>
  <c r="T901" i="17"/>
  <c r="T900" i="17"/>
  <c r="S899" i="17"/>
  <c r="R899" i="17" s="1"/>
  <c r="S898" i="17"/>
  <c r="R898" i="17" s="1"/>
  <c r="AA894" i="17"/>
  <c r="T893" i="17"/>
  <c r="T892" i="17"/>
  <c r="AD892" i="17" s="1"/>
  <c r="S891" i="17"/>
  <c r="R891" i="17" s="1"/>
  <c r="S890" i="17"/>
  <c r="R890" i="17" s="1"/>
  <c r="AA886" i="17"/>
  <c r="T885" i="17"/>
  <c r="T884" i="17"/>
  <c r="S883" i="17"/>
  <c r="R883" i="17" s="1"/>
  <c r="S882" i="17"/>
  <c r="R882" i="17" s="1"/>
  <c r="AA878" i="17"/>
  <c r="T877" i="17"/>
  <c r="T876" i="17"/>
  <c r="S875" i="17"/>
  <c r="R875" i="17" s="1"/>
  <c r="S874" i="17"/>
  <c r="R874" i="17" s="1"/>
  <c r="AA870" i="17"/>
  <c r="T869" i="17"/>
  <c r="T868" i="17"/>
  <c r="S867" i="17"/>
  <c r="R867" i="17" s="1"/>
  <c r="S865" i="17"/>
  <c r="R865" i="17" s="1"/>
  <c r="V863" i="17"/>
  <c r="U863" i="17" s="1"/>
  <c r="X863" i="17" s="1"/>
  <c r="W863" i="17" s="1"/>
  <c r="T859" i="17"/>
  <c r="T855" i="17"/>
  <c r="S852" i="17"/>
  <c r="R852" i="17" s="1"/>
  <c r="T846" i="17"/>
  <c r="AD846" i="17" s="1"/>
  <c r="S823" i="17"/>
  <c r="R823" i="17" s="1"/>
  <c r="T816" i="17"/>
  <c r="AD800" i="17"/>
  <c r="S797" i="17"/>
  <c r="R797" i="17" s="1"/>
  <c r="S790" i="17"/>
  <c r="R790" i="17" s="1"/>
  <c r="T767" i="17"/>
  <c r="T764" i="17"/>
  <c r="V764" i="17" s="1"/>
  <c r="U764" i="17" s="1"/>
  <c r="X764" i="17" s="1"/>
  <c r="W764" i="17" s="1"/>
  <c r="S741" i="17"/>
  <c r="R741" i="17" s="1"/>
  <c r="T733" i="17"/>
  <c r="AC727" i="17"/>
  <c r="AB727" i="17" s="1"/>
  <c r="T725" i="17"/>
  <c r="AC716" i="17"/>
  <c r="AB716" i="17" s="1"/>
  <c r="T713" i="17"/>
  <c r="S704" i="17"/>
  <c r="R704" i="17" s="1"/>
  <c r="T694" i="17"/>
  <c r="AA690" i="17"/>
  <c r="S687" i="17"/>
  <c r="R687" i="17" s="1"/>
  <c r="T684" i="17"/>
  <c r="T677" i="17"/>
  <c r="AA677" i="17" s="1"/>
  <c r="AA668" i="17"/>
  <c r="S660" i="17"/>
  <c r="R660" i="17" s="1"/>
  <c r="AC656" i="17"/>
  <c r="AB656" i="17" s="1"/>
  <c r="T648" i="17"/>
  <c r="AC638" i="17"/>
  <c r="AB638" i="17" s="1"/>
  <c r="T635" i="17"/>
  <c r="AC635" i="17" s="1"/>
  <c r="AB635" i="17" s="1"/>
  <c r="T509" i="17"/>
  <c r="AA509" i="17" s="1"/>
  <c r="Q26" i="16"/>
  <c r="Q41" i="16"/>
  <c r="E40" i="16"/>
  <c r="B35" i="16"/>
  <c r="I40" i="16"/>
  <c r="Q37" i="16"/>
  <c r="B27" i="16"/>
  <c r="B19" i="16"/>
  <c r="AA811" i="17"/>
  <c r="AC803" i="17"/>
  <c r="AB803" i="17" s="1"/>
  <c r="AA803" i="17"/>
  <c r="Q17" i="16"/>
  <c r="Q30" i="16"/>
  <c r="Q38" i="16"/>
  <c r="B23" i="16"/>
  <c r="B39" i="16"/>
  <c r="Z975" i="17"/>
  <c r="Y975" i="17" s="1"/>
  <c r="Z911" i="17"/>
  <c r="Y911" i="17" s="1"/>
  <c r="Z895" i="17"/>
  <c r="Y895" i="17" s="1"/>
  <c r="AD845" i="17"/>
  <c r="AD825" i="17"/>
  <c r="AD809" i="17"/>
  <c r="AC801" i="17"/>
  <c r="AB801" i="17" s="1"/>
  <c r="AA801" i="17"/>
  <c r="V844" i="17"/>
  <c r="U844" i="17" s="1"/>
  <c r="AC831" i="17"/>
  <c r="AB831" i="17" s="1"/>
  <c r="V831" i="17"/>
  <c r="U831" i="17" s="1"/>
  <c r="X831" i="17" s="1"/>
  <c r="W831" i="17" s="1"/>
  <c r="AC823" i="17"/>
  <c r="AB823" i="17" s="1"/>
  <c r="V823" i="17"/>
  <c r="U823" i="17" s="1"/>
  <c r="AC815" i="17"/>
  <c r="AB815" i="17" s="1"/>
  <c r="V815" i="17"/>
  <c r="U815" i="17" s="1"/>
  <c r="X815" i="17" s="1"/>
  <c r="W815" i="17" s="1"/>
  <c r="AC799" i="17"/>
  <c r="AB799" i="17" s="1"/>
  <c r="V799" i="17"/>
  <c r="U799" i="17" s="1"/>
  <c r="AD799" i="17"/>
  <c r="AA799" i="17"/>
  <c r="V791" i="17"/>
  <c r="U791" i="17" s="1"/>
  <c r="X791" i="17" s="1"/>
  <c r="W791" i="17" s="1"/>
  <c r="AA791" i="17"/>
  <c r="Q31" i="16"/>
  <c r="Q25" i="16"/>
  <c r="Q33" i="16"/>
  <c r="B31" i="16"/>
  <c r="AD998" i="17"/>
  <c r="AD990" i="17"/>
  <c r="Z990" i="17"/>
  <c r="Y990" i="17" s="1"/>
  <c r="AD982" i="17"/>
  <c r="Z982" i="17"/>
  <c r="Y982" i="17" s="1"/>
  <c r="AD974" i="17"/>
  <c r="AD958" i="17"/>
  <c r="Z958" i="17"/>
  <c r="Y958" i="17" s="1"/>
  <c r="AD956" i="17"/>
  <c r="AD952" i="17"/>
  <c r="AD950" i="17"/>
  <c r="Z950" i="17"/>
  <c r="Y950" i="17" s="1"/>
  <c r="AD944" i="17"/>
  <c r="AD942" i="17"/>
  <c r="Z942" i="17"/>
  <c r="Y942" i="17" s="1"/>
  <c r="AD934" i="17"/>
  <c r="AD928" i="17"/>
  <c r="AD926" i="17"/>
  <c r="Z926" i="17"/>
  <c r="Y926" i="17" s="1"/>
  <c r="AD924" i="17"/>
  <c r="AD920" i="17"/>
  <c r="AD918" i="17"/>
  <c r="Z918" i="17"/>
  <c r="Y918" i="17" s="1"/>
  <c r="AD912" i="17"/>
  <c r="AD896" i="17"/>
  <c r="AD894" i="17"/>
  <c r="Z894" i="17"/>
  <c r="Y894" i="17" s="1"/>
  <c r="AD888" i="17"/>
  <c r="AD886" i="17"/>
  <c r="Z886" i="17"/>
  <c r="Y886" i="17" s="1"/>
  <c r="AD880" i="17"/>
  <c r="AD878" i="17"/>
  <c r="Z878" i="17"/>
  <c r="Y878" i="17" s="1"/>
  <c r="AD870" i="17"/>
  <c r="Z870" i="17"/>
  <c r="Y870" i="17" s="1"/>
  <c r="AD860" i="17"/>
  <c r="AD858" i="17"/>
  <c r="AD854" i="17"/>
  <c r="AD852" i="17"/>
  <c r="AA845" i="17"/>
  <c r="AC840" i="17"/>
  <c r="AB840" i="17" s="1"/>
  <c r="V838" i="17"/>
  <c r="U838" i="17" s="1"/>
  <c r="AA837" i="17"/>
  <c r="AA831" i="17"/>
  <c r="V829" i="17"/>
  <c r="U829" i="17" s="1"/>
  <c r="X829" i="17" s="1"/>
  <c r="W829" i="17" s="1"/>
  <c r="AA823" i="17"/>
  <c r="AA815" i="17"/>
  <c r="V813" i="17"/>
  <c r="U813" i="17" s="1"/>
  <c r="AA813" i="17"/>
  <c r="V797" i="17"/>
  <c r="U797" i="17" s="1"/>
  <c r="X797" i="17" s="1"/>
  <c r="W797" i="17" s="1"/>
  <c r="AA797" i="17"/>
  <c r="AD715" i="17"/>
  <c r="AA715" i="17"/>
  <c r="AC715" i="17"/>
  <c r="AB715" i="17" s="1"/>
  <c r="V699" i="17"/>
  <c r="U699" i="17" s="1"/>
  <c r="AD699" i="17"/>
  <c r="AA699" i="17"/>
  <c r="AC699" i="17"/>
  <c r="AB699" i="17" s="1"/>
  <c r="V683" i="17"/>
  <c r="U683" i="17" s="1"/>
  <c r="X683" i="17" s="1"/>
  <c r="W683" i="17" s="1"/>
  <c r="AD683" i="17"/>
  <c r="AA683" i="17"/>
  <c r="V651" i="17"/>
  <c r="U651" i="17" s="1"/>
  <c r="X651" i="17" s="1"/>
  <c r="W651" i="17" s="1"/>
  <c r="AA651" i="17"/>
  <c r="AA787" i="17"/>
  <c r="AA785" i="17"/>
  <c r="AA781" i="17"/>
  <c r="AC778" i="17"/>
  <c r="AB778" i="17" s="1"/>
  <c r="AC774" i="17"/>
  <c r="AB774" i="17" s="1"/>
  <c r="AA773" i="17"/>
  <c r="AA771" i="17"/>
  <c r="V748" i="17"/>
  <c r="U748" i="17" s="1"/>
  <c r="X748" i="17" s="1"/>
  <c r="W748" i="17" s="1"/>
  <c r="AD748" i="17"/>
  <c r="AD744" i="17"/>
  <c r="V740" i="17"/>
  <c r="U740" i="17" s="1"/>
  <c r="X740" i="17" s="1"/>
  <c r="W740" i="17" s="1"/>
  <c r="Z740" i="17" s="1"/>
  <c r="Y740" i="17" s="1"/>
  <c r="AD740" i="17"/>
  <c r="AA703" i="17"/>
  <c r="V687" i="17"/>
  <c r="U687" i="17" s="1"/>
  <c r="AD687" i="17"/>
  <c r="AA687" i="17"/>
  <c r="AC687" i="17"/>
  <c r="AB687" i="17" s="1"/>
  <c r="V647" i="17"/>
  <c r="U647" i="17" s="1"/>
  <c r="X647" i="17" s="1"/>
  <c r="W647" i="17" s="1"/>
  <c r="AA647" i="17"/>
  <c r="AD787" i="17"/>
  <c r="V781" i="17"/>
  <c r="U781" i="17" s="1"/>
  <c r="X781" i="17" s="1"/>
  <c r="W781" i="17" s="1"/>
  <c r="V779" i="17"/>
  <c r="U779" i="17" s="1"/>
  <c r="X779" i="17" s="1"/>
  <c r="W779" i="17" s="1"/>
  <c r="V707" i="17"/>
  <c r="U707" i="17" s="1"/>
  <c r="AD707" i="17"/>
  <c r="AA707" i="17"/>
  <c r="V675" i="17"/>
  <c r="U675" i="17" s="1"/>
  <c r="AD675" i="17"/>
  <c r="AA675" i="17"/>
  <c r="AC675" i="17"/>
  <c r="AB675" i="17" s="1"/>
  <c r="AD659" i="17"/>
  <c r="X659" i="17"/>
  <c r="W659" i="17" s="1"/>
  <c r="AD766" i="17"/>
  <c r="V762" i="17"/>
  <c r="U762" i="17" s="1"/>
  <c r="X762" i="17" s="1"/>
  <c r="W762" i="17" s="1"/>
  <c r="AD762" i="17"/>
  <c r="V758" i="17"/>
  <c r="U758" i="17" s="1"/>
  <c r="X758" i="17" s="1"/>
  <c r="W758" i="17" s="1"/>
  <c r="V754" i="17"/>
  <c r="U754" i="17" s="1"/>
  <c r="X754" i="17" s="1"/>
  <c r="W754" i="17" s="1"/>
  <c r="AD754" i="17"/>
  <c r="V746" i="17"/>
  <c r="U746" i="17" s="1"/>
  <c r="X746" i="17" s="1"/>
  <c r="W746" i="17" s="1"/>
  <c r="AD746" i="17"/>
  <c r="AD742" i="17"/>
  <c r="V695" i="17"/>
  <c r="U695" i="17" s="1"/>
  <c r="X695" i="17" s="1"/>
  <c r="W695" i="17" s="1"/>
  <c r="AD695" i="17"/>
  <c r="AA695" i="17"/>
  <c r="AC695" i="17"/>
  <c r="AB695" i="17" s="1"/>
  <c r="V655" i="17"/>
  <c r="U655" i="17" s="1"/>
  <c r="AA655" i="17"/>
  <c r="AD635" i="17"/>
  <c r="V631" i="17"/>
  <c r="U631" i="17" s="1"/>
  <c r="X631" i="17" s="1"/>
  <c r="W631" i="17" s="1"/>
  <c r="AD631" i="17"/>
  <c r="AA631" i="17"/>
  <c r="V627" i="17"/>
  <c r="U627" i="17" s="1"/>
  <c r="X627" i="17" s="1"/>
  <c r="W627" i="17" s="1"/>
  <c r="AD627" i="17"/>
  <c r="AA627" i="17"/>
  <c r="V623" i="17"/>
  <c r="U623" i="17" s="1"/>
  <c r="X623" i="17" s="1"/>
  <c r="W623" i="17" s="1"/>
  <c r="AD623" i="17"/>
  <c r="V619" i="17"/>
  <c r="U619" i="17" s="1"/>
  <c r="X619" i="17" s="1"/>
  <c r="W619" i="17" s="1"/>
  <c r="AD619" i="17"/>
  <c r="V615" i="17"/>
  <c r="U615" i="17" s="1"/>
  <c r="X615" i="17" s="1"/>
  <c r="W615" i="17" s="1"/>
  <c r="AD615" i="17"/>
  <c r="AA615" i="17"/>
  <c r="V717" i="17"/>
  <c r="U717" i="17" s="1"/>
  <c r="V709" i="17"/>
  <c r="U709" i="17" s="1"/>
  <c r="AD709" i="17"/>
  <c r="V705" i="17"/>
  <c r="U705" i="17" s="1"/>
  <c r="X705" i="17" s="1"/>
  <c r="W705" i="17" s="1"/>
  <c r="Z705" i="17" s="1"/>
  <c r="Y705" i="17" s="1"/>
  <c r="AD705" i="17"/>
  <c r="V701" i="17"/>
  <c r="U701" i="17" s="1"/>
  <c r="X701" i="17" s="1"/>
  <c r="W701" i="17" s="1"/>
  <c r="Z701" i="17" s="1"/>
  <c r="Y701" i="17" s="1"/>
  <c r="V697" i="17"/>
  <c r="U697" i="17" s="1"/>
  <c r="X697" i="17" s="1"/>
  <c r="W697" i="17" s="1"/>
  <c r="V689" i="17"/>
  <c r="U689" i="17" s="1"/>
  <c r="X689" i="17" s="1"/>
  <c r="W689" i="17" s="1"/>
  <c r="Z689" i="17" s="1"/>
  <c r="Y689" i="17" s="1"/>
  <c r="V685" i="17"/>
  <c r="U685" i="17" s="1"/>
  <c r="X685" i="17" s="1"/>
  <c r="W685" i="17" s="1"/>
  <c r="Z685" i="17" s="1"/>
  <c r="Y685" i="17" s="1"/>
  <c r="V677" i="17"/>
  <c r="U677" i="17" s="1"/>
  <c r="AD677" i="17"/>
  <c r="V669" i="17"/>
  <c r="U669" i="17" s="1"/>
  <c r="V653" i="17"/>
  <c r="U653" i="17" s="1"/>
  <c r="X653" i="17" s="1"/>
  <c r="W653" i="17" s="1"/>
  <c r="AD653" i="17"/>
  <c r="V649" i="17"/>
  <c r="U649" i="17" s="1"/>
  <c r="X649" i="17" s="1"/>
  <c r="W649" i="17" s="1"/>
  <c r="AD649" i="17"/>
  <c r="V645" i="17"/>
  <c r="U645" i="17" s="1"/>
  <c r="X645" i="17" s="1"/>
  <c r="W645" i="17" s="1"/>
  <c r="AD645" i="17"/>
  <c r="V641" i="17"/>
  <c r="U641" i="17" s="1"/>
  <c r="AD641" i="17"/>
  <c r="AC717" i="17"/>
  <c r="AB717" i="17" s="1"/>
  <c r="AC709" i="17"/>
  <c r="AB709" i="17" s="1"/>
  <c r="AC705" i="17"/>
  <c r="AB705" i="17" s="1"/>
  <c r="AC685" i="17"/>
  <c r="AB685" i="17" s="1"/>
  <c r="AC677" i="17"/>
  <c r="AB677" i="17" s="1"/>
  <c r="V637" i="17"/>
  <c r="U637" i="17" s="1"/>
  <c r="X637" i="17" s="1"/>
  <c r="W637" i="17" s="1"/>
  <c r="Z637" i="17" s="1"/>
  <c r="Y637" i="17" s="1"/>
  <c r="AD633" i="17"/>
  <c r="AA633" i="17"/>
  <c r="V629" i="17"/>
  <c r="U629" i="17" s="1"/>
  <c r="X629" i="17" s="1"/>
  <c r="W629" i="17" s="1"/>
  <c r="Z629" i="17" s="1"/>
  <c r="Y629" i="17" s="1"/>
  <c r="AD625" i="17"/>
  <c r="AD617" i="17"/>
  <c r="AA617" i="17"/>
  <c r="V613" i="17"/>
  <c r="U613" i="17" s="1"/>
  <c r="X613" i="17" s="1"/>
  <c r="W613" i="17" s="1"/>
  <c r="Z613" i="17" s="1"/>
  <c r="Y613" i="17" s="1"/>
  <c r="V607" i="17"/>
  <c r="U607" i="17" s="1"/>
  <c r="X607" i="17" s="1"/>
  <c r="W607" i="17" s="1"/>
  <c r="Z607" i="17" s="1"/>
  <c r="Y607" i="17" s="1"/>
  <c r="AA607" i="17"/>
  <c r="V603" i="17"/>
  <c r="U603" i="17" s="1"/>
  <c r="X603" i="17" s="1"/>
  <c r="W603" i="17" s="1"/>
  <c r="Z603" i="17" s="1"/>
  <c r="Y603" i="17" s="1"/>
  <c r="AD603" i="17"/>
  <c r="AA603" i="17"/>
  <c r="V599" i="17"/>
  <c r="U599" i="17" s="1"/>
  <c r="AD599" i="17"/>
  <c r="AA599" i="17"/>
  <c r="V595" i="17"/>
  <c r="U595" i="17" s="1"/>
  <c r="X595" i="17" s="1"/>
  <c r="W595" i="17" s="1"/>
  <c r="Z595" i="17" s="1"/>
  <c r="Y595" i="17" s="1"/>
  <c r="AD595" i="17"/>
  <c r="AA595" i="17"/>
  <c r="AD591" i="17"/>
  <c r="AA591" i="17"/>
  <c r="V587" i="17"/>
  <c r="U587" i="17" s="1"/>
  <c r="X587" i="17" s="1"/>
  <c r="W587" i="17" s="1"/>
  <c r="Z587" i="17" s="1"/>
  <c r="Y587" i="17" s="1"/>
  <c r="V583" i="17"/>
  <c r="U583" i="17" s="1"/>
  <c r="X583" i="17" s="1"/>
  <c r="W583" i="17" s="1"/>
  <c r="Z583" i="17" s="1"/>
  <c r="Y583" i="17" s="1"/>
  <c r="AD583" i="17"/>
  <c r="AA583" i="17"/>
  <c r="V579" i="17"/>
  <c r="U579" i="17" s="1"/>
  <c r="AD579" i="17"/>
  <c r="AA579" i="17"/>
  <c r="AD575" i="17"/>
  <c r="AA575" i="17"/>
  <c r="X496" i="17"/>
  <c r="W496" i="17" s="1"/>
  <c r="Z496" i="17" s="1"/>
  <c r="Y496" i="17" s="1"/>
  <c r="V601" i="17"/>
  <c r="U601" i="17" s="1"/>
  <c r="X601" i="17" s="1"/>
  <c r="W601" i="17" s="1"/>
  <c r="Z601" i="17" s="1"/>
  <c r="Y601" i="17" s="1"/>
  <c r="AD601" i="17"/>
  <c r="V597" i="17"/>
  <c r="U597" i="17" s="1"/>
  <c r="AD597" i="17"/>
  <c r="V585" i="17"/>
  <c r="U585" i="17" s="1"/>
  <c r="X585" i="17" s="1"/>
  <c r="W585" i="17" s="1"/>
  <c r="Z585" i="17" s="1"/>
  <c r="Y585" i="17" s="1"/>
  <c r="AD585" i="17"/>
  <c r="V581" i="17"/>
  <c r="U581" i="17" s="1"/>
  <c r="X581" i="17" s="1"/>
  <c r="W581" i="17" s="1"/>
  <c r="V569" i="17"/>
  <c r="U569" i="17" s="1"/>
  <c r="AD569" i="17"/>
  <c r="AA569" i="17"/>
  <c r="AA561" i="17"/>
  <c r="V557" i="17"/>
  <c r="U557" i="17" s="1"/>
  <c r="X557" i="17" s="1"/>
  <c r="W557" i="17" s="1"/>
  <c r="AD557" i="17"/>
  <c r="AA557" i="17"/>
  <c r="V553" i="17"/>
  <c r="U553" i="17" s="1"/>
  <c r="X553" i="17" s="1"/>
  <c r="W553" i="17" s="1"/>
  <c r="AD553" i="17"/>
  <c r="AA553" i="17"/>
  <c r="AC601" i="17"/>
  <c r="AB601" i="17" s="1"/>
  <c r="AC597" i="17"/>
  <c r="AB597" i="17" s="1"/>
  <c r="AC585" i="17"/>
  <c r="AB585" i="17" s="1"/>
  <c r="V493" i="17"/>
  <c r="U493" i="17" s="1"/>
  <c r="AD493" i="17"/>
  <c r="AA493" i="17"/>
  <c r="V490" i="17"/>
  <c r="U490" i="17" s="1"/>
  <c r="AA490" i="17"/>
  <c r="AC490" i="17"/>
  <c r="AB490" i="17" s="1"/>
  <c r="V567" i="17"/>
  <c r="U567" i="17" s="1"/>
  <c r="X567" i="17" s="1"/>
  <c r="W567" i="17" s="1"/>
  <c r="Z567" i="17" s="1"/>
  <c r="Y567" i="17" s="1"/>
  <c r="AD567" i="17"/>
  <c r="V563" i="17"/>
  <c r="U563" i="17" s="1"/>
  <c r="X563" i="17" s="1"/>
  <c r="W563" i="17" s="1"/>
  <c r="Z563" i="17" s="1"/>
  <c r="Y563" i="17" s="1"/>
  <c r="AD563" i="17"/>
  <c r="V551" i="17"/>
  <c r="U551" i="17" s="1"/>
  <c r="X551" i="17" s="1"/>
  <c r="W551" i="17" s="1"/>
  <c r="Z551" i="17" s="1"/>
  <c r="Y551" i="17" s="1"/>
  <c r="AD551" i="17"/>
  <c r="AA551" i="17"/>
  <c r="V547" i="17"/>
  <c r="U547" i="17" s="1"/>
  <c r="X547" i="17" s="1"/>
  <c r="W547" i="17" s="1"/>
  <c r="Z547" i="17" s="1"/>
  <c r="Y547" i="17" s="1"/>
  <c r="AA547" i="17"/>
  <c r="X436" i="17"/>
  <c r="W436" i="17" s="1"/>
  <c r="Z436" i="17" s="1"/>
  <c r="Y436" i="17" s="1"/>
  <c r="AC415" i="17"/>
  <c r="AB415" i="17" s="1"/>
  <c r="V415" i="17"/>
  <c r="U415" i="17" s="1"/>
  <c r="X415" i="17" s="1"/>
  <c r="W415" i="17" s="1"/>
  <c r="AD415" i="17"/>
  <c r="AA415" i="17"/>
  <c r="AA543" i="17"/>
  <c r="AA533" i="17"/>
  <c r="AA523" i="17"/>
  <c r="AA519" i="17"/>
  <c r="AA513" i="17"/>
  <c r="AD505" i="17"/>
  <c r="V497" i="17"/>
  <c r="U497" i="17" s="1"/>
  <c r="X497" i="17" s="1"/>
  <c r="W497" i="17" s="1"/>
  <c r="AD543" i="17"/>
  <c r="AD533" i="17"/>
  <c r="AD525" i="17"/>
  <c r="AD523" i="17"/>
  <c r="AD519" i="17"/>
  <c r="AD513" i="17"/>
  <c r="AC506" i="17"/>
  <c r="AB506" i="17" s="1"/>
  <c r="V504" i="17"/>
  <c r="U504" i="17" s="1"/>
  <c r="X504" i="17" s="1"/>
  <c r="W504" i="17" s="1"/>
  <c r="AD499" i="17"/>
  <c r="AC498" i="17"/>
  <c r="AB498" i="17" s="1"/>
  <c r="AA431" i="17"/>
  <c r="V484" i="17"/>
  <c r="U484" i="17" s="1"/>
  <c r="AD484" i="17"/>
  <c r="V479" i="17"/>
  <c r="U479" i="17" s="1"/>
  <c r="X479" i="17" s="1"/>
  <c r="W479" i="17" s="1"/>
  <c r="AD479" i="17"/>
  <c r="V455" i="17"/>
  <c r="U455" i="17" s="1"/>
  <c r="X455" i="17" s="1"/>
  <c r="W455" i="17" s="1"/>
  <c r="Z455" i="17" s="1"/>
  <c r="Y455" i="17" s="1"/>
  <c r="AD455" i="17"/>
  <c r="V447" i="17"/>
  <c r="U447" i="17" s="1"/>
  <c r="AD447" i="17"/>
  <c r="V443" i="17"/>
  <c r="U443" i="17" s="1"/>
  <c r="X443" i="17" s="1"/>
  <c r="W443" i="17" s="1"/>
  <c r="AA443" i="17"/>
  <c r="AC427" i="17"/>
  <c r="AB427" i="17" s="1"/>
  <c r="V427" i="17"/>
  <c r="U427" i="17" s="1"/>
  <c r="AD427" i="17"/>
  <c r="AA427" i="17"/>
  <c r="AC411" i="17"/>
  <c r="AB411" i="17" s="1"/>
  <c r="V411" i="17"/>
  <c r="U411" i="17" s="1"/>
  <c r="AD411" i="17"/>
  <c r="AA411" i="17"/>
  <c r="AC407" i="17"/>
  <c r="AB407" i="17" s="1"/>
  <c r="V407" i="17"/>
  <c r="U407" i="17" s="1"/>
  <c r="AD407" i="17"/>
  <c r="AA407" i="17"/>
  <c r="AC484" i="17"/>
  <c r="AB484" i="17" s="1"/>
  <c r="AC443" i="17"/>
  <c r="AB443" i="17" s="1"/>
  <c r="AC439" i="17"/>
  <c r="AB439" i="17" s="1"/>
  <c r="V439" i="17"/>
  <c r="U439" i="17" s="1"/>
  <c r="AD439" i="17"/>
  <c r="AA439" i="17"/>
  <c r="V486" i="17"/>
  <c r="U486" i="17" s="1"/>
  <c r="X486" i="17" s="1"/>
  <c r="W486" i="17" s="1"/>
  <c r="AD486" i="17"/>
  <c r="AD482" i="17"/>
  <c r="V467" i="17"/>
  <c r="U467" i="17" s="1"/>
  <c r="AD467" i="17"/>
  <c r="V459" i="17"/>
  <c r="U459" i="17" s="1"/>
  <c r="X459" i="17" s="1"/>
  <c r="W459" i="17" s="1"/>
  <c r="Z459" i="17" s="1"/>
  <c r="Y459" i="17" s="1"/>
  <c r="AD459" i="17"/>
  <c r="AC435" i="17"/>
  <c r="AB435" i="17" s="1"/>
  <c r="AC437" i="17"/>
  <c r="AB437" i="17" s="1"/>
  <c r="V437" i="17"/>
  <c r="U437" i="17" s="1"/>
  <c r="X437" i="17" s="1"/>
  <c r="W437" i="17" s="1"/>
  <c r="AD437" i="17"/>
  <c r="AC433" i="17"/>
  <c r="AB433" i="17" s="1"/>
  <c r="V433" i="17"/>
  <c r="U433" i="17" s="1"/>
  <c r="X433" i="17" s="1"/>
  <c r="W433" i="17" s="1"/>
  <c r="AD433" i="17"/>
  <c r="V429" i="17"/>
  <c r="U429" i="17" s="1"/>
  <c r="X429" i="17" s="1"/>
  <c r="W429" i="17" s="1"/>
  <c r="AC425" i="17"/>
  <c r="AB425" i="17" s="1"/>
  <c r="V425" i="17"/>
  <c r="U425" i="17" s="1"/>
  <c r="X425" i="17" s="1"/>
  <c r="W425" i="17" s="1"/>
  <c r="AD425" i="17"/>
  <c r="AC421" i="17"/>
  <c r="AB421" i="17" s="1"/>
  <c r="V421" i="17"/>
  <c r="U421" i="17" s="1"/>
  <c r="X421" i="17" s="1"/>
  <c r="W421" i="17" s="1"/>
  <c r="AD421" i="17"/>
  <c r="AC413" i="17"/>
  <c r="AB413" i="17" s="1"/>
  <c r="V413" i="17"/>
  <c r="U413" i="17" s="1"/>
  <c r="X413" i="17" s="1"/>
  <c r="W413" i="17" s="1"/>
  <c r="AD413" i="17"/>
  <c r="AC409" i="17"/>
  <c r="AB409" i="17" s="1"/>
  <c r="AD409" i="17"/>
  <c r="AC405" i="17"/>
  <c r="AB405" i="17" s="1"/>
  <c r="V405" i="17"/>
  <c r="U405" i="17" s="1"/>
  <c r="X405" i="17" s="1"/>
  <c r="W405" i="17" s="1"/>
  <c r="AD405" i="17"/>
  <c r="AC401" i="17"/>
  <c r="AB401" i="17" s="1"/>
  <c r="V401" i="17"/>
  <c r="U401" i="17" s="1"/>
  <c r="X401" i="17" s="1"/>
  <c r="W401" i="17" s="1"/>
  <c r="AC397" i="17"/>
  <c r="AB397" i="17" s="1"/>
  <c r="V397" i="17"/>
  <c r="U397" i="17" s="1"/>
  <c r="X397" i="17" s="1"/>
  <c r="W397" i="17" s="1"/>
  <c r="AD397" i="17"/>
  <c r="AC393" i="17"/>
  <c r="AB393" i="17" s="1"/>
  <c r="V393" i="17"/>
  <c r="U393" i="17" s="1"/>
  <c r="X393" i="17" s="1"/>
  <c r="W393" i="17" s="1"/>
  <c r="AD393" i="17"/>
  <c r="V387" i="17"/>
  <c r="U387" i="17" s="1"/>
  <c r="X387" i="17" s="1"/>
  <c r="W387" i="17" s="1"/>
  <c r="Z387" i="17" s="1"/>
  <c r="Y387" i="17" s="1"/>
  <c r="AD387" i="17"/>
  <c r="AA387" i="17"/>
  <c r="AC375" i="17"/>
  <c r="AB375" i="17" s="1"/>
  <c r="V375" i="17"/>
  <c r="U375" i="17" s="1"/>
  <c r="AD375" i="17"/>
  <c r="AA375" i="17"/>
  <c r="AC349" i="17"/>
  <c r="AB349" i="17" s="1"/>
  <c r="V349" i="17"/>
  <c r="U349" i="17" s="1"/>
  <c r="AD349" i="17"/>
  <c r="AA349" i="17"/>
  <c r="AC330" i="17"/>
  <c r="AB330" i="17" s="1"/>
  <c r="V330" i="17"/>
  <c r="U330" i="17" s="1"/>
  <c r="AD330" i="17"/>
  <c r="AA330" i="17"/>
  <c r="AA309" i="17"/>
  <c r="AC371" i="17"/>
  <c r="AB371" i="17" s="1"/>
  <c r="V371" i="17"/>
  <c r="U371" i="17" s="1"/>
  <c r="AD371" i="17"/>
  <c r="AA371" i="17"/>
  <c r="AC355" i="17"/>
  <c r="AB355" i="17" s="1"/>
  <c r="V355" i="17"/>
  <c r="U355" i="17" s="1"/>
  <c r="AD355" i="17"/>
  <c r="AA355" i="17"/>
  <c r="V297" i="17"/>
  <c r="U297" i="17" s="1"/>
  <c r="AD297" i="17"/>
  <c r="AA297" i="17"/>
  <c r="AC297" i="17"/>
  <c r="AB297" i="17" s="1"/>
  <c r="AC399" i="17"/>
  <c r="AB399" i="17" s="1"/>
  <c r="V399" i="17"/>
  <c r="U399" i="17" s="1"/>
  <c r="AD399" i="17"/>
  <c r="AC391" i="17"/>
  <c r="AB391" i="17" s="1"/>
  <c r="V391" i="17"/>
  <c r="U391" i="17" s="1"/>
  <c r="X391" i="17" s="1"/>
  <c r="W391" i="17" s="1"/>
  <c r="AD391" i="17"/>
  <c r="AC367" i="17"/>
  <c r="AB367" i="17" s="1"/>
  <c r="V367" i="17"/>
  <c r="U367" i="17" s="1"/>
  <c r="X367" i="17" s="1"/>
  <c r="W367" i="17" s="1"/>
  <c r="AD367" i="17"/>
  <c r="AA367" i="17"/>
  <c r="AC343" i="17"/>
  <c r="AB343" i="17" s="1"/>
  <c r="AD477" i="17"/>
  <c r="V473" i="17"/>
  <c r="U473" i="17" s="1"/>
  <c r="X473" i="17" s="1"/>
  <c r="W473" i="17" s="1"/>
  <c r="AD473" i="17"/>
  <c r="V469" i="17"/>
  <c r="U469" i="17" s="1"/>
  <c r="X469" i="17" s="1"/>
  <c r="W469" i="17" s="1"/>
  <c r="AD469" i="17"/>
  <c r="V465" i="17"/>
  <c r="U465" i="17" s="1"/>
  <c r="X465" i="17" s="1"/>
  <c r="W465" i="17" s="1"/>
  <c r="AD465" i="17"/>
  <c r="V461" i="17"/>
  <c r="U461" i="17" s="1"/>
  <c r="X461" i="17" s="1"/>
  <c r="W461" i="17" s="1"/>
  <c r="AD461" i="17"/>
  <c r="V457" i="17"/>
  <c r="U457" i="17" s="1"/>
  <c r="AD457" i="17"/>
  <c r="V449" i="17"/>
  <c r="U449" i="17" s="1"/>
  <c r="X449" i="17" s="1"/>
  <c r="W449" i="17" s="1"/>
  <c r="AD449" i="17"/>
  <c r="V445" i="17"/>
  <c r="U445" i="17" s="1"/>
  <c r="AD445" i="17"/>
  <c r="V441" i="17"/>
  <c r="U441" i="17" s="1"/>
  <c r="X441" i="17" s="1"/>
  <c r="W441" i="17" s="1"/>
  <c r="AD441" i="17"/>
  <c r="AA399" i="17"/>
  <c r="AA391" i="17"/>
  <c r="AC379" i="17"/>
  <c r="AB379" i="17" s="1"/>
  <c r="V379" i="17"/>
  <c r="U379" i="17" s="1"/>
  <c r="X379" i="17" s="1"/>
  <c r="W379" i="17" s="1"/>
  <c r="Z379" i="17" s="1"/>
  <c r="Y379" i="17" s="1"/>
  <c r="AD379" i="17"/>
  <c r="AA379" i="17"/>
  <c r="AC363" i="17"/>
  <c r="AB363" i="17" s="1"/>
  <c r="V363" i="17"/>
  <c r="U363" i="17" s="1"/>
  <c r="AD363" i="17"/>
  <c r="AA363" i="17"/>
  <c r="AC326" i="17"/>
  <c r="AB326" i="17" s="1"/>
  <c r="V326" i="17"/>
  <c r="U326" i="17" s="1"/>
  <c r="AD326" i="17"/>
  <c r="V389" i="17"/>
  <c r="U389" i="17" s="1"/>
  <c r="X389" i="17" s="1"/>
  <c r="W389" i="17" s="1"/>
  <c r="V385" i="17"/>
  <c r="U385" i="17" s="1"/>
  <c r="X385" i="17" s="1"/>
  <c r="W385" i="17" s="1"/>
  <c r="AD385" i="17"/>
  <c r="AC347" i="17"/>
  <c r="AB347" i="17" s="1"/>
  <c r="V347" i="17"/>
  <c r="U347" i="17" s="1"/>
  <c r="X347" i="17" s="1"/>
  <c r="W347" i="17" s="1"/>
  <c r="AD347" i="17"/>
  <c r="V317" i="17"/>
  <c r="U317" i="17" s="1"/>
  <c r="X317" i="17" s="1"/>
  <c r="W317" i="17" s="1"/>
  <c r="Z317" i="17" s="1"/>
  <c r="Y317" i="17" s="1"/>
  <c r="AD317" i="17"/>
  <c r="AA317" i="17"/>
  <c r="AC317" i="17"/>
  <c r="AB317" i="17" s="1"/>
  <c r="V301" i="17"/>
  <c r="U301" i="17" s="1"/>
  <c r="AD301" i="17"/>
  <c r="AA301" i="17"/>
  <c r="AC301" i="17"/>
  <c r="AB301" i="17" s="1"/>
  <c r="AD381" i="17"/>
  <c r="AC377" i="17"/>
  <c r="AB377" i="17" s="1"/>
  <c r="V377" i="17"/>
  <c r="U377" i="17" s="1"/>
  <c r="X377" i="17" s="1"/>
  <c r="W377" i="17" s="1"/>
  <c r="AD377" i="17"/>
  <c r="AC373" i="17"/>
  <c r="AB373" i="17" s="1"/>
  <c r="V373" i="17"/>
  <c r="U373" i="17" s="1"/>
  <c r="X373" i="17" s="1"/>
  <c r="W373" i="17" s="1"/>
  <c r="AD373" i="17"/>
  <c r="AC369" i="17"/>
  <c r="AB369" i="17" s="1"/>
  <c r="AC365" i="17"/>
  <c r="AB365" i="17" s="1"/>
  <c r="V365" i="17"/>
  <c r="U365" i="17" s="1"/>
  <c r="AD365" i="17"/>
  <c r="AC357" i="17"/>
  <c r="AB357" i="17" s="1"/>
  <c r="V357" i="17"/>
  <c r="U357" i="17" s="1"/>
  <c r="X357" i="17" s="1"/>
  <c r="W357" i="17" s="1"/>
  <c r="AD357" i="17"/>
  <c r="AC353" i="17"/>
  <c r="AB353" i="17" s="1"/>
  <c r="V353" i="17"/>
  <c r="U353" i="17" s="1"/>
  <c r="X353" i="17" s="1"/>
  <c r="W353" i="17" s="1"/>
  <c r="AD353" i="17"/>
  <c r="AC345" i="17"/>
  <c r="AB345" i="17" s="1"/>
  <c r="V345" i="17"/>
  <c r="U345" i="17" s="1"/>
  <c r="X345" i="17" s="1"/>
  <c r="W345" i="17" s="1"/>
  <c r="AD345" i="17"/>
  <c r="AC324" i="17"/>
  <c r="AB324" i="17" s="1"/>
  <c r="V305" i="17"/>
  <c r="U305" i="17" s="1"/>
  <c r="X305" i="17" s="1"/>
  <c r="W305" i="17" s="1"/>
  <c r="Z305" i="17" s="1"/>
  <c r="Y305" i="17" s="1"/>
  <c r="AD305" i="17"/>
  <c r="AA305" i="17"/>
  <c r="AC305" i="17"/>
  <c r="AB305" i="17" s="1"/>
  <c r="V340" i="17"/>
  <c r="U340" i="17" s="1"/>
  <c r="AD340" i="17"/>
  <c r="V336" i="17"/>
  <c r="U336" i="17" s="1"/>
  <c r="AD336" i="17"/>
  <c r="AC332" i="17"/>
  <c r="AB332" i="17" s="1"/>
  <c r="V332" i="17"/>
  <c r="U332" i="17" s="1"/>
  <c r="X332" i="17" s="1"/>
  <c r="W332" i="17" s="1"/>
  <c r="AD332" i="17"/>
  <c r="V321" i="17"/>
  <c r="U321" i="17" s="1"/>
  <c r="X321" i="17" s="1"/>
  <c r="W321" i="17" s="1"/>
  <c r="AD321" i="17"/>
  <c r="AA321" i="17"/>
  <c r="AC340" i="17"/>
  <c r="AB340" i="17" s="1"/>
  <c r="AC336" i="17"/>
  <c r="AB336" i="17" s="1"/>
  <c r="AA332" i="17"/>
  <c r="AC321" i="17"/>
  <c r="AB321" i="17" s="1"/>
  <c r="V319" i="17"/>
  <c r="U319" i="17" s="1"/>
  <c r="AD319" i="17"/>
  <c r="AA311" i="17"/>
  <c r="V303" i="17"/>
  <c r="U303" i="17" s="1"/>
  <c r="X303" i="17" s="1"/>
  <c r="W303" i="17" s="1"/>
  <c r="AD303" i="17"/>
  <c r="AA303" i="17"/>
  <c r="AD299" i="17"/>
  <c r="AA295" i="17"/>
  <c r="AC319" i="17"/>
  <c r="AB319" i="17" s="1"/>
  <c r="K21" i="16"/>
  <c r="M21" i="16" s="1"/>
  <c r="K25" i="16"/>
  <c r="M25" i="16" s="1"/>
  <c r="K29" i="16"/>
  <c r="M29" i="16" s="1"/>
  <c r="K33" i="16"/>
  <c r="M33" i="16" s="1"/>
  <c r="K37" i="16"/>
  <c r="M37" i="16" s="1"/>
  <c r="K41" i="16"/>
  <c r="M41" i="16" s="1"/>
  <c r="B13" i="16"/>
  <c r="K15" i="16"/>
  <c r="M15" i="16" s="1"/>
  <c r="K17" i="16"/>
  <c r="M17" i="16" s="1"/>
  <c r="Q14" i="16"/>
  <c r="Q21" i="16"/>
  <c r="Q27" i="16"/>
  <c r="Q35" i="16"/>
  <c r="Q42" i="16"/>
  <c r="B15" i="16"/>
  <c r="K19" i="16"/>
  <c r="M19" i="16" s="1"/>
  <c r="B21" i="16"/>
  <c r="K23" i="16"/>
  <c r="M23" i="16" s="1"/>
  <c r="B25" i="16"/>
  <c r="K27" i="16"/>
  <c r="M27" i="16" s="1"/>
  <c r="B29" i="16"/>
  <c r="K31" i="16"/>
  <c r="M31" i="16" s="1"/>
  <c r="B33" i="16"/>
  <c r="K35" i="16"/>
  <c r="M35" i="16" s="1"/>
  <c r="B37" i="16"/>
  <c r="K39" i="16"/>
  <c r="M39" i="16" s="1"/>
  <c r="B41" i="16"/>
  <c r="E42" i="16"/>
  <c r="Q22" i="16"/>
  <c r="B17" i="16"/>
  <c r="I42" i="16"/>
  <c r="Q18" i="16"/>
  <c r="Q23" i="16"/>
  <c r="Q29" i="16"/>
  <c r="Q34" i="16"/>
  <c r="Q39" i="16"/>
  <c r="B14" i="16"/>
  <c r="B16" i="16"/>
  <c r="B18" i="16"/>
  <c r="B20" i="16"/>
  <c r="B22" i="16"/>
  <c r="B24" i="16"/>
  <c r="B26" i="16"/>
  <c r="B28" i="16"/>
  <c r="B30" i="16"/>
  <c r="B32" i="16"/>
  <c r="B34" i="16"/>
  <c r="B36" i="16"/>
  <c r="B38" i="16"/>
  <c r="B40" i="16"/>
  <c r="E41" i="16"/>
  <c r="B42" i="16"/>
  <c r="Q16" i="16"/>
  <c r="Q20" i="16"/>
  <c r="Q24" i="16"/>
  <c r="Q28" i="16"/>
  <c r="Q32" i="16"/>
  <c r="Q36" i="16"/>
  <c r="Q40" i="16"/>
  <c r="Q13" i="16"/>
  <c r="M13" i="16"/>
  <c r="S271" i="17"/>
  <c r="R271" i="17" s="1"/>
  <c r="S16" i="17"/>
  <c r="T19" i="17"/>
  <c r="S32" i="17"/>
  <c r="R32" i="17" s="1"/>
  <c r="T35" i="17"/>
  <c r="V35" i="17" s="1"/>
  <c r="U35" i="17" s="1"/>
  <c r="X35" i="17" s="1"/>
  <c r="W35" i="17" s="1"/>
  <c r="S48" i="17"/>
  <c r="R48" i="17" s="1"/>
  <c r="T51" i="17"/>
  <c r="S64" i="17"/>
  <c r="R64" i="17" s="1"/>
  <c r="T67" i="17"/>
  <c r="V67" i="17" s="1"/>
  <c r="U67" i="17" s="1"/>
  <c r="X67" i="17" s="1"/>
  <c r="W67" i="17" s="1"/>
  <c r="S80" i="17"/>
  <c r="R80" i="17" s="1"/>
  <c r="T83" i="17"/>
  <c r="AC83" i="17" s="1"/>
  <c r="AB83" i="17" s="1"/>
  <c r="T103" i="17"/>
  <c r="AA103" i="17" s="1"/>
  <c r="T120" i="17"/>
  <c r="AD120" i="17" s="1"/>
  <c r="S123" i="17"/>
  <c r="R123" i="17" s="1"/>
  <c r="S140" i="17"/>
  <c r="R140" i="17" s="1"/>
  <c r="T143" i="17"/>
  <c r="AC143" i="17" s="1"/>
  <c r="AB143" i="17" s="1"/>
  <c r="S172" i="17"/>
  <c r="R172" i="17" s="1"/>
  <c r="T175" i="17"/>
  <c r="S204" i="17"/>
  <c r="R204" i="17" s="1"/>
  <c r="T207" i="17"/>
  <c r="AD207" i="17" s="1"/>
  <c r="T107" i="17"/>
  <c r="V107" i="17" s="1"/>
  <c r="U107" i="17" s="1"/>
  <c r="S239" i="17"/>
  <c r="R239" i="17" s="1"/>
  <c r="S8" i="17"/>
  <c r="T11" i="17"/>
  <c r="AA11" i="17" s="1"/>
  <c r="S24" i="17"/>
  <c r="T27" i="17"/>
  <c r="AC27" i="17" s="1"/>
  <c r="AB27" i="17" s="1"/>
  <c r="S40" i="17"/>
  <c r="R40" i="17" s="1"/>
  <c r="T43" i="17"/>
  <c r="S56" i="17"/>
  <c r="R56" i="17" s="1"/>
  <c r="T59" i="17"/>
  <c r="S72" i="17"/>
  <c r="R72" i="17" s="1"/>
  <c r="T75" i="17"/>
  <c r="AA75" i="17" s="1"/>
  <c r="S88" i="17"/>
  <c r="R88" i="17" s="1"/>
  <c r="T91" i="17"/>
  <c r="T115" i="17"/>
  <c r="AC115" i="17" s="1"/>
  <c r="AB115" i="17" s="1"/>
  <c r="T128" i="17"/>
  <c r="AC128" i="17" s="1"/>
  <c r="AB128" i="17" s="1"/>
  <c r="S131" i="17"/>
  <c r="R131" i="17" s="1"/>
  <c r="S156" i="17"/>
  <c r="R156" i="17" s="1"/>
  <c r="T159" i="17"/>
  <c r="AC159" i="17" s="1"/>
  <c r="AB159" i="17" s="1"/>
  <c r="S188" i="17"/>
  <c r="R188" i="17" s="1"/>
  <c r="T191" i="17"/>
  <c r="AC191" i="17" s="1"/>
  <c r="AB191" i="17" s="1"/>
  <c r="S255" i="17"/>
  <c r="R255" i="17" s="1"/>
  <c r="S287" i="17"/>
  <c r="R287" i="17" s="1"/>
  <c r="T99" i="17"/>
  <c r="AC99" i="17" s="1"/>
  <c r="AB99" i="17" s="1"/>
  <c r="T95" i="17"/>
  <c r="AA95" i="17" s="1"/>
  <c r="T111" i="17"/>
  <c r="S223" i="17"/>
  <c r="R223" i="17" s="1"/>
  <c r="T8" i="17"/>
  <c r="V8" i="17" s="1"/>
  <c r="U8" i="17" s="1"/>
  <c r="T13" i="17"/>
  <c r="AD13" i="17" s="1"/>
  <c r="S15" i="17"/>
  <c r="T21" i="17"/>
  <c r="AD21" i="17" s="1"/>
  <c r="S23" i="17"/>
  <c r="T29" i="17"/>
  <c r="AD29" i="17" s="1"/>
  <c r="T32" i="17"/>
  <c r="S34" i="17"/>
  <c r="R34" i="17" s="1"/>
  <c r="S39" i="17"/>
  <c r="R39" i="17" s="1"/>
  <c r="T45" i="17"/>
  <c r="AC45" i="17" s="1"/>
  <c r="AB45" i="17" s="1"/>
  <c r="S47" i="17"/>
  <c r="R47" i="17" s="1"/>
  <c r="S50" i="17"/>
  <c r="R50" i="17" s="1"/>
  <c r="S55" i="17"/>
  <c r="R55" i="17" s="1"/>
  <c r="S58" i="17"/>
  <c r="R58" i="17" s="1"/>
  <c r="T64" i="17"/>
  <c r="T69" i="17"/>
  <c r="V69" i="17" s="1"/>
  <c r="U69" i="17" s="1"/>
  <c r="X69" i="17" s="1"/>
  <c r="W69" i="17" s="1"/>
  <c r="Z69" i="17" s="1"/>
  <c r="Y69" i="17" s="1"/>
  <c r="S71" i="17"/>
  <c r="R71" i="17" s="1"/>
  <c r="S74" i="17"/>
  <c r="R74" i="17" s="1"/>
  <c r="S79" i="17"/>
  <c r="R79" i="17" s="1"/>
  <c r="S82" i="17"/>
  <c r="R82" i="17" s="1"/>
  <c r="S87" i="17"/>
  <c r="R87" i="17" s="1"/>
  <c r="S90" i="17"/>
  <c r="R90" i="17" s="1"/>
  <c r="S98" i="17"/>
  <c r="R98" i="17" s="1"/>
  <c r="S106" i="17"/>
  <c r="R106" i="17" s="1"/>
  <c r="S110" i="17"/>
  <c r="R110" i="17" s="1"/>
  <c r="S114" i="17"/>
  <c r="R114" i="17" s="1"/>
  <c r="S227" i="17"/>
  <c r="R227" i="17" s="1"/>
  <c r="S243" i="17"/>
  <c r="R243" i="17" s="1"/>
  <c r="S259" i="17"/>
  <c r="R259" i="17" s="1"/>
  <c r="S275" i="17"/>
  <c r="R275" i="17" s="1"/>
  <c r="S291" i="17"/>
  <c r="R291" i="17" s="1"/>
  <c r="T5" i="17"/>
  <c r="AD5" i="17" s="1"/>
  <c r="T7" i="17"/>
  <c r="AA7" i="17" s="1"/>
  <c r="S12" i="17"/>
  <c r="T15" i="17"/>
  <c r="AD15" i="17" s="1"/>
  <c r="S20" i="17"/>
  <c r="T23" i="17"/>
  <c r="V23" i="17" s="1"/>
  <c r="U23" i="17" s="1"/>
  <c r="X23" i="17" s="1"/>
  <c r="W23" i="17" s="1"/>
  <c r="S28" i="17"/>
  <c r="R28" i="17" s="1"/>
  <c r="T31" i="17"/>
  <c r="S36" i="17"/>
  <c r="R36" i="17" s="1"/>
  <c r="T39" i="17"/>
  <c r="AD39" i="17" s="1"/>
  <c r="S44" i="17"/>
  <c r="R44" i="17" s="1"/>
  <c r="T47" i="17"/>
  <c r="AD47" i="17" s="1"/>
  <c r="S52" i="17"/>
  <c r="R52" i="17" s="1"/>
  <c r="T55" i="17"/>
  <c r="AD55" i="17" s="1"/>
  <c r="S60" i="17"/>
  <c r="R60" i="17" s="1"/>
  <c r="T63" i="17"/>
  <c r="S68" i="17"/>
  <c r="R68" i="17" s="1"/>
  <c r="T71" i="17"/>
  <c r="AD71" i="17" s="1"/>
  <c r="S76" i="17"/>
  <c r="R76" i="17" s="1"/>
  <c r="T79" i="17"/>
  <c r="AA79" i="17" s="1"/>
  <c r="S84" i="17"/>
  <c r="R84" i="17" s="1"/>
  <c r="T87" i="17"/>
  <c r="AA87" i="17" s="1"/>
  <c r="T92" i="17"/>
  <c r="AA92" i="17" s="1"/>
  <c r="T96" i="17"/>
  <c r="T100" i="17"/>
  <c r="AA100" i="17" s="1"/>
  <c r="T104" i="17"/>
  <c r="AC104" i="17" s="1"/>
  <c r="AB104" i="17" s="1"/>
  <c r="T108" i="17"/>
  <c r="AA108" i="17" s="1"/>
  <c r="T112" i="17"/>
  <c r="AA112" i="17" s="1"/>
  <c r="T116" i="17"/>
  <c r="AD116" i="17" s="1"/>
  <c r="S119" i="17"/>
  <c r="R119" i="17" s="1"/>
  <c r="T124" i="17"/>
  <c r="AC124" i="17" s="1"/>
  <c r="AB124" i="17" s="1"/>
  <c r="S127" i="17"/>
  <c r="R127" i="17" s="1"/>
  <c r="T132" i="17"/>
  <c r="AC132" i="17" s="1"/>
  <c r="AB132" i="17" s="1"/>
  <c r="T135" i="17"/>
  <c r="AC135" i="17" s="1"/>
  <c r="AB135" i="17" s="1"/>
  <c r="S148" i="17"/>
  <c r="R148" i="17" s="1"/>
  <c r="T151" i="17"/>
  <c r="AA151" i="17" s="1"/>
  <c r="S164" i="17"/>
  <c r="R164" i="17" s="1"/>
  <c r="T167" i="17"/>
  <c r="AC167" i="17" s="1"/>
  <c r="AB167" i="17" s="1"/>
  <c r="S180" i="17"/>
  <c r="R180" i="17" s="1"/>
  <c r="T183" i="17"/>
  <c r="AD183" i="17" s="1"/>
  <c r="S196" i="17"/>
  <c r="R196" i="17" s="1"/>
  <c r="T199" i="17"/>
  <c r="AD199" i="17" s="1"/>
  <c r="S212" i="17"/>
  <c r="R212" i="17" s="1"/>
  <c r="T215" i="17"/>
  <c r="AD215" i="17" s="1"/>
  <c r="S231" i="17"/>
  <c r="R231" i="17" s="1"/>
  <c r="S247" i="17"/>
  <c r="R247" i="17" s="1"/>
  <c r="S263" i="17"/>
  <c r="R263" i="17" s="1"/>
  <c r="S279" i="17"/>
  <c r="R279" i="17" s="1"/>
  <c r="T293" i="17"/>
  <c r="AC293" i="17" s="1"/>
  <c r="AB293" i="17" s="1"/>
  <c r="S292" i="17"/>
  <c r="R292" i="17" s="1"/>
  <c r="T289" i="17"/>
  <c r="AC289" i="17" s="1"/>
  <c r="AB289" i="17" s="1"/>
  <c r="S288" i="17"/>
  <c r="R288" i="17" s="1"/>
  <c r="T285" i="17"/>
  <c r="AD285" i="17" s="1"/>
  <c r="S284" i="17"/>
  <c r="R284" i="17" s="1"/>
  <c r="T281" i="17"/>
  <c r="AC281" i="17" s="1"/>
  <c r="AB281" i="17" s="1"/>
  <c r="S280" i="17"/>
  <c r="R280" i="17" s="1"/>
  <c r="T277" i="17"/>
  <c r="AD277" i="17" s="1"/>
  <c r="S276" i="17"/>
  <c r="R276" i="17" s="1"/>
  <c r="T273" i="17"/>
  <c r="AA273" i="17" s="1"/>
  <c r="S272" i="17"/>
  <c r="R272" i="17" s="1"/>
  <c r="T269" i="17"/>
  <c r="AC269" i="17" s="1"/>
  <c r="AB269" i="17" s="1"/>
  <c r="S268" i="17"/>
  <c r="R268" i="17" s="1"/>
  <c r="T265" i="17"/>
  <c r="V265" i="17" s="1"/>
  <c r="U265" i="17" s="1"/>
  <c r="S264" i="17"/>
  <c r="R264" i="17" s="1"/>
  <c r="T261" i="17"/>
  <c r="AA261" i="17" s="1"/>
  <c r="S260" i="17"/>
  <c r="R260" i="17" s="1"/>
  <c r="T257" i="17"/>
  <c r="AC257" i="17" s="1"/>
  <c r="AB257" i="17" s="1"/>
  <c r="S256" i="17"/>
  <c r="R256" i="17" s="1"/>
  <c r="T253" i="17"/>
  <c r="AA253" i="17" s="1"/>
  <c r="S252" i="17"/>
  <c r="R252" i="17" s="1"/>
  <c r="T249" i="17"/>
  <c r="AD249" i="17" s="1"/>
  <c r="S248" i="17"/>
  <c r="R248" i="17" s="1"/>
  <c r="T245" i="17"/>
  <c r="AD245" i="17" s="1"/>
  <c r="S244" i="17"/>
  <c r="R244" i="17" s="1"/>
  <c r="T241" i="17"/>
  <c r="AD241" i="17" s="1"/>
  <c r="S240" i="17"/>
  <c r="R240" i="17" s="1"/>
  <c r="T237" i="17"/>
  <c r="AD237" i="17" s="1"/>
  <c r="S236" i="17"/>
  <c r="R236" i="17" s="1"/>
  <c r="T233" i="17"/>
  <c r="S232" i="17"/>
  <c r="R232" i="17" s="1"/>
  <c r="T229" i="17"/>
  <c r="V229" i="17" s="1"/>
  <c r="U229" i="17" s="1"/>
  <c r="S228" i="17"/>
  <c r="R228" i="17" s="1"/>
  <c r="T225" i="17"/>
  <c r="AA225" i="17" s="1"/>
  <c r="S224" i="17"/>
  <c r="R224" i="17" s="1"/>
  <c r="T221" i="17"/>
  <c r="AD221" i="17" s="1"/>
  <c r="S220" i="17"/>
  <c r="R220" i="17" s="1"/>
  <c r="T217" i="17"/>
  <c r="AC217" i="17" s="1"/>
  <c r="AB217" i="17" s="1"/>
  <c r="T294" i="17"/>
  <c r="S293" i="17"/>
  <c r="R293" i="17" s="1"/>
  <c r="T290" i="17"/>
  <c r="AD290" i="17" s="1"/>
  <c r="S289" i="17"/>
  <c r="R289" i="17" s="1"/>
  <c r="T286" i="17"/>
  <c r="S285" i="17"/>
  <c r="R285" i="17" s="1"/>
  <c r="T282" i="17"/>
  <c r="AD282" i="17" s="1"/>
  <c r="S281" i="17"/>
  <c r="R281" i="17" s="1"/>
  <c r="T278" i="17"/>
  <c r="AD278" i="17" s="1"/>
  <c r="S277" i="17"/>
  <c r="R277" i="17" s="1"/>
  <c r="T274" i="17"/>
  <c r="AD274" i="17" s="1"/>
  <c r="S273" i="17"/>
  <c r="R273" i="17" s="1"/>
  <c r="T270" i="17"/>
  <c r="S269" i="17"/>
  <c r="R269" i="17" s="1"/>
  <c r="T266" i="17"/>
  <c r="AA266" i="17" s="1"/>
  <c r="S265" i="17"/>
  <c r="R265" i="17" s="1"/>
  <c r="T262" i="17"/>
  <c r="S261" i="17"/>
  <c r="R261" i="17" s="1"/>
  <c r="T258" i="17"/>
  <c r="AA258" i="17" s="1"/>
  <c r="S257" i="17"/>
  <c r="R257" i="17" s="1"/>
  <c r="T254" i="17"/>
  <c r="S253" i="17"/>
  <c r="R253" i="17" s="1"/>
  <c r="T250" i="17"/>
  <c r="AA250" i="17" s="1"/>
  <c r="S249" i="17"/>
  <c r="R249" i="17" s="1"/>
  <c r="T246" i="17"/>
  <c r="S245" i="17"/>
  <c r="R245" i="17" s="1"/>
  <c r="T242" i="17"/>
  <c r="AA242" i="17" s="1"/>
  <c r="S241" i="17"/>
  <c r="R241" i="17" s="1"/>
  <c r="T238" i="17"/>
  <c r="V238" i="17" s="1"/>
  <c r="U238" i="17" s="1"/>
  <c r="S237" i="17"/>
  <c r="R237" i="17" s="1"/>
  <c r="T234" i="17"/>
  <c r="AA234" i="17" s="1"/>
  <c r="S233" i="17"/>
  <c r="R233" i="17" s="1"/>
  <c r="T230" i="17"/>
  <c r="S229" i="17"/>
  <c r="R229" i="17" s="1"/>
  <c r="T226" i="17"/>
  <c r="AA226" i="17" s="1"/>
  <c r="S225" i="17"/>
  <c r="R225" i="17" s="1"/>
  <c r="T222" i="17"/>
  <c r="AD222" i="17" s="1"/>
  <c r="S221" i="17"/>
  <c r="R221" i="17" s="1"/>
  <c r="T218" i="17"/>
  <c r="AA218" i="17" s="1"/>
  <c r="S217" i="17"/>
  <c r="R217" i="17" s="1"/>
  <c r="T214" i="17"/>
  <c r="AD214" i="17" s="1"/>
  <c r="S213" i="17"/>
  <c r="R213" i="17" s="1"/>
  <c r="T210" i="17"/>
  <c r="AA210" i="17" s="1"/>
  <c r="S209" i="17"/>
  <c r="R209" i="17" s="1"/>
  <c r="T206" i="17"/>
  <c r="S205" i="17"/>
  <c r="R205" i="17" s="1"/>
  <c r="T202" i="17"/>
  <c r="AA202" i="17" s="1"/>
  <c r="S201" i="17"/>
  <c r="R201" i="17" s="1"/>
  <c r="T198" i="17"/>
  <c r="S197" i="17"/>
  <c r="R197" i="17" s="1"/>
  <c r="T194" i="17"/>
  <c r="AA194" i="17" s="1"/>
  <c r="S193" i="17"/>
  <c r="R193" i="17" s="1"/>
  <c r="T190" i="17"/>
  <c r="AD190" i="17" s="1"/>
  <c r="S189" i="17"/>
  <c r="R189" i="17" s="1"/>
  <c r="T186" i="17"/>
  <c r="V186" i="17" s="1"/>
  <c r="U186" i="17" s="1"/>
  <c r="S185" i="17"/>
  <c r="R185" i="17" s="1"/>
  <c r="T182" i="17"/>
  <c r="AA182" i="17" s="1"/>
  <c r="S181" i="17"/>
  <c r="R181" i="17" s="1"/>
  <c r="T178" i="17"/>
  <c r="V178" i="17" s="1"/>
  <c r="U178" i="17" s="1"/>
  <c r="S177" i="17"/>
  <c r="R177" i="17" s="1"/>
  <c r="T174" i="17"/>
  <c r="AD174" i="17" s="1"/>
  <c r="S173" i="17"/>
  <c r="R173" i="17" s="1"/>
  <c r="T170" i="17"/>
  <c r="AD170" i="17" s="1"/>
  <c r="S169" i="17"/>
  <c r="R169" i="17" s="1"/>
  <c r="T166" i="17"/>
  <c r="S165" i="17"/>
  <c r="R165" i="17" s="1"/>
  <c r="T162" i="17"/>
  <c r="AC162" i="17" s="1"/>
  <c r="AB162" i="17" s="1"/>
  <c r="S161" i="17"/>
  <c r="R161" i="17" s="1"/>
  <c r="T158" i="17"/>
  <c r="S157" i="17"/>
  <c r="R157" i="17" s="1"/>
  <c r="T154" i="17"/>
  <c r="V154" i="17" s="1"/>
  <c r="U154" i="17" s="1"/>
  <c r="S153" i="17"/>
  <c r="R153" i="17" s="1"/>
  <c r="T150" i="17"/>
  <c r="S149" i="17"/>
  <c r="R149" i="17" s="1"/>
  <c r="T146" i="17"/>
  <c r="AC146" i="17" s="1"/>
  <c r="AB146" i="17" s="1"/>
  <c r="S145" i="17"/>
  <c r="R145" i="17" s="1"/>
  <c r="T142" i="17"/>
  <c r="AD142" i="17" s="1"/>
  <c r="S141" i="17"/>
  <c r="R141" i="17" s="1"/>
  <c r="T138" i="17"/>
  <c r="AC138" i="17" s="1"/>
  <c r="AB138" i="17" s="1"/>
  <c r="S137" i="17"/>
  <c r="R137" i="17" s="1"/>
  <c r="T134" i="17"/>
  <c r="T292" i="17"/>
  <c r="AA292" i="17" s="1"/>
  <c r="T288" i="17"/>
  <c r="AD288" i="17" s="1"/>
  <c r="T284" i="17"/>
  <c r="AD284" i="17" s="1"/>
  <c r="T280" i="17"/>
  <c r="T276" i="17"/>
  <c r="V276" i="17" s="1"/>
  <c r="U276" i="17" s="1"/>
  <c r="X276" i="17" s="1"/>
  <c r="W276" i="17" s="1"/>
  <c r="Z276" i="17" s="1"/>
  <c r="Y276" i="17" s="1"/>
  <c r="T272" i="17"/>
  <c r="V272" i="17" s="1"/>
  <c r="U272" i="17" s="1"/>
  <c r="X272" i="17" s="1"/>
  <c r="W272" i="17" s="1"/>
  <c r="Z272" i="17" s="1"/>
  <c r="Y272" i="17" s="1"/>
  <c r="T268" i="17"/>
  <c r="AC268" i="17" s="1"/>
  <c r="AB268" i="17" s="1"/>
  <c r="T264" i="17"/>
  <c r="T260" i="17"/>
  <c r="AA260" i="17" s="1"/>
  <c r="T256" i="17"/>
  <c r="AD256" i="17" s="1"/>
  <c r="T252" i="17"/>
  <c r="AA252" i="17" s="1"/>
  <c r="T248" i="17"/>
  <c r="T244" i="17"/>
  <c r="AA244" i="17" s="1"/>
  <c r="T240" i="17"/>
  <c r="AD240" i="17" s="1"/>
  <c r="T236" i="17"/>
  <c r="AA236" i="17" s="1"/>
  <c r="T232" i="17"/>
  <c r="T228" i="17"/>
  <c r="AA228" i="17" s="1"/>
  <c r="T224" i="17"/>
  <c r="AA224" i="17" s="1"/>
  <c r="T220" i="17"/>
  <c r="AA220" i="17" s="1"/>
  <c r="T216" i="17"/>
  <c r="S215" i="17"/>
  <c r="R215" i="17" s="1"/>
  <c r="T213" i="17"/>
  <c r="V213" i="17" s="1"/>
  <c r="U213" i="17" s="1"/>
  <c r="X213" i="17" s="1"/>
  <c r="W213" i="17" s="1"/>
  <c r="Z213" i="17" s="1"/>
  <c r="Y213" i="17" s="1"/>
  <c r="S210" i="17"/>
  <c r="R210" i="17" s="1"/>
  <c r="T208" i="17"/>
  <c r="S207" i="17"/>
  <c r="R207" i="17" s="1"/>
  <c r="T205" i="17"/>
  <c r="AA205" i="17" s="1"/>
  <c r="S202" i="17"/>
  <c r="R202" i="17" s="1"/>
  <c r="T200" i="17"/>
  <c r="S199" i="17"/>
  <c r="R199" i="17" s="1"/>
  <c r="T197" i="17"/>
  <c r="V197" i="17" s="1"/>
  <c r="U197" i="17" s="1"/>
  <c r="S194" i="17"/>
  <c r="R194" i="17" s="1"/>
  <c r="T192" i="17"/>
  <c r="S191" i="17"/>
  <c r="R191" i="17" s="1"/>
  <c r="T189" i="17"/>
  <c r="AA189" i="17" s="1"/>
  <c r="S186" i="17"/>
  <c r="R186" i="17" s="1"/>
  <c r="T184" i="17"/>
  <c r="S183" i="17"/>
  <c r="R183" i="17" s="1"/>
  <c r="T181" i="17"/>
  <c r="AD181" i="17" s="1"/>
  <c r="S178" i="17"/>
  <c r="R178" i="17" s="1"/>
  <c r="T176" i="17"/>
  <c r="AA176" i="17" s="1"/>
  <c r="S175" i="17"/>
  <c r="R175" i="17" s="1"/>
  <c r="T173" i="17"/>
  <c r="AC173" i="17" s="1"/>
  <c r="AB173" i="17" s="1"/>
  <c r="S170" i="17"/>
  <c r="R170" i="17" s="1"/>
  <c r="T168" i="17"/>
  <c r="S167" i="17"/>
  <c r="R167" i="17" s="1"/>
  <c r="T165" i="17"/>
  <c r="AD165" i="17" s="1"/>
  <c r="S162" i="17"/>
  <c r="R162" i="17" s="1"/>
  <c r="T160" i="17"/>
  <c r="S159" i="17"/>
  <c r="R159" i="17" s="1"/>
  <c r="T157" i="17"/>
  <c r="AC157" i="17" s="1"/>
  <c r="AB157" i="17" s="1"/>
  <c r="S154" i="17"/>
  <c r="R154" i="17" s="1"/>
  <c r="T152" i="17"/>
  <c r="S151" i="17"/>
  <c r="R151" i="17" s="1"/>
  <c r="T149" i="17"/>
  <c r="AC149" i="17" s="1"/>
  <c r="AB149" i="17" s="1"/>
  <c r="S146" i="17"/>
  <c r="R146" i="17" s="1"/>
  <c r="T144" i="17"/>
  <c r="AC144" i="17" s="1"/>
  <c r="AB144" i="17" s="1"/>
  <c r="S143" i="17"/>
  <c r="R143" i="17" s="1"/>
  <c r="T141" i="17"/>
  <c r="AC141" i="17" s="1"/>
  <c r="AB141" i="17" s="1"/>
  <c r="S138" i="17"/>
  <c r="R138" i="17" s="1"/>
  <c r="T136" i="17"/>
  <c r="S135" i="17"/>
  <c r="R135" i="17" s="1"/>
  <c r="T133" i="17"/>
  <c r="AD133" i="17" s="1"/>
  <c r="S132" i="17"/>
  <c r="R132" i="17" s="1"/>
  <c r="T129" i="17"/>
  <c r="S128" i="17"/>
  <c r="R128" i="17" s="1"/>
  <c r="T125" i="17"/>
  <c r="AC125" i="17" s="1"/>
  <c r="AB125" i="17" s="1"/>
  <c r="S124" i="17"/>
  <c r="R124" i="17" s="1"/>
  <c r="T121" i="17"/>
  <c r="AD121" i="17" s="1"/>
  <c r="S120" i="17"/>
  <c r="R120" i="17" s="1"/>
  <c r="T117" i="17"/>
  <c r="AA117" i="17" s="1"/>
  <c r="S116" i="17"/>
  <c r="R116" i="17" s="1"/>
  <c r="T113" i="17"/>
  <c r="S112" i="17"/>
  <c r="R112" i="17" s="1"/>
  <c r="T109" i="17"/>
  <c r="AD109" i="17" s="1"/>
  <c r="S108" i="17"/>
  <c r="R108" i="17" s="1"/>
  <c r="T105" i="17"/>
  <c r="S104" i="17"/>
  <c r="R104" i="17" s="1"/>
  <c r="T101" i="17"/>
  <c r="AA101" i="17" s="1"/>
  <c r="S100" i="17"/>
  <c r="R100" i="17" s="1"/>
  <c r="T97" i="17"/>
  <c r="AA97" i="17" s="1"/>
  <c r="S96" i="17"/>
  <c r="R96" i="17" s="1"/>
  <c r="T93" i="17"/>
  <c r="AC93" i="17" s="1"/>
  <c r="AB93" i="17" s="1"/>
  <c r="S92" i="17"/>
  <c r="R92" i="17" s="1"/>
  <c r="S294" i="17"/>
  <c r="R294" i="17" s="1"/>
  <c r="S290" i="17"/>
  <c r="R290" i="17" s="1"/>
  <c r="S286" i="17"/>
  <c r="R286" i="17" s="1"/>
  <c r="S282" i="17"/>
  <c r="R282" i="17" s="1"/>
  <c r="S278" i="17"/>
  <c r="R278" i="17" s="1"/>
  <c r="S274" i="17"/>
  <c r="R274" i="17" s="1"/>
  <c r="S270" i="17"/>
  <c r="R270" i="17" s="1"/>
  <c r="S266" i="17"/>
  <c r="R266" i="17" s="1"/>
  <c r="S262" i="17"/>
  <c r="R262" i="17" s="1"/>
  <c r="S258" i="17"/>
  <c r="R258" i="17" s="1"/>
  <c r="S254" i="17"/>
  <c r="R254" i="17" s="1"/>
  <c r="S250" i="17"/>
  <c r="R250" i="17" s="1"/>
  <c r="S246" i="17"/>
  <c r="R246" i="17" s="1"/>
  <c r="S242" i="17"/>
  <c r="R242" i="17" s="1"/>
  <c r="S238" i="17"/>
  <c r="R238" i="17" s="1"/>
  <c r="S234" i="17"/>
  <c r="R234" i="17" s="1"/>
  <c r="S230" i="17"/>
  <c r="R230" i="17" s="1"/>
  <c r="S226" i="17"/>
  <c r="R226" i="17" s="1"/>
  <c r="S222" i="17"/>
  <c r="R222" i="17" s="1"/>
  <c r="S218" i="17"/>
  <c r="R218" i="17" s="1"/>
  <c r="S216" i="17"/>
  <c r="R216" i="17" s="1"/>
  <c r="T211" i="17"/>
  <c r="AD211" i="17" s="1"/>
  <c r="S208" i="17"/>
  <c r="R208" i="17" s="1"/>
  <c r="T203" i="17"/>
  <c r="V203" i="17" s="1"/>
  <c r="U203" i="17" s="1"/>
  <c r="X203" i="17" s="1"/>
  <c r="W203" i="17" s="1"/>
  <c r="Z203" i="17" s="1"/>
  <c r="Y203" i="17" s="1"/>
  <c r="S200" i="17"/>
  <c r="R200" i="17" s="1"/>
  <c r="T195" i="17"/>
  <c r="V195" i="17" s="1"/>
  <c r="U195" i="17" s="1"/>
  <c r="S192" i="17"/>
  <c r="R192" i="17" s="1"/>
  <c r="T187" i="17"/>
  <c r="AA187" i="17" s="1"/>
  <c r="S184" i="17"/>
  <c r="R184" i="17" s="1"/>
  <c r="T179" i="17"/>
  <c r="AC179" i="17" s="1"/>
  <c r="AB179" i="17" s="1"/>
  <c r="S176" i="17"/>
  <c r="R176" i="17" s="1"/>
  <c r="T171" i="17"/>
  <c r="AC171" i="17" s="1"/>
  <c r="AB171" i="17" s="1"/>
  <c r="S168" i="17"/>
  <c r="R168" i="17" s="1"/>
  <c r="T163" i="17"/>
  <c r="AC163" i="17" s="1"/>
  <c r="AB163" i="17" s="1"/>
  <c r="S160" i="17"/>
  <c r="R160" i="17" s="1"/>
  <c r="T155" i="17"/>
  <c r="AC155" i="17" s="1"/>
  <c r="AB155" i="17" s="1"/>
  <c r="S152" i="17"/>
  <c r="R152" i="17" s="1"/>
  <c r="T147" i="17"/>
  <c r="V147" i="17" s="1"/>
  <c r="U147" i="17" s="1"/>
  <c r="X147" i="17" s="1"/>
  <c r="W147" i="17" s="1"/>
  <c r="Z147" i="17" s="1"/>
  <c r="Y147" i="17" s="1"/>
  <c r="S144" i="17"/>
  <c r="R144" i="17" s="1"/>
  <c r="T139" i="17"/>
  <c r="AC139" i="17" s="1"/>
  <c r="AB139" i="17" s="1"/>
  <c r="S136" i="17"/>
  <c r="R136" i="17" s="1"/>
  <c r="S133" i="17"/>
  <c r="R133" i="17" s="1"/>
  <c r="T130" i="17"/>
  <c r="AC130" i="17" s="1"/>
  <c r="AB130" i="17" s="1"/>
  <c r="S129" i="17"/>
  <c r="R129" i="17" s="1"/>
  <c r="T126" i="17"/>
  <c r="AA126" i="17" s="1"/>
  <c r="S125" i="17"/>
  <c r="R125" i="17" s="1"/>
  <c r="T122" i="17"/>
  <c r="AC122" i="17" s="1"/>
  <c r="AB122" i="17" s="1"/>
  <c r="S121" i="17"/>
  <c r="R121" i="17" s="1"/>
  <c r="T118" i="17"/>
  <c r="AC118" i="17" s="1"/>
  <c r="AB118" i="17" s="1"/>
  <c r="S117" i="17"/>
  <c r="R117" i="17" s="1"/>
  <c r="T114" i="17"/>
  <c r="AC114" i="17" s="1"/>
  <c r="AB114" i="17" s="1"/>
  <c r="S113" i="17"/>
  <c r="R113" i="17" s="1"/>
  <c r="T110" i="17"/>
  <c r="AA110" i="17" s="1"/>
  <c r="S109" i="17"/>
  <c r="R109" i="17" s="1"/>
  <c r="T106" i="17"/>
  <c r="AC106" i="17" s="1"/>
  <c r="AB106" i="17" s="1"/>
  <c r="S105" i="17"/>
  <c r="R105" i="17" s="1"/>
  <c r="T102" i="17"/>
  <c r="AC102" i="17" s="1"/>
  <c r="AB102" i="17" s="1"/>
  <c r="S101" i="17"/>
  <c r="R101" i="17" s="1"/>
  <c r="T98" i="17"/>
  <c r="AC98" i="17" s="1"/>
  <c r="AB98" i="17" s="1"/>
  <c r="S97" i="17"/>
  <c r="R97" i="17" s="1"/>
  <c r="T94" i="17"/>
  <c r="AD94" i="17" s="1"/>
  <c r="S93" i="17"/>
  <c r="R93" i="17" s="1"/>
  <c r="T90" i="17"/>
  <c r="AC90" i="17" s="1"/>
  <c r="AB90" i="17" s="1"/>
  <c r="S89" i="17"/>
  <c r="R89" i="17" s="1"/>
  <c r="T86" i="17"/>
  <c r="AA86" i="17" s="1"/>
  <c r="S85" i="17"/>
  <c r="R85" i="17" s="1"/>
  <c r="T82" i="17"/>
  <c r="AD82" i="17" s="1"/>
  <c r="S81" i="17"/>
  <c r="R81" i="17" s="1"/>
  <c r="T78" i="17"/>
  <c r="AC78" i="17" s="1"/>
  <c r="AB78" i="17" s="1"/>
  <c r="S77" i="17"/>
  <c r="R77" i="17" s="1"/>
  <c r="T74" i="17"/>
  <c r="AD74" i="17" s="1"/>
  <c r="S73" i="17"/>
  <c r="R73" i="17" s="1"/>
  <c r="T70" i="17"/>
  <c r="AC70" i="17" s="1"/>
  <c r="AB70" i="17" s="1"/>
  <c r="S69" i="17"/>
  <c r="R69" i="17" s="1"/>
  <c r="T66" i="17"/>
  <c r="AD66" i="17" s="1"/>
  <c r="S65" i="17"/>
  <c r="R65" i="17" s="1"/>
  <c r="T62" i="17"/>
  <c r="AC62" i="17" s="1"/>
  <c r="AB62" i="17" s="1"/>
  <c r="S61" i="17"/>
  <c r="R61" i="17" s="1"/>
  <c r="T58" i="17"/>
  <c r="AD58" i="17" s="1"/>
  <c r="S57" i="17"/>
  <c r="R57" i="17" s="1"/>
  <c r="T54" i="17"/>
  <c r="AC54" i="17" s="1"/>
  <c r="AB54" i="17" s="1"/>
  <c r="S53" i="17"/>
  <c r="R53" i="17" s="1"/>
  <c r="T50" i="17"/>
  <c r="AD50" i="17" s="1"/>
  <c r="S49" i="17"/>
  <c r="R49" i="17" s="1"/>
  <c r="T46" i="17"/>
  <c r="V46" i="17" s="1"/>
  <c r="U46" i="17" s="1"/>
  <c r="X46" i="17" s="1"/>
  <c r="W46" i="17" s="1"/>
  <c r="Z46" i="17" s="1"/>
  <c r="Y46" i="17" s="1"/>
  <c r="S45" i="17"/>
  <c r="R45" i="17" s="1"/>
  <c r="T42" i="17"/>
  <c r="AC42" i="17" s="1"/>
  <c r="AB42" i="17" s="1"/>
  <c r="S41" i="17"/>
  <c r="R41" i="17" s="1"/>
  <c r="T38" i="17"/>
  <c r="AC38" i="17" s="1"/>
  <c r="AB38" i="17" s="1"/>
  <c r="S37" i="17"/>
  <c r="R37" i="17" s="1"/>
  <c r="T34" i="17"/>
  <c r="AC34" i="17" s="1"/>
  <c r="AB34" i="17" s="1"/>
  <c r="S33" i="17"/>
  <c r="R33" i="17" s="1"/>
  <c r="T30" i="17"/>
  <c r="AC30" i="17" s="1"/>
  <c r="AB30" i="17" s="1"/>
  <c r="S29" i="17"/>
  <c r="R29" i="17" s="1"/>
  <c r="T26" i="17"/>
  <c r="AC26" i="17" s="1"/>
  <c r="AB26" i="17" s="1"/>
  <c r="S25" i="17"/>
  <c r="T22" i="17"/>
  <c r="S21" i="17"/>
  <c r="T18" i="17"/>
  <c r="V18" i="17" s="1"/>
  <c r="U18" i="17" s="1"/>
  <c r="S17" i="17"/>
  <c r="T14" i="17"/>
  <c r="V14" i="17" s="1"/>
  <c r="U14" i="17" s="1"/>
  <c r="S13" i="17"/>
  <c r="T10" i="17"/>
  <c r="AD10" i="17" s="1"/>
  <c r="S9" i="17"/>
  <c r="T6" i="17"/>
  <c r="AD6" i="17" s="1"/>
  <c r="T243" i="17"/>
  <c r="AC243" i="17" s="1"/>
  <c r="AB243" i="17" s="1"/>
  <c r="T235" i="17"/>
  <c r="AC235" i="17" s="1"/>
  <c r="AB235" i="17" s="1"/>
  <c r="T227" i="17"/>
  <c r="V227" i="17" s="1"/>
  <c r="U227" i="17" s="1"/>
  <c r="T219" i="17"/>
  <c r="AC219" i="17" s="1"/>
  <c r="AB219" i="17" s="1"/>
  <c r="T212" i="17"/>
  <c r="AA212" i="17" s="1"/>
  <c r="T209" i="17"/>
  <c r="AD209" i="17" s="1"/>
  <c r="T204" i="17"/>
  <c r="AA204" i="17" s="1"/>
  <c r="T201" i="17"/>
  <c r="V201" i="17" s="1"/>
  <c r="U201" i="17" s="1"/>
  <c r="X201" i="17" s="1"/>
  <c r="W201" i="17" s="1"/>
  <c r="Z201" i="17" s="1"/>
  <c r="Y201" i="17" s="1"/>
  <c r="T196" i="17"/>
  <c r="AA196" i="17" s="1"/>
  <c r="T193" i="17"/>
  <c r="V193" i="17" s="1"/>
  <c r="U193" i="17" s="1"/>
  <c r="X193" i="17" s="1"/>
  <c r="W193" i="17" s="1"/>
  <c r="T188" i="17"/>
  <c r="AC188" i="17" s="1"/>
  <c r="AB188" i="17" s="1"/>
  <c r="T185" i="17"/>
  <c r="AD185" i="17" s="1"/>
  <c r="S179" i="17"/>
  <c r="R179" i="17" s="1"/>
  <c r="T177" i="17"/>
  <c r="AC177" i="17" s="1"/>
  <c r="AB177" i="17" s="1"/>
  <c r="T172" i="17"/>
  <c r="AC172" i="17" s="1"/>
  <c r="AB172" i="17" s="1"/>
  <c r="S166" i="17"/>
  <c r="R166" i="17" s="1"/>
  <c r="S163" i="17"/>
  <c r="R163" i="17" s="1"/>
  <c r="T161" i="17"/>
  <c r="AC161" i="17" s="1"/>
  <c r="AB161" i="17" s="1"/>
  <c r="T156" i="17"/>
  <c r="S150" i="17"/>
  <c r="R150" i="17" s="1"/>
  <c r="S147" i="17"/>
  <c r="R147" i="17" s="1"/>
  <c r="T145" i="17"/>
  <c r="AC145" i="17" s="1"/>
  <c r="AB145" i="17" s="1"/>
  <c r="T140" i="17"/>
  <c r="AC140" i="17" s="1"/>
  <c r="AB140" i="17" s="1"/>
  <c r="S134" i="17"/>
  <c r="R134" i="17" s="1"/>
  <c r="T131" i="17"/>
  <c r="AD131" i="17" s="1"/>
  <c r="S126" i="17"/>
  <c r="R126" i="17" s="1"/>
  <c r="T123" i="17"/>
  <c r="V123" i="17" s="1"/>
  <c r="U123" i="17" s="1"/>
  <c r="S118" i="17"/>
  <c r="R118" i="17" s="1"/>
  <c r="T291" i="17"/>
  <c r="AC291" i="17" s="1"/>
  <c r="AB291" i="17" s="1"/>
  <c r="T287" i="17"/>
  <c r="AA287" i="17" s="1"/>
  <c r="T283" i="17"/>
  <c r="AD283" i="17" s="1"/>
  <c r="T279" i="17"/>
  <c r="T275" i="17"/>
  <c r="AD275" i="17" s="1"/>
  <c r="T271" i="17"/>
  <c r="AD271" i="17" s="1"/>
  <c r="T267" i="17"/>
  <c r="AD267" i="17" s="1"/>
  <c r="T263" i="17"/>
  <c r="V263" i="17" s="1"/>
  <c r="U263" i="17" s="1"/>
  <c r="T259" i="17"/>
  <c r="AD259" i="17" s="1"/>
  <c r="T255" i="17"/>
  <c r="AA255" i="17" s="1"/>
  <c r="T251" i="17"/>
  <c r="AD251" i="17" s="1"/>
  <c r="T247" i="17"/>
  <c r="T239" i="17"/>
  <c r="AD239" i="17" s="1"/>
  <c r="T231" i="17"/>
  <c r="V231" i="17" s="1"/>
  <c r="U231" i="17" s="1"/>
  <c r="X231" i="17" s="1"/>
  <c r="W231" i="17" s="1"/>
  <c r="Z231" i="17" s="1"/>
  <c r="Y231" i="17" s="1"/>
  <c r="T223" i="17"/>
  <c r="AD223" i="17" s="1"/>
  <c r="S214" i="17"/>
  <c r="R214" i="17" s="1"/>
  <c r="S211" i="17"/>
  <c r="R211" i="17" s="1"/>
  <c r="S206" i="17"/>
  <c r="R206" i="17" s="1"/>
  <c r="S203" i="17"/>
  <c r="R203" i="17" s="1"/>
  <c r="S198" i="17"/>
  <c r="R198" i="17" s="1"/>
  <c r="S195" i="17"/>
  <c r="R195" i="17" s="1"/>
  <c r="S190" i="17"/>
  <c r="R190" i="17" s="1"/>
  <c r="S187" i="17"/>
  <c r="R187" i="17" s="1"/>
  <c r="S182" i="17"/>
  <c r="R182" i="17" s="1"/>
  <c r="T180" i="17"/>
  <c r="AA180" i="17" s="1"/>
  <c r="S174" i="17"/>
  <c r="R174" i="17" s="1"/>
  <c r="S171" i="17"/>
  <c r="R171" i="17" s="1"/>
  <c r="T169" i="17"/>
  <c r="T164" i="17"/>
  <c r="AA164" i="17" s="1"/>
  <c r="S158" i="17"/>
  <c r="R158" i="17" s="1"/>
  <c r="S155" i="17"/>
  <c r="R155" i="17" s="1"/>
  <c r="T153" i="17"/>
  <c r="T148" i="17"/>
  <c r="AC148" i="17" s="1"/>
  <c r="AB148" i="17" s="1"/>
  <c r="S142" i="17"/>
  <c r="R142" i="17" s="1"/>
  <c r="S139" i="17"/>
  <c r="R139" i="17" s="1"/>
  <c r="T137" i="17"/>
  <c r="S130" i="17"/>
  <c r="R130" i="17" s="1"/>
  <c r="T127" i="17"/>
  <c r="AD127" i="17" s="1"/>
  <c r="S122" i="17"/>
  <c r="R122" i="17" s="1"/>
  <c r="T119" i="17"/>
  <c r="S7" i="17"/>
  <c r="S10" i="17"/>
  <c r="T16" i="17"/>
  <c r="AD16" i="17" s="1"/>
  <c r="S18" i="17"/>
  <c r="T24" i="17"/>
  <c r="AD24" i="17" s="1"/>
  <c r="S26" i="17"/>
  <c r="S31" i="17"/>
  <c r="R31" i="17" s="1"/>
  <c r="T37" i="17"/>
  <c r="AC37" i="17" s="1"/>
  <c r="AB37" i="17" s="1"/>
  <c r="T40" i="17"/>
  <c r="AC40" i="17" s="1"/>
  <c r="AB40" i="17" s="1"/>
  <c r="S42" i="17"/>
  <c r="R42" i="17" s="1"/>
  <c r="T48" i="17"/>
  <c r="V48" i="17" s="1"/>
  <c r="U48" i="17" s="1"/>
  <c r="T53" i="17"/>
  <c r="AA53" i="17" s="1"/>
  <c r="T56" i="17"/>
  <c r="V56" i="17" s="1"/>
  <c r="U56" i="17" s="1"/>
  <c r="T61" i="17"/>
  <c r="V61" i="17" s="1"/>
  <c r="U61" i="17" s="1"/>
  <c r="S63" i="17"/>
  <c r="R63" i="17" s="1"/>
  <c r="S66" i="17"/>
  <c r="R66" i="17" s="1"/>
  <c r="T72" i="17"/>
  <c r="V72" i="17" s="1"/>
  <c r="U72" i="17" s="1"/>
  <c r="X72" i="17" s="1"/>
  <c r="W72" i="17" s="1"/>
  <c r="Z72" i="17" s="1"/>
  <c r="Y72" i="17" s="1"/>
  <c r="T77" i="17"/>
  <c r="V77" i="17" s="1"/>
  <c r="U77" i="17" s="1"/>
  <c r="T80" i="17"/>
  <c r="AA80" i="17" s="1"/>
  <c r="T85" i="17"/>
  <c r="AA85" i="17" s="1"/>
  <c r="T88" i="17"/>
  <c r="AC88" i="17" s="1"/>
  <c r="AB88" i="17" s="1"/>
  <c r="S94" i="17"/>
  <c r="R94" i="17" s="1"/>
  <c r="S102" i="17"/>
  <c r="R102" i="17" s="1"/>
  <c r="S6" i="17"/>
  <c r="T9" i="17"/>
  <c r="AA9" i="17" s="1"/>
  <c r="S11" i="17"/>
  <c r="T12" i="17"/>
  <c r="AD12" i="17" s="1"/>
  <c r="S14" i="17"/>
  <c r="T17" i="17"/>
  <c r="AC17" i="17" s="1"/>
  <c r="AB17" i="17" s="1"/>
  <c r="S19" i="17"/>
  <c r="T20" i="17"/>
  <c r="AD20" i="17" s="1"/>
  <c r="S22" i="17"/>
  <c r="T25" i="17"/>
  <c r="AA25" i="17" s="1"/>
  <c r="S27" i="17"/>
  <c r="R27" i="17" s="1"/>
  <c r="T28" i="17"/>
  <c r="AA28" i="17" s="1"/>
  <c r="S30" i="17"/>
  <c r="R30" i="17" s="1"/>
  <c r="T33" i="17"/>
  <c r="AA33" i="17" s="1"/>
  <c r="S35" i="17"/>
  <c r="R35" i="17" s="1"/>
  <c r="T36" i="17"/>
  <c r="V36" i="17" s="1"/>
  <c r="U36" i="17" s="1"/>
  <c r="S38" i="17"/>
  <c r="R38" i="17" s="1"/>
  <c r="T41" i="17"/>
  <c r="AA41" i="17" s="1"/>
  <c r="S43" i="17"/>
  <c r="R43" i="17" s="1"/>
  <c r="T44" i="17"/>
  <c r="AD44" i="17" s="1"/>
  <c r="S46" i="17"/>
  <c r="R46" i="17" s="1"/>
  <c r="T49" i="17"/>
  <c r="S51" i="17"/>
  <c r="R51" i="17" s="1"/>
  <c r="T52" i="17"/>
  <c r="V52" i="17" s="1"/>
  <c r="U52" i="17" s="1"/>
  <c r="S54" i="17"/>
  <c r="R54" i="17" s="1"/>
  <c r="T57" i="17"/>
  <c r="AA57" i="17" s="1"/>
  <c r="S59" i="17"/>
  <c r="R59" i="17" s="1"/>
  <c r="T60" i="17"/>
  <c r="V60" i="17" s="1"/>
  <c r="U60" i="17" s="1"/>
  <c r="S62" i="17"/>
  <c r="R62" i="17" s="1"/>
  <c r="T65" i="17"/>
  <c r="AA65" i="17" s="1"/>
  <c r="S67" i="17"/>
  <c r="R67" i="17" s="1"/>
  <c r="T68" i="17"/>
  <c r="AA68" i="17" s="1"/>
  <c r="S70" i="17"/>
  <c r="R70" i="17" s="1"/>
  <c r="T73" i="17"/>
  <c r="AA73" i="17" s="1"/>
  <c r="S75" i="17"/>
  <c r="R75" i="17" s="1"/>
  <c r="T76" i="17"/>
  <c r="AD76" i="17" s="1"/>
  <c r="S78" i="17"/>
  <c r="R78" i="17" s="1"/>
  <c r="T81" i="17"/>
  <c r="AA81" i="17" s="1"/>
  <c r="S83" i="17"/>
  <c r="R83" i="17" s="1"/>
  <c r="T84" i="17"/>
  <c r="AA84" i="17" s="1"/>
  <c r="S86" i="17"/>
  <c r="R86" i="17" s="1"/>
  <c r="T89" i="17"/>
  <c r="V89" i="17" s="1"/>
  <c r="U89" i="17" s="1"/>
  <c r="X89" i="17" s="1"/>
  <c r="W89" i="17" s="1"/>
  <c r="S91" i="17"/>
  <c r="R91" i="17" s="1"/>
  <c r="S95" i="17"/>
  <c r="R95" i="17" s="1"/>
  <c r="S99" i="17"/>
  <c r="R99" i="17" s="1"/>
  <c r="S103" i="17"/>
  <c r="R103" i="17" s="1"/>
  <c r="S107" i="17"/>
  <c r="R107" i="17" s="1"/>
  <c r="S111" i="17"/>
  <c r="R111" i="17" s="1"/>
  <c r="S115" i="17"/>
  <c r="R115" i="17" s="1"/>
  <c r="S219" i="17"/>
  <c r="R219" i="17" s="1"/>
  <c r="S235" i="17"/>
  <c r="R235" i="17" s="1"/>
  <c r="S251" i="17"/>
  <c r="R251" i="17" s="1"/>
  <c r="S267" i="17"/>
  <c r="R267" i="17" s="1"/>
  <c r="S283" i="17"/>
  <c r="R283" i="17" s="1"/>
  <c r="S3" i="17"/>
  <c r="V170" i="17"/>
  <c r="U170" i="17" s="1"/>
  <c r="X170" i="17" s="1"/>
  <c r="W170" i="17" s="1"/>
  <c r="Z170" i="17" s="1"/>
  <c r="Y170" i="17" s="1"/>
  <c r="M5" i="18"/>
  <c r="T4" i="17" s="1"/>
  <c r="AD4" i="17" s="1"/>
  <c r="S5" i="17"/>
  <c r="AA170" i="17"/>
  <c r="AC197" i="17"/>
  <c r="AB197" i="17" s="1"/>
  <c r="AA128" i="17"/>
  <c r="V128" i="17"/>
  <c r="U128" i="17" s="1"/>
  <c r="X128" i="17" s="1"/>
  <c r="W128" i="17" s="1"/>
  <c r="Z128" i="17" s="1"/>
  <c r="Y128" i="17" s="1"/>
  <c r="AD184" i="17"/>
  <c r="V282" i="17"/>
  <c r="U282" i="17" s="1"/>
  <c r="X282" i="17" s="1"/>
  <c r="W282" i="17" s="1"/>
  <c r="AA154" i="17"/>
  <c r="V87" i="17"/>
  <c r="U87" i="17" s="1"/>
  <c r="X87" i="17" s="1"/>
  <c r="W87" i="17" s="1"/>
  <c r="Z87" i="17" s="1"/>
  <c r="Y87" i="17" s="1"/>
  <c r="AD128" i="17"/>
  <c r="V148" i="17"/>
  <c r="U148" i="17" s="1"/>
  <c r="X148" i="17" s="1"/>
  <c r="W148" i="17" s="1"/>
  <c r="Z148" i="17" s="1"/>
  <c r="Y148" i="17" s="1"/>
  <c r="AC154" i="17"/>
  <c r="AB154" i="17" s="1"/>
  <c r="AC170" i="17"/>
  <c r="AB170" i="17" s="1"/>
  <c r="AC187" i="17"/>
  <c r="AB187" i="17" s="1"/>
  <c r="V138" i="17"/>
  <c r="U138" i="17" s="1"/>
  <c r="X138" i="17" s="1"/>
  <c r="W138" i="17" s="1"/>
  <c r="Z138" i="17" s="1"/>
  <c r="Y138" i="17" s="1"/>
  <c r="AD154" i="17"/>
  <c r="AA138" i="17"/>
  <c r="AD138" i="17"/>
  <c r="AD164" i="17"/>
  <c r="V250" i="17"/>
  <c r="U250" i="17" s="1"/>
  <c r="X250" i="17" s="1"/>
  <c r="W250" i="17" s="1"/>
  <c r="Z250" i="17" s="1"/>
  <c r="Y250" i="17" s="1"/>
  <c r="AC13" i="17"/>
  <c r="AB13" i="17" s="1"/>
  <c r="AA99" i="17"/>
  <c r="V99" i="17"/>
  <c r="U99" i="17" s="1"/>
  <c r="AD23" i="17"/>
  <c r="AC31" i="17"/>
  <c r="AB31" i="17" s="1"/>
  <c r="AC39" i="17"/>
  <c r="AB39" i="17" s="1"/>
  <c r="AA55" i="17"/>
  <c r="V55" i="17"/>
  <c r="U55" i="17" s="1"/>
  <c r="X55" i="17" s="1"/>
  <c r="W55" i="17" s="1"/>
  <c r="AC55" i="17"/>
  <c r="AB55" i="17" s="1"/>
  <c r="AA83" i="17"/>
  <c r="V83" i="17"/>
  <c r="U83" i="17" s="1"/>
  <c r="AD83" i="17"/>
  <c r="AD99" i="17"/>
  <c r="AC107" i="17"/>
  <c r="AB107" i="17" s="1"/>
  <c r="AC29" i="17"/>
  <c r="AB29" i="17" s="1"/>
  <c r="AA13" i="17"/>
  <c r="AC35" i="17"/>
  <c r="AB35" i="17" s="1"/>
  <c r="AA43" i="17"/>
  <c r="AD43" i="17"/>
  <c r="V43" i="17"/>
  <c r="U43" i="17" s="1"/>
  <c r="X43" i="17" s="1"/>
  <c r="W43" i="17" s="1"/>
  <c r="AC43" i="17"/>
  <c r="AB43" i="17" s="1"/>
  <c r="AA51" i="17"/>
  <c r="AD51" i="17"/>
  <c r="AD67" i="17"/>
  <c r="AD92" i="17"/>
  <c r="AD108" i="17"/>
  <c r="AA8" i="17"/>
  <c r="AC87" i="17"/>
  <c r="AB87" i="17" s="1"/>
  <c r="AD97" i="17"/>
  <c r="AD87" i="17"/>
  <c r="AC101" i="17"/>
  <c r="AB101" i="17" s="1"/>
  <c r="AA113" i="17"/>
  <c r="V129" i="17"/>
  <c r="U129" i="17" s="1"/>
  <c r="X129" i="17" s="1"/>
  <c r="W129" i="17" s="1"/>
  <c r="AD258" i="17"/>
  <c r="AD151" i="17"/>
  <c r="AD167" i="17"/>
  <c r="V167" i="17"/>
  <c r="U167" i="17" s="1"/>
  <c r="X167" i="17" s="1"/>
  <c r="W167" i="17" s="1"/>
  <c r="AC186" i="17"/>
  <c r="AB186" i="17" s="1"/>
  <c r="X186" i="17"/>
  <c r="W186" i="17" s="1"/>
  <c r="Z186" i="17" s="1"/>
  <c r="Y186" i="17" s="1"/>
  <c r="AA186" i="17"/>
  <c r="AA133" i="17"/>
  <c r="X154" i="17"/>
  <c r="W154" i="17" s="1"/>
  <c r="Z154" i="17" s="1"/>
  <c r="Y154" i="17" s="1"/>
  <c r="AA167" i="17"/>
  <c r="AC208" i="17"/>
  <c r="AB208" i="17" s="1"/>
  <c r="AC292" i="17"/>
  <c r="AB292" i="17" s="1"/>
  <c r="V249" i="17"/>
  <c r="U249" i="17" s="1"/>
  <c r="X249" i="17" s="1"/>
  <c r="W249" i="17" s="1"/>
  <c r="AC240" i="17"/>
  <c r="AB240" i="17" s="1"/>
  <c r="AD202" i="17"/>
  <c r="AC202" i="17"/>
  <c r="AB202" i="17" s="1"/>
  <c r="AD218" i="17"/>
  <c r="V218" i="17"/>
  <c r="U218" i="17" s="1"/>
  <c r="X218" i="17" s="1"/>
  <c r="W218" i="17" s="1"/>
  <c r="AC218" i="17"/>
  <c r="AB218" i="17" s="1"/>
  <c r="AD234" i="17"/>
  <c r="AC234" i="17"/>
  <c r="AB234" i="17" s="1"/>
  <c r="AC228" i="17"/>
  <c r="AB228" i="17" s="1"/>
  <c r="AA199" i="17"/>
  <c r="AA213" i="17"/>
  <c r="AA233" i="17"/>
  <c r="AA257" i="17"/>
  <c r="AC290" i="17"/>
  <c r="AB290" i="17" s="1"/>
  <c r="AC250" i="17"/>
  <c r="AB250" i="17" s="1"/>
  <c r="AA239" i="17"/>
  <c r="X265" i="17"/>
  <c r="W265" i="17" s="1"/>
  <c r="Z265" i="17" s="1"/>
  <c r="Y265" i="17" s="1"/>
  <c r="AD272" i="17"/>
  <c r="AC280" i="17"/>
  <c r="AB280" i="17" s="1"/>
  <c r="AD266" i="17"/>
  <c r="V266" i="17"/>
  <c r="U266" i="17" s="1"/>
  <c r="X266" i="17" s="1"/>
  <c r="W266" i="17" s="1"/>
  <c r="AC273" i="17"/>
  <c r="AB273" i="17" s="1"/>
  <c r="AC282" i="17"/>
  <c r="AB282" i="17" s="1"/>
  <c r="AC189" i="17" l="1"/>
  <c r="AB189" i="17" s="1"/>
  <c r="V311" i="17"/>
  <c r="U311" i="17" s="1"/>
  <c r="X311" i="17" s="1"/>
  <c r="W311" i="17" s="1"/>
  <c r="AC313" i="17"/>
  <c r="AB313" i="17" s="1"/>
  <c r="V451" i="17"/>
  <c r="U451" i="17" s="1"/>
  <c r="X451" i="17" s="1"/>
  <c r="W451" i="17" s="1"/>
  <c r="AA423" i="17"/>
  <c r="AD531" i="17"/>
  <c r="AC258" i="17"/>
  <c r="AB258" i="17" s="1"/>
  <c r="AC11" i="17"/>
  <c r="AB11" i="17" s="1"/>
  <c r="V11" i="17"/>
  <c r="U11" i="17" s="1"/>
  <c r="X11" i="17" s="1"/>
  <c r="W11" i="17" s="1"/>
  <c r="Z11" i="17" s="1"/>
  <c r="Y11" i="17" s="1"/>
  <c r="AC71" i="17"/>
  <c r="AB71" i="17" s="1"/>
  <c r="AA39" i="17"/>
  <c r="AA104" i="17"/>
  <c r="AC178" i="17"/>
  <c r="AB178" i="17" s="1"/>
  <c r="AC75" i="17"/>
  <c r="AB75" i="17" s="1"/>
  <c r="V189" i="17"/>
  <c r="U189" i="17" s="1"/>
  <c r="X189" i="17" s="1"/>
  <c r="W189" i="17" s="1"/>
  <c r="Z189" i="17" s="1"/>
  <c r="Y189" i="17" s="1"/>
  <c r="AA315" i="17"/>
  <c r="AA313" i="17"/>
  <c r="AD423" i="17"/>
  <c r="AD511" i="17"/>
  <c r="AD491" i="17"/>
  <c r="AA559" i="17"/>
  <c r="AA545" i="17"/>
  <c r="Z974" i="17"/>
  <c r="Y974" i="17" s="1"/>
  <c r="V290" i="17"/>
  <c r="U290" i="17" s="1"/>
  <c r="AA290" i="17"/>
  <c r="AD210" i="17"/>
  <c r="AC224" i="17"/>
  <c r="AB224" i="17" s="1"/>
  <c r="AD11" i="17"/>
  <c r="V71" i="17"/>
  <c r="U71" i="17" s="1"/>
  <c r="X71" i="17" s="1"/>
  <c r="W71" i="17" s="1"/>
  <c r="AC288" i="17"/>
  <c r="AB288" i="17" s="1"/>
  <c r="AC242" i="17"/>
  <c r="AB242" i="17" s="1"/>
  <c r="AC226" i="17"/>
  <c r="AB226" i="17" s="1"/>
  <c r="V75" i="17"/>
  <c r="U75" i="17" s="1"/>
  <c r="X75" i="17" s="1"/>
  <c r="W75" i="17" s="1"/>
  <c r="AA71" i="17"/>
  <c r="V199" i="17"/>
  <c r="U199" i="17" s="1"/>
  <c r="X199" i="17" s="1"/>
  <c r="W199" i="17" s="1"/>
  <c r="Z199" i="17" s="1"/>
  <c r="Y199" i="17" s="1"/>
  <c r="AD162" i="17"/>
  <c r="AD178" i="17"/>
  <c r="AD315" i="17"/>
  <c r="AA342" i="17"/>
  <c r="AD453" i="17"/>
  <c r="AD313" i="17"/>
  <c r="X435" i="17"/>
  <c r="W435" i="17" s="1"/>
  <c r="V423" i="17"/>
  <c r="U423" i="17" s="1"/>
  <c r="AD535" i="17"/>
  <c r="V491" i="17"/>
  <c r="U491" i="17" s="1"/>
  <c r="X491" i="17" s="1"/>
  <c r="W491" i="17" s="1"/>
  <c r="Z491" i="17" s="1"/>
  <c r="Y491" i="17" s="1"/>
  <c r="AD559" i="17"/>
  <c r="AD545" i="17"/>
  <c r="AD679" i="17"/>
  <c r="V821" i="17"/>
  <c r="U821" i="17" s="1"/>
  <c r="Z910" i="17"/>
  <c r="Y910" i="17" s="1"/>
  <c r="V210" i="17"/>
  <c r="U210" i="17" s="1"/>
  <c r="X210" i="17" s="1"/>
  <c r="W210" i="17" s="1"/>
  <c r="V39" i="17"/>
  <c r="U39" i="17" s="1"/>
  <c r="X39" i="17" s="1"/>
  <c r="W39" i="17" s="1"/>
  <c r="AD122" i="17"/>
  <c r="AD242" i="17"/>
  <c r="V226" i="17"/>
  <c r="U226" i="17" s="1"/>
  <c r="X226" i="17" s="1"/>
  <c r="W226" i="17" s="1"/>
  <c r="AC194" i="17"/>
  <c r="AB194" i="17" s="1"/>
  <c r="AD135" i="17"/>
  <c r="AD75" i="17"/>
  <c r="AC8" i="17"/>
  <c r="AB8" i="17" s="1"/>
  <c r="AA307" i="17"/>
  <c r="V315" i="17"/>
  <c r="U315" i="17" s="1"/>
  <c r="X315" i="17" s="1"/>
  <c r="W315" i="17" s="1"/>
  <c r="AA435" i="17"/>
  <c r="AA497" i="17"/>
  <c r="AD515" i="17"/>
  <c r="AC491" i="17"/>
  <c r="AB491" i="17" s="1"/>
  <c r="V559" i="17"/>
  <c r="U559" i="17" s="1"/>
  <c r="X559" i="17" s="1"/>
  <c r="W559" i="17" s="1"/>
  <c r="Z559" i="17" s="1"/>
  <c r="Y559" i="17" s="1"/>
  <c r="Z854" i="17"/>
  <c r="Y854" i="17" s="1"/>
  <c r="AD910" i="17"/>
  <c r="AC836" i="17"/>
  <c r="AB836" i="17" s="1"/>
  <c r="AC910" i="17"/>
  <c r="AB910" i="17" s="1"/>
  <c r="X8" i="17"/>
  <c r="W8" i="17" s="1"/>
  <c r="Z8" i="17" s="1"/>
  <c r="Y8" i="17" s="1"/>
  <c r="AD146" i="17"/>
  <c r="AC274" i="17"/>
  <c r="AB274" i="17" s="1"/>
  <c r="V194" i="17"/>
  <c r="U194" i="17" s="1"/>
  <c r="X194" i="17" s="1"/>
  <c r="W194" i="17" s="1"/>
  <c r="V135" i="17"/>
  <c r="U135" i="17" s="1"/>
  <c r="X135" i="17" s="1"/>
  <c r="W135" i="17" s="1"/>
  <c r="Z135" i="17" s="1"/>
  <c r="Y135" i="17" s="1"/>
  <c r="AA162" i="17"/>
  <c r="AD307" i="17"/>
  <c r="AD343" i="17"/>
  <c r="AD435" i="17"/>
  <c r="AD463" i="17"/>
  <c r="AA613" i="17"/>
  <c r="V657" i="17"/>
  <c r="U657" i="17" s="1"/>
  <c r="X657" i="17" s="1"/>
  <c r="W657" i="17" s="1"/>
  <c r="V789" i="17"/>
  <c r="U789" i="17" s="1"/>
  <c r="X789" i="17" s="1"/>
  <c r="W789" i="17" s="1"/>
  <c r="AA910" i="17"/>
  <c r="AD839" i="17"/>
  <c r="AA274" i="17"/>
  <c r="V258" i="17"/>
  <c r="U258" i="17" s="1"/>
  <c r="X258" i="17" s="1"/>
  <c r="W258" i="17" s="1"/>
  <c r="V162" i="17"/>
  <c r="U162" i="17" s="1"/>
  <c r="X162" i="17" s="1"/>
  <c r="W162" i="17" s="1"/>
  <c r="Z162" i="17" s="1"/>
  <c r="Y162" i="17" s="1"/>
  <c r="V104" i="17"/>
  <c r="U104" i="17" s="1"/>
  <c r="X104" i="17" s="1"/>
  <c r="W104" i="17" s="1"/>
  <c r="Z104" i="17" s="1"/>
  <c r="Y104" i="17" s="1"/>
  <c r="AA299" i="17"/>
  <c r="V307" i="17"/>
  <c r="U307" i="17" s="1"/>
  <c r="X307" i="17" s="1"/>
  <c r="W307" i="17" s="1"/>
  <c r="V343" i="17"/>
  <c r="U343" i="17" s="1"/>
  <c r="X343" i="17" s="1"/>
  <c r="W343" i="17" s="1"/>
  <c r="Z343" i="17" s="1"/>
  <c r="Y343" i="17" s="1"/>
  <c r="AD497" i="17"/>
  <c r="AD587" i="17"/>
  <c r="AD613" i="17"/>
  <c r="AD637" i="17"/>
  <c r="V839" i="17"/>
  <c r="U839" i="17" s="1"/>
  <c r="V299" i="17"/>
  <c r="U299" i="17" s="1"/>
  <c r="X299" i="17" s="1"/>
  <c r="W299" i="17" s="1"/>
  <c r="AD311" i="17"/>
  <c r="AD527" i="17"/>
  <c r="AD711" i="17"/>
  <c r="AC807" i="17"/>
  <c r="AB807" i="17" s="1"/>
  <c r="V7" i="17"/>
  <c r="U7" i="17" s="1"/>
  <c r="X7" i="17" s="1"/>
  <c r="W7" i="17" s="1"/>
  <c r="Z7" i="17" s="1"/>
  <c r="Y7" i="17" s="1"/>
  <c r="R7" i="17" s="1"/>
  <c r="AD7" i="17"/>
  <c r="AA23" i="17"/>
  <c r="AC23" i="17"/>
  <c r="AB23" i="17" s="1"/>
  <c r="R11" i="17"/>
  <c r="AD177" i="17"/>
  <c r="AA149" i="17"/>
  <c r="AA34" i="17"/>
  <c r="AA282" i="17"/>
  <c r="AC266" i="17"/>
  <c r="AB266" i="17" s="1"/>
  <c r="AA276" i="17"/>
  <c r="AD250" i="17"/>
  <c r="V242" i="17"/>
  <c r="U242" i="17" s="1"/>
  <c r="X242" i="17" s="1"/>
  <c r="W242" i="17" s="1"/>
  <c r="AA209" i="17"/>
  <c r="V234" i="17"/>
  <c r="U234" i="17" s="1"/>
  <c r="X234" i="17" s="1"/>
  <c r="W234" i="17" s="1"/>
  <c r="AD226" i="17"/>
  <c r="AC210" i="17"/>
  <c r="AB210" i="17" s="1"/>
  <c r="V202" i="17"/>
  <c r="U202" i="17" s="1"/>
  <c r="X202" i="17" s="1"/>
  <c r="W202" i="17" s="1"/>
  <c r="AD194" i="17"/>
  <c r="V157" i="17"/>
  <c r="U157" i="17" s="1"/>
  <c r="X157" i="17" s="1"/>
  <c r="W157" i="17" s="1"/>
  <c r="Z157" i="17" s="1"/>
  <c r="Y157" i="17" s="1"/>
  <c r="X178" i="17"/>
  <c r="W178" i="17" s="1"/>
  <c r="Z178" i="17" s="1"/>
  <c r="Y178" i="17" s="1"/>
  <c r="AA135" i="17"/>
  <c r="AD186" i="17"/>
  <c r="AD104" i="17"/>
  <c r="AC7" i="17"/>
  <c r="AB7" i="17" s="1"/>
  <c r="V274" i="17"/>
  <c r="U274" i="17" s="1"/>
  <c r="X274" i="17" s="1"/>
  <c r="W274" i="17" s="1"/>
  <c r="AC199" i="17"/>
  <c r="AB199" i="17" s="1"/>
  <c r="AA146" i="17"/>
  <c r="AD8" i="17"/>
  <c r="V146" i="17"/>
  <c r="U146" i="17" s="1"/>
  <c r="X146" i="17" s="1"/>
  <c r="W146" i="17" s="1"/>
  <c r="Z146" i="17" s="1"/>
  <c r="Y146" i="17" s="1"/>
  <c r="AA178" i="17"/>
  <c r="AC66" i="17"/>
  <c r="AB66" i="17" s="1"/>
  <c r="AA173" i="17"/>
  <c r="AA625" i="17"/>
  <c r="V639" i="17"/>
  <c r="U639" i="17" s="1"/>
  <c r="AC691" i="17"/>
  <c r="AB691" i="17" s="1"/>
  <c r="AD771" i="17"/>
  <c r="Z756" i="17"/>
  <c r="Y756" i="17" s="1"/>
  <c r="V793" i="17"/>
  <c r="U793" i="17" s="1"/>
  <c r="X793" i="17" s="1"/>
  <c r="W793" i="17" s="1"/>
  <c r="Z793" i="17" s="1"/>
  <c r="Y793" i="17" s="1"/>
  <c r="V809" i="17"/>
  <c r="U809" i="17" s="1"/>
  <c r="X809" i="17" s="1"/>
  <c r="W809" i="17" s="1"/>
  <c r="Z991" i="17"/>
  <c r="Y991" i="17" s="1"/>
  <c r="AD257" i="17"/>
  <c r="AA227" i="17"/>
  <c r="AD95" i="17"/>
  <c r="AC95" i="17"/>
  <c r="AB95" i="17" s="1"/>
  <c r="AC108" i="17"/>
  <c r="AB108" i="17" s="1"/>
  <c r="AC92" i="17"/>
  <c r="AB92" i="17" s="1"/>
  <c r="AA67" i="17"/>
  <c r="V29" i="17"/>
  <c r="U29" i="17" s="1"/>
  <c r="X29" i="17" s="1"/>
  <c r="W29" i="17" s="1"/>
  <c r="V45" i="17"/>
  <c r="U45" i="17" s="1"/>
  <c r="X45" i="17" s="1"/>
  <c r="W45" i="17" s="1"/>
  <c r="Z45" i="17" s="1"/>
  <c r="Y45" i="17" s="1"/>
  <c r="V13" i="17"/>
  <c r="U13" i="17" s="1"/>
  <c r="X13" i="17" s="1"/>
  <c r="W13" i="17" s="1"/>
  <c r="AD225" i="17"/>
  <c r="AD539" i="17"/>
  <c r="AD665" i="17"/>
  <c r="AD673" i="17"/>
  <c r="V679" i="17"/>
  <c r="U679" i="17" s="1"/>
  <c r="V711" i="17"/>
  <c r="U711" i="17" s="1"/>
  <c r="X711" i="17" s="1"/>
  <c r="W711" i="17" s="1"/>
  <c r="Z711" i="17" s="1"/>
  <c r="Y711" i="17" s="1"/>
  <c r="AA777" i="17"/>
  <c r="AC789" i="17"/>
  <c r="AB789" i="17" s="1"/>
  <c r="AC821" i="17"/>
  <c r="AB821" i="17" s="1"/>
  <c r="AC829" i="17"/>
  <c r="AB829" i="17" s="1"/>
  <c r="AA807" i="17"/>
  <c r="AA281" i="17"/>
  <c r="AA265" i="17"/>
  <c r="AD191" i="17"/>
  <c r="AD35" i="17"/>
  <c r="AA249" i="17"/>
  <c r="AC67" i="17"/>
  <c r="AB67" i="17" s="1"/>
  <c r="AA35" i="17"/>
  <c r="V95" i="17"/>
  <c r="U95" i="17" s="1"/>
  <c r="X95" i="17" s="1"/>
  <c r="W95" i="17" s="1"/>
  <c r="Z95" i="17" s="1"/>
  <c r="Y95" i="17" s="1"/>
  <c r="AC265" i="17"/>
  <c r="AB265" i="17" s="1"/>
  <c r="V381" i="17"/>
  <c r="U381" i="17" s="1"/>
  <c r="X381" i="17" s="1"/>
  <c r="W381" i="17" s="1"/>
  <c r="V409" i="17"/>
  <c r="U409" i="17" s="1"/>
  <c r="X409" i="17" s="1"/>
  <c r="W409" i="17" s="1"/>
  <c r="V545" i="17"/>
  <c r="U545" i="17" s="1"/>
  <c r="X545" i="17" s="1"/>
  <c r="W545" i="17" s="1"/>
  <c r="AD561" i="17"/>
  <c r="AA629" i="17"/>
  <c r="AC679" i="17"/>
  <c r="AB679" i="17" s="1"/>
  <c r="AC711" i="17"/>
  <c r="AB711" i="17" s="1"/>
  <c r="V777" i="17"/>
  <c r="U777" i="17" s="1"/>
  <c r="V785" i="17"/>
  <c r="U785" i="17" s="1"/>
  <c r="X785" i="17" s="1"/>
  <c r="W785" i="17" s="1"/>
  <c r="AA789" i="17"/>
  <c r="AD807" i="17"/>
  <c r="AC809" i="17"/>
  <c r="AB809" i="17" s="1"/>
  <c r="Z927" i="17"/>
  <c r="Y927" i="17" s="1"/>
  <c r="AC927" i="17"/>
  <c r="AB927" i="17" s="1"/>
  <c r="AA241" i="17"/>
  <c r="AA203" i="17"/>
  <c r="AC249" i="17"/>
  <c r="AB249" i="17" s="1"/>
  <c r="AA140" i="17"/>
  <c r="AD289" i="17"/>
  <c r="V241" i="17"/>
  <c r="U241" i="17" s="1"/>
  <c r="X241" i="17" s="1"/>
  <c r="W241" i="17" s="1"/>
  <c r="Z241" i="17" s="1"/>
  <c r="Y241" i="17" s="1"/>
  <c r="V257" i="17"/>
  <c r="U257" i="17" s="1"/>
  <c r="X257" i="17" s="1"/>
  <c r="W257" i="17" s="1"/>
  <c r="AA171" i="17"/>
  <c r="AA145" i="17"/>
  <c r="V191" i="17"/>
  <c r="U191" i="17" s="1"/>
  <c r="X191" i="17" s="1"/>
  <c r="W191" i="17" s="1"/>
  <c r="V108" i="17"/>
  <c r="U108" i="17" s="1"/>
  <c r="X108" i="17" s="1"/>
  <c r="W108" i="17" s="1"/>
  <c r="V92" i="17"/>
  <c r="U92" i="17" s="1"/>
  <c r="AA29" i="17"/>
  <c r="AD45" i="17"/>
  <c r="AA289" i="17"/>
  <c r="AC193" i="17"/>
  <c r="AB193" i="17" s="1"/>
  <c r="AA191" i="17"/>
  <c r="AA66" i="17"/>
  <c r="AA45" i="17"/>
  <c r="V289" i="17"/>
  <c r="U289" i="17" s="1"/>
  <c r="X289" i="17" s="1"/>
  <c r="W289" i="17" s="1"/>
  <c r="Z289" i="17" s="1"/>
  <c r="Y289" i="17" s="1"/>
  <c r="AD217" i="17"/>
  <c r="V188" i="17"/>
  <c r="U188" i="17" s="1"/>
  <c r="X188" i="17" s="1"/>
  <c r="W188" i="17" s="1"/>
  <c r="V124" i="17"/>
  <c r="U124" i="17" s="1"/>
  <c r="X124" i="17" s="1"/>
  <c r="W124" i="17" s="1"/>
  <c r="Z124" i="17" s="1"/>
  <c r="Y124" i="17" s="1"/>
  <c r="V10" i="17"/>
  <c r="U10" i="17" s="1"/>
  <c r="X10" i="17" s="1"/>
  <c r="W10" i="17" s="1"/>
  <c r="Z10" i="17" s="1"/>
  <c r="Y10" i="17" s="1"/>
  <c r="AD106" i="17"/>
  <c r="AD197" i="17"/>
  <c r="AC381" i="17"/>
  <c r="AB381" i="17" s="1"/>
  <c r="AA567" i="17"/>
  <c r="V561" i="17"/>
  <c r="U561" i="17" s="1"/>
  <c r="X561" i="17" s="1"/>
  <c r="W561" i="17" s="1"/>
  <c r="AA587" i="17"/>
  <c r="AD629" i="17"/>
  <c r="AA637" i="17"/>
  <c r="AA635" i="17"/>
  <c r="AD777" i="17"/>
  <c r="AD785" i="17"/>
  <c r="AD821" i="17"/>
  <c r="AD829" i="17"/>
  <c r="V836" i="17"/>
  <c r="U836" i="17" s="1"/>
  <c r="X836" i="17" s="1"/>
  <c r="W836" i="17" s="1"/>
  <c r="Z836" i="17" s="1"/>
  <c r="Y836" i="17" s="1"/>
  <c r="AD836" i="17"/>
  <c r="Z879" i="17"/>
  <c r="Y879" i="17" s="1"/>
  <c r="AA927" i="17"/>
  <c r="AA991" i="17"/>
  <c r="AC991" i="17"/>
  <c r="AB991" i="17" s="1"/>
  <c r="AA656" i="17"/>
  <c r="AD764" i="17"/>
  <c r="AD656" i="17"/>
  <c r="Z789" i="17"/>
  <c r="Y789" i="17" s="1"/>
  <c r="AA58" i="17"/>
  <c r="AA26" i="17"/>
  <c r="AD193" i="17"/>
  <c r="V161" i="17"/>
  <c r="U161" i="17" s="1"/>
  <c r="X161" i="17" s="1"/>
  <c r="W161" i="17" s="1"/>
  <c r="V145" i="17"/>
  <c r="U145" i="17" s="1"/>
  <c r="X145" i="17" s="1"/>
  <c r="W145" i="17" s="1"/>
  <c r="AA193" i="17"/>
  <c r="AD161" i="17"/>
  <c r="AA82" i="17"/>
  <c r="AA50" i="17"/>
  <c r="AA18" i="17"/>
  <c r="X18" i="17"/>
  <c r="W18" i="17" s="1"/>
  <c r="Z18" i="17" s="1"/>
  <c r="Y18" i="17" s="1"/>
  <c r="AA130" i="17"/>
  <c r="AA235" i="17"/>
  <c r="V177" i="17"/>
  <c r="U177" i="17" s="1"/>
  <c r="AA74" i="17"/>
  <c r="AA42" i="17"/>
  <c r="AA10" i="17"/>
  <c r="AD18" i="17"/>
  <c r="AA114" i="17"/>
  <c r="AC740" i="17"/>
  <c r="AB740" i="17" s="1"/>
  <c r="Z553" i="17"/>
  <c r="Y553" i="17" s="1"/>
  <c r="Z668" i="17"/>
  <c r="Y668" i="17" s="1"/>
  <c r="Z815" i="17"/>
  <c r="Y815" i="17" s="1"/>
  <c r="Z800" i="17"/>
  <c r="Y800" i="17" s="1"/>
  <c r="Z473" i="17"/>
  <c r="Y473" i="17" s="1"/>
  <c r="Z497" i="17"/>
  <c r="Y497" i="17" s="1"/>
  <c r="Z831" i="17"/>
  <c r="Y831" i="17" s="1"/>
  <c r="V51" i="17"/>
  <c r="U51" i="17" s="1"/>
  <c r="X51" i="17" s="1"/>
  <c r="W51" i="17" s="1"/>
  <c r="AC51" i="17"/>
  <c r="AB51" i="17" s="1"/>
  <c r="AA19" i="17"/>
  <c r="AC19" i="17"/>
  <c r="AB19" i="17" s="1"/>
  <c r="AC488" i="17"/>
  <c r="AB488" i="17" s="1"/>
  <c r="AC605" i="17"/>
  <c r="AB605" i="17" s="1"/>
  <c r="V571" i="17"/>
  <c r="U571" i="17" s="1"/>
  <c r="X571" i="17" s="1"/>
  <c r="W571" i="17" s="1"/>
  <c r="AC819" i="17"/>
  <c r="AB819" i="17" s="1"/>
  <c r="V795" i="17"/>
  <c r="U795" i="17" s="1"/>
  <c r="X795" i="17" s="1"/>
  <c r="W795" i="17" s="1"/>
  <c r="Z795" i="17" s="1"/>
  <c r="Y795" i="17" s="1"/>
  <c r="AC795" i="17"/>
  <c r="AB795" i="17" s="1"/>
  <c r="V680" i="17"/>
  <c r="U680" i="17" s="1"/>
  <c r="AC680" i="17"/>
  <c r="AB680" i="17" s="1"/>
  <c r="AD680" i="17"/>
  <c r="AA638" i="17"/>
  <c r="V638" i="17"/>
  <c r="U638" i="17" s="1"/>
  <c r="X638" i="17" s="1"/>
  <c r="W638" i="17" s="1"/>
  <c r="AA743" i="17"/>
  <c r="AC743" i="17"/>
  <c r="AB743" i="17" s="1"/>
  <c r="AD743" i="17"/>
  <c r="AD871" i="17"/>
  <c r="AA871" i="17"/>
  <c r="AC871" i="17"/>
  <c r="AB871" i="17" s="1"/>
  <c r="V871" i="17"/>
  <c r="U871" i="17" s="1"/>
  <c r="X871" i="17" s="1"/>
  <c r="W871" i="17" s="1"/>
  <c r="V902" i="17"/>
  <c r="U902" i="17" s="1"/>
  <c r="X902" i="17" s="1"/>
  <c r="W902" i="17" s="1"/>
  <c r="V934" i="17"/>
  <c r="U934" i="17" s="1"/>
  <c r="X934" i="17" s="1"/>
  <c r="W934" i="17" s="1"/>
  <c r="AC934" i="17"/>
  <c r="AB934" i="17" s="1"/>
  <c r="V966" i="17"/>
  <c r="U966" i="17" s="1"/>
  <c r="X966" i="17" s="1"/>
  <c r="W966" i="17" s="1"/>
  <c r="AC966" i="17"/>
  <c r="AB966" i="17" s="1"/>
  <c r="V998" i="17"/>
  <c r="U998" i="17" s="1"/>
  <c r="X998" i="17" s="1"/>
  <c r="W998" i="17" s="1"/>
  <c r="AC998" i="17"/>
  <c r="AB998" i="17" s="1"/>
  <c r="AC811" i="17"/>
  <c r="AB811" i="17" s="1"/>
  <c r="AD811" i="17"/>
  <c r="AD887" i="17"/>
  <c r="AC887" i="17"/>
  <c r="AB887" i="17" s="1"/>
  <c r="AA887" i="17"/>
  <c r="V887" i="17"/>
  <c r="U887" i="17" s="1"/>
  <c r="X887" i="17" s="1"/>
  <c r="W887" i="17" s="1"/>
  <c r="AD919" i="17"/>
  <c r="AC919" i="17"/>
  <c r="AB919" i="17" s="1"/>
  <c r="AA919" i="17"/>
  <c r="V919" i="17"/>
  <c r="U919" i="17" s="1"/>
  <c r="X919" i="17" s="1"/>
  <c r="W919" i="17" s="1"/>
  <c r="AD951" i="17"/>
  <c r="V951" i="17"/>
  <c r="U951" i="17" s="1"/>
  <c r="AC951" i="17"/>
  <c r="AB951" i="17" s="1"/>
  <c r="AA951" i="17"/>
  <c r="AD983" i="17"/>
  <c r="V983" i="17"/>
  <c r="U983" i="17" s="1"/>
  <c r="X983" i="17" s="1"/>
  <c r="W983" i="17" s="1"/>
  <c r="AC983" i="17"/>
  <c r="AB983" i="17" s="1"/>
  <c r="AA735" i="17"/>
  <c r="AC735" i="17"/>
  <c r="AB735" i="17" s="1"/>
  <c r="AD735" i="17"/>
  <c r="AC260" i="17"/>
  <c r="AB260" i="17" s="1"/>
  <c r="X569" i="17"/>
  <c r="W569" i="17" s="1"/>
  <c r="Z569" i="17" s="1"/>
  <c r="Y569" i="17" s="1"/>
  <c r="X675" i="17"/>
  <c r="W675" i="17" s="1"/>
  <c r="Z675" i="17" s="1"/>
  <c r="Y675" i="17" s="1"/>
  <c r="AA713" i="17"/>
  <c r="AD713" i="17"/>
  <c r="AC713" i="17"/>
  <c r="AB713" i="17" s="1"/>
  <c r="V663" i="17"/>
  <c r="U663" i="17" s="1"/>
  <c r="AA663" i="17"/>
  <c r="AC611" i="17"/>
  <c r="AB611" i="17" s="1"/>
  <c r="V611" i="17"/>
  <c r="U611" i="17" s="1"/>
  <c r="X611" i="17" s="1"/>
  <c r="W611" i="17" s="1"/>
  <c r="AC549" i="17"/>
  <c r="AB549" i="17" s="1"/>
  <c r="AA549" i="17"/>
  <c r="AA589" i="17"/>
  <c r="V589" i="17"/>
  <c r="U589" i="17" s="1"/>
  <c r="X589" i="17" s="1"/>
  <c r="W589" i="17" s="1"/>
  <c r="AA573" i="17"/>
  <c r="AD573" i="17"/>
  <c r="AC609" i="17"/>
  <c r="AB609" i="17" s="1"/>
  <c r="AA609" i="17"/>
  <c r="AA503" i="17"/>
  <c r="V503" i="17"/>
  <c r="U503" i="17" s="1"/>
  <c r="V471" i="17"/>
  <c r="U471" i="17" s="1"/>
  <c r="X471" i="17" s="1"/>
  <c r="W471" i="17" s="1"/>
  <c r="AD471" i="17"/>
  <c r="V475" i="17"/>
  <c r="U475" i="17" s="1"/>
  <c r="X475" i="17" s="1"/>
  <c r="W475" i="17" s="1"/>
  <c r="Z475" i="17" s="1"/>
  <c r="Y475" i="17" s="1"/>
  <c r="AD475" i="17"/>
  <c r="V383" i="17"/>
  <c r="U383" i="17" s="1"/>
  <c r="X383" i="17" s="1"/>
  <c r="W383" i="17" s="1"/>
  <c r="Z383" i="17" s="1"/>
  <c r="Y383" i="17" s="1"/>
  <c r="AC383" i="17"/>
  <c r="AB383" i="17" s="1"/>
  <c r="V431" i="17"/>
  <c r="U431" i="17" s="1"/>
  <c r="AC431" i="17"/>
  <c r="AB431" i="17" s="1"/>
  <c r="AA417" i="17"/>
  <c r="AC417" i="17"/>
  <c r="AB417" i="17" s="1"/>
  <c r="AC338" i="17"/>
  <c r="AB338" i="17" s="1"/>
  <c r="AA338" i="17"/>
  <c r="V419" i="17"/>
  <c r="U419" i="17" s="1"/>
  <c r="X419" i="17" s="1"/>
  <c r="W419" i="17" s="1"/>
  <c r="Z419" i="17" s="1"/>
  <c r="Y419" i="17" s="1"/>
  <c r="AC419" i="17"/>
  <c r="AB419" i="17" s="1"/>
  <c r="AA361" i="17"/>
  <c r="AC361" i="17"/>
  <c r="AB361" i="17" s="1"/>
  <c r="AD359" i="17"/>
  <c r="V359" i="17"/>
  <c r="U359" i="17" s="1"/>
  <c r="AA328" i="17"/>
  <c r="AD328" i="17"/>
  <c r="AD638" i="17"/>
  <c r="X656" i="17"/>
  <c r="W656" i="17" s="1"/>
  <c r="Z656" i="17" s="1"/>
  <c r="Y656" i="17" s="1"/>
  <c r="V228" i="17"/>
  <c r="U228" i="17" s="1"/>
  <c r="X228" i="17" s="1"/>
  <c r="W228" i="17" s="1"/>
  <c r="V260" i="17"/>
  <c r="U260" i="17" s="1"/>
  <c r="X260" i="17" s="1"/>
  <c r="W260" i="17" s="1"/>
  <c r="Z260" i="17" s="1"/>
  <c r="Y260" i="17" s="1"/>
  <c r="AC244" i="17"/>
  <c r="AB244" i="17" s="1"/>
  <c r="AD228" i="17"/>
  <c r="AD292" i="17"/>
  <c r="AC225" i="17"/>
  <c r="AB225" i="17" s="1"/>
  <c r="V225" i="17"/>
  <c r="U225" i="17" s="1"/>
  <c r="X225" i="17" s="1"/>
  <c r="W225" i="17" s="1"/>
  <c r="Z225" i="17" s="1"/>
  <c r="Y225" i="17" s="1"/>
  <c r="AC233" i="17"/>
  <c r="AB233" i="17" s="1"/>
  <c r="AD233" i="17"/>
  <c r="V273" i="17"/>
  <c r="U273" i="17" s="1"/>
  <c r="X273" i="17" s="1"/>
  <c r="W273" i="17" s="1"/>
  <c r="Z273" i="17" s="1"/>
  <c r="Y273" i="17" s="1"/>
  <c r="AD273" i="17"/>
  <c r="AD281" i="17"/>
  <c r="V281" i="17"/>
  <c r="U281" i="17" s="1"/>
  <c r="X281" i="17" s="1"/>
  <c r="W281" i="17" s="1"/>
  <c r="Z281" i="17" s="1"/>
  <c r="Y281" i="17" s="1"/>
  <c r="AD107" i="17"/>
  <c r="AA107" i="17"/>
  <c r="AC120" i="17"/>
  <c r="AB120" i="17" s="1"/>
  <c r="V120" i="17"/>
  <c r="U120" i="17" s="1"/>
  <c r="X120" i="17" s="1"/>
  <c r="W120" i="17" s="1"/>
  <c r="Z120" i="17" s="1"/>
  <c r="Y120" i="17" s="1"/>
  <c r="AA120" i="17"/>
  <c r="X365" i="17"/>
  <c r="W365" i="17" s="1"/>
  <c r="Z365" i="17" s="1"/>
  <c r="Y365" i="17" s="1"/>
  <c r="X445" i="17"/>
  <c r="W445" i="17" s="1"/>
  <c r="Z445" i="17" s="1"/>
  <c r="Y445" i="17" s="1"/>
  <c r="V395" i="17"/>
  <c r="U395" i="17" s="1"/>
  <c r="X395" i="17" s="1"/>
  <c r="W395" i="17" s="1"/>
  <c r="AA565" i="17"/>
  <c r="V577" i="17"/>
  <c r="U577" i="17" s="1"/>
  <c r="X577" i="17" s="1"/>
  <c r="W577" i="17" s="1"/>
  <c r="Z577" i="17" s="1"/>
  <c r="Y577" i="17" s="1"/>
  <c r="AD605" i="17"/>
  <c r="V713" i="17"/>
  <c r="U713" i="17" s="1"/>
  <c r="AD805" i="17"/>
  <c r="X823" i="17"/>
  <c r="W823" i="17" s="1"/>
  <c r="Z823" i="17" s="1"/>
  <c r="Y823" i="17" s="1"/>
  <c r="V811" i="17"/>
  <c r="U811" i="17" s="1"/>
  <c r="X811" i="17" s="1"/>
  <c r="W811" i="17" s="1"/>
  <c r="Z811" i="17" s="1"/>
  <c r="Y811" i="17" s="1"/>
  <c r="AA49" i="17"/>
  <c r="AD49" i="17"/>
  <c r="AA275" i="17"/>
  <c r="V292" i="17"/>
  <c r="U292" i="17" s="1"/>
  <c r="X292" i="17" s="1"/>
  <c r="W292" i="17" s="1"/>
  <c r="Z292" i="17" s="1"/>
  <c r="Y292" i="17" s="1"/>
  <c r="X641" i="17"/>
  <c r="W641" i="17" s="1"/>
  <c r="Z641" i="17" s="1"/>
  <c r="Y641" i="17" s="1"/>
  <c r="AC827" i="17"/>
  <c r="AB827" i="17" s="1"/>
  <c r="AA827" i="17"/>
  <c r="V752" i="17"/>
  <c r="U752" i="17" s="1"/>
  <c r="X752" i="17" s="1"/>
  <c r="W752" i="17" s="1"/>
  <c r="AD752" i="17"/>
  <c r="AA817" i="17"/>
  <c r="V817" i="17"/>
  <c r="U817" i="17" s="1"/>
  <c r="X817" i="17" s="1"/>
  <c r="W817" i="17" s="1"/>
  <c r="Z817" i="17" s="1"/>
  <c r="Y817" i="17" s="1"/>
  <c r="AD276" i="17"/>
  <c r="V156" i="17"/>
  <c r="U156" i="17" s="1"/>
  <c r="AC156" i="17"/>
  <c r="AB156" i="17" s="1"/>
  <c r="AC276" i="17"/>
  <c r="AB276" i="17" s="1"/>
  <c r="AD260" i="17"/>
  <c r="V244" i="17"/>
  <c r="U244" i="17" s="1"/>
  <c r="X244" i="17" s="1"/>
  <c r="W244" i="17" s="1"/>
  <c r="AA217" i="17"/>
  <c r="AD187" i="17"/>
  <c r="AA40" i="17"/>
  <c r="AD19" i="17"/>
  <c r="AD81" i="17"/>
  <c r="AA123" i="17"/>
  <c r="V187" i="17"/>
  <c r="U187" i="17" s="1"/>
  <c r="X187" i="17" s="1"/>
  <c r="W187" i="17" s="1"/>
  <c r="Z187" i="17" s="1"/>
  <c r="Y187" i="17" s="1"/>
  <c r="AA124" i="17"/>
  <c r="AD265" i="17"/>
  <c r="V217" i="17"/>
  <c r="U217" i="17" s="1"/>
  <c r="X217" i="17" s="1"/>
  <c r="W217" i="17" s="1"/>
  <c r="Z217" i="17" s="1"/>
  <c r="Y217" i="17" s="1"/>
  <c r="X407" i="17"/>
  <c r="W407" i="17" s="1"/>
  <c r="Z407" i="17" s="1"/>
  <c r="Y407" i="17" s="1"/>
  <c r="X599" i="17"/>
  <c r="W599" i="17" s="1"/>
  <c r="Z599" i="17" s="1"/>
  <c r="Y599" i="17" s="1"/>
  <c r="AA643" i="17"/>
  <c r="Z735" i="17"/>
  <c r="Y735" i="17" s="1"/>
  <c r="X821" i="17"/>
  <c r="W821" i="17" s="1"/>
  <c r="Z821" i="17" s="1"/>
  <c r="Y821" i="17" s="1"/>
  <c r="AD902" i="17"/>
  <c r="AD966" i="17"/>
  <c r="AA680" i="17"/>
  <c r="AA902" i="17"/>
  <c r="AA934" i="17"/>
  <c r="AA966" i="17"/>
  <c r="AA998" i="17"/>
  <c r="AC902" i="17"/>
  <c r="AB902" i="17" s="1"/>
  <c r="Z659" i="17"/>
  <c r="Y659" i="17" s="1"/>
  <c r="Z435" i="17"/>
  <c r="Y435" i="17" s="1"/>
  <c r="AC581" i="17"/>
  <c r="AB581" i="17" s="1"/>
  <c r="AD581" i="17"/>
  <c r="AC689" i="17"/>
  <c r="AB689" i="17" s="1"/>
  <c r="AC701" i="17"/>
  <c r="AB701" i="17" s="1"/>
  <c r="AD689" i="17"/>
  <c r="AD701" i="17"/>
  <c r="AD717" i="17"/>
  <c r="Z619" i="17"/>
  <c r="Y619" i="17" s="1"/>
  <c r="AC655" i="17"/>
  <c r="AB655" i="17" s="1"/>
  <c r="AA659" i="17"/>
  <c r="V771" i="17"/>
  <c r="U771" i="17" s="1"/>
  <c r="X771" i="17" s="1"/>
  <c r="W771" i="17" s="1"/>
  <c r="AC647" i="17"/>
  <c r="AB647" i="17" s="1"/>
  <c r="AA779" i="17"/>
  <c r="AD651" i="17"/>
  <c r="AD797" i="17"/>
  <c r="AC813" i="17"/>
  <c r="AB813" i="17" s="1"/>
  <c r="V837" i="17"/>
  <c r="U837" i="17" s="1"/>
  <c r="X837" i="17" s="1"/>
  <c r="W837" i="17" s="1"/>
  <c r="Z837" i="17" s="1"/>
  <c r="Y837" i="17" s="1"/>
  <c r="V845" i="17"/>
  <c r="U845" i="17" s="1"/>
  <c r="X845" i="17" s="1"/>
  <c r="W845" i="17" s="1"/>
  <c r="AD844" i="17"/>
  <c r="AC791" i="17"/>
  <c r="AB791" i="17" s="1"/>
  <c r="V801" i="17"/>
  <c r="U801" i="17" s="1"/>
  <c r="AC844" i="17"/>
  <c r="AB844" i="17" s="1"/>
  <c r="Z959" i="17"/>
  <c r="Y959" i="17" s="1"/>
  <c r="Z999" i="17"/>
  <c r="Y999" i="17" s="1"/>
  <c r="AA839" i="17"/>
  <c r="AD401" i="17"/>
  <c r="AD547" i="17"/>
  <c r="AA563" i="17"/>
  <c r="V575" i="17"/>
  <c r="U575" i="17" s="1"/>
  <c r="X575" i="17" s="1"/>
  <c r="W575" i="17" s="1"/>
  <c r="Z575" i="17" s="1"/>
  <c r="Y575" i="17" s="1"/>
  <c r="V591" i="17"/>
  <c r="U591" i="17" s="1"/>
  <c r="X591" i="17" s="1"/>
  <c r="W591" i="17" s="1"/>
  <c r="Z591" i="17" s="1"/>
  <c r="Y591" i="17" s="1"/>
  <c r="AD607" i="17"/>
  <c r="V617" i="17"/>
  <c r="U617" i="17" s="1"/>
  <c r="X617" i="17" s="1"/>
  <c r="W617" i="17" s="1"/>
  <c r="Z617" i="17" s="1"/>
  <c r="Y617" i="17" s="1"/>
  <c r="V633" i="17"/>
  <c r="U633" i="17" s="1"/>
  <c r="X633" i="17" s="1"/>
  <c r="W633" i="17" s="1"/>
  <c r="Z633" i="17" s="1"/>
  <c r="Y633" i="17" s="1"/>
  <c r="AC697" i="17"/>
  <c r="AB697" i="17" s="1"/>
  <c r="AD685" i="17"/>
  <c r="AD697" i="17"/>
  <c r="AA619" i="17"/>
  <c r="AA623" i="17"/>
  <c r="Z695" i="17"/>
  <c r="Y695" i="17" s="1"/>
  <c r="AC659" i="17"/>
  <c r="AB659" i="17" s="1"/>
  <c r="V691" i="17"/>
  <c r="U691" i="17" s="1"/>
  <c r="AD773" i="17"/>
  <c r="AD779" i="17"/>
  <c r="V787" i="17"/>
  <c r="U787" i="17" s="1"/>
  <c r="X787" i="17" s="1"/>
  <c r="W787" i="17" s="1"/>
  <c r="AD837" i="17"/>
  <c r="Z943" i="17"/>
  <c r="Y943" i="17" s="1"/>
  <c r="X680" i="17"/>
  <c r="W680" i="17" s="1"/>
  <c r="Z680" i="17" s="1"/>
  <c r="Y680" i="17" s="1"/>
  <c r="AA72" i="17"/>
  <c r="AD65" i="17"/>
  <c r="V25" i="17"/>
  <c r="U25" i="17" s="1"/>
  <c r="X25" i="17" s="1"/>
  <c r="W25" i="17" s="1"/>
  <c r="V9" i="17"/>
  <c r="U9" i="17" s="1"/>
  <c r="X9" i="17" s="1"/>
  <c r="W9" i="17" s="1"/>
  <c r="AD291" i="17"/>
  <c r="V180" i="17"/>
  <c r="U180" i="17" s="1"/>
  <c r="X180" i="17" s="1"/>
  <c r="W180" i="17" s="1"/>
  <c r="AA88" i="17"/>
  <c r="V291" i="17"/>
  <c r="U291" i="17" s="1"/>
  <c r="X291" i="17" s="1"/>
  <c r="W291" i="17" s="1"/>
  <c r="Z291" i="17" s="1"/>
  <c r="Y291" i="17" s="1"/>
  <c r="Z373" i="17"/>
  <c r="Y373" i="17" s="1"/>
  <c r="Z377" i="17"/>
  <c r="Y377" i="17" s="1"/>
  <c r="Z381" i="17"/>
  <c r="Y381" i="17" s="1"/>
  <c r="Z441" i="17"/>
  <c r="Y441" i="17" s="1"/>
  <c r="Z461" i="17"/>
  <c r="Y461" i="17" s="1"/>
  <c r="Z673" i="17"/>
  <c r="Y673" i="17" s="1"/>
  <c r="AA291" i="17"/>
  <c r="AA259" i="17"/>
  <c r="AA24" i="17"/>
  <c r="X56" i="17"/>
  <c r="W56" i="17" s="1"/>
  <c r="Z56" i="17" s="1"/>
  <c r="Y56" i="17" s="1"/>
  <c r="AC81" i="17"/>
  <c r="AB81" i="17" s="1"/>
  <c r="AC49" i="17"/>
  <c r="AB49" i="17" s="1"/>
  <c r="AD25" i="17"/>
  <c r="AD180" i="17"/>
  <c r="AA148" i="17"/>
  <c r="AC56" i="17"/>
  <c r="AB56" i="17" s="1"/>
  <c r="Z347" i="17"/>
  <c r="Y347" i="17" s="1"/>
  <c r="Z385" i="17"/>
  <c r="Y385" i="17" s="1"/>
  <c r="Z367" i="17"/>
  <c r="Y367" i="17" s="1"/>
  <c r="Z545" i="17"/>
  <c r="Y545" i="17" s="1"/>
  <c r="Z561" i="17"/>
  <c r="Y561" i="17" s="1"/>
  <c r="Z657" i="17"/>
  <c r="Y657" i="17" s="1"/>
  <c r="Z627" i="17"/>
  <c r="Y627" i="17" s="1"/>
  <c r="Z762" i="17"/>
  <c r="Y762" i="17" s="1"/>
  <c r="AD879" i="17"/>
  <c r="AC879" i="17"/>
  <c r="AB879" i="17" s="1"/>
  <c r="Z321" i="17"/>
  <c r="Y321" i="17" s="1"/>
  <c r="Z345" i="17"/>
  <c r="Y345" i="17" s="1"/>
  <c r="Z353" i="17"/>
  <c r="Y353" i="17" s="1"/>
  <c r="Z357" i="17"/>
  <c r="Y357" i="17" s="1"/>
  <c r="Z477" i="17"/>
  <c r="Y477" i="17" s="1"/>
  <c r="Z653" i="17"/>
  <c r="Y653" i="17" s="1"/>
  <c r="Z746" i="17"/>
  <c r="Y746" i="17" s="1"/>
  <c r="AD244" i="17"/>
  <c r="AA56" i="17"/>
  <c r="AC65" i="17"/>
  <c r="AB65" i="17" s="1"/>
  <c r="V33" i="17"/>
  <c r="U33" i="17" s="1"/>
  <c r="X33" i="17" s="1"/>
  <c r="W33" i="17" s="1"/>
  <c r="Z33" i="17" s="1"/>
  <c r="Y33" i="17" s="1"/>
  <c r="AC9" i="17"/>
  <c r="AB9" i="17" s="1"/>
  <c r="AC239" i="17"/>
  <c r="AB239" i="17" s="1"/>
  <c r="AD148" i="17"/>
  <c r="X484" i="17"/>
  <c r="W484" i="17" s="1"/>
  <c r="Z484" i="17" s="1"/>
  <c r="Y484" i="17" s="1"/>
  <c r="X669" i="17"/>
  <c r="W669" i="17" s="1"/>
  <c r="Z669" i="17" s="1"/>
  <c r="Y669" i="17" s="1"/>
  <c r="X777" i="17"/>
  <c r="W777" i="17" s="1"/>
  <c r="Z777" i="17" s="1"/>
  <c r="Y777" i="17" s="1"/>
  <c r="Z671" i="17"/>
  <c r="Y671" i="17" s="1"/>
  <c r="AA263" i="17"/>
  <c r="X490" i="17"/>
  <c r="W490" i="17" s="1"/>
  <c r="Z490" i="17" s="1"/>
  <c r="Y490" i="17" s="1"/>
  <c r="X579" i="17"/>
  <c r="W579" i="17" s="1"/>
  <c r="Z579" i="17" s="1"/>
  <c r="Y579" i="17" s="1"/>
  <c r="X717" i="17"/>
  <c r="W717" i="17" s="1"/>
  <c r="Z717" i="17" s="1"/>
  <c r="Y717" i="17" s="1"/>
  <c r="X813" i="17"/>
  <c r="W813" i="17" s="1"/>
  <c r="Z813" i="17" s="1"/>
  <c r="Y813" i="17" s="1"/>
  <c r="Z683" i="17"/>
  <c r="Y683" i="17" s="1"/>
  <c r="AC137" i="17"/>
  <c r="AB137" i="17" s="1"/>
  <c r="V137" i="17"/>
  <c r="U137" i="17" s="1"/>
  <c r="X137" i="17" s="1"/>
  <c r="W137" i="17" s="1"/>
  <c r="Z137" i="17" s="1"/>
  <c r="Y137" i="17" s="1"/>
  <c r="AC169" i="17"/>
  <c r="AB169" i="17" s="1"/>
  <c r="AA169" i="17"/>
  <c r="AD169" i="17"/>
  <c r="V169" i="17"/>
  <c r="U169" i="17" s="1"/>
  <c r="X169" i="17" s="1"/>
  <c r="W169" i="17" s="1"/>
  <c r="AD247" i="17"/>
  <c r="AA247" i="17"/>
  <c r="AA105" i="17"/>
  <c r="AD105" i="17"/>
  <c r="AC121" i="17"/>
  <c r="AB121" i="17" s="1"/>
  <c r="V121" i="17"/>
  <c r="U121" i="17" s="1"/>
  <c r="X121" i="17" s="1"/>
  <c r="W121" i="17" s="1"/>
  <c r="AA121" i="17"/>
  <c r="V160" i="17"/>
  <c r="U160" i="17" s="1"/>
  <c r="X160" i="17" s="1"/>
  <c r="W160" i="17" s="1"/>
  <c r="Z160" i="17" s="1"/>
  <c r="Y160" i="17" s="1"/>
  <c r="AC160" i="17"/>
  <c r="AB160" i="17" s="1"/>
  <c r="AA160" i="17"/>
  <c r="AD160" i="17"/>
  <c r="V176" i="17"/>
  <c r="U176" i="17" s="1"/>
  <c r="X176" i="17" s="1"/>
  <c r="W176" i="17" s="1"/>
  <c r="Z176" i="17" s="1"/>
  <c r="Y176" i="17" s="1"/>
  <c r="AD176" i="17"/>
  <c r="AA192" i="17"/>
  <c r="V192" i="17"/>
  <c r="U192" i="17" s="1"/>
  <c r="X192" i="17" s="1"/>
  <c r="W192" i="17" s="1"/>
  <c r="Z192" i="17" s="1"/>
  <c r="Y192" i="17" s="1"/>
  <c r="AD192" i="17"/>
  <c r="AA200" i="17"/>
  <c r="AC200" i="17"/>
  <c r="AB200" i="17" s="1"/>
  <c r="AD200" i="17"/>
  <c r="AA216" i="17"/>
  <c r="AD216" i="17"/>
  <c r="AC216" i="17"/>
  <c r="AB216" i="17" s="1"/>
  <c r="V216" i="17"/>
  <c r="U216" i="17" s="1"/>
  <c r="X216" i="17" s="1"/>
  <c r="W216" i="17" s="1"/>
  <c r="AD248" i="17"/>
  <c r="AC248" i="17"/>
  <c r="AB248" i="17" s="1"/>
  <c r="AA248" i="17"/>
  <c r="AD280" i="17"/>
  <c r="V280" i="17"/>
  <c r="U280" i="17" s="1"/>
  <c r="X280" i="17" s="1"/>
  <c r="W280" i="17" s="1"/>
  <c r="AA280" i="17"/>
  <c r="V158" i="17"/>
  <c r="U158" i="17" s="1"/>
  <c r="AC158" i="17"/>
  <c r="AB158" i="17" s="1"/>
  <c r="AD206" i="17"/>
  <c r="AA206" i="17"/>
  <c r="AD230" i="17"/>
  <c r="AC230" i="17"/>
  <c r="AB230" i="17" s="1"/>
  <c r="V246" i="17"/>
  <c r="U246" i="17" s="1"/>
  <c r="AD246" i="17"/>
  <c r="AD262" i="17"/>
  <c r="AC262" i="17"/>
  <c r="AB262" i="17" s="1"/>
  <c r="AA262" i="17"/>
  <c r="AA294" i="17"/>
  <c r="AD294" i="17"/>
  <c r="V64" i="17"/>
  <c r="U64" i="17" s="1"/>
  <c r="X64" i="17" s="1"/>
  <c r="W64" i="17" s="1"/>
  <c r="Z64" i="17" s="1"/>
  <c r="Y64" i="17" s="1"/>
  <c r="AA64" i="17"/>
  <c r="AA32" i="17"/>
  <c r="AD32" i="17"/>
  <c r="AD111" i="17"/>
  <c r="AA111" i="17"/>
  <c r="AD91" i="17"/>
  <c r="AC91" i="17"/>
  <c r="AB91" i="17" s="1"/>
  <c r="V91" i="17"/>
  <c r="U91" i="17" s="1"/>
  <c r="X91" i="17" s="1"/>
  <c r="W91" i="17" s="1"/>
  <c r="Z91" i="17" s="1"/>
  <c r="Y91" i="17" s="1"/>
  <c r="AD59" i="17"/>
  <c r="AA59" i="17"/>
  <c r="AC59" i="17"/>
  <c r="AB59" i="17" s="1"/>
  <c r="V59" i="17"/>
  <c r="U59" i="17" s="1"/>
  <c r="X59" i="17" s="1"/>
  <c r="W59" i="17" s="1"/>
  <c r="V27" i="17"/>
  <c r="U27" i="17" s="1"/>
  <c r="X27" i="17" s="1"/>
  <c r="W27" i="17" s="1"/>
  <c r="AA27" i="17"/>
  <c r="AD27" i="17"/>
  <c r="AC175" i="17"/>
  <c r="AB175" i="17" s="1"/>
  <c r="AA175" i="17"/>
  <c r="AD175" i="17"/>
  <c r="V175" i="17"/>
  <c r="U175" i="17" s="1"/>
  <c r="X175" i="17" s="1"/>
  <c r="W175" i="17" s="1"/>
  <c r="X319" i="17"/>
  <c r="W319" i="17" s="1"/>
  <c r="Z319" i="17" s="1"/>
  <c r="Y319" i="17" s="1"/>
  <c r="X457" i="17"/>
  <c r="W457" i="17" s="1"/>
  <c r="Z457" i="17" s="1"/>
  <c r="Y457" i="17" s="1"/>
  <c r="X597" i="17"/>
  <c r="W597" i="17" s="1"/>
  <c r="Z597" i="17" s="1"/>
  <c r="Y597" i="17" s="1"/>
  <c r="AA119" i="17"/>
  <c r="AC119" i="17"/>
  <c r="AB119" i="17" s="1"/>
  <c r="AC153" i="17"/>
  <c r="AB153" i="17" s="1"/>
  <c r="AD153" i="17"/>
  <c r="V153" i="17"/>
  <c r="U153" i="17" s="1"/>
  <c r="X153" i="17" s="1"/>
  <c r="W153" i="17" s="1"/>
  <c r="V279" i="17"/>
  <c r="U279" i="17" s="1"/>
  <c r="X279" i="17" s="1"/>
  <c r="W279" i="17" s="1"/>
  <c r="Z279" i="17" s="1"/>
  <c r="Y279" i="17" s="1"/>
  <c r="AA279" i="17"/>
  <c r="AD279" i="17"/>
  <c r="AC113" i="17"/>
  <c r="AB113" i="17" s="1"/>
  <c r="AD113" i="17"/>
  <c r="V113" i="17"/>
  <c r="U113" i="17" s="1"/>
  <c r="X113" i="17" s="1"/>
  <c r="W113" i="17" s="1"/>
  <c r="AC129" i="17"/>
  <c r="AB129" i="17" s="1"/>
  <c r="AA129" i="17"/>
  <c r="AD129" i="17"/>
  <c r="AC136" i="17"/>
  <c r="AB136" i="17" s="1"/>
  <c r="V136" i="17"/>
  <c r="U136" i="17" s="1"/>
  <c r="X136" i="17" s="1"/>
  <c r="W136" i="17" s="1"/>
  <c r="Z136" i="17" s="1"/>
  <c r="Y136" i="17" s="1"/>
  <c r="AC152" i="17"/>
  <c r="AB152" i="17" s="1"/>
  <c r="V152" i="17"/>
  <c r="U152" i="17" s="1"/>
  <c r="X152" i="17" s="1"/>
  <c r="W152" i="17" s="1"/>
  <c r="Z152" i="17" s="1"/>
  <c r="Y152" i="17" s="1"/>
  <c r="AA168" i="17"/>
  <c r="V168" i="17"/>
  <c r="U168" i="17" s="1"/>
  <c r="X168" i="17" s="1"/>
  <c r="W168" i="17" s="1"/>
  <c r="Z168" i="17" s="1"/>
  <c r="Y168" i="17" s="1"/>
  <c r="AD168" i="17"/>
  <c r="AC184" i="17"/>
  <c r="AB184" i="17" s="1"/>
  <c r="V184" i="17"/>
  <c r="U184" i="17" s="1"/>
  <c r="X184" i="17" s="1"/>
  <c r="W184" i="17" s="1"/>
  <c r="Z184" i="17" s="1"/>
  <c r="Y184" i="17" s="1"/>
  <c r="AA184" i="17"/>
  <c r="AA208" i="17"/>
  <c r="AD208" i="17"/>
  <c r="V208" i="17"/>
  <c r="U208" i="17" s="1"/>
  <c r="X208" i="17" s="1"/>
  <c r="W208" i="17" s="1"/>
  <c r="AA232" i="17"/>
  <c r="AD232" i="17"/>
  <c r="V232" i="17"/>
  <c r="U232" i="17" s="1"/>
  <c r="AA264" i="17"/>
  <c r="AD264" i="17"/>
  <c r="V264" i="17"/>
  <c r="U264" i="17" s="1"/>
  <c r="X264" i="17" s="1"/>
  <c r="W264" i="17" s="1"/>
  <c r="AC134" i="17"/>
  <c r="AB134" i="17" s="1"/>
  <c r="AD134" i="17"/>
  <c r="AA166" i="17"/>
  <c r="AC166" i="17"/>
  <c r="AB166" i="17" s="1"/>
  <c r="AD198" i="17"/>
  <c r="V198" i="17"/>
  <c r="U198" i="17" s="1"/>
  <c r="X198" i="17" s="1"/>
  <c r="W198" i="17" s="1"/>
  <c r="Z198" i="17" s="1"/>
  <c r="Y198" i="17" s="1"/>
  <c r="AC254" i="17"/>
  <c r="AB254" i="17" s="1"/>
  <c r="AD254" i="17"/>
  <c r="V254" i="17"/>
  <c r="U254" i="17" s="1"/>
  <c r="X254" i="17" s="1"/>
  <c r="W254" i="17" s="1"/>
  <c r="V270" i="17"/>
  <c r="U270" i="17" s="1"/>
  <c r="X270" i="17" s="1"/>
  <c r="W270" i="17" s="1"/>
  <c r="AC270" i="17"/>
  <c r="AB270" i="17" s="1"/>
  <c r="V286" i="17"/>
  <c r="U286" i="17" s="1"/>
  <c r="X286" i="17" s="1"/>
  <c r="W286" i="17" s="1"/>
  <c r="AC96" i="17"/>
  <c r="AB96" i="17" s="1"/>
  <c r="V96" i="17"/>
  <c r="U96" i="17" s="1"/>
  <c r="X96" i="17" s="1"/>
  <c r="W96" i="17" s="1"/>
  <c r="Z96" i="17" s="1"/>
  <c r="Y96" i="17" s="1"/>
  <c r="AD96" i="17"/>
  <c r="AA63" i="17"/>
  <c r="AD63" i="17"/>
  <c r="V63" i="17"/>
  <c r="U63" i="17" s="1"/>
  <c r="X63" i="17" s="1"/>
  <c r="W63" i="17" s="1"/>
  <c r="V31" i="17"/>
  <c r="U31" i="17" s="1"/>
  <c r="X31" i="17" s="1"/>
  <c r="W31" i="17" s="1"/>
  <c r="AD31" i="17"/>
  <c r="AC279" i="17"/>
  <c r="AB279" i="17" s="1"/>
  <c r="AC264" i="17"/>
  <c r="AB264" i="17" s="1"/>
  <c r="V248" i="17"/>
  <c r="U248" i="17" s="1"/>
  <c r="X248" i="17" s="1"/>
  <c r="W248" i="17" s="1"/>
  <c r="Z248" i="17" s="1"/>
  <c r="Y248" i="17" s="1"/>
  <c r="AC232" i="17"/>
  <c r="AB232" i="17" s="1"/>
  <c r="V200" i="17"/>
  <c r="U200" i="17" s="1"/>
  <c r="X200" i="17" s="1"/>
  <c r="W200" i="17" s="1"/>
  <c r="V183" i="17"/>
  <c r="U183" i="17" s="1"/>
  <c r="X183" i="17" s="1"/>
  <c r="W183" i="17" s="1"/>
  <c r="AA214" i="17"/>
  <c r="V85" i="17"/>
  <c r="U85" i="17" s="1"/>
  <c r="X85" i="17" s="1"/>
  <c r="W85" i="17" s="1"/>
  <c r="AC192" i="17"/>
  <c r="AB192" i="17" s="1"/>
  <c r="AC168" i="17"/>
  <c r="AB168" i="17" s="1"/>
  <c r="V144" i="17"/>
  <c r="U144" i="17" s="1"/>
  <c r="X144" i="17" s="1"/>
  <c r="W144" i="17" s="1"/>
  <c r="Z144" i="17" s="1"/>
  <c r="Y144" i="17" s="1"/>
  <c r="Z697" i="17"/>
  <c r="Y697" i="17" s="1"/>
  <c r="X655" i="17"/>
  <c r="W655" i="17" s="1"/>
  <c r="Z655" i="17" s="1"/>
  <c r="Y655" i="17" s="1"/>
  <c r="Z647" i="17"/>
  <c r="Y647" i="17" s="1"/>
  <c r="AA859" i="17"/>
  <c r="AD859" i="17"/>
  <c r="V859" i="17"/>
  <c r="U859" i="17" s="1"/>
  <c r="AC859" i="17"/>
  <c r="AB859" i="17" s="1"/>
  <c r="V932" i="17"/>
  <c r="U932" i="17" s="1"/>
  <c r="X932" i="17" s="1"/>
  <c r="W932" i="17" s="1"/>
  <c r="AA932" i="17"/>
  <c r="AC932" i="17"/>
  <c r="AB932" i="17" s="1"/>
  <c r="AC957" i="17"/>
  <c r="AB957" i="17" s="1"/>
  <c r="AD957" i="17"/>
  <c r="V957" i="17"/>
  <c r="U957" i="17" s="1"/>
  <c r="X957" i="17" s="1"/>
  <c r="W957" i="17" s="1"/>
  <c r="AA957" i="17"/>
  <c r="V996" i="17"/>
  <c r="U996" i="17" s="1"/>
  <c r="X996" i="17" s="1"/>
  <c r="W996" i="17" s="1"/>
  <c r="AC996" i="17"/>
  <c r="AB996" i="17" s="1"/>
  <c r="AA996" i="17"/>
  <c r="V954" i="17"/>
  <c r="U954" i="17" s="1"/>
  <c r="AA954" i="17"/>
  <c r="AC954" i="17"/>
  <c r="AB954" i="17" s="1"/>
  <c r="V986" i="17"/>
  <c r="U986" i="17" s="1"/>
  <c r="AA986" i="17"/>
  <c r="AC986" i="17"/>
  <c r="AB986" i="17" s="1"/>
  <c r="V1001" i="17"/>
  <c r="U1001" i="17" s="1"/>
  <c r="X1001" i="17" s="1"/>
  <c r="W1001" i="17" s="1"/>
  <c r="AA1001" i="17"/>
  <c r="AD1001" i="17"/>
  <c r="AC1001" i="17"/>
  <c r="AB1001" i="17" s="1"/>
  <c r="V874" i="17"/>
  <c r="U874" i="17" s="1"/>
  <c r="AA874" i="17"/>
  <c r="AC874" i="17"/>
  <c r="AB874" i="17" s="1"/>
  <c r="V906" i="17"/>
  <c r="U906" i="17" s="1"/>
  <c r="AC906" i="17"/>
  <c r="AB906" i="17" s="1"/>
  <c r="AA906" i="17"/>
  <c r="V922" i="17"/>
  <c r="U922" i="17" s="1"/>
  <c r="AA922" i="17"/>
  <c r="AC922" i="17"/>
  <c r="AB922" i="17" s="1"/>
  <c r="V946" i="17"/>
  <c r="U946" i="17" s="1"/>
  <c r="AC946" i="17"/>
  <c r="AB946" i="17" s="1"/>
  <c r="AA946" i="17"/>
  <c r="AA979" i="17"/>
  <c r="AC979" i="17"/>
  <c r="AB979" i="17" s="1"/>
  <c r="V979" i="17"/>
  <c r="U979" i="17" s="1"/>
  <c r="AD979" i="17"/>
  <c r="V968" i="17"/>
  <c r="U968" i="17" s="1"/>
  <c r="X968" i="17" s="1"/>
  <c r="W968" i="17" s="1"/>
  <c r="AC968" i="17"/>
  <c r="AB968" i="17" s="1"/>
  <c r="AA968" i="17"/>
  <c r="V856" i="17"/>
  <c r="U856" i="17" s="1"/>
  <c r="X856" i="17" s="1"/>
  <c r="W856" i="17" s="1"/>
  <c r="AC856" i="17"/>
  <c r="AB856" i="17" s="1"/>
  <c r="AA856" i="17"/>
  <c r="V848" i="17"/>
  <c r="U848" i="17" s="1"/>
  <c r="X848" i="17" s="1"/>
  <c r="W848" i="17" s="1"/>
  <c r="AC848" i="17"/>
  <c r="AB848" i="17" s="1"/>
  <c r="AA848" i="17"/>
  <c r="V536" i="17"/>
  <c r="U536" i="17" s="1"/>
  <c r="X536" i="17" s="1"/>
  <c r="W536" i="17" s="1"/>
  <c r="Z536" i="17" s="1"/>
  <c r="Y536" i="17" s="1"/>
  <c r="AA536" i="17"/>
  <c r="AC536" i="17"/>
  <c r="AB536" i="17" s="1"/>
  <c r="AD536" i="17"/>
  <c r="AA794" i="17"/>
  <c r="AC794" i="17"/>
  <c r="AB794" i="17" s="1"/>
  <c r="AD794" i="17"/>
  <c r="V794" i="17"/>
  <c r="U794" i="17" s="1"/>
  <c r="X794" i="17" s="1"/>
  <c r="W794" i="17" s="1"/>
  <c r="AA780" i="17"/>
  <c r="V780" i="17"/>
  <c r="U780" i="17" s="1"/>
  <c r="X780" i="17" s="1"/>
  <c r="W780" i="17" s="1"/>
  <c r="AD780" i="17"/>
  <c r="AA768" i="17"/>
  <c r="AC768" i="17"/>
  <c r="AB768" i="17" s="1"/>
  <c r="AA744" i="17"/>
  <c r="AC744" i="17"/>
  <c r="AB744" i="17" s="1"/>
  <c r="AA672" i="17"/>
  <c r="AC672" i="17"/>
  <c r="AB672" i="17" s="1"/>
  <c r="V672" i="17"/>
  <c r="U672" i="17" s="1"/>
  <c r="X672" i="17" s="1"/>
  <c r="W672" i="17" s="1"/>
  <c r="AD672" i="17"/>
  <c r="V614" i="17"/>
  <c r="U614" i="17" s="1"/>
  <c r="X614" i="17" s="1"/>
  <c r="W614" i="17" s="1"/>
  <c r="Z614" i="17" s="1"/>
  <c r="Y614" i="17" s="1"/>
  <c r="AD614" i="17"/>
  <c r="AA614" i="17"/>
  <c r="AC614" i="17"/>
  <c r="AB614" i="17" s="1"/>
  <c r="AC620" i="17"/>
  <c r="AB620" i="17" s="1"/>
  <c r="AD620" i="17"/>
  <c r="AA620" i="17"/>
  <c r="V620" i="17"/>
  <c r="U620" i="17" s="1"/>
  <c r="X620" i="17" s="1"/>
  <c r="W620" i="17" s="1"/>
  <c r="V529" i="17"/>
  <c r="U529" i="17" s="1"/>
  <c r="X529" i="17" s="1"/>
  <c r="W529" i="17" s="1"/>
  <c r="AC529" i="17"/>
  <c r="AB529" i="17" s="1"/>
  <c r="V541" i="17"/>
  <c r="U541" i="17" s="1"/>
  <c r="X541" i="17" s="1"/>
  <c r="W541" i="17" s="1"/>
  <c r="AC541" i="17"/>
  <c r="AB541" i="17" s="1"/>
  <c r="V462" i="17"/>
  <c r="U462" i="17" s="1"/>
  <c r="AC462" i="17"/>
  <c r="AB462" i="17" s="1"/>
  <c r="AD462" i="17"/>
  <c r="AA462" i="17"/>
  <c r="V517" i="17"/>
  <c r="U517" i="17" s="1"/>
  <c r="X517" i="17" s="1"/>
  <c r="W517" i="17" s="1"/>
  <c r="AC517" i="17"/>
  <c r="AB517" i="17" s="1"/>
  <c r="AA432" i="17"/>
  <c r="AD432" i="17"/>
  <c r="V432" i="17"/>
  <c r="U432" i="17" s="1"/>
  <c r="X432" i="17" s="1"/>
  <c r="W432" i="17" s="1"/>
  <c r="AC432" i="17"/>
  <c r="AB432" i="17" s="1"/>
  <c r="V521" i="17"/>
  <c r="U521" i="17" s="1"/>
  <c r="X521" i="17" s="1"/>
  <c r="W521" i="17" s="1"/>
  <c r="AC521" i="17"/>
  <c r="AB521" i="17" s="1"/>
  <c r="V402" i="17"/>
  <c r="U402" i="17" s="1"/>
  <c r="X402" i="17" s="1"/>
  <c r="W402" i="17" s="1"/>
  <c r="AC402" i="17"/>
  <c r="AB402" i="17" s="1"/>
  <c r="AA402" i="17"/>
  <c r="AD402" i="17"/>
  <c r="V396" i="17"/>
  <c r="U396" i="17" s="1"/>
  <c r="X396" i="17" s="1"/>
  <c r="W396" i="17" s="1"/>
  <c r="AD396" i="17"/>
  <c r="AA396" i="17"/>
  <c r="AC396" i="17"/>
  <c r="AB396" i="17" s="1"/>
  <c r="AA323" i="17"/>
  <c r="AC323" i="17"/>
  <c r="AB323" i="17" s="1"/>
  <c r="AD323" i="17"/>
  <c r="V323" i="17"/>
  <c r="U323" i="17" s="1"/>
  <c r="AD366" i="17"/>
  <c r="V366" i="17"/>
  <c r="U366" i="17" s="1"/>
  <c r="AC366" i="17"/>
  <c r="AB366" i="17" s="1"/>
  <c r="AA366" i="17"/>
  <c r="AA322" i="17"/>
  <c r="AD322" i="17"/>
  <c r="V322" i="17"/>
  <c r="U322" i="17" s="1"/>
  <c r="X322" i="17" s="1"/>
  <c r="W322" i="17" s="1"/>
  <c r="AC322" i="17"/>
  <c r="AB322" i="17" s="1"/>
  <c r="AD316" i="17"/>
  <c r="V316" i="17"/>
  <c r="U316" i="17" s="1"/>
  <c r="X316" i="17" s="1"/>
  <c r="W316" i="17" s="1"/>
  <c r="AC316" i="17"/>
  <c r="AB316" i="17" s="1"/>
  <c r="AA316" i="17"/>
  <c r="AA302" i="17"/>
  <c r="V302" i="17"/>
  <c r="U302" i="17" s="1"/>
  <c r="X302" i="17" s="1"/>
  <c r="W302" i="17" s="1"/>
  <c r="Z302" i="17" s="1"/>
  <c r="Y302" i="17" s="1"/>
  <c r="AC302" i="17"/>
  <c r="AB302" i="17" s="1"/>
  <c r="AD302" i="17"/>
  <c r="AD721" i="17"/>
  <c r="V721" i="17"/>
  <c r="U721" i="17" s="1"/>
  <c r="X721" i="17" s="1"/>
  <c r="W721" i="17" s="1"/>
  <c r="Z721" i="17" s="1"/>
  <c r="Y721" i="17" s="1"/>
  <c r="AA721" i="17"/>
  <c r="AC721" i="17"/>
  <c r="AB721" i="17" s="1"/>
  <c r="V872" i="17"/>
  <c r="U872" i="17" s="1"/>
  <c r="X872" i="17" s="1"/>
  <c r="W872" i="17" s="1"/>
  <c r="AC872" i="17"/>
  <c r="AB872" i="17" s="1"/>
  <c r="AA872" i="17"/>
  <c r="V897" i="17"/>
  <c r="U897" i="17" s="1"/>
  <c r="X897" i="17" s="1"/>
  <c r="W897" i="17" s="1"/>
  <c r="AA897" i="17"/>
  <c r="AD897" i="17"/>
  <c r="AC897" i="17"/>
  <c r="AB897" i="17" s="1"/>
  <c r="V936" i="17"/>
  <c r="U936" i="17" s="1"/>
  <c r="X936" i="17" s="1"/>
  <c r="W936" i="17" s="1"/>
  <c r="AC936" i="17"/>
  <c r="AB936" i="17" s="1"/>
  <c r="AA936" i="17"/>
  <c r="AD295" i="17"/>
  <c r="V328" i="17"/>
  <c r="U328" i="17" s="1"/>
  <c r="X328" i="17" s="1"/>
  <c r="W328" i="17" s="1"/>
  <c r="AD324" i="17"/>
  <c r="AA334" i="17"/>
  <c r="AD338" i="17"/>
  <c r="AD361" i="17"/>
  <c r="AD369" i="17"/>
  <c r="AA395" i="17"/>
  <c r="V351" i="17"/>
  <c r="U351" i="17" s="1"/>
  <c r="X351" i="17" s="1"/>
  <c r="W351" i="17" s="1"/>
  <c r="AA383" i="17"/>
  <c r="AC395" i="17"/>
  <c r="AB395" i="17" s="1"/>
  <c r="AD403" i="17"/>
  <c r="AD309" i="17"/>
  <c r="AA359" i="17"/>
  <c r="AC359" i="17"/>
  <c r="AB359" i="17" s="1"/>
  <c r="AC429" i="17"/>
  <c r="AB429" i="17" s="1"/>
  <c r="AA419" i="17"/>
  <c r="Z463" i="17"/>
  <c r="Y463" i="17" s="1"/>
  <c r="AD488" i="17"/>
  <c r="AD431" i="17"/>
  <c r="AD495" i="17"/>
  <c r="AA555" i="17"/>
  <c r="AC502" i="17"/>
  <c r="AB502" i="17" s="1"/>
  <c r="AC589" i="17"/>
  <c r="AB589" i="17" s="1"/>
  <c r="AC503" i="17"/>
  <c r="AB503" i="17" s="1"/>
  <c r="AD549" i="17"/>
  <c r="AD565" i="17"/>
  <c r="AD593" i="17"/>
  <c r="AA571" i="17"/>
  <c r="AD609" i="17"/>
  <c r="AA621" i="17"/>
  <c r="AD693" i="17"/>
  <c r="AA611" i="17"/>
  <c r="AC639" i="17"/>
  <c r="AB639" i="17" s="1"/>
  <c r="AA671" i="17"/>
  <c r="AD643" i="17"/>
  <c r="V775" i="17"/>
  <c r="U775" i="17" s="1"/>
  <c r="X775" i="17" s="1"/>
  <c r="W775" i="17" s="1"/>
  <c r="AD783" i="17"/>
  <c r="AD663" i="17"/>
  <c r="V744" i="17"/>
  <c r="U744" i="17" s="1"/>
  <c r="X744" i="17" s="1"/>
  <c r="W744" i="17" s="1"/>
  <c r="Z752" i="17"/>
  <c r="Y752" i="17" s="1"/>
  <c r="AD667" i="17"/>
  <c r="V805" i="17"/>
  <c r="U805" i="17" s="1"/>
  <c r="X805" i="17" s="1"/>
  <c r="W805" i="17" s="1"/>
  <c r="AD841" i="17"/>
  <c r="AD874" i="17"/>
  <c r="AD906" i="17"/>
  <c r="AD922" i="17"/>
  <c r="AD946" i="17"/>
  <c r="AD954" i="17"/>
  <c r="AD986" i="17"/>
  <c r="AD827" i="17"/>
  <c r="Z743" i="17"/>
  <c r="Y743" i="17" s="1"/>
  <c r="AC817" i="17"/>
  <c r="AB817" i="17" s="1"/>
  <c r="V825" i="17"/>
  <c r="U825" i="17" s="1"/>
  <c r="X825" i="17" s="1"/>
  <c r="W825" i="17" s="1"/>
  <c r="V833" i="17"/>
  <c r="U833" i="17" s="1"/>
  <c r="X833" i="17" s="1"/>
  <c r="W833" i="17" s="1"/>
  <c r="Z833" i="17" s="1"/>
  <c r="Y833" i="17" s="1"/>
  <c r="Z957" i="17"/>
  <c r="Y957" i="17" s="1"/>
  <c r="AA795" i="17"/>
  <c r="AD684" i="17"/>
  <c r="V684" i="17"/>
  <c r="U684" i="17" s="1"/>
  <c r="AA684" i="17"/>
  <c r="AC684" i="17"/>
  <c r="AB684" i="17" s="1"/>
  <c r="V846" i="17"/>
  <c r="U846" i="17" s="1"/>
  <c r="AA846" i="17"/>
  <c r="AC846" i="17"/>
  <c r="AB846" i="17" s="1"/>
  <c r="AC869" i="17"/>
  <c r="AB869" i="17" s="1"/>
  <c r="AD869" i="17"/>
  <c r="V869" i="17"/>
  <c r="U869" i="17" s="1"/>
  <c r="AA869" i="17"/>
  <c r="V876" i="17"/>
  <c r="U876" i="17" s="1"/>
  <c r="X876" i="17" s="1"/>
  <c r="W876" i="17" s="1"/>
  <c r="AA876" i="17"/>
  <c r="AC876" i="17"/>
  <c r="AB876" i="17" s="1"/>
  <c r="AC901" i="17"/>
  <c r="AB901" i="17" s="1"/>
  <c r="AD901" i="17"/>
  <c r="AA901" i="17"/>
  <c r="V901" i="17"/>
  <c r="U901" i="17" s="1"/>
  <c r="V908" i="17"/>
  <c r="U908" i="17" s="1"/>
  <c r="X908" i="17" s="1"/>
  <c r="W908" i="17" s="1"/>
  <c r="AA908" i="17"/>
  <c r="AC908" i="17"/>
  <c r="AB908" i="17" s="1"/>
  <c r="AC933" i="17"/>
  <c r="AB933" i="17" s="1"/>
  <c r="AD933" i="17"/>
  <c r="AA933" i="17"/>
  <c r="V933" i="17"/>
  <c r="U933" i="17" s="1"/>
  <c r="V940" i="17"/>
  <c r="U940" i="17" s="1"/>
  <c r="X940" i="17" s="1"/>
  <c r="W940" i="17" s="1"/>
  <c r="AA940" i="17"/>
  <c r="AC940" i="17"/>
  <c r="AB940" i="17" s="1"/>
  <c r="AC965" i="17"/>
  <c r="AB965" i="17" s="1"/>
  <c r="AD965" i="17"/>
  <c r="V965" i="17"/>
  <c r="U965" i="17" s="1"/>
  <c r="AA965" i="17"/>
  <c r="V972" i="17"/>
  <c r="U972" i="17" s="1"/>
  <c r="X972" i="17" s="1"/>
  <c r="W972" i="17" s="1"/>
  <c r="AA972" i="17"/>
  <c r="AC972" i="17"/>
  <c r="AB972" i="17" s="1"/>
  <c r="AC997" i="17"/>
  <c r="AB997" i="17" s="1"/>
  <c r="AD997" i="17"/>
  <c r="V997" i="17"/>
  <c r="U997" i="17" s="1"/>
  <c r="AA997" i="17"/>
  <c r="AA947" i="17"/>
  <c r="AC947" i="17"/>
  <c r="AB947" i="17" s="1"/>
  <c r="V947" i="17"/>
  <c r="U947" i="17" s="1"/>
  <c r="AD947" i="17"/>
  <c r="V978" i="17"/>
  <c r="U978" i="17" s="1"/>
  <c r="AC978" i="17"/>
  <c r="AB978" i="17" s="1"/>
  <c r="AA978" i="17"/>
  <c r="V984" i="17"/>
  <c r="U984" i="17" s="1"/>
  <c r="X984" i="17" s="1"/>
  <c r="W984" i="17" s="1"/>
  <c r="AC984" i="17"/>
  <c r="AB984" i="17" s="1"/>
  <c r="AA984" i="17"/>
  <c r="AA756" i="17"/>
  <c r="AC756" i="17"/>
  <c r="AB756" i="17" s="1"/>
  <c r="AA798" i="17"/>
  <c r="V798" i="17"/>
  <c r="U798" i="17" s="1"/>
  <c r="AC798" i="17"/>
  <c r="AB798" i="17" s="1"/>
  <c r="AD798" i="17"/>
  <c r="AD847" i="17"/>
  <c r="V847" i="17"/>
  <c r="U847" i="17" s="1"/>
  <c r="X847" i="17" s="1"/>
  <c r="W847" i="17" s="1"/>
  <c r="AA847" i="17"/>
  <c r="AC847" i="17"/>
  <c r="AB847" i="17" s="1"/>
  <c r="AA875" i="17"/>
  <c r="AC875" i="17"/>
  <c r="AB875" i="17" s="1"/>
  <c r="AD875" i="17"/>
  <c r="V875" i="17"/>
  <c r="U875" i="17" s="1"/>
  <c r="AA891" i="17"/>
  <c r="AC891" i="17"/>
  <c r="AB891" i="17" s="1"/>
  <c r="AD891" i="17"/>
  <c r="V891" i="17"/>
  <c r="U891" i="17" s="1"/>
  <c r="AA907" i="17"/>
  <c r="V907" i="17"/>
  <c r="U907" i="17" s="1"/>
  <c r="AC907" i="17"/>
  <c r="AB907" i="17" s="1"/>
  <c r="AD907" i="17"/>
  <c r="AA923" i="17"/>
  <c r="AC923" i="17"/>
  <c r="AB923" i="17" s="1"/>
  <c r="AD923" i="17"/>
  <c r="V923" i="17"/>
  <c r="U923" i="17" s="1"/>
  <c r="V938" i="17"/>
  <c r="U938" i="17" s="1"/>
  <c r="AA938" i="17"/>
  <c r="AC938" i="17"/>
  <c r="AB938" i="17" s="1"/>
  <c r="AA963" i="17"/>
  <c r="AC963" i="17"/>
  <c r="AB963" i="17" s="1"/>
  <c r="V963" i="17"/>
  <c r="U963" i="17" s="1"/>
  <c r="AD963" i="17"/>
  <c r="AA995" i="17"/>
  <c r="AC995" i="17"/>
  <c r="AB995" i="17" s="1"/>
  <c r="AD995" i="17"/>
  <c r="V995" i="17"/>
  <c r="U995" i="17" s="1"/>
  <c r="AA810" i="17"/>
  <c r="AC810" i="17"/>
  <c r="AB810" i="17" s="1"/>
  <c r="AD810" i="17"/>
  <c r="V810" i="17"/>
  <c r="U810" i="17" s="1"/>
  <c r="AC766" i="17"/>
  <c r="AB766" i="17" s="1"/>
  <c r="AA766" i="17"/>
  <c r="AC758" i="17"/>
  <c r="AB758" i="17" s="1"/>
  <c r="AA758" i="17"/>
  <c r="AC750" i="17"/>
  <c r="AB750" i="17" s="1"/>
  <c r="AA750" i="17"/>
  <c r="AC742" i="17"/>
  <c r="AB742" i="17" s="1"/>
  <c r="AA742" i="17"/>
  <c r="V736" i="17"/>
  <c r="U736" i="17" s="1"/>
  <c r="X736" i="17" s="1"/>
  <c r="W736" i="17" s="1"/>
  <c r="AA736" i="17"/>
  <c r="AC736" i="17"/>
  <c r="AB736" i="17" s="1"/>
  <c r="V732" i="17"/>
  <c r="U732" i="17" s="1"/>
  <c r="X732" i="17" s="1"/>
  <c r="W732" i="17" s="1"/>
  <c r="AA732" i="17"/>
  <c r="AC732" i="17"/>
  <c r="AB732" i="17" s="1"/>
  <c r="V728" i="17"/>
  <c r="U728" i="17" s="1"/>
  <c r="X728" i="17" s="1"/>
  <c r="W728" i="17" s="1"/>
  <c r="AA728" i="17"/>
  <c r="AC728" i="17"/>
  <c r="AB728" i="17" s="1"/>
  <c r="V724" i="17"/>
  <c r="U724" i="17" s="1"/>
  <c r="X724" i="17" s="1"/>
  <c r="W724" i="17" s="1"/>
  <c r="AA724" i="17"/>
  <c r="AC724" i="17"/>
  <c r="AB724" i="17" s="1"/>
  <c r="V688" i="17"/>
  <c r="U688" i="17" s="1"/>
  <c r="X688" i="17" s="1"/>
  <c r="W688" i="17" s="1"/>
  <c r="AA688" i="17"/>
  <c r="AC688" i="17"/>
  <c r="AB688" i="17" s="1"/>
  <c r="AD688" i="17"/>
  <c r="AA654" i="17"/>
  <c r="AC654" i="17"/>
  <c r="AB654" i="17" s="1"/>
  <c r="AD654" i="17"/>
  <c r="V654" i="17"/>
  <c r="U654" i="17" s="1"/>
  <c r="X654" i="17" s="1"/>
  <c r="W654" i="17" s="1"/>
  <c r="Z654" i="17" s="1"/>
  <c r="Y654" i="17" s="1"/>
  <c r="AA646" i="17"/>
  <c r="AC646" i="17"/>
  <c r="AB646" i="17" s="1"/>
  <c r="AD646" i="17"/>
  <c r="V646" i="17"/>
  <c r="U646" i="17" s="1"/>
  <c r="V618" i="17"/>
  <c r="U618" i="17" s="1"/>
  <c r="X618" i="17" s="1"/>
  <c r="W618" i="17" s="1"/>
  <c r="Z618" i="17" s="1"/>
  <c r="Y618" i="17" s="1"/>
  <c r="AD618" i="17"/>
  <c r="AC618" i="17"/>
  <c r="AB618" i="17" s="1"/>
  <c r="AA618" i="17"/>
  <c r="V519" i="17"/>
  <c r="U519" i="17" s="1"/>
  <c r="AC519" i="17"/>
  <c r="AB519" i="17" s="1"/>
  <c r="AA828" i="17"/>
  <c r="AD828" i="17"/>
  <c r="V828" i="17"/>
  <c r="U828" i="17" s="1"/>
  <c r="X828" i="17" s="1"/>
  <c r="W828" i="17" s="1"/>
  <c r="Z828" i="17" s="1"/>
  <c r="Y828" i="17" s="1"/>
  <c r="AC828" i="17"/>
  <c r="AB828" i="17" s="1"/>
  <c r="AA820" i="17"/>
  <c r="AD820" i="17"/>
  <c r="V820" i="17"/>
  <c r="U820" i="17" s="1"/>
  <c r="X820" i="17" s="1"/>
  <c r="W820" i="17" s="1"/>
  <c r="Z820" i="17" s="1"/>
  <c r="Y820" i="17" s="1"/>
  <c r="AC820" i="17"/>
  <c r="AB820" i="17" s="1"/>
  <c r="AA808" i="17"/>
  <c r="AC808" i="17"/>
  <c r="AB808" i="17" s="1"/>
  <c r="AD808" i="17"/>
  <c r="V808" i="17"/>
  <c r="U808" i="17" s="1"/>
  <c r="X808" i="17" s="1"/>
  <c r="W808" i="17" s="1"/>
  <c r="AA700" i="17"/>
  <c r="AC700" i="17"/>
  <c r="AB700" i="17" s="1"/>
  <c r="AD700" i="17"/>
  <c r="V700" i="17"/>
  <c r="U700" i="17" s="1"/>
  <c r="AA692" i="17"/>
  <c r="AC692" i="17"/>
  <c r="AB692" i="17" s="1"/>
  <c r="V692" i="17"/>
  <c r="U692" i="17" s="1"/>
  <c r="X692" i="17" s="1"/>
  <c r="W692" i="17" s="1"/>
  <c r="AD692" i="17"/>
  <c r="AC653" i="17"/>
  <c r="AB653" i="17" s="1"/>
  <c r="AA653" i="17"/>
  <c r="AC645" i="17"/>
  <c r="AB645" i="17" s="1"/>
  <c r="AA645" i="17"/>
  <c r="AA804" i="17"/>
  <c r="AD804" i="17"/>
  <c r="V804" i="17"/>
  <c r="U804" i="17" s="1"/>
  <c r="X804" i="17" s="1"/>
  <c r="W804" i="17" s="1"/>
  <c r="AC804" i="17"/>
  <c r="AB804" i="17" s="1"/>
  <c r="AA762" i="17"/>
  <c r="AC762" i="17"/>
  <c r="AB762" i="17" s="1"/>
  <c r="AA754" i="17"/>
  <c r="AC754" i="17"/>
  <c r="AB754" i="17" s="1"/>
  <c r="AA746" i="17"/>
  <c r="AC746" i="17"/>
  <c r="AB746" i="17" s="1"/>
  <c r="AC719" i="17"/>
  <c r="AB719" i="17" s="1"/>
  <c r="AD719" i="17"/>
  <c r="V719" i="17"/>
  <c r="U719" i="17" s="1"/>
  <c r="AA719" i="17"/>
  <c r="AC704" i="17"/>
  <c r="AB704" i="17" s="1"/>
  <c r="AD704" i="17"/>
  <c r="V704" i="17"/>
  <c r="U704" i="17" s="1"/>
  <c r="AA704" i="17"/>
  <c r="AD650" i="17"/>
  <c r="V650" i="17"/>
  <c r="U650" i="17" s="1"/>
  <c r="X650" i="17" s="1"/>
  <c r="W650" i="17" s="1"/>
  <c r="Z650" i="17" s="1"/>
  <c r="Y650" i="17" s="1"/>
  <c r="AA650" i="17"/>
  <c r="AC650" i="17"/>
  <c r="AB650" i="17" s="1"/>
  <c r="AA641" i="17"/>
  <c r="AC641" i="17"/>
  <c r="AB641" i="17" s="1"/>
  <c r="V485" i="17"/>
  <c r="U485" i="17" s="1"/>
  <c r="X485" i="17" s="1"/>
  <c r="W485" i="17" s="1"/>
  <c r="Z485" i="17" s="1"/>
  <c r="Y485" i="17" s="1"/>
  <c r="AA485" i="17"/>
  <c r="AC485" i="17"/>
  <c r="AB485" i="17" s="1"/>
  <c r="AD485" i="17"/>
  <c r="AA558" i="17"/>
  <c r="AC558" i="17"/>
  <c r="AB558" i="17" s="1"/>
  <c r="AD558" i="17"/>
  <c r="V558" i="17"/>
  <c r="U558" i="17" s="1"/>
  <c r="V543" i="17"/>
  <c r="U543" i="17" s="1"/>
  <c r="AC543" i="17"/>
  <c r="AB543" i="17" s="1"/>
  <c r="AA534" i="17"/>
  <c r="AC534" i="17"/>
  <c r="AB534" i="17" s="1"/>
  <c r="AD534" i="17"/>
  <c r="V534" i="17"/>
  <c r="U534" i="17" s="1"/>
  <c r="X534" i="17" s="1"/>
  <c r="W534" i="17" s="1"/>
  <c r="Z534" i="17" s="1"/>
  <c r="Y534" i="17" s="1"/>
  <c r="AC467" i="17"/>
  <c r="AB467" i="17" s="1"/>
  <c r="AA467" i="17"/>
  <c r="AC566" i="17"/>
  <c r="AB566" i="17" s="1"/>
  <c r="AD566" i="17"/>
  <c r="V566" i="17"/>
  <c r="U566" i="17" s="1"/>
  <c r="AA566" i="17"/>
  <c r="V526" i="17"/>
  <c r="U526" i="17" s="1"/>
  <c r="X526" i="17" s="1"/>
  <c r="W526" i="17" s="1"/>
  <c r="Z526" i="17" s="1"/>
  <c r="Y526" i="17" s="1"/>
  <c r="AA526" i="17"/>
  <c r="AC526" i="17"/>
  <c r="AB526" i="17" s="1"/>
  <c r="AD526" i="17"/>
  <c r="V523" i="17"/>
  <c r="U523" i="17" s="1"/>
  <c r="AC523" i="17"/>
  <c r="AB523" i="17" s="1"/>
  <c r="AA514" i="17"/>
  <c r="AC514" i="17"/>
  <c r="AB514" i="17" s="1"/>
  <c r="AD514" i="17"/>
  <c r="V514" i="17"/>
  <c r="U514" i="17" s="1"/>
  <c r="AA500" i="17"/>
  <c r="AC500" i="17"/>
  <c r="AB500" i="17" s="1"/>
  <c r="AD500" i="17"/>
  <c r="V500" i="17"/>
  <c r="U500" i="17" s="1"/>
  <c r="X500" i="17" s="1"/>
  <c r="W500" i="17" s="1"/>
  <c r="AA494" i="17"/>
  <c r="AC494" i="17"/>
  <c r="AB494" i="17" s="1"/>
  <c r="AD494" i="17"/>
  <c r="V494" i="17"/>
  <c r="U494" i="17" s="1"/>
  <c r="AC473" i="17"/>
  <c r="AB473" i="17" s="1"/>
  <c r="AA473" i="17"/>
  <c r="AC459" i="17"/>
  <c r="AB459" i="17" s="1"/>
  <c r="AA459" i="17"/>
  <c r="V426" i="17"/>
  <c r="U426" i="17" s="1"/>
  <c r="AC426" i="17"/>
  <c r="AB426" i="17" s="1"/>
  <c r="AD426" i="17"/>
  <c r="AA426" i="17"/>
  <c r="V339" i="17"/>
  <c r="U339" i="17" s="1"/>
  <c r="X339" i="17" s="1"/>
  <c r="W339" i="17" s="1"/>
  <c r="AD339" i="17"/>
  <c r="AC339" i="17"/>
  <c r="AB339" i="17" s="1"/>
  <c r="AA339" i="17"/>
  <c r="AD310" i="17"/>
  <c r="V310" i="17"/>
  <c r="U310" i="17" s="1"/>
  <c r="X310" i="17" s="1"/>
  <c r="W310" i="17" s="1"/>
  <c r="AC310" i="17"/>
  <c r="AB310" i="17" s="1"/>
  <c r="AA310" i="17"/>
  <c r="AA486" i="17"/>
  <c r="AC486" i="17"/>
  <c r="AB486" i="17" s="1"/>
  <c r="AC469" i="17"/>
  <c r="AB469" i="17" s="1"/>
  <c r="AA469" i="17"/>
  <c r="AC458" i="17"/>
  <c r="AB458" i="17" s="1"/>
  <c r="AD458" i="17"/>
  <c r="V458" i="17"/>
  <c r="U458" i="17" s="1"/>
  <c r="X458" i="17" s="1"/>
  <c r="W458" i="17" s="1"/>
  <c r="Z458" i="17" s="1"/>
  <c r="Y458" i="17" s="1"/>
  <c r="AA458" i="17"/>
  <c r="AC441" i="17"/>
  <c r="AB441" i="17" s="1"/>
  <c r="AA441" i="17"/>
  <c r="AC385" i="17"/>
  <c r="AB385" i="17" s="1"/>
  <c r="AA385" i="17"/>
  <c r="AA376" i="17"/>
  <c r="AD376" i="17"/>
  <c r="V376" i="17"/>
  <c r="U376" i="17" s="1"/>
  <c r="AC376" i="17"/>
  <c r="AB376" i="17" s="1"/>
  <c r="AC501" i="17"/>
  <c r="AB501" i="17" s="1"/>
  <c r="V501" i="17"/>
  <c r="U501" i="17" s="1"/>
  <c r="X501" i="17" s="1"/>
  <c r="W501" i="17" s="1"/>
  <c r="AD501" i="17"/>
  <c r="AA501" i="17"/>
  <c r="V442" i="17"/>
  <c r="U442" i="17" s="1"/>
  <c r="X442" i="17" s="1"/>
  <c r="W442" i="17" s="1"/>
  <c r="Z442" i="17" s="1"/>
  <c r="Y442" i="17" s="1"/>
  <c r="AC442" i="17"/>
  <c r="AB442" i="17" s="1"/>
  <c r="AA442" i="17"/>
  <c r="AD442" i="17"/>
  <c r="AC449" i="17"/>
  <c r="AB449" i="17" s="1"/>
  <c r="AA449" i="17"/>
  <c r="V384" i="17"/>
  <c r="U384" i="17" s="1"/>
  <c r="AC384" i="17"/>
  <c r="AB384" i="17" s="1"/>
  <c r="AD384" i="17"/>
  <c r="AA384" i="17"/>
  <c r="V362" i="17"/>
  <c r="U362" i="17" s="1"/>
  <c r="AA362" i="17"/>
  <c r="AD362" i="17"/>
  <c r="AC362" i="17"/>
  <c r="AB362" i="17" s="1"/>
  <c r="V304" i="17"/>
  <c r="U304" i="17" s="1"/>
  <c r="X304" i="17" s="1"/>
  <c r="W304" i="17" s="1"/>
  <c r="Z304" i="17" s="1"/>
  <c r="Y304" i="17" s="1"/>
  <c r="AA304" i="17"/>
  <c r="AD304" i="17"/>
  <c r="AC304" i="17"/>
  <c r="AB304" i="17" s="1"/>
  <c r="AA454" i="17"/>
  <c r="V454" i="17"/>
  <c r="U454" i="17" s="1"/>
  <c r="AC454" i="17"/>
  <c r="AB454" i="17" s="1"/>
  <c r="AD454" i="17"/>
  <c r="AC444" i="17"/>
  <c r="AB444" i="17" s="1"/>
  <c r="V444" i="17"/>
  <c r="U444" i="17" s="1"/>
  <c r="AA444" i="17"/>
  <c r="AD444" i="17"/>
  <c r="AD438" i="17"/>
  <c r="AA438" i="17"/>
  <c r="V438" i="17"/>
  <c r="U438" i="17" s="1"/>
  <c r="X438" i="17" s="1"/>
  <c r="W438" i="17" s="1"/>
  <c r="Z438" i="17" s="1"/>
  <c r="Y438" i="17" s="1"/>
  <c r="AC438" i="17"/>
  <c r="AB438" i="17" s="1"/>
  <c r="AA428" i="17"/>
  <c r="V428" i="17"/>
  <c r="U428" i="17" s="1"/>
  <c r="X428" i="17" s="1"/>
  <c r="W428" i="17" s="1"/>
  <c r="AD428" i="17"/>
  <c r="AC428" i="17"/>
  <c r="AB428" i="17" s="1"/>
  <c r="AD406" i="17"/>
  <c r="AA406" i="17"/>
  <c r="AC406" i="17"/>
  <c r="AB406" i="17" s="1"/>
  <c r="V406" i="17"/>
  <c r="U406" i="17" s="1"/>
  <c r="X406" i="17" s="1"/>
  <c r="W406" i="17" s="1"/>
  <c r="Z406" i="17" s="1"/>
  <c r="Y406" i="17" s="1"/>
  <c r="AD390" i="17"/>
  <c r="AA390" i="17"/>
  <c r="V390" i="17"/>
  <c r="U390" i="17" s="1"/>
  <c r="AC390" i="17"/>
  <c r="AB390" i="17" s="1"/>
  <c r="AA368" i="17"/>
  <c r="AD368" i="17"/>
  <c r="V368" i="17"/>
  <c r="U368" i="17" s="1"/>
  <c r="X368" i="17" s="1"/>
  <c r="W368" i="17" s="1"/>
  <c r="AC368" i="17"/>
  <c r="AB368" i="17" s="1"/>
  <c r="AC337" i="17"/>
  <c r="AB337" i="17" s="1"/>
  <c r="AD337" i="17"/>
  <c r="AA337" i="17"/>
  <c r="V337" i="17"/>
  <c r="U337" i="17" s="1"/>
  <c r="X337" i="17" s="1"/>
  <c r="W337" i="17" s="1"/>
  <c r="Z337" i="17" s="1"/>
  <c r="Y337" i="17" s="1"/>
  <c r="AC312" i="17"/>
  <c r="AB312" i="17" s="1"/>
  <c r="AD312" i="17"/>
  <c r="AA312" i="17"/>
  <c r="V312" i="17"/>
  <c r="U312" i="17" s="1"/>
  <c r="X312" i="17" s="1"/>
  <c r="W312" i="17" s="1"/>
  <c r="Z312" i="17" s="1"/>
  <c r="Y312" i="17" s="1"/>
  <c r="AC296" i="17"/>
  <c r="AB296" i="17" s="1"/>
  <c r="AD296" i="17"/>
  <c r="AA296" i="17"/>
  <c r="V296" i="17"/>
  <c r="U296" i="17" s="1"/>
  <c r="X296" i="17" s="1"/>
  <c r="W296" i="17" s="1"/>
  <c r="Z296" i="17" s="1"/>
  <c r="Y296" i="17" s="1"/>
  <c r="AA348" i="17"/>
  <c r="V348" i="17"/>
  <c r="U348" i="17" s="1"/>
  <c r="AD348" i="17"/>
  <c r="AC348" i="17"/>
  <c r="AB348" i="17" s="1"/>
  <c r="AA327" i="17"/>
  <c r="V327" i="17"/>
  <c r="U327" i="17" s="1"/>
  <c r="X327" i="17" s="1"/>
  <c r="W327" i="17" s="1"/>
  <c r="AC327" i="17"/>
  <c r="AB327" i="17" s="1"/>
  <c r="AD327" i="17"/>
  <c r="AD320" i="17"/>
  <c r="V320" i="17"/>
  <c r="U320" i="17" s="1"/>
  <c r="AC320" i="17"/>
  <c r="AB320" i="17" s="1"/>
  <c r="AA320" i="17"/>
  <c r="AC306" i="17"/>
  <c r="AB306" i="17" s="1"/>
  <c r="V306" i="17"/>
  <c r="U306" i="17" s="1"/>
  <c r="X306" i="17" s="1"/>
  <c r="W306" i="17" s="1"/>
  <c r="Z306" i="17" s="1"/>
  <c r="Y306" i="17" s="1"/>
  <c r="AD306" i="17"/>
  <c r="AA306" i="17"/>
  <c r="AD300" i="17"/>
  <c r="V300" i="17"/>
  <c r="U300" i="17" s="1"/>
  <c r="AA300" i="17"/>
  <c r="AC300" i="17"/>
  <c r="AB300" i="17" s="1"/>
  <c r="AA649" i="17"/>
  <c r="AC649" i="17"/>
  <c r="AB649" i="17" s="1"/>
  <c r="AD729" i="17"/>
  <c r="V729" i="17"/>
  <c r="U729" i="17" s="1"/>
  <c r="AA729" i="17"/>
  <c r="AC729" i="17"/>
  <c r="AB729" i="17" s="1"/>
  <c r="AA832" i="17"/>
  <c r="V832" i="17"/>
  <c r="U832" i="17" s="1"/>
  <c r="X832" i="17" s="1"/>
  <c r="W832" i="17" s="1"/>
  <c r="Z832" i="17" s="1"/>
  <c r="Y832" i="17" s="1"/>
  <c r="AC832" i="17"/>
  <c r="AB832" i="17" s="1"/>
  <c r="AD832" i="17"/>
  <c r="V873" i="17"/>
  <c r="U873" i="17" s="1"/>
  <c r="AA873" i="17"/>
  <c r="AC873" i="17"/>
  <c r="AB873" i="17" s="1"/>
  <c r="AD873" i="17"/>
  <c r="V880" i="17"/>
  <c r="U880" i="17" s="1"/>
  <c r="AC880" i="17"/>
  <c r="AB880" i="17" s="1"/>
  <c r="AA880" i="17"/>
  <c r="V905" i="17"/>
  <c r="U905" i="17" s="1"/>
  <c r="AD905" i="17"/>
  <c r="AA905" i="17"/>
  <c r="AC905" i="17"/>
  <c r="AB905" i="17" s="1"/>
  <c r="V912" i="17"/>
  <c r="U912" i="17" s="1"/>
  <c r="AC912" i="17"/>
  <c r="AB912" i="17" s="1"/>
  <c r="AA912" i="17"/>
  <c r="V937" i="17"/>
  <c r="U937" i="17" s="1"/>
  <c r="AA937" i="17"/>
  <c r="AC937" i="17"/>
  <c r="AB937" i="17" s="1"/>
  <c r="AD937" i="17"/>
  <c r="V944" i="17"/>
  <c r="U944" i="17" s="1"/>
  <c r="AC944" i="17"/>
  <c r="AB944" i="17" s="1"/>
  <c r="AA944" i="17"/>
  <c r="AC694" i="17"/>
  <c r="AB694" i="17" s="1"/>
  <c r="V694" i="17"/>
  <c r="U694" i="17" s="1"/>
  <c r="X694" i="17" s="1"/>
  <c r="W694" i="17" s="1"/>
  <c r="Z694" i="17" s="1"/>
  <c r="Y694" i="17" s="1"/>
  <c r="AD694" i="17"/>
  <c r="AA694" i="17"/>
  <c r="V868" i="17"/>
  <c r="U868" i="17" s="1"/>
  <c r="X868" i="17" s="1"/>
  <c r="W868" i="17" s="1"/>
  <c r="AA868" i="17"/>
  <c r="AC868" i="17"/>
  <c r="AB868" i="17" s="1"/>
  <c r="AC893" i="17"/>
  <c r="AB893" i="17" s="1"/>
  <c r="AA893" i="17"/>
  <c r="AD893" i="17"/>
  <c r="V893" i="17"/>
  <c r="U893" i="17" s="1"/>
  <c r="X893" i="17" s="1"/>
  <c r="W893" i="17" s="1"/>
  <c r="V964" i="17"/>
  <c r="U964" i="17" s="1"/>
  <c r="X964" i="17" s="1"/>
  <c r="W964" i="17" s="1"/>
  <c r="AA964" i="17"/>
  <c r="AC964" i="17"/>
  <c r="AB964" i="17" s="1"/>
  <c r="AC989" i="17"/>
  <c r="AB989" i="17" s="1"/>
  <c r="AD989" i="17"/>
  <c r="V989" i="17"/>
  <c r="U989" i="17" s="1"/>
  <c r="X989" i="17" s="1"/>
  <c r="W989" i="17" s="1"/>
  <c r="AA989" i="17"/>
  <c r="V962" i="17"/>
  <c r="U962" i="17" s="1"/>
  <c r="AC962" i="17"/>
  <c r="AB962" i="17" s="1"/>
  <c r="AA962" i="17"/>
  <c r="V994" i="17"/>
  <c r="U994" i="17" s="1"/>
  <c r="AA994" i="17"/>
  <c r="AC994" i="17"/>
  <c r="AB994" i="17" s="1"/>
  <c r="AC708" i="17"/>
  <c r="AB708" i="17" s="1"/>
  <c r="V708" i="17"/>
  <c r="U708" i="17" s="1"/>
  <c r="X708" i="17" s="1"/>
  <c r="W708" i="17" s="1"/>
  <c r="Z708" i="17" s="1"/>
  <c r="Y708" i="17" s="1"/>
  <c r="AD708" i="17"/>
  <c r="AA708" i="17"/>
  <c r="V993" i="17"/>
  <c r="U993" i="17" s="1"/>
  <c r="X993" i="17" s="1"/>
  <c r="W993" i="17" s="1"/>
  <c r="AA993" i="17"/>
  <c r="AC993" i="17"/>
  <c r="AB993" i="17" s="1"/>
  <c r="AD993" i="17"/>
  <c r="AC835" i="17"/>
  <c r="AB835" i="17" s="1"/>
  <c r="AA835" i="17"/>
  <c r="V835" i="17"/>
  <c r="U835" i="17" s="1"/>
  <c r="X835" i="17" s="1"/>
  <c r="W835" i="17" s="1"/>
  <c r="AD835" i="17"/>
  <c r="AA788" i="17"/>
  <c r="V788" i="17"/>
  <c r="U788" i="17" s="1"/>
  <c r="X788" i="17" s="1"/>
  <c r="W788" i="17" s="1"/>
  <c r="AD788" i="17"/>
  <c r="AA776" i="17"/>
  <c r="V776" i="17"/>
  <c r="U776" i="17" s="1"/>
  <c r="X776" i="17" s="1"/>
  <c r="W776" i="17" s="1"/>
  <c r="Z776" i="17" s="1"/>
  <c r="Y776" i="17" s="1"/>
  <c r="AD776" i="17"/>
  <c r="AA760" i="17"/>
  <c r="AC760" i="17"/>
  <c r="AB760" i="17" s="1"/>
  <c r="AA710" i="17"/>
  <c r="AC710" i="17"/>
  <c r="AB710" i="17" s="1"/>
  <c r="V710" i="17"/>
  <c r="U710" i="17" s="1"/>
  <c r="X710" i="17" s="1"/>
  <c r="W710" i="17" s="1"/>
  <c r="Z710" i="17" s="1"/>
  <c r="Y710" i="17" s="1"/>
  <c r="AD710" i="17"/>
  <c r="AA664" i="17"/>
  <c r="AC664" i="17"/>
  <c r="AB664" i="17" s="1"/>
  <c r="AD664" i="17"/>
  <c r="V664" i="17"/>
  <c r="U664" i="17" s="1"/>
  <c r="X664" i="17" s="1"/>
  <c r="W664" i="17" s="1"/>
  <c r="AA640" i="17"/>
  <c r="AC640" i="17"/>
  <c r="AB640" i="17" s="1"/>
  <c r="AD640" i="17"/>
  <c r="V640" i="17"/>
  <c r="U640" i="17" s="1"/>
  <c r="X640" i="17" s="1"/>
  <c r="W640" i="17" s="1"/>
  <c r="AD584" i="17"/>
  <c r="V584" i="17"/>
  <c r="U584" i="17" s="1"/>
  <c r="X584" i="17" s="1"/>
  <c r="W584" i="17" s="1"/>
  <c r="Z584" i="17" s="1"/>
  <c r="Y584" i="17" s="1"/>
  <c r="AA584" i="17"/>
  <c r="AC584" i="17"/>
  <c r="AB584" i="17" s="1"/>
  <c r="AA792" i="17"/>
  <c r="AD792" i="17"/>
  <c r="V792" i="17"/>
  <c r="U792" i="17" s="1"/>
  <c r="X792" i="17" s="1"/>
  <c r="W792" i="17" s="1"/>
  <c r="AC792" i="17"/>
  <c r="AB792" i="17" s="1"/>
  <c r="AC660" i="17"/>
  <c r="AB660" i="17" s="1"/>
  <c r="AD660" i="17"/>
  <c r="V660" i="17"/>
  <c r="U660" i="17" s="1"/>
  <c r="X660" i="17" s="1"/>
  <c r="W660" i="17" s="1"/>
  <c r="AA660" i="17"/>
  <c r="AC634" i="17"/>
  <c r="AB634" i="17" s="1"/>
  <c r="V634" i="17"/>
  <c r="U634" i="17" s="1"/>
  <c r="X634" i="17" s="1"/>
  <c r="W634" i="17" s="1"/>
  <c r="Z634" i="17" s="1"/>
  <c r="Y634" i="17" s="1"/>
  <c r="AD634" i="17"/>
  <c r="AA634" i="17"/>
  <c r="V560" i="17"/>
  <c r="U560" i="17" s="1"/>
  <c r="X560" i="17" s="1"/>
  <c r="W560" i="17" s="1"/>
  <c r="Z560" i="17" s="1"/>
  <c r="Y560" i="17" s="1"/>
  <c r="AD560" i="17"/>
  <c r="AA560" i="17"/>
  <c r="AC560" i="17"/>
  <c r="AB560" i="17" s="1"/>
  <c r="AA616" i="17"/>
  <c r="AC616" i="17"/>
  <c r="AB616" i="17" s="1"/>
  <c r="AD616" i="17"/>
  <c r="V616" i="17"/>
  <c r="U616" i="17" s="1"/>
  <c r="X616" i="17" s="1"/>
  <c r="W616" i="17" s="1"/>
  <c r="AA554" i="17"/>
  <c r="AC554" i="17"/>
  <c r="AB554" i="17" s="1"/>
  <c r="AD554" i="17"/>
  <c r="V554" i="17"/>
  <c r="U554" i="17" s="1"/>
  <c r="V470" i="17"/>
  <c r="U470" i="17" s="1"/>
  <c r="AA470" i="17"/>
  <c r="AC470" i="17"/>
  <c r="AB470" i="17" s="1"/>
  <c r="AD470" i="17"/>
  <c r="AA626" i="17"/>
  <c r="AC626" i="17"/>
  <c r="AB626" i="17" s="1"/>
  <c r="V626" i="17"/>
  <c r="U626" i="17" s="1"/>
  <c r="X626" i="17" s="1"/>
  <c r="W626" i="17" s="1"/>
  <c r="Z626" i="17" s="1"/>
  <c r="Y626" i="17" s="1"/>
  <c r="AD626" i="17"/>
  <c r="V537" i="17"/>
  <c r="U537" i="17" s="1"/>
  <c r="X537" i="17" s="1"/>
  <c r="W537" i="17" s="1"/>
  <c r="AC537" i="17"/>
  <c r="AB537" i="17" s="1"/>
  <c r="AC394" i="17"/>
  <c r="AB394" i="17" s="1"/>
  <c r="V394" i="17"/>
  <c r="U394" i="17" s="1"/>
  <c r="X394" i="17" s="1"/>
  <c r="W394" i="17" s="1"/>
  <c r="Z394" i="17" s="1"/>
  <c r="Y394" i="17" s="1"/>
  <c r="AA394" i="17"/>
  <c r="AD394" i="17"/>
  <c r="AA489" i="17"/>
  <c r="AC489" i="17"/>
  <c r="AB489" i="17" s="1"/>
  <c r="AD489" i="17"/>
  <c r="V489" i="17"/>
  <c r="U489" i="17" s="1"/>
  <c r="X489" i="17" s="1"/>
  <c r="W489" i="17" s="1"/>
  <c r="Z489" i="17" s="1"/>
  <c r="Y489" i="17" s="1"/>
  <c r="AA474" i="17"/>
  <c r="AC474" i="17"/>
  <c r="AB474" i="17" s="1"/>
  <c r="AD474" i="17"/>
  <c r="V474" i="17"/>
  <c r="U474" i="17" s="1"/>
  <c r="AC508" i="17"/>
  <c r="AB508" i="17" s="1"/>
  <c r="AD508" i="17"/>
  <c r="V508" i="17"/>
  <c r="U508" i="17" s="1"/>
  <c r="X508" i="17" s="1"/>
  <c r="W508" i="17" s="1"/>
  <c r="AA508" i="17"/>
  <c r="AD512" i="17"/>
  <c r="V512" i="17"/>
  <c r="U512" i="17" s="1"/>
  <c r="X512" i="17" s="1"/>
  <c r="W512" i="17" s="1"/>
  <c r="AA512" i="17"/>
  <c r="AC512" i="17"/>
  <c r="AB512" i="17" s="1"/>
  <c r="AC483" i="17"/>
  <c r="AB483" i="17" s="1"/>
  <c r="AD483" i="17"/>
  <c r="V483" i="17"/>
  <c r="U483" i="17" s="1"/>
  <c r="X483" i="17" s="1"/>
  <c r="W483" i="17" s="1"/>
  <c r="Z483" i="17" s="1"/>
  <c r="Y483" i="17" s="1"/>
  <c r="AA483" i="17"/>
  <c r="AD416" i="17"/>
  <c r="AA416" i="17"/>
  <c r="V416" i="17"/>
  <c r="U416" i="17" s="1"/>
  <c r="X416" i="17" s="1"/>
  <c r="W416" i="17" s="1"/>
  <c r="AC416" i="17"/>
  <c r="AB416" i="17" s="1"/>
  <c r="V412" i="17"/>
  <c r="U412" i="17" s="1"/>
  <c r="X412" i="17" s="1"/>
  <c r="W412" i="17" s="1"/>
  <c r="AD412" i="17"/>
  <c r="AA412" i="17"/>
  <c r="AC412" i="17"/>
  <c r="AB412" i="17" s="1"/>
  <c r="AD446" i="17"/>
  <c r="AA446" i="17"/>
  <c r="AC446" i="17"/>
  <c r="AB446" i="17" s="1"/>
  <c r="V446" i="17"/>
  <c r="U446" i="17" s="1"/>
  <c r="AD434" i="17"/>
  <c r="AA434" i="17"/>
  <c r="AC434" i="17"/>
  <c r="AB434" i="17" s="1"/>
  <c r="V434" i="17"/>
  <c r="U434" i="17" s="1"/>
  <c r="AD374" i="17"/>
  <c r="AA374" i="17"/>
  <c r="V374" i="17"/>
  <c r="U374" i="17" s="1"/>
  <c r="X374" i="17" s="1"/>
  <c r="W374" i="17" s="1"/>
  <c r="Z374" i="17" s="1"/>
  <c r="Y374" i="17" s="1"/>
  <c r="AC374" i="17"/>
  <c r="AB374" i="17" s="1"/>
  <c r="AA314" i="17"/>
  <c r="AD314" i="17"/>
  <c r="AC314" i="17"/>
  <c r="AB314" i="17" s="1"/>
  <c r="V314" i="17"/>
  <c r="U314" i="17" s="1"/>
  <c r="X314" i="17" s="1"/>
  <c r="W314" i="17" s="1"/>
  <c r="AA298" i="17"/>
  <c r="AC298" i="17"/>
  <c r="AB298" i="17" s="1"/>
  <c r="AD298" i="17"/>
  <c r="V298" i="17"/>
  <c r="U298" i="17" s="1"/>
  <c r="X298" i="17" s="1"/>
  <c r="W298" i="17" s="1"/>
  <c r="AA661" i="17"/>
  <c r="AC661" i="17"/>
  <c r="AB661" i="17" s="1"/>
  <c r="V751" i="17"/>
  <c r="U751" i="17" s="1"/>
  <c r="X751" i="17" s="1"/>
  <c r="W751" i="17" s="1"/>
  <c r="Z751" i="17" s="1"/>
  <c r="Y751" i="17" s="1"/>
  <c r="AA751" i="17"/>
  <c r="AC751" i="17"/>
  <c r="AB751" i="17" s="1"/>
  <c r="AD751" i="17"/>
  <c r="V929" i="17"/>
  <c r="U929" i="17" s="1"/>
  <c r="X929" i="17" s="1"/>
  <c r="W929" i="17" s="1"/>
  <c r="AA929" i="17"/>
  <c r="AD929" i="17"/>
  <c r="AC929" i="17"/>
  <c r="AB929" i="17" s="1"/>
  <c r="V992" i="17"/>
  <c r="U992" i="17" s="1"/>
  <c r="X992" i="17" s="1"/>
  <c r="W992" i="17" s="1"/>
  <c r="AC992" i="17"/>
  <c r="AB992" i="17" s="1"/>
  <c r="AA992" i="17"/>
  <c r="AC204" i="17"/>
  <c r="AB204" i="17" s="1"/>
  <c r="X227" i="17"/>
  <c r="W227" i="17" s="1"/>
  <c r="Z227" i="17" s="1"/>
  <c r="Y227" i="17" s="1"/>
  <c r="V155" i="17"/>
  <c r="U155" i="17" s="1"/>
  <c r="X155" i="17" s="1"/>
  <c r="W155" i="17" s="1"/>
  <c r="V139" i="17"/>
  <c r="U139" i="17" s="1"/>
  <c r="X139" i="17" s="1"/>
  <c r="W139" i="17" s="1"/>
  <c r="AC203" i="17"/>
  <c r="AB203" i="17" s="1"/>
  <c r="AA156" i="17"/>
  <c r="AD172" i="17"/>
  <c r="V20" i="17"/>
  <c r="U20" i="17" s="1"/>
  <c r="V295" i="17"/>
  <c r="U295" i="17" s="1"/>
  <c r="X295" i="17" s="1"/>
  <c r="W295" i="17" s="1"/>
  <c r="X340" i="17"/>
  <c r="W340" i="17" s="1"/>
  <c r="Z340" i="17" s="1"/>
  <c r="Y340" i="17" s="1"/>
  <c r="AC328" i="17"/>
  <c r="AB328" i="17" s="1"/>
  <c r="Z324" i="17"/>
  <c r="Y324" i="17" s="1"/>
  <c r="AD334" i="17"/>
  <c r="V338" i="17"/>
  <c r="U338" i="17" s="1"/>
  <c r="X338" i="17" s="1"/>
  <c r="W338" i="17" s="1"/>
  <c r="AC351" i="17"/>
  <c r="AB351" i="17" s="1"/>
  <c r="AD383" i="17"/>
  <c r="V403" i="17"/>
  <c r="U403" i="17" s="1"/>
  <c r="X403" i="17" s="1"/>
  <c r="W403" i="17" s="1"/>
  <c r="Z403" i="17" s="1"/>
  <c r="Y403" i="17" s="1"/>
  <c r="V309" i="17"/>
  <c r="U309" i="17" s="1"/>
  <c r="X359" i="17"/>
  <c r="W359" i="17" s="1"/>
  <c r="Z359" i="17" s="1"/>
  <c r="Y359" i="17" s="1"/>
  <c r="AD417" i="17"/>
  <c r="AD419" i="17"/>
  <c r="X439" i="17"/>
  <c r="W439" i="17" s="1"/>
  <c r="Z439" i="17" s="1"/>
  <c r="Y439" i="17" s="1"/>
  <c r="V495" i="17"/>
  <c r="U495" i="17" s="1"/>
  <c r="X495" i="17" s="1"/>
  <c r="W495" i="17" s="1"/>
  <c r="Z529" i="17"/>
  <c r="Y529" i="17" s="1"/>
  <c r="AA521" i="17"/>
  <c r="AA529" i="17"/>
  <c r="AA537" i="17"/>
  <c r="AD555" i="17"/>
  <c r="V502" i="17"/>
  <c r="U502" i="17" s="1"/>
  <c r="X502" i="17" s="1"/>
  <c r="W502" i="17" s="1"/>
  <c r="AC573" i="17"/>
  <c r="AB573" i="17" s="1"/>
  <c r="AC593" i="17"/>
  <c r="AB593" i="17" s="1"/>
  <c r="AD503" i="17"/>
  <c r="V549" i="17"/>
  <c r="U549" i="17" s="1"/>
  <c r="X549" i="17" s="1"/>
  <c r="W549" i="17" s="1"/>
  <c r="V565" i="17"/>
  <c r="U565" i="17" s="1"/>
  <c r="X565" i="17" s="1"/>
  <c r="W565" i="17" s="1"/>
  <c r="V573" i="17"/>
  <c r="U573" i="17" s="1"/>
  <c r="X573" i="17" s="1"/>
  <c r="W573" i="17" s="1"/>
  <c r="Z581" i="17"/>
  <c r="Y581" i="17" s="1"/>
  <c r="AD589" i="17"/>
  <c r="V593" i="17"/>
  <c r="U593" i="17" s="1"/>
  <c r="X593" i="17" s="1"/>
  <c r="W593" i="17" s="1"/>
  <c r="Z593" i="17" s="1"/>
  <c r="Y593" i="17" s="1"/>
  <c r="V605" i="17"/>
  <c r="U605" i="17" s="1"/>
  <c r="X605" i="17" s="1"/>
  <c r="W605" i="17" s="1"/>
  <c r="AD571" i="17"/>
  <c r="V609" i="17"/>
  <c r="U609" i="17" s="1"/>
  <c r="X609" i="17" s="1"/>
  <c r="W609" i="17" s="1"/>
  <c r="Z609" i="17" s="1"/>
  <c r="Y609" i="17" s="1"/>
  <c r="AD621" i="17"/>
  <c r="V625" i="17"/>
  <c r="U625" i="17" s="1"/>
  <c r="X625" i="17" s="1"/>
  <c r="W625" i="17" s="1"/>
  <c r="Z625" i="17" s="1"/>
  <c r="Y625" i="17" s="1"/>
  <c r="AC681" i="17"/>
  <c r="AB681" i="17" s="1"/>
  <c r="AD661" i="17"/>
  <c r="AD681" i="17"/>
  <c r="V693" i="17"/>
  <c r="U693" i="17" s="1"/>
  <c r="X693" i="17" s="1"/>
  <c r="W693" i="17" s="1"/>
  <c r="Z693" i="17" s="1"/>
  <c r="Y693" i="17" s="1"/>
  <c r="AD611" i="17"/>
  <c r="Z728" i="17"/>
  <c r="Y728" i="17" s="1"/>
  <c r="Z732" i="17"/>
  <c r="Y732" i="17" s="1"/>
  <c r="AA639" i="17"/>
  <c r="AD671" i="17"/>
  <c r="X679" i="17"/>
  <c r="W679" i="17" s="1"/>
  <c r="Z679" i="17" s="1"/>
  <c r="Y679" i="17" s="1"/>
  <c r="V742" i="17"/>
  <c r="U742" i="17" s="1"/>
  <c r="X742" i="17" s="1"/>
  <c r="W742" i="17" s="1"/>
  <c r="AD750" i="17"/>
  <c r="V766" i="17"/>
  <c r="U766" i="17" s="1"/>
  <c r="V643" i="17"/>
  <c r="U643" i="17" s="1"/>
  <c r="X643" i="17" s="1"/>
  <c r="W643" i="17" s="1"/>
  <c r="Z643" i="17" s="1"/>
  <c r="Y643" i="17" s="1"/>
  <c r="AA691" i="17"/>
  <c r="Z775" i="17"/>
  <c r="Y775" i="17" s="1"/>
  <c r="AD781" i="17"/>
  <c r="AC663" i="17"/>
  <c r="AB663" i="17" s="1"/>
  <c r="AC703" i="17"/>
  <c r="AB703" i="17" s="1"/>
  <c r="V703" i="17"/>
  <c r="U703" i="17" s="1"/>
  <c r="X703" i="17" s="1"/>
  <c r="W703" i="17" s="1"/>
  <c r="AD760" i="17"/>
  <c r="AD768" i="17"/>
  <c r="AA775" i="17"/>
  <c r="AA783" i="17"/>
  <c r="X646" i="17"/>
  <c r="W646" i="17" s="1"/>
  <c r="AC667" i="17"/>
  <c r="AB667" i="17" s="1"/>
  <c r="V667" i="17"/>
  <c r="U667" i="17" s="1"/>
  <c r="X699" i="17"/>
  <c r="W699" i="17" s="1"/>
  <c r="Z699" i="17" s="1"/>
  <c r="Y699" i="17" s="1"/>
  <c r="AC805" i="17"/>
  <c r="AB805" i="17" s="1"/>
  <c r="AD833" i="17"/>
  <c r="Z872" i="17"/>
  <c r="Y872" i="17" s="1"/>
  <c r="Z932" i="17"/>
  <c r="Y932" i="17" s="1"/>
  <c r="Z940" i="17"/>
  <c r="Y940" i="17" s="1"/>
  <c r="Z964" i="17"/>
  <c r="Y964" i="17" s="1"/>
  <c r="Z968" i="17"/>
  <c r="Y968" i="17" s="1"/>
  <c r="Z984" i="17"/>
  <c r="Y984" i="17" s="1"/>
  <c r="Z996" i="17"/>
  <c r="Y996" i="17" s="1"/>
  <c r="AD819" i="17"/>
  <c r="V827" i="17"/>
  <c r="U827" i="17" s="1"/>
  <c r="X827" i="17" s="1"/>
  <c r="W827" i="17" s="1"/>
  <c r="Z827" i="17" s="1"/>
  <c r="Y827" i="17" s="1"/>
  <c r="AA793" i="17"/>
  <c r="AC793" i="17"/>
  <c r="AB793" i="17" s="1"/>
  <c r="AD817" i="17"/>
  <c r="AC825" i="17"/>
  <c r="AB825" i="17" s="1"/>
  <c r="AA833" i="17"/>
  <c r="V841" i="17"/>
  <c r="U841" i="17" s="1"/>
  <c r="X841" i="17" s="1"/>
  <c r="W841" i="17" s="1"/>
  <c r="Z863" i="17"/>
  <c r="Y863" i="17" s="1"/>
  <c r="Z887" i="17"/>
  <c r="Y887" i="17" s="1"/>
  <c r="Z903" i="17"/>
  <c r="Y903" i="17" s="1"/>
  <c r="Z919" i="17"/>
  <c r="Y919" i="17" s="1"/>
  <c r="Z935" i="17"/>
  <c r="Y935" i="17" s="1"/>
  <c r="Z967" i="17"/>
  <c r="Y967" i="17" s="1"/>
  <c r="AD795" i="17"/>
  <c r="AD803" i="17"/>
  <c r="AD733" i="17"/>
  <c r="V733" i="17"/>
  <c r="U733" i="17" s="1"/>
  <c r="X733" i="17" s="1"/>
  <c r="W733" i="17" s="1"/>
  <c r="Z733" i="17" s="1"/>
  <c r="Y733" i="17" s="1"/>
  <c r="AA733" i="17"/>
  <c r="AC733" i="17"/>
  <c r="AB733" i="17" s="1"/>
  <c r="AA764" i="17"/>
  <c r="AC764" i="17"/>
  <c r="AB764" i="17" s="1"/>
  <c r="AC877" i="17"/>
  <c r="AB877" i="17" s="1"/>
  <c r="AD877" i="17"/>
  <c r="V877" i="17"/>
  <c r="U877" i="17" s="1"/>
  <c r="AA877" i="17"/>
  <c r="V884" i="17"/>
  <c r="U884" i="17" s="1"/>
  <c r="AA884" i="17"/>
  <c r="AC884" i="17"/>
  <c r="AB884" i="17" s="1"/>
  <c r="AC909" i="17"/>
  <c r="AB909" i="17" s="1"/>
  <c r="AA909" i="17"/>
  <c r="AD909" i="17"/>
  <c r="V909" i="17"/>
  <c r="U909" i="17" s="1"/>
  <c r="V916" i="17"/>
  <c r="U916" i="17" s="1"/>
  <c r="AA916" i="17"/>
  <c r="AC916" i="17"/>
  <c r="AB916" i="17" s="1"/>
  <c r="AC941" i="17"/>
  <c r="AB941" i="17" s="1"/>
  <c r="AD941" i="17"/>
  <c r="V941" i="17"/>
  <c r="U941" i="17" s="1"/>
  <c r="AA941" i="17"/>
  <c r="V948" i="17"/>
  <c r="U948" i="17" s="1"/>
  <c r="AA948" i="17"/>
  <c r="AC948" i="17"/>
  <c r="AB948" i="17" s="1"/>
  <c r="AC973" i="17"/>
  <c r="AB973" i="17" s="1"/>
  <c r="AD973" i="17"/>
  <c r="V973" i="17"/>
  <c r="U973" i="17" s="1"/>
  <c r="AA973" i="17"/>
  <c r="V980" i="17"/>
  <c r="U980" i="17" s="1"/>
  <c r="AA980" i="17"/>
  <c r="AC980" i="17"/>
  <c r="AB980" i="17" s="1"/>
  <c r="AA939" i="17"/>
  <c r="AC939" i="17"/>
  <c r="AB939" i="17" s="1"/>
  <c r="AD939" i="17"/>
  <c r="V939" i="17"/>
  <c r="U939" i="17" s="1"/>
  <c r="AA632" i="17"/>
  <c r="AC632" i="17"/>
  <c r="AB632" i="17" s="1"/>
  <c r="V632" i="17"/>
  <c r="U632" i="17" s="1"/>
  <c r="AD632" i="17"/>
  <c r="AC698" i="17"/>
  <c r="AB698" i="17" s="1"/>
  <c r="V698" i="17"/>
  <c r="U698" i="17" s="1"/>
  <c r="X698" i="17" s="1"/>
  <c r="W698" i="17" s="1"/>
  <c r="Z698" i="17" s="1"/>
  <c r="Y698" i="17" s="1"/>
  <c r="AD698" i="17"/>
  <c r="AA698" i="17"/>
  <c r="V720" i="17"/>
  <c r="U720" i="17" s="1"/>
  <c r="AA720" i="17"/>
  <c r="AC720" i="17"/>
  <c r="AB720" i="17" s="1"/>
  <c r="V759" i="17"/>
  <c r="U759" i="17" s="1"/>
  <c r="AA759" i="17"/>
  <c r="AC759" i="17"/>
  <c r="AB759" i="17" s="1"/>
  <c r="AD759" i="17"/>
  <c r="AA824" i="17"/>
  <c r="V824" i="17"/>
  <c r="U824" i="17" s="1"/>
  <c r="AC824" i="17"/>
  <c r="AB824" i="17" s="1"/>
  <c r="AD824" i="17"/>
  <c r="V866" i="17"/>
  <c r="U866" i="17" s="1"/>
  <c r="AA866" i="17"/>
  <c r="AC866" i="17"/>
  <c r="AB866" i="17" s="1"/>
  <c r="V882" i="17"/>
  <c r="U882" i="17" s="1"/>
  <c r="AC882" i="17"/>
  <c r="AB882" i="17" s="1"/>
  <c r="AA882" i="17"/>
  <c r="V898" i="17"/>
  <c r="U898" i="17" s="1"/>
  <c r="AC898" i="17"/>
  <c r="AB898" i="17" s="1"/>
  <c r="AA898" i="17"/>
  <c r="V914" i="17"/>
  <c r="U914" i="17" s="1"/>
  <c r="AC914" i="17"/>
  <c r="AB914" i="17" s="1"/>
  <c r="AA914" i="17"/>
  <c r="V930" i="17"/>
  <c r="U930" i="17" s="1"/>
  <c r="AC930" i="17"/>
  <c r="AB930" i="17" s="1"/>
  <c r="AA930" i="17"/>
  <c r="V961" i="17"/>
  <c r="U961" i="17" s="1"/>
  <c r="AA961" i="17"/>
  <c r="AD961" i="17"/>
  <c r="AC961" i="17"/>
  <c r="AB961" i="17" s="1"/>
  <c r="V1000" i="17"/>
  <c r="U1000" i="17" s="1"/>
  <c r="AC1000" i="17"/>
  <c r="AB1000" i="17" s="1"/>
  <c r="AA1000" i="17"/>
  <c r="AA830" i="17"/>
  <c r="V830" i="17"/>
  <c r="U830" i="17" s="1"/>
  <c r="AC830" i="17"/>
  <c r="AB830" i="17" s="1"/>
  <c r="AD830" i="17"/>
  <c r="AA822" i="17"/>
  <c r="V822" i="17"/>
  <c r="U822" i="17" s="1"/>
  <c r="AC822" i="17"/>
  <c r="AB822" i="17" s="1"/>
  <c r="AD822" i="17"/>
  <c r="V702" i="17"/>
  <c r="U702" i="17" s="1"/>
  <c r="X702" i="17" s="1"/>
  <c r="W702" i="17" s="1"/>
  <c r="Z702" i="17" s="1"/>
  <c r="Y702" i="17" s="1"/>
  <c r="AD702" i="17"/>
  <c r="AA702" i="17"/>
  <c r="AC702" i="17"/>
  <c r="AB702" i="17" s="1"/>
  <c r="V644" i="17"/>
  <c r="U644" i="17" s="1"/>
  <c r="AA644" i="17"/>
  <c r="AC644" i="17"/>
  <c r="AB644" i="17" s="1"/>
  <c r="AD644" i="17"/>
  <c r="AA636" i="17"/>
  <c r="AC636" i="17"/>
  <c r="AB636" i="17" s="1"/>
  <c r="AD636" i="17"/>
  <c r="V636" i="17"/>
  <c r="U636" i="17" s="1"/>
  <c r="V552" i="17"/>
  <c r="U552" i="17" s="1"/>
  <c r="X552" i="17" s="1"/>
  <c r="W552" i="17" s="1"/>
  <c r="Z552" i="17" s="1"/>
  <c r="Y552" i="17" s="1"/>
  <c r="AD552" i="17"/>
  <c r="AA552" i="17"/>
  <c r="AC552" i="17"/>
  <c r="AB552" i="17" s="1"/>
  <c r="V468" i="17"/>
  <c r="U468" i="17" s="1"/>
  <c r="X468" i="17" s="1"/>
  <c r="W468" i="17" s="1"/>
  <c r="Z468" i="17" s="1"/>
  <c r="Y468" i="17" s="1"/>
  <c r="AA468" i="17"/>
  <c r="AC468" i="17"/>
  <c r="AB468" i="17" s="1"/>
  <c r="AD468" i="17"/>
  <c r="AA851" i="17"/>
  <c r="AC851" i="17"/>
  <c r="AB851" i="17" s="1"/>
  <c r="AD851" i="17"/>
  <c r="V851" i="17"/>
  <c r="U851" i="17" s="1"/>
  <c r="AA840" i="17"/>
  <c r="V840" i="17"/>
  <c r="U840" i="17" s="1"/>
  <c r="X840" i="17" s="1"/>
  <c r="W840" i="17" s="1"/>
  <c r="Z840" i="17" s="1"/>
  <c r="Y840" i="17" s="1"/>
  <c r="AD840" i="17"/>
  <c r="AA786" i="17"/>
  <c r="V786" i="17"/>
  <c r="U786" i="17" s="1"/>
  <c r="AD786" i="17"/>
  <c r="AA782" i="17"/>
  <c r="V782" i="17"/>
  <c r="U782" i="17" s="1"/>
  <c r="X782" i="17" s="1"/>
  <c r="W782" i="17" s="1"/>
  <c r="Z782" i="17" s="1"/>
  <c r="Y782" i="17" s="1"/>
  <c r="AD782" i="17"/>
  <c r="AA778" i="17"/>
  <c r="V778" i="17"/>
  <c r="U778" i="17" s="1"/>
  <c r="AD778" i="17"/>
  <c r="AA774" i="17"/>
  <c r="V774" i="17"/>
  <c r="U774" i="17" s="1"/>
  <c r="X774" i="17" s="1"/>
  <c r="W774" i="17" s="1"/>
  <c r="Z774" i="17" s="1"/>
  <c r="Y774" i="17" s="1"/>
  <c r="AD774" i="17"/>
  <c r="AA770" i="17"/>
  <c r="V770" i="17"/>
  <c r="U770" i="17" s="1"/>
  <c r="AD770" i="17"/>
  <c r="AC763" i="17"/>
  <c r="AB763" i="17" s="1"/>
  <c r="AD763" i="17"/>
  <c r="V763" i="17"/>
  <c r="U763" i="17" s="1"/>
  <c r="AA763" i="17"/>
  <c r="AC755" i="17"/>
  <c r="AB755" i="17" s="1"/>
  <c r="AD755" i="17"/>
  <c r="V755" i="17"/>
  <c r="U755" i="17" s="1"/>
  <c r="X755" i="17" s="1"/>
  <c r="W755" i="17" s="1"/>
  <c r="Z755" i="17" s="1"/>
  <c r="Y755" i="17" s="1"/>
  <c r="AA755" i="17"/>
  <c r="AC747" i="17"/>
  <c r="AB747" i="17" s="1"/>
  <c r="AD747" i="17"/>
  <c r="V747" i="17"/>
  <c r="U747" i="17" s="1"/>
  <c r="AA747" i="17"/>
  <c r="AC739" i="17"/>
  <c r="AB739" i="17" s="1"/>
  <c r="AD739" i="17"/>
  <c r="V739" i="17"/>
  <c r="U739" i="17" s="1"/>
  <c r="X739" i="17" s="1"/>
  <c r="W739" i="17" s="1"/>
  <c r="Z739" i="17" s="1"/>
  <c r="Y739" i="17" s="1"/>
  <c r="AA739" i="17"/>
  <c r="AA714" i="17"/>
  <c r="AC714" i="17"/>
  <c r="AB714" i="17" s="1"/>
  <c r="V714" i="17"/>
  <c r="U714" i="17" s="1"/>
  <c r="X714" i="17" s="1"/>
  <c r="W714" i="17" s="1"/>
  <c r="Z714" i="17" s="1"/>
  <c r="Y714" i="17" s="1"/>
  <c r="AD714" i="17"/>
  <c r="AA706" i="17"/>
  <c r="AC706" i="17"/>
  <c r="AB706" i="17" s="1"/>
  <c r="AD706" i="17"/>
  <c r="V706" i="17"/>
  <c r="U706" i="17" s="1"/>
  <c r="X706" i="17" s="1"/>
  <c r="W706" i="17" s="1"/>
  <c r="Z706" i="17" s="1"/>
  <c r="Y706" i="17" s="1"/>
  <c r="AA682" i="17"/>
  <c r="AC682" i="17"/>
  <c r="AB682" i="17" s="1"/>
  <c r="AD682" i="17"/>
  <c r="V682" i="17"/>
  <c r="U682" i="17" s="1"/>
  <c r="X682" i="17" s="1"/>
  <c r="W682" i="17" s="1"/>
  <c r="Z682" i="17" s="1"/>
  <c r="Y682" i="17" s="1"/>
  <c r="AA674" i="17"/>
  <c r="AC674" i="17"/>
  <c r="AB674" i="17" s="1"/>
  <c r="V674" i="17"/>
  <c r="U674" i="17" s="1"/>
  <c r="X674" i="17" s="1"/>
  <c r="W674" i="17" s="1"/>
  <c r="Z674" i="17" s="1"/>
  <c r="Y674" i="17" s="1"/>
  <c r="AD674" i="17"/>
  <c r="AA652" i="17"/>
  <c r="AC652" i="17"/>
  <c r="AB652" i="17" s="1"/>
  <c r="V652" i="17"/>
  <c r="U652" i="17" s="1"/>
  <c r="X652" i="17" s="1"/>
  <c r="W652" i="17" s="1"/>
  <c r="AD652" i="17"/>
  <c r="V594" i="17"/>
  <c r="U594" i="17" s="1"/>
  <c r="X594" i="17" s="1"/>
  <c r="W594" i="17" s="1"/>
  <c r="Z594" i="17" s="1"/>
  <c r="Y594" i="17" s="1"/>
  <c r="AA594" i="17"/>
  <c r="AC594" i="17"/>
  <c r="AB594" i="17" s="1"/>
  <c r="AD594" i="17"/>
  <c r="V548" i="17"/>
  <c r="U548" i="17" s="1"/>
  <c r="X548" i="17" s="1"/>
  <c r="W548" i="17" s="1"/>
  <c r="Z548" i="17" s="1"/>
  <c r="Y548" i="17" s="1"/>
  <c r="AD548" i="17"/>
  <c r="AA548" i="17"/>
  <c r="AC548" i="17"/>
  <c r="AB548" i="17" s="1"/>
  <c r="V516" i="17"/>
  <c r="U516" i="17" s="1"/>
  <c r="X516" i="17" s="1"/>
  <c r="W516" i="17" s="1"/>
  <c r="Z516" i="17" s="1"/>
  <c r="Y516" i="17" s="1"/>
  <c r="AA516" i="17"/>
  <c r="AC516" i="17"/>
  <c r="AB516" i="17" s="1"/>
  <c r="AD516" i="17"/>
  <c r="AC861" i="17"/>
  <c r="AB861" i="17" s="1"/>
  <c r="V861" i="17"/>
  <c r="U861" i="17" s="1"/>
  <c r="AD861" i="17"/>
  <c r="AA861" i="17"/>
  <c r="AC853" i="17"/>
  <c r="AB853" i="17" s="1"/>
  <c r="AD853" i="17"/>
  <c r="V853" i="17"/>
  <c r="U853" i="17" s="1"/>
  <c r="AA853" i="17"/>
  <c r="AA790" i="17"/>
  <c r="V790" i="17"/>
  <c r="U790" i="17" s="1"/>
  <c r="AC790" i="17"/>
  <c r="AB790" i="17" s="1"/>
  <c r="AD790" i="17"/>
  <c r="AA718" i="17"/>
  <c r="AC718" i="17"/>
  <c r="AB718" i="17" s="1"/>
  <c r="V718" i="17"/>
  <c r="U718" i="17" s="1"/>
  <c r="AD718" i="17"/>
  <c r="AA686" i="17"/>
  <c r="AC686" i="17"/>
  <c r="AB686" i="17" s="1"/>
  <c r="V686" i="17"/>
  <c r="U686" i="17" s="1"/>
  <c r="X686" i="17" s="1"/>
  <c r="W686" i="17" s="1"/>
  <c r="Z686" i="17" s="1"/>
  <c r="Y686" i="17" s="1"/>
  <c r="AD686" i="17"/>
  <c r="AD600" i="17"/>
  <c r="V600" i="17"/>
  <c r="U600" i="17" s="1"/>
  <c r="AA600" i="17"/>
  <c r="AC600" i="17"/>
  <c r="AB600" i="17" s="1"/>
  <c r="V544" i="17"/>
  <c r="U544" i="17" s="1"/>
  <c r="X544" i="17" s="1"/>
  <c r="W544" i="17" s="1"/>
  <c r="Z544" i="17" s="1"/>
  <c r="Y544" i="17" s="1"/>
  <c r="AD544" i="17"/>
  <c r="AA544" i="17"/>
  <c r="AC544" i="17"/>
  <c r="AB544" i="17" s="1"/>
  <c r="AD568" i="17"/>
  <c r="AA568" i="17"/>
  <c r="V568" i="17"/>
  <c r="U568" i="17" s="1"/>
  <c r="X568" i="17" s="1"/>
  <c r="W568" i="17" s="1"/>
  <c r="AC568" i="17"/>
  <c r="AB568" i="17" s="1"/>
  <c r="AA562" i="17"/>
  <c r="AC562" i="17"/>
  <c r="AB562" i="17" s="1"/>
  <c r="AD562" i="17"/>
  <c r="V562" i="17"/>
  <c r="U562" i="17" s="1"/>
  <c r="AA546" i="17"/>
  <c r="AC546" i="17"/>
  <c r="AB546" i="17" s="1"/>
  <c r="AD546" i="17"/>
  <c r="V546" i="17"/>
  <c r="U546" i="17" s="1"/>
  <c r="AA540" i="17"/>
  <c r="AC540" i="17"/>
  <c r="AB540" i="17" s="1"/>
  <c r="AD540" i="17"/>
  <c r="V540" i="17"/>
  <c r="U540" i="17" s="1"/>
  <c r="V533" i="17"/>
  <c r="U533" i="17" s="1"/>
  <c r="AC533" i="17"/>
  <c r="AB533" i="17" s="1"/>
  <c r="V481" i="17"/>
  <c r="U481" i="17" s="1"/>
  <c r="AA481" i="17"/>
  <c r="AC481" i="17"/>
  <c r="AB481" i="17" s="1"/>
  <c r="AD481" i="17"/>
  <c r="AA608" i="17"/>
  <c r="AC608" i="17"/>
  <c r="AB608" i="17" s="1"/>
  <c r="AD608" i="17"/>
  <c r="V608" i="17"/>
  <c r="U608" i="17" s="1"/>
  <c r="X608" i="17" s="1"/>
  <c r="W608" i="17" s="1"/>
  <c r="Z608" i="17" s="1"/>
  <c r="Y608" i="17" s="1"/>
  <c r="AC602" i="17"/>
  <c r="AB602" i="17" s="1"/>
  <c r="AD602" i="17"/>
  <c r="V602" i="17"/>
  <c r="U602" i="17" s="1"/>
  <c r="X602" i="17" s="1"/>
  <c r="W602" i="17" s="1"/>
  <c r="Z602" i="17" s="1"/>
  <c r="Y602" i="17" s="1"/>
  <c r="AA602" i="17"/>
  <c r="AA592" i="17"/>
  <c r="AC592" i="17"/>
  <c r="AB592" i="17" s="1"/>
  <c r="AD592" i="17"/>
  <c r="V592" i="17"/>
  <c r="U592" i="17" s="1"/>
  <c r="X592" i="17" s="1"/>
  <c r="W592" i="17" s="1"/>
  <c r="Z592" i="17" s="1"/>
  <c r="Y592" i="17" s="1"/>
  <c r="AC586" i="17"/>
  <c r="AB586" i="17" s="1"/>
  <c r="AD586" i="17"/>
  <c r="V586" i="17"/>
  <c r="U586" i="17" s="1"/>
  <c r="X586" i="17" s="1"/>
  <c r="W586" i="17" s="1"/>
  <c r="Z586" i="17" s="1"/>
  <c r="Y586" i="17" s="1"/>
  <c r="AA586" i="17"/>
  <c r="AA576" i="17"/>
  <c r="AC576" i="17"/>
  <c r="AB576" i="17" s="1"/>
  <c r="AD576" i="17"/>
  <c r="V576" i="17"/>
  <c r="U576" i="17" s="1"/>
  <c r="AC570" i="17"/>
  <c r="AB570" i="17" s="1"/>
  <c r="AD570" i="17"/>
  <c r="V570" i="17"/>
  <c r="U570" i="17" s="1"/>
  <c r="X570" i="17" s="1"/>
  <c r="W570" i="17" s="1"/>
  <c r="Z570" i="17" s="1"/>
  <c r="Y570" i="17" s="1"/>
  <c r="AA570" i="17"/>
  <c r="AC408" i="17"/>
  <c r="AB408" i="17" s="1"/>
  <c r="V408" i="17"/>
  <c r="U408" i="17" s="1"/>
  <c r="X408" i="17" s="1"/>
  <c r="W408" i="17" s="1"/>
  <c r="AA408" i="17"/>
  <c r="AD408" i="17"/>
  <c r="AD606" i="17"/>
  <c r="V606" i="17"/>
  <c r="U606" i="17" s="1"/>
  <c r="AA606" i="17"/>
  <c r="AC606" i="17"/>
  <c r="AB606" i="17" s="1"/>
  <c r="AC596" i="17"/>
  <c r="AB596" i="17" s="1"/>
  <c r="AD596" i="17"/>
  <c r="V596" i="17"/>
  <c r="U596" i="17" s="1"/>
  <c r="X596" i="17" s="1"/>
  <c r="W596" i="17" s="1"/>
  <c r="Z596" i="17" s="1"/>
  <c r="Y596" i="17" s="1"/>
  <c r="AA596" i="17"/>
  <c r="AD590" i="17"/>
  <c r="V590" i="17"/>
  <c r="U590" i="17" s="1"/>
  <c r="AA590" i="17"/>
  <c r="AC590" i="17"/>
  <c r="AB590" i="17" s="1"/>
  <c r="AC580" i="17"/>
  <c r="AB580" i="17" s="1"/>
  <c r="AD580" i="17"/>
  <c r="V580" i="17"/>
  <c r="U580" i="17" s="1"/>
  <c r="AA580" i="17"/>
  <c r="AD574" i="17"/>
  <c r="V574" i="17"/>
  <c r="U574" i="17" s="1"/>
  <c r="AA574" i="17"/>
  <c r="AC574" i="17"/>
  <c r="AB574" i="17" s="1"/>
  <c r="AA530" i="17"/>
  <c r="V530" i="17"/>
  <c r="U530" i="17" s="1"/>
  <c r="AC530" i="17"/>
  <c r="AB530" i="17" s="1"/>
  <c r="AD530" i="17"/>
  <c r="V510" i="17"/>
  <c r="U510" i="17" s="1"/>
  <c r="X510" i="17" s="1"/>
  <c r="W510" i="17" s="1"/>
  <c r="Z510" i="17" s="1"/>
  <c r="Y510" i="17" s="1"/>
  <c r="AA510" i="17"/>
  <c r="AC510" i="17"/>
  <c r="AB510" i="17" s="1"/>
  <c r="AD510" i="17"/>
  <c r="AA520" i="17"/>
  <c r="AC520" i="17"/>
  <c r="AB520" i="17" s="1"/>
  <c r="AD520" i="17"/>
  <c r="V520" i="17"/>
  <c r="U520" i="17" s="1"/>
  <c r="V513" i="17"/>
  <c r="U513" i="17" s="1"/>
  <c r="AC513" i="17"/>
  <c r="AB513" i="17" s="1"/>
  <c r="AA506" i="17"/>
  <c r="AD506" i="17"/>
  <c r="V506" i="17"/>
  <c r="U506" i="17" s="1"/>
  <c r="X506" i="17" s="1"/>
  <c r="W506" i="17" s="1"/>
  <c r="Z506" i="17" s="1"/>
  <c r="Y506" i="17" s="1"/>
  <c r="AC479" i="17"/>
  <c r="AB479" i="17" s="1"/>
  <c r="AA479" i="17"/>
  <c r="V472" i="17"/>
  <c r="U472" i="17" s="1"/>
  <c r="X472" i="17" s="1"/>
  <c r="W472" i="17" s="1"/>
  <c r="AD472" i="17"/>
  <c r="AA472" i="17"/>
  <c r="AC472" i="17"/>
  <c r="AB472" i="17" s="1"/>
  <c r="V464" i="17"/>
  <c r="U464" i="17" s="1"/>
  <c r="X464" i="17" s="1"/>
  <c r="W464" i="17" s="1"/>
  <c r="AA464" i="17"/>
  <c r="AC464" i="17"/>
  <c r="AB464" i="17" s="1"/>
  <c r="AD464" i="17"/>
  <c r="AC457" i="17"/>
  <c r="AB457" i="17" s="1"/>
  <c r="AA457" i="17"/>
  <c r="AA352" i="17"/>
  <c r="V352" i="17"/>
  <c r="U352" i="17" s="1"/>
  <c r="X352" i="17" s="1"/>
  <c r="W352" i="17" s="1"/>
  <c r="AD352" i="17"/>
  <c r="AC352" i="17"/>
  <c r="AB352" i="17" s="1"/>
  <c r="AC505" i="17"/>
  <c r="AB505" i="17" s="1"/>
  <c r="V505" i="17"/>
  <c r="U505" i="17" s="1"/>
  <c r="X505" i="17" s="1"/>
  <c r="W505" i="17" s="1"/>
  <c r="Z505" i="17" s="1"/>
  <c r="Y505" i="17" s="1"/>
  <c r="AA505" i="17"/>
  <c r="AA492" i="17"/>
  <c r="AC492" i="17"/>
  <c r="AB492" i="17" s="1"/>
  <c r="AD492" i="17"/>
  <c r="V492" i="17"/>
  <c r="U492" i="17" s="1"/>
  <c r="X492" i="17" s="1"/>
  <c r="W492" i="17" s="1"/>
  <c r="Z492" i="17" s="1"/>
  <c r="Y492" i="17" s="1"/>
  <c r="AA482" i="17"/>
  <c r="AC482" i="17"/>
  <c r="AB482" i="17" s="1"/>
  <c r="AC466" i="17"/>
  <c r="AB466" i="17" s="1"/>
  <c r="AD466" i="17"/>
  <c r="V466" i="17"/>
  <c r="U466" i="17" s="1"/>
  <c r="AA466" i="17"/>
  <c r="AC461" i="17"/>
  <c r="AB461" i="17" s="1"/>
  <c r="AA461" i="17"/>
  <c r="AC440" i="17"/>
  <c r="AB440" i="17" s="1"/>
  <c r="AD440" i="17"/>
  <c r="V440" i="17"/>
  <c r="U440" i="17" s="1"/>
  <c r="X440" i="17" s="1"/>
  <c r="W440" i="17" s="1"/>
  <c r="AA440" i="17"/>
  <c r="AC410" i="17"/>
  <c r="AB410" i="17" s="1"/>
  <c r="V410" i="17"/>
  <c r="U410" i="17" s="1"/>
  <c r="AA410" i="17"/>
  <c r="AD410" i="17"/>
  <c r="AC392" i="17"/>
  <c r="AB392" i="17" s="1"/>
  <c r="AD392" i="17"/>
  <c r="V392" i="17"/>
  <c r="U392" i="17" s="1"/>
  <c r="X392" i="17" s="1"/>
  <c r="W392" i="17" s="1"/>
  <c r="AA392" i="17"/>
  <c r="V335" i="17"/>
  <c r="U335" i="17" s="1"/>
  <c r="X335" i="17" s="1"/>
  <c r="W335" i="17" s="1"/>
  <c r="AD335" i="17"/>
  <c r="AC335" i="17"/>
  <c r="AB335" i="17" s="1"/>
  <c r="AA335" i="17"/>
  <c r="AC499" i="17"/>
  <c r="AB499" i="17" s="1"/>
  <c r="V499" i="17"/>
  <c r="U499" i="17" s="1"/>
  <c r="X499" i="17" s="1"/>
  <c r="W499" i="17" s="1"/>
  <c r="Z499" i="17" s="1"/>
  <c r="Y499" i="17" s="1"/>
  <c r="AA499" i="17"/>
  <c r="AC487" i="17"/>
  <c r="AB487" i="17" s="1"/>
  <c r="AD487" i="17"/>
  <c r="V487" i="17"/>
  <c r="U487" i="17" s="1"/>
  <c r="AA487" i="17"/>
  <c r="AD478" i="17"/>
  <c r="V478" i="17"/>
  <c r="U478" i="17" s="1"/>
  <c r="X478" i="17" s="1"/>
  <c r="W478" i="17" s="1"/>
  <c r="Z478" i="17" s="1"/>
  <c r="Y478" i="17" s="1"/>
  <c r="AA478" i="17"/>
  <c r="AC478" i="17"/>
  <c r="AB478" i="17" s="1"/>
  <c r="AC456" i="17"/>
  <c r="AB456" i="17" s="1"/>
  <c r="AD456" i="17"/>
  <c r="V456" i="17"/>
  <c r="U456" i="17" s="1"/>
  <c r="X456" i="17" s="1"/>
  <c r="W456" i="17" s="1"/>
  <c r="AA456" i="17"/>
  <c r="V448" i="17"/>
  <c r="U448" i="17" s="1"/>
  <c r="X448" i="17" s="1"/>
  <c r="W448" i="17" s="1"/>
  <c r="AD448" i="17"/>
  <c r="AA448" i="17"/>
  <c r="AC448" i="17"/>
  <c r="AB448" i="17" s="1"/>
  <c r="AC424" i="17"/>
  <c r="AB424" i="17" s="1"/>
  <c r="V424" i="17"/>
  <c r="U424" i="17" s="1"/>
  <c r="X424" i="17" s="1"/>
  <c r="W424" i="17" s="1"/>
  <c r="AA424" i="17"/>
  <c r="AD424" i="17"/>
  <c r="AA455" i="17"/>
  <c r="AC455" i="17"/>
  <c r="AB455" i="17" s="1"/>
  <c r="AA414" i="17"/>
  <c r="AD414" i="17"/>
  <c r="V414" i="17"/>
  <c r="U414" i="17" s="1"/>
  <c r="AC414" i="17"/>
  <c r="AB414" i="17" s="1"/>
  <c r="AA398" i="17"/>
  <c r="AD398" i="17"/>
  <c r="V398" i="17"/>
  <c r="U398" i="17" s="1"/>
  <c r="AC398" i="17"/>
  <c r="AB398" i="17" s="1"/>
  <c r="AA372" i="17"/>
  <c r="V372" i="17"/>
  <c r="U372" i="17" s="1"/>
  <c r="AD372" i="17"/>
  <c r="AC372" i="17"/>
  <c r="AB372" i="17" s="1"/>
  <c r="AA346" i="17"/>
  <c r="V346" i="17"/>
  <c r="U346" i="17" s="1"/>
  <c r="AC346" i="17"/>
  <c r="AB346" i="17" s="1"/>
  <c r="AD346" i="17"/>
  <c r="AD452" i="17"/>
  <c r="AA452" i="17"/>
  <c r="AC452" i="17"/>
  <c r="AB452" i="17" s="1"/>
  <c r="V452" i="17"/>
  <c r="U452" i="17" s="1"/>
  <c r="V358" i="17"/>
  <c r="U358" i="17" s="1"/>
  <c r="AA358" i="17"/>
  <c r="AD358" i="17"/>
  <c r="AC358" i="17"/>
  <c r="AB358" i="17" s="1"/>
  <c r="AA344" i="17"/>
  <c r="AC344" i="17"/>
  <c r="AB344" i="17" s="1"/>
  <c r="V344" i="17"/>
  <c r="U344" i="17" s="1"/>
  <c r="X344" i="17" s="1"/>
  <c r="W344" i="17" s="1"/>
  <c r="AD344" i="17"/>
  <c r="V329" i="17"/>
  <c r="U329" i="17" s="1"/>
  <c r="X329" i="17" s="1"/>
  <c r="W329" i="17" s="1"/>
  <c r="Z329" i="17" s="1"/>
  <c r="Y329" i="17" s="1"/>
  <c r="AA329" i="17"/>
  <c r="AD329" i="17"/>
  <c r="AC329" i="17"/>
  <c r="AB329" i="17" s="1"/>
  <c r="AC341" i="17"/>
  <c r="AB341" i="17" s="1"/>
  <c r="AD341" i="17"/>
  <c r="AA341" i="17"/>
  <c r="V341" i="17"/>
  <c r="U341" i="17" s="1"/>
  <c r="AA364" i="17"/>
  <c r="AC364" i="17"/>
  <c r="AB364" i="17" s="1"/>
  <c r="V364" i="17"/>
  <c r="U364" i="17" s="1"/>
  <c r="X364" i="17" s="1"/>
  <c r="W364" i="17" s="1"/>
  <c r="AD364" i="17"/>
  <c r="AD331" i="17"/>
  <c r="V331" i="17"/>
  <c r="U331" i="17" s="1"/>
  <c r="X331" i="17" s="1"/>
  <c r="W331" i="17" s="1"/>
  <c r="Z331" i="17" s="1"/>
  <c r="Y331" i="17" s="1"/>
  <c r="AC331" i="17"/>
  <c r="AB331" i="17" s="1"/>
  <c r="AA331" i="17"/>
  <c r="AD737" i="17"/>
  <c r="V737" i="17"/>
  <c r="U737" i="17" s="1"/>
  <c r="AA737" i="17"/>
  <c r="AC737" i="17"/>
  <c r="AB737" i="17" s="1"/>
  <c r="AA814" i="17"/>
  <c r="V814" i="17"/>
  <c r="U814" i="17" s="1"/>
  <c r="AC814" i="17"/>
  <c r="AB814" i="17" s="1"/>
  <c r="AD814" i="17"/>
  <c r="AA838" i="17"/>
  <c r="AC838" i="17"/>
  <c r="AB838" i="17" s="1"/>
  <c r="AD838" i="17"/>
  <c r="V881" i="17"/>
  <c r="U881" i="17" s="1"/>
  <c r="AD881" i="17"/>
  <c r="AA881" i="17"/>
  <c r="AC881" i="17"/>
  <c r="AB881" i="17" s="1"/>
  <c r="V888" i="17"/>
  <c r="U888" i="17" s="1"/>
  <c r="AC888" i="17"/>
  <c r="AB888" i="17" s="1"/>
  <c r="AA888" i="17"/>
  <c r="V913" i="17"/>
  <c r="U913" i="17" s="1"/>
  <c r="AA913" i="17"/>
  <c r="AD913" i="17"/>
  <c r="AC913" i="17"/>
  <c r="AB913" i="17" s="1"/>
  <c r="V920" i="17"/>
  <c r="U920" i="17" s="1"/>
  <c r="AC920" i="17"/>
  <c r="AB920" i="17" s="1"/>
  <c r="AA920" i="17"/>
  <c r="V945" i="17"/>
  <c r="U945" i="17" s="1"/>
  <c r="AA945" i="17"/>
  <c r="AD945" i="17"/>
  <c r="AC945" i="17"/>
  <c r="AB945" i="17" s="1"/>
  <c r="V952" i="17"/>
  <c r="U952" i="17" s="1"/>
  <c r="AC952" i="17"/>
  <c r="AB952" i="17" s="1"/>
  <c r="AA952" i="17"/>
  <c r="V969" i="17"/>
  <c r="U969" i="17" s="1"/>
  <c r="AA969" i="17"/>
  <c r="AC969" i="17"/>
  <c r="AB969" i="17" s="1"/>
  <c r="AD969" i="17"/>
  <c r="V985" i="17"/>
  <c r="U985" i="17" s="1"/>
  <c r="AA985" i="17"/>
  <c r="AC985" i="17"/>
  <c r="AB985" i="17" s="1"/>
  <c r="AD985" i="17"/>
  <c r="V509" i="17"/>
  <c r="U509" i="17" s="1"/>
  <c r="X509" i="17" s="1"/>
  <c r="W509" i="17" s="1"/>
  <c r="AC509" i="17"/>
  <c r="AB509" i="17" s="1"/>
  <c r="AD725" i="17"/>
  <c r="V725" i="17"/>
  <c r="U725" i="17" s="1"/>
  <c r="X725" i="17" s="1"/>
  <c r="W725" i="17" s="1"/>
  <c r="Z725" i="17" s="1"/>
  <c r="Y725" i="17" s="1"/>
  <c r="AA725" i="17"/>
  <c r="AC725" i="17"/>
  <c r="AB725" i="17" s="1"/>
  <c r="V900" i="17"/>
  <c r="U900" i="17" s="1"/>
  <c r="X900" i="17" s="1"/>
  <c r="W900" i="17" s="1"/>
  <c r="AA900" i="17"/>
  <c r="AC900" i="17"/>
  <c r="AB900" i="17" s="1"/>
  <c r="AC925" i="17"/>
  <c r="AB925" i="17" s="1"/>
  <c r="AD925" i="17"/>
  <c r="V925" i="17"/>
  <c r="U925" i="17" s="1"/>
  <c r="X925" i="17" s="1"/>
  <c r="W925" i="17" s="1"/>
  <c r="AA925" i="17"/>
  <c r="V960" i="17"/>
  <c r="U960" i="17" s="1"/>
  <c r="X960" i="17" s="1"/>
  <c r="W960" i="17" s="1"/>
  <c r="AC960" i="17"/>
  <c r="AB960" i="17" s="1"/>
  <c r="AA960" i="17"/>
  <c r="AD731" i="17"/>
  <c r="V731" i="17"/>
  <c r="U731" i="17" s="1"/>
  <c r="X731" i="17" s="1"/>
  <c r="W731" i="17" s="1"/>
  <c r="Z731" i="17" s="1"/>
  <c r="Y731" i="17" s="1"/>
  <c r="AA731" i="17"/>
  <c r="AC731" i="17"/>
  <c r="AB731" i="17" s="1"/>
  <c r="V862" i="17"/>
  <c r="U862" i="17" s="1"/>
  <c r="AA862" i="17"/>
  <c r="AC862" i="17"/>
  <c r="AB862" i="17" s="1"/>
  <c r="V890" i="17"/>
  <c r="U890" i="17" s="1"/>
  <c r="AA890" i="17"/>
  <c r="AC890" i="17"/>
  <c r="AB890" i="17" s="1"/>
  <c r="AA971" i="17"/>
  <c r="AC971" i="17"/>
  <c r="AB971" i="17" s="1"/>
  <c r="AD971" i="17"/>
  <c r="V971" i="17"/>
  <c r="U971" i="17" s="1"/>
  <c r="V864" i="17"/>
  <c r="U864" i="17" s="1"/>
  <c r="X864" i="17" s="1"/>
  <c r="W864" i="17" s="1"/>
  <c r="AC864" i="17"/>
  <c r="AB864" i="17" s="1"/>
  <c r="AA864" i="17"/>
  <c r="AA784" i="17"/>
  <c r="V784" i="17"/>
  <c r="U784" i="17" s="1"/>
  <c r="X784" i="17" s="1"/>
  <c r="W784" i="17" s="1"/>
  <c r="Z784" i="17" s="1"/>
  <c r="Y784" i="17" s="1"/>
  <c r="AD784" i="17"/>
  <c r="AA772" i="17"/>
  <c r="V772" i="17"/>
  <c r="U772" i="17" s="1"/>
  <c r="AD772" i="17"/>
  <c r="AA752" i="17"/>
  <c r="AC752" i="17"/>
  <c r="AB752" i="17" s="1"/>
  <c r="AA678" i="17"/>
  <c r="AC678" i="17"/>
  <c r="AB678" i="17" s="1"/>
  <c r="V678" i="17"/>
  <c r="U678" i="17" s="1"/>
  <c r="X678" i="17" s="1"/>
  <c r="W678" i="17" s="1"/>
  <c r="Z678" i="17" s="1"/>
  <c r="Y678" i="17" s="1"/>
  <c r="AD678" i="17"/>
  <c r="V564" i="17"/>
  <c r="U564" i="17" s="1"/>
  <c r="X564" i="17" s="1"/>
  <c r="W564" i="17" s="1"/>
  <c r="Z564" i="17" s="1"/>
  <c r="Y564" i="17" s="1"/>
  <c r="AD564" i="17"/>
  <c r="AA564" i="17"/>
  <c r="AC564" i="17"/>
  <c r="AB564" i="17" s="1"/>
  <c r="V610" i="17"/>
  <c r="U610" i="17" s="1"/>
  <c r="X610" i="17" s="1"/>
  <c r="W610" i="17" s="1"/>
  <c r="Z610" i="17" s="1"/>
  <c r="Y610" i="17" s="1"/>
  <c r="AD610" i="17"/>
  <c r="AA610" i="17"/>
  <c r="AC610" i="17"/>
  <c r="AB610" i="17" s="1"/>
  <c r="AD532" i="17"/>
  <c r="V532" i="17"/>
  <c r="U532" i="17" s="1"/>
  <c r="X532" i="17" s="1"/>
  <c r="W532" i="17" s="1"/>
  <c r="AA532" i="17"/>
  <c r="AC532" i="17"/>
  <c r="AB532" i="17" s="1"/>
  <c r="AC480" i="17"/>
  <c r="AB480" i="17" s="1"/>
  <c r="V480" i="17"/>
  <c r="U480" i="17" s="1"/>
  <c r="X480" i="17" s="1"/>
  <c r="W480" i="17" s="1"/>
  <c r="AD480" i="17"/>
  <c r="AA480" i="17"/>
  <c r="AC524" i="17"/>
  <c r="AB524" i="17" s="1"/>
  <c r="AD524" i="17"/>
  <c r="V524" i="17"/>
  <c r="U524" i="17" s="1"/>
  <c r="X524" i="17" s="1"/>
  <c r="W524" i="17" s="1"/>
  <c r="Z524" i="17" s="1"/>
  <c r="Y524" i="17" s="1"/>
  <c r="AA524" i="17"/>
  <c r="AA471" i="17"/>
  <c r="AC471" i="17"/>
  <c r="AB471" i="17" s="1"/>
  <c r="AD388" i="17"/>
  <c r="AA388" i="17"/>
  <c r="AC388" i="17"/>
  <c r="AB388" i="17" s="1"/>
  <c r="V388" i="17"/>
  <c r="U388" i="17" s="1"/>
  <c r="X388" i="17" s="1"/>
  <c r="W388" i="17" s="1"/>
  <c r="AD528" i="17"/>
  <c r="V528" i="17"/>
  <c r="U528" i="17" s="1"/>
  <c r="X528" i="17" s="1"/>
  <c r="W528" i="17" s="1"/>
  <c r="Z528" i="17" s="1"/>
  <c r="Y528" i="17" s="1"/>
  <c r="AA528" i="17"/>
  <c r="AC528" i="17"/>
  <c r="AB528" i="17" s="1"/>
  <c r="AC475" i="17"/>
  <c r="AB475" i="17" s="1"/>
  <c r="AA475" i="17"/>
  <c r="AA308" i="17"/>
  <c r="AC308" i="17"/>
  <c r="AB308" i="17" s="1"/>
  <c r="V308" i="17"/>
  <c r="U308" i="17" s="1"/>
  <c r="X308" i="17" s="1"/>
  <c r="W308" i="17" s="1"/>
  <c r="AD308" i="17"/>
  <c r="AA450" i="17"/>
  <c r="AD450" i="17"/>
  <c r="V450" i="17"/>
  <c r="U450" i="17" s="1"/>
  <c r="X450" i="17" s="1"/>
  <c r="W450" i="17" s="1"/>
  <c r="Z450" i="17" s="1"/>
  <c r="Y450" i="17" s="1"/>
  <c r="AC450" i="17"/>
  <c r="AB450" i="17" s="1"/>
  <c r="AA422" i="17"/>
  <c r="AD422" i="17"/>
  <c r="V422" i="17"/>
  <c r="U422" i="17" s="1"/>
  <c r="X422" i="17" s="1"/>
  <c r="W422" i="17" s="1"/>
  <c r="Z422" i="17" s="1"/>
  <c r="Y422" i="17" s="1"/>
  <c r="AC422" i="17"/>
  <c r="AB422" i="17" s="1"/>
  <c r="AD378" i="17"/>
  <c r="AA378" i="17"/>
  <c r="AC378" i="17"/>
  <c r="AB378" i="17" s="1"/>
  <c r="V378" i="17"/>
  <c r="U378" i="17" s="1"/>
  <c r="X378" i="17" s="1"/>
  <c r="W378" i="17" s="1"/>
  <c r="AC333" i="17"/>
  <c r="AB333" i="17" s="1"/>
  <c r="AD333" i="17"/>
  <c r="AA333" i="17"/>
  <c r="V333" i="17"/>
  <c r="U333" i="17" s="1"/>
  <c r="X333" i="17" s="1"/>
  <c r="W333" i="17" s="1"/>
  <c r="AC360" i="17"/>
  <c r="AB360" i="17" s="1"/>
  <c r="AD360" i="17"/>
  <c r="AA360" i="17"/>
  <c r="V360" i="17"/>
  <c r="U360" i="17" s="1"/>
  <c r="X360" i="17" s="1"/>
  <c r="W360" i="17" s="1"/>
  <c r="V904" i="17"/>
  <c r="U904" i="17" s="1"/>
  <c r="X904" i="17" s="1"/>
  <c r="W904" i="17" s="1"/>
  <c r="AC904" i="17"/>
  <c r="AB904" i="17" s="1"/>
  <c r="AA904" i="17"/>
  <c r="V976" i="17"/>
  <c r="U976" i="17" s="1"/>
  <c r="X976" i="17" s="1"/>
  <c r="W976" i="17" s="1"/>
  <c r="AC976" i="17"/>
  <c r="AB976" i="17" s="1"/>
  <c r="AA976" i="17"/>
  <c r="AA139" i="17"/>
  <c r="AC123" i="17"/>
  <c r="AB123" i="17" s="1"/>
  <c r="V204" i="17"/>
  <c r="U204" i="17" s="1"/>
  <c r="X204" i="17" s="1"/>
  <c r="W204" i="17" s="1"/>
  <c r="AD171" i="17"/>
  <c r="AD155" i="17"/>
  <c r="AD123" i="17"/>
  <c r="V233" i="17"/>
  <c r="U233" i="17" s="1"/>
  <c r="X233" i="17" s="1"/>
  <c r="W233" i="17" s="1"/>
  <c r="Z233" i="17" s="1"/>
  <c r="Y233" i="17" s="1"/>
  <c r="AD203" i="17"/>
  <c r="V172" i="17"/>
  <c r="U172" i="17" s="1"/>
  <c r="X172" i="17" s="1"/>
  <c r="W172" i="17" s="1"/>
  <c r="Z172" i="17" s="1"/>
  <c r="Y172" i="17" s="1"/>
  <c r="AD124" i="17"/>
  <c r="AA172" i="17"/>
  <c r="AC227" i="17"/>
  <c r="AB227" i="17" s="1"/>
  <c r="AC241" i="17"/>
  <c r="AB241" i="17" s="1"/>
  <c r="AA324" i="17"/>
  <c r="V334" i="17"/>
  <c r="U334" i="17" s="1"/>
  <c r="X334" i="17" s="1"/>
  <c r="W334" i="17" s="1"/>
  <c r="V361" i="17"/>
  <c r="U361" i="17" s="1"/>
  <c r="X361" i="17" s="1"/>
  <c r="W361" i="17" s="1"/>
  <c r="V369" i="17"/>
  <c r="U369" i="17" s="1"/>
  <c r="X369" i="17" s="1"/>
  <c r="W369" i="17" s="1"/>
  <c r="AA403" i="17"/>
  <c r="AD351" i="17"/>
  <c r="X366" i="17"/>
  <c r="W366" i="17" s="1"/>
  <c r="Z366" i="17" s="1"/>
  <c r="Y366" i="17" s="1"/>
  <c r="X349" i="17"/>
  <c r="W349" i="17" s="1"/>
  <c r="Z349" i="17" s="1"/>
  <c r="Y349" i="17" s="1"/>
  <c r="V417" i="17"/>
  <c r="U417" i="17" s="1"/>
  <c r="X417" i="17" s="1"/>
  <c r="W417" i="17" s="1"/>
  <c r="AD429" i="17"/>
  <c r="Z416" i="17"/>
  <c r="Y416" i="17" s="1"/>
  <c r="X474" i="17"/>
  <c r="W474" i="17" s="1"/>
  <c r="Z474" i="17" s="1"/>
  <c r="Y474" i="17" s="1"/>
  <c r="X423" i="17"/>
  <c r="W423" i="17" s="1"/>
  <c r="Z423" i="17" s="1"/>
  <c r="Y423" i="17" s="1"/>
  <c r="X462" i="17"/>
  <c r="W462" i="17" s="1"/>
  <c r="Z462" i="17" s="1"/>
  <c r="Y462" i="17" s="1"/>
  <c r="X470" i="17"/>
  <c r="W470" i="17" s="1"/>
  <c r="Z470" i="17" s="1"/>
  <c r="Y470" i="17" s="1"/>
  <c r="V488" i="17"/>
  <c r="U488" i="17" s="1"/>
  <c r="X488" i="17" s="1"/>
  <c r="W488" i="17" s="1"/>
  <c r="X431" i="17"/>
  <c r="W431" i="17" s="1"/>
  <c r="Z431" i="17" s="1"/>
  <c r="Y431" i="17" s="1"/>
  <c r="AC495" i="17"/>
  <c r="AB495" i="17" s="1"/>
  <c r="AD509" i="17"/>
  <c r="AD517" i="17"/>
  <c r="AD521" i="17"/>
  <c r="AD529" i="17"/>
  <c r="AD537" i="17"/>
  <c r="AD541" i="17"/>
  <c r="Z415" i="17"/>
  <c r="Y415" i="17" s="1"/>
  <c r="V555" i="17"/>
  <c r="U555" i="17" s="1"/>
  <c r="X555" i="17" s="1"/>
  <c r="W555" i="17" s="1"/>
  <c r="Z555" i="17" s="1"/>
  <c r="Y555" i="17" s="1"/>
  <c r="AA502" i="17"/>
  <c r="AC577" i="17"/>
  <c r="AB577" i="17" s="1"/>
  <c r="AD577" i="17"/>
  <c r="Z589" i="17"/>
  <c r="Y589" i="17" s="1"/>
  <c r="Z571" i="17"/>
  <c r="Y571" i="17" s="1"/>
  <c r="V621" i="17"/>
  <c r="U621" i="17" s="1"/>
  <c r="X621" i="17" s="1"/>
  <c r="W621" i="17" s="1"/>
  <c r="Z621" i="17" s="1"/>
  <c r="Y621" i="17" s="1"/>
  <c r="AC693" i="17"/>
  <c r="AB693" i="17" s="1"/>
  <c r="X713" i="17"/>
  <c r="W713" i="17" s="1"/>
  <c r="Z713" i="17" s="1"/>
  <c r="Y713" i="17" s="1"/>
  <c r="Z512" i="17"/>
  <c r="Y512" i="17" s="1"/>
  <c r="V661" i="17"/>
  <c r="U661" i="17" s="1"/>
  <c r="X661" i="17" s="1"/>
  <c r="W661" i="17" s="1"/>
  <c r="V681" i="17"/>
  <c r="U681" i="17" s="1"/>
  <c r="Z611" i="17"/>
  <c r="Y611" i="17" s="1"/>
  <c r="V635" i="17"/>
  <c r="U635" i="17" s="1"/>
  <c r="X635" i="17" s="1"/>
  <c r="W635" i="17" s="1"/>
  <c r="AD724" i="17"/>
  <c r="AD728" i="17"/>
  <c r="AD732" i="17"/>
  <c r="AD736" i="17"/>
  <c r="AC671" i="17"/>
  <c r="AB671" i="17" s="1"/>
  <c r="Z750" i="17"/>
  <c r="Y750" i="17" s="1"/>
  <c r="AD758" i="17"/>
  <c r="V773" i="17"/>
  <c r="U773" i="17" s="1"/>
  <c r="X773" i="17" s="1"/>
  <c r="W773" i="17" s="1"/>
  <c r="AD775" i="17"/>
  <c r="V783" i="17"/>
  <c r="U783" i="17" s="1"/>
  <c r="Z785" i="17"/>
  <c r="Y785" i="17" s="1"/>
  <c r="X663" i="17"/>
  <c r="W663" i="17" s="1"/>
  <c r="Z663" i="17" s="1"/>
  <c r="Y663" i="17" s="1"/>
  <c r="Z716" i="17"/>
  <c r="Y716" i="17" s="1"/>
  <c r="AD756" i="17"/>
  <c r="V760" i="17"/>
  <c r="U760" i="17" s="1"/>
  <c r="X760" i="17" s="1"/>
  <c r="W760" i="17" s="1"/>
  <c r="Z768" i="17"/>
  <c r="Y768" i="17" s="1"/>
  <c r="AC772" i="17"/>
  <c r="AB772" i="17" s="1"/>
  <c r="AC776" i="17"/>
  <c r="AB776" i="17" s="1"/>
  <c r="AC780" i="17"/>
  <c r="AB780" i="17" s="1"/>
  <c r="AC784" i="17"/>
  <c r="AB784" i="17" s="1"/>
  <c r="AC788" i="17"/>
  <c r="AB788" i="17" s="1"/>
  <c r="Z651" i="17"/>
  <c r="Y651" i="17" s="1"/>
  <c r="AC683" i="17"/>
  <c r="AB683" i="17" s="1"/>
  <c r="X715" i="17"/>
  <c r="W715" i="17" s="1"/>
  <c r="Z715" i="17" s="1"/>
  <c r="Y715" i="17" s="1"/>
  <c r="AD848" i="17"/>
  <c r="AD856" i="17"/>
  <c r="AD864" i="17"/>
  <c r="AD868" i="17"/>
  <c r="AD872" i="17"/>
  <c r="AD876" i="17"/>
  <c r="AD884" i="17"/>
  <c r="AD900" i="17"/>
  <c r="AD904" i="17"/>
  <c r="AD908" i="17"/>
  <c r="AD916" i="17"/>
  <c r="AD932" i="17"/>
  <c r="AD936" i="17"/>
  <c r="AD940" i="17"/>
  <c r="AD948" i="17"/>
  <c r="AD960" i="17"/>
  <c r="AD964" i="17"/>
  <c r="AD968" i="17"/>
  <c r="AD972" i="17"/>
  <c r="AD976" i="17"/>
  <c r="AD984" i="17"/>
  <c r="AD992" i="17"/>
  <c r="AD996" i="17"/>
  <c r="V819" i="17"/>
  <c r="U819" i="17" s="1"/>
  <c r="X819" i="17" s="1"/>
  <c r="W819" i="17" s="1"/>
  <c r="Z819" i="17" s="1"/>
  <c r="Y819" i="17" s="1"/>
  <c r="AA841" i="17"/>
  <c r="Z897" i="17"/>
  <c r="Y897" i="17" s="1"/>
  <c r="Z1001" i="17"/>
  <c r="Y1001" i="17" s="1"/>
  <c r="AC648" i="17"/>
  <c r="AB648" i="17" s="1"/>
  <c r="V648" i="17"/>
  <c r="U648" i="17" s="1"/>
  <c r="X648" i="17" s="1"/>
  <c r="W648" i="17" s="1"/>
  <c r="AD648" i="17"/>
  <c r="AA648" i="17"/>
  <c r="V767" i="17"/>
  <c r="U767" i="17" s="1"/>
  <c r="X767" i="17" s="1"/>
  <c r="W767" i="17" s="1"/>
  <c r="Z767" i="17" s="1"/>
  <c r="Y767" i="17" s="1"/>
  <c r="AA767" i="17"/>
  <c r="AC767" i="17"/>
  <c r="AB767" i="17" s="1"/>
  <c r="AD767" i="17"/>
  <c r="AA816" i="17"/>
  <c r="V816" i="17"/>
  <c r="U816" i="17" s="1"/>
  <c r="X816" i="17" s="1"/>
  <c r="W816" i="17" s="1"/>
  <c r="Z816" i="17" s="1"/>
  <c r="Y816" i="17" s="1"/>
  <c r="AC816" i="17"/>
  <c r="AB816" i="17" s="1"/>
  <c r="AD816" i="17"/>
  <c r="AD855" i="17"/>
  <c r="V855" i="17"/>
  <c r="U855" i="17" s="1"/>
  <c r="AA855" i="17"/>
  <c r="AC855" i="17"/>
  <c r="AB855" i="17" s="1"/>
  <c r="AC885" i="17"/>
  <c r="AB885" i="17" s="1"/>
  <c r="AA885" i="17"/>
  <c r="AD885" i="17"/>
  <c r="V885" i="17"/>
  <c r="U885" i="17" s="1"/>
  <c r="V892" i="17"/>
  <c r="U892" i="17" s="1"/>
  <c r="AA892" i="17"/>
  <c r="AC892" i="17"/>
  <c r="AB892" i="17" s="1"/>
  <c r="AC917" i="17"/>
  <c r="AB917" i="17" s="1"/>
  <c r="AD917" i="17"/>
  <c r="AA917" i="17"/>
  <c r="V917" i="17"/>
  <c r="U917" i="17" s="1"/>
  <c r="V924" i="17"/>
  <c r="U924" i="17" s="1"/>
  <c r="AA924" i="17"/>
  <c r="AC924" i="17"/>
  <c r="AB924" i="17" s="1"/>
  <c r="AC949" i="17"/>
  <c r="AB949" i="17" s="1"/>
  <c r="AD949" i="17"/>
  <c r="AA949" i="17"/>
  <c r="V949" i="17"/>
  <c r="U949" i="17" s="1"/>
  <c r="V956" i="17"/>
  <c r="U956" i="17" s="1"/>
  <c r="AA956" i="17"/>
  <c r="AC956" i="17"/>
  <c r="AB956" i="17" s="1"/>
  <c r="AC981" i="17"/>
  <c r="AB981" i="17" s="1"/>
  <c r="AA981" i="17"/>
  <c r="AD981" i="17"/>
  <c r="V981" i="17"/>
  <c r="U981" i="17" s="1"/>
  <c r="V988" i="17"/>
  <c r="U988" i="17" s="1"/>
  <c r="AA988" i="17"/>
  <c r="AC988" i="17"/>
  <c r="AB988" i="17" s="1"/>
  <c r="V970" i="17"/>
  <c r="U970" i="17" s="1"/>
  <c r="AA970" i="17"/>
  <c r="AC970" i="17"/>
  <c r="AB970" i="17" s="1"/>
  <c r="V977" i="17"/>
  <c r="U977" i="17" s="1"/>
  <c r="AA977" i="17"/>
  <c r="AD977" i="17"/>
  <c r="AC977" i="17"/>
  <c r="AB977" i="17" s="1"/>
  <c r="AA669" i="17"/>
  <c r="AC669" i="17"/>
  <c r="AB669" i="17" s="1"/>
  <c r="AD723" i="17"/>
  <c r="V723" i="17"/>
  <c r="U723" i="17" s="1"/>
  <c r="X723" i="17" s="1"/>
  <c r="W723" i="17" s="1"/>
  <c r="Z723" i="17" s="1"/>
  <c r="Y723" i="17" s="1"/>
  <c r="AA723" i="17"/>
  <c r="AC723" i="17"/>
  <c r="AB723" i="17" s="1"/>
  <c r="AA867" i="17"/>
  <c r="AC867" i="17"/>
  <c r="AB867" i="17" s="1"/>
  <c r="AD867" i="17"/>
  <c r="V867" i="17"/>
  <c r="U867" i="17" s="1"/>
  <c r="AA883" i="17"/>
  <c r="V883" i="17"/>
  <c r="U883" i="17" s="1"/>
  <c r="AC883" i="17"/>
  <c r="AB883" i="17" s="1"/>
  <c r="AD883" i="17"/>
  <c r="AA899" i="17"/>
  <c r="AC899" i="17"/>
  <c r="AB899" i="17" s="1"/>
  <c r="V899" i="17"/>
  <c r="U899" i="17" s="1"/>
  <c r="AD899" i="17"/>
  <c r="AA915" i="17"/>
  <c r="AC915" i="17"/>
  <c r="AB915" i="17" s="1"/>
  <c r="V915" i="17"/>
  <c r="U915" i="17" s="1"/>
  <c r="AD915" i="17"/>
  <c r="AA931" i="17"/>
  <c r="AC931" i="17"/>
  <c r="AB931" i="17" s="1"/>
  <c r="V931" i="17"/>
  <c r="U931" i="17" s="1"/>
  <c r="AD931" i="17"/>
  <c r="AA955" i="17"/>
  <c r="AC955" i="17"/>
  <c r="AB955" i="17" s="1"/>
  <c r="AD955" i="17"/>
  <c r="V955" i="17"/>
  <c r="U955" i="17" s="1"/>
  <c r="AA987" i="17"/>
  <c r="AC987" i="17"/>
  <c r="AB987" i="17" s="1"/>
  <c r="AD987" i="17"/>
  <c r="V987" i="17"/>
  <c r="U987" i="17" s="1"/>
  <c r="V865" i="17"/>
  <c r="U865" i="17" s="1"/>
  <c r="AD865" i="17"/>
  <c r="AA865" i="17"/>
  <c r="AC865" i="17"/>
  <c r="AB865" i="17" s="1"/>
  <c r="V857" i="17"/>
  <c r="U857" i="17" s="1"/>
  <c r="AC857" i="17"/>
  <c r="AB857" i="17" s="1"/>
  <c r="AA857" i="17"/>
  <c r="AD857" i="17"/>
  <c r="V849" i="17"/>
  <c r="U849" i="17" s="1"/>
  <c r="AA849" i="17"/>
  <c r="AC849" i="17"/>
  <c r="AB849" i="17" s="1"/>
  <c r="AD849" i="17"/>
  <c r="AA842" i="17"/>
  <c r="V842" i="17"/>
  <c r="U842" i="17" s="1"/>
  <c r="X842" i="17" s="1"/>
  <c r="W842" i="17" s="1"/>
  <c r="Z842" i="17" s="1"/>
  <c r="Y842" i="17" s="1"/>
  <c r="AC842" i="17"/>
  <c r="AB842" i="17" s="1"/>
  <c r="AD842" i="17"/>
  <c r="AA834" i="17"/>
  <c r="V834" i="17"/>
  <c r="U834" i="17" s="1"/>
  <c r="X834" i="17" s="1"/>
  <c r="W834" i="17" s="1"/>
  <c r="Z834" i="17" s="1"/>
  <c r="Y834" i="17" s="1"/>
  <c r="AC834" i="17"/>
  <c r="AB834" i="17" s="1"/>
  <c r="AD834" i="17"/>
  <c r="AA812" i="17"/>
  <c r="AC812" i="17"/>
  <c r="AB812" i="17" s="1"/>
  <c r="AD812" i="17"/>
  <c r="V812" i="17"/>
  <c r="U812" i="17" s="1"/>
  <c r="X812" i="17" s="1"/>
  <c r="W812" i="17" s="1"/>
  <c r="AA796" i="17"/>
  <c r="AC796" i="17"/>
  <c r="AB796" i="17" s="1"/>
  <c r="AD796" i="17"/>
  <c r="V796" i="17"/>
  <c r="U796" i="17" s="1"/>
  <c r="X796" i="17" s="1"/>
  <c r="W796" i="17" s="1"/>
  <c r="AA769" i="17"/>
  <c r="AC769" i="17"/>
  <c r="AB769" i="17" s="1"/>
  <c r="AD769" i="17"/>
  <c r="V769" i="17"/>
  <c r="U769" i="17" s="1"/>
  <c r="X769" i="17" s="1"/>
  <c r="W769" i="17" s="1"/>
  <c r="Z769" i="17" s="1"/>
  <c r="Y769" i="17" s="1"/>
  <c r="AA761" i="17"/>
  <c r="AC761" i="17"/>
  <c r="AB761" i="17" s="1"/>
  <c r="AD761" i="17"/>
  <c r="V761" i="17"/>
  <c r="U761" i="17" s="1"/>
  <c r="AA753" i="17"/>
  <c r="AC753" i="17"/>
  <c r="AB753" i="17" s="1"/>
  <c r="AD753" i="17"/>
  <c r="V753" i="17"/>
  <c r="U753" i="17" s="1"/>
  <c r="X753" i="17" s="1"/>
  <c r="W753" i="17" s="1"/>
  <c r="Z753" i="17" s="1"/>
  <c r="Y753" i="17" s="1"/>
  <c r="AA745" i="17"/>
  <c r="AC745" i="17"/>
  <c r="AB745" i="17" s="1"/>
  <c r="AD745" i="17"/>
  <c r="V745" i="17"/>
  <c r="U745" i="17" s="1"/>
  <c r="V738" i="17"/>
  <c r="U738" i="17" s="1"/>
  <c r="X738" i="17" s="1"/>
  <c r="W738" i="17" s="1"/>
  <c r="AA738" i="17"/>
  <c r="AC738" i="17"/>
  <c r="AB738" i="17" s="1"/>
  <c r="V734" i="17"/>
  <c r="U734" i="17" s="1"/>
  <c r="AA734" i="17"/>
  <c r="AC734" i="17"/>
  <c r="AB734" i="17" s="1"/>
  <c r="V730" i="17"/>
  <c r="U730" i="17" s="1"/>
  <c r="AA730" i="17"/>
  <c r="AC730" i="17"/>
  <c r="AB730" i="17" s="1"/>
  <c r="V726" i="17"/>
  <c r="U726" i="17" s="1"/>
  <c r="AA726" i="17"/>
  <c r="AC726" i="17"/>
  <c r="AB726" i="17" s="1"/>
  <c r="V722" i="17"/>
  <c r="U722" i="17" s="1"/>
  <c r="AA722" i="17"/>
  <c r="AC722" i="17"/>
  <c r="AB722" i="17" s="1"/>
  <c r="AA666" i="17"/>
  <c r="AC666" i="17"/>
  <c r="AB666" i="17" s="1"/>
  <c r="AD666" i="17"/>
  <c r="V666" i="17"/>
  <c r="U666" i="17" s="1"/>
  <c r="X666" i="17" s="1"/>
  <c r="W666" i="17" s="1"/>
  <c r="Z666" i="17" s="1"/>
  <c r="Y666" i="17" s="1"/>
  <c r="AC657" i="17"/>
  <c r="AB657" i="17" s="1"/>
  <c r="AA657" i="17"/>
  <c r="V628" i="17"/>
  <c r="U628" i="17" s="1"/>
  <c r="AA628" i="17"/>
  <c r="AD628" i="17"/>
  <c r="AC628" i="17"/>
  <c r="AB628" i="17" s="1"/>
  <c r="V578" i="17"/>
  <c r="U578" i="17" s="1"/>
  <c r="X578" i="17" s="1"/>
  <c r="W578" i="17" s="1"/>
  <c r="Z578" i="17" s="1"/>
  <c r="Y578" i="17" s="1"/>
  <c r="AA578" i="17"/>
  <c r="AC578" i="17"/>
  <c r="AB578" i="17" s="1"/>
  <c r="AD578" i="17"/>
  <c r="V539" i="17"/>
  <c r="U539" i="17" s="1"/>
  <c r="AC539" i="17"/>
  <c r="AB539" i="17" s="1"/>
  <c r="V850" i="17"/>
  <c r="U850" i="17" s="1"/>
  <c r="AA850" i="17"/>
  <c r="AC850" i="17"/>
  <c r="AB850" i="17" s="1"/>
  <c r="AC843" i="17"/>
  <c r="AB843" i="17" s="1"/>
  <c r="AA843" i="17"/>
  <c r="V843" i="17"/>
  <c r="U843" i="17" s="1"/>
  <c r="X843" i="17" s="1"/>
  <c r="W843" i="17" s="1"/>
  <c r="AD843" i="17"/>
  <c r="AA806" i="17"/>
  <c r="AD806" i="17"/>
  <c r="V806" i="17"/>
  <c r="U806" i="17" s="1"/>
  <c r="AC806" i="17"/>
  <c r="AB806" i="17" s="1"/>
  <c r="AA696" i="17"/>
  <c r="AC696" i="17"/>
  <c r="AB696" i="17" s="1"/>
  <c r="AD696" i="17"/>
  <c r="V696" i="17"/>
  <c r="U696" i="17" s="1"/>
  <c r="X696" i="17" s="1"/>
  <c r="W696" i="17" s="1"/>
  <c r="AA673" i="17"/>
  <c r="AC673" i="17"/>
  <c r="AB673" i="17" s="1"/>
  <c r="AC665" i="17"/>
  <c r="AB665" i="17" s="1"/>
  <c r="AA665" i="17"/>
  <c r="AC642" i="17"/>
  <c r="AB642" i="17" s="1"/>
  <c r="AD642" i="17"/>
  <c r="V642" i="17"/>
  <c r="U642" i="17" s="1"/>
  <c r="X642" i="17" s="1"/>
  <c r="W642" i="17" s="1"/>
  <c r="Z642" i="17" s="1"/>
  <c r="Y642" i="17" s="1"/>
  <c r="AA642" i="17"/>
  <c r="V860" i="17"/>
  <c r="U860" i="17" s="1"/>
  <c r="AC860" i="17"/>
  <c r="AB860" i="17" s="1"/>
  <c r="AA860" i="17"/>
  <c r="V852" i="17"/>
  <c r="U852" i="17" s="1"/>
  <c r="AA852" i="17"/>
  <c r="AC852" i="17"/>
  <c r="AB852" i="17" s="1"/>
  <c r="AA826" i="17"/>
  <c r="AD826" i="17"/>
  <c r="V826" i="17"/>
  <c r="U826" i="17" s="1"/>
  <c r="AC826" i="17"/>
  <c r="AB826" i="17" s="1"/>
  <c r="AA818" i="17"/>
  <c r="AD818" i="17"/>
  <c r="V818" i="17"/>
  <c r="U818" i="17" s="1"/>
  <c r="AC818" i="17"/>
  <c r="AB818" i="17" s="1"/>
  <c r="AA802" i="17"/>
  <c r="V802" i="17"/>
  <c r="U802" i="17" s="1"/>
  <c r="AC802" i="17"/>
  <c r="AB802" i="17" s="1"/>
  <c r="AD802" i="17"/>
  <c r="AD765" i="17"/>
  <c r="V765" i="17"/>
  <c r="U765" i="17" s="1"/>
  <c r="X765" i="17" s="1"/>
  <c r="W765" i="17" s="1"/>
  <c r="Z765" i="17" s="1"/>
  <c r="Y765" i="17" s="1"/>
  <c r="AA765" i="17"/>
  <c r="AC765" i="17"/>
  <c r="AB765" i="17" s="1"/>
  <c r="AD757" i="17"/>
  <c r="V757" i="17"/>
  <c r="U757" i="17" s="1"/>
  <c r="AA757" i="17"/>
  <c r="AC757" i="17"/>
  <c r="AB757" i="17" s="1"/>
  <c r="AD749" i="17"/>
  <c r="V749" i="17"/>
  <c r="U749" i="17" s="1"/>
  <c r="X749" i="17" s="1"/>
  <c r="W749" i="17" s="1"/>
  <c r="Z749" i="17" s="1"/>
  <c r="Y749" i="17" s="1"/>
  <c r="AA749" i="17"/>
  <c r="AC749" i="17"/>
  <c r="AB749" i="17" s="1"/>
  <c r="AD741" i="17"/>
  <c r="V741" i="17"/>
  <c r="U741" i="17" s="1"/>
  <c r="AA741" i="17"/>
  <c r="AC741" i="17"/>
  <c r="AB741" i="17" s="1"/>
  <c r="AD670" i="17"/>
  <c r="V670" i="17"/>
  <c r="U670" i="17" s="1"/>
  <c r="X670" i="17" s="1"/>
  <c r="W670" i="17" s="1"/>
  <c r="Z670" i="17" s="1"/>
  <c r="Y670" i="17" s="1"/>
  <c r="AA670" i="17"/>
  <c r="AC670" i="17"/>
  <c r="AB670" i="17" s="1"/>
  <c r="AD662" i="17"/>
  <c r="V662" i="17"/>
  <c r="U662" i="17" s="1"/>
  <c r="AA662" i="17"/>
  <c r="AC662" i="17"/>
  <c r="AB662" i="17" s="1"/>
  <c r="AA612" i="17"/>
  <c r="AC612" i="17"/>
  <c r="AB612" i="17" s="1"/>
  <c r="AD612" i="17"/>
  <c r="V612" i="17"/>
  <c r="U612" i="17" s="1"/>
  <c r="V604" i="17"/>
  <c r="U604" i="17" s="1"/>
  <c r="AA604" i="17"/>
  <c r="AC604" i="17"/>
  <c r="AB604" i="17" s="1"/>
  <c r="AD604" i="17"/>
  <c r="AA598" i="17"/>
  <c r="AC598" i="17"/>
  <c r="AB598" i="17" s="1"/>
  <c r="AD598" i="17"/>
  <c r="V598" i="17"/>
  <c r="U598" i="17" s="1"/>
  <c r="V588" i="17"/>
  <c r="U588" i="17" s="1"/>
  <c r="X588" i="17" s="1"/>
  <c r="W588" i="17" s="1"/>
  <c r="Z588" i="17" s="1"/>
  <c r="Y588" i="17" s="1"/>
  <c r="AA588" i="17"/>
  <c r="AC588" i="17"/>
  <c r="AB588" i="17" s="1"/>
  <c r="AD588" i="17"/>
  <c r="AA582" i="17"/>
  <c r="AC582" i="17"/>
  <c r="AB582" i="17" s="1"/>
  <c r="AD582" i="17"/>
  <c r="V582" i="17"/>
  <c r="U582" i="17" s="1"/>
  <c r="V572" i="17"/>
  <c r="U572" i="17" s="1"/>
  <c r="X572" i="17" s="1"/>
  <c r="W572" i="17" s="1"/>
  <c r="Z572" i="17" s="1"/>
  <c r="Y572" i="17" s="1"/>
  <c r="AA572" i="17"/>
  <c r="AC572" i="17"/>
  <c r="AB572" i="17" s="1"/>
  <c r="AD572" i="17"/>
  <c r="AA550" i="17"/>
  <c r="AC550" i="17"/>
  <c r="AB550" i="17" s="1"/>
  <c r="AD550" i="17"/>
  <c r="V550" i="17"/>
  <c r="U550" i="17" s="1"/>
  <c r="V525" i="17"/>
  <c r="U525" i="17" s="1"/>
  <c r="AC525" i="17"/>
  <c r="AB525" i="17" s="1"/>
  <c r="AC380" i="17"/>
  <c r="AB380" i="17" s="1"/>
  <c r="V380" i="17"/>
  <c r="U380" i="17" s="1"/>
  <c r="X380" i="17" s="1"/>
  <c r="W380" i="17" s="1"/>
  <c r="AA380" i="17"/>
  <c r="AD380" i="17"/>
  <c r="AC538" i="17"/>
  <c r="AB538" i="17" s="1"/>
  <c r="AD538" i="17"/>
  <c r="V538" i="17"/>
  <c r="U538" i="17" s="1"/>
  <c r="AA538" i="17"/>
  <c r="V531" i="17"/>
  <c r="U531" i="17" s="1"/>
  <c r="AC531" i="17"/>
  <c r="AB531" i="17" s="1"/>
  <c r="AA498" i="17"/>
  <c r="V498" i="17"/>
  <c r="U498" i="17" s="1"/>
  <c r="X498" i="17" s="1"/>
  <c r="W498" i="17" s="1"/>
  <c r="Z498" i="17" s="1"/>
  <c r="Y498" i="17" s="1"/>
  <c r="AD498" i="17"/>
  <c r="AC630" i="17"/>
  <c r="AB630" i="17" s="1"/>
  <c r="V630" i="17"/>
  <c r="U630" i="17" s="1"/>
  <c r="X630" i="17" s="1"/>
  <c r="W630" i="17" s="1"/>
  <c r="Z630" i="17" s="1"/>
  <c r="Y630" i="17" s="1"/>
  <c r="AD630" i="17"/>
  <c r="AA630" i="17"/>
  <c r="AD624" i="17"/>
  <c r="V624" i="17"/>
  <c r="U624" i="17" s="1"/>
  <c r="AA624" i="17"/>
  <c r="AC624" i="17"/>
  <c r="AB624" i="17" s="1"/>
  <c r="AD542" i="17"/>
  <c r="V542" i="17"/>
  <c r="U542" i="17" s="1"/>
  <c r="X542" i="17" s="1"/>
  <c r="W542" i="17" s="1"/>
  <c r="Z542" i="17" s="1"/>
  <c r="Y542" i="17" s="1"/>
  <c r="AA542" i="17"/>
  <c r="AC542" i="17"/>
  <c r="AB542" i="17" s="1"/>
  <c r="V535" i="17"/>
  <c r="U535" i="17" s="1"/>
  <c r="AC535" i="17"/>
  <c r="AB535" i="17" s="1"/>
  <c r="AC507" i="17"/>
  <c r="AB507" i="17" s="1"/>
  <c r="V507" i="17"/>
  <c r="U507" i="17" s="1"/>
  <c r="X507" i="17" s="1"/>
  <c r="W507" i="17" s="1"/>
  <c r="Z507" i="17" s="1"/>
  <c r="Y507" i="17" s="1"/>
  <c r="AA507" i="17"/>
  <c r="AA504" i="17"/>
  <c r="AD504" i="17"/>
  <c r="AC477" i="17"/>
  <c r="AB477" i="17" s="1"/>
  <c r="AA477" i="17"/>
  <c r="AC463" i="17"/>
  <c r="AB463" i="17" s="1"/>
  <c r="AA463" i="17"/>
  <c r="AD420" i="17"/>
  <c r="AA420" i="17"/>
  <c r="AC420" i="17"/>
  <c r="AB420" i="17" s="1"/>
  <c r="V420" i="17"/>
  <c r="U420" i="17" s="1"/>
  <c r="X420" i="17" s="1"/>
  <c r="W420" i="17" s="1"/>
  <c r="Z420" i="17" s="1"/>
  <c r="Y420" i="17" s="1"/>
  <c r="AC400" i="17"/>
  <c r="AB400" i="17" s="1"/>
  <c r="AA400" i="17"/>
  <c r="AD400" i="17"/>
  <c r="V400" i="17"/>
  <c r="U400" i="17" s="1"/>
  <c r="X400" i="17" s="1"/>
  <c r="W400" i="17" s="1"/>
  <c r="V527" i="17"/>
  <c r="U527" i="17" s="1"/>
  <c r="AC527" i="17"/>
  <c r="AB527" i="17" s="1"/>
  <c r="AC518" i="17"/>
  <c r="AB518" i="17" s="1"/>
  <c r="AD518" i="17"/>
  <c r="V518" i="17"/>
  <c r="U518" i="17" s="1"/>
  <c r="X518" i="17" s="1"/>
  <c r="W518" i="17" s="1"/>
  <c r="Z518" i="17" s="1"/>
  <c r="Y518" i="17" s="1"/>
  <c r="AA518" i="17"/>
  <c r="V511" i="17"/>
  <c r="U511" i="17" s="1"/>
  <c r="AC511" i="17"/>
  <c r="AB511" i="17" s="1"/>
  <c r="AA465" i="17"/>
  <c r="AC465" i="17"/>
  <c r="AB465" i="17" s="1"/>
  <c r="V460" i="17"/>
  <c r="U460" i="17" s="1"/>
  <c r="X460" i="17" s="1"/>
  <c r="W460" i="17" s="1"/>
  <c r="Z460" i="17" s="1"/>
  <c r="Y460" i="17" s="1"/>
  <c r="AD460" i="17"/>
  <c r="AA460" i="17"/>
  <c r="AC460" i="17"/>
  <c r="AB460" i="17" s="1"/>
  <c r="AC382" i="17"/>
  <c r="AB382" i="17" s="1"/>
  <c r="V382" i="17"/>
  <c r="U382" i="17" s="1"/>
  <c r="X382" i="17" s="1"/>
  <c r="W382" i="17" s="1"/>
  <c r="Z382" i="17" s="1"/>
  <c r="Y382" i="17" s="1"/>
  <c r="AA382" i="17"/>
  <c r="AD382" i="17"/>
  <c r="AA354" i="17"/>
  <c r="AC354" i="17"/>
  <c r="AB354" i="17" s="1"/>
  <c r="V354" i="17"/>
  <c r="U354" i="17" s="1"/>
  <c r="AD354" i="17"/>
  <c r="AA325" i="17"/>
  <c r="V325" i="17"/>
  <c r="U325" i="17" s="1"/>
  <c r="X325" i="17" s="1"/>
  <c r="W325" i="17" s="1"/>
  <c r="Z325" i="17" s="1"/>
  <c r="Y325" i="17" s="1"/>
  <c r="AC325" i="17"/>
  <c r="AB325" i="17" s="1"/>
  <c r="AD325" i="17"/>
  <c r="AD522" i="17"/>
  <c r="V522" i="17"/>
  <c r="U522" i="17" s="1"/>
  <c r="AA522" i="17"/>
  <c r="AC522" i="17"/>
  <c r="AB522" i="17" s="1"/>
  <c r="V515" i="17"/>
  <c r="U515" i="17" s="1"/>
  <c r="AC515" i="17"/>
  <c r="AB515" i="17" s="1"/>
  <c r="AD476" i="17"/>
  <c r="V476" i="17"/>
  <c r="U476" i="17" s="1"/>
  <c r="AA476" i="17"/>
  <c r="AC476" i="17"/>
  <c r="AB476" i="17" s="1"/>
  <c r="AA445" i="17"/>
  <c r="AC445" i="17"/>
  <c r="AB445" i="17" s="1"/>
  <c r="V386" i="17"/>
  <c r="U386" i="17" s="1"/>
  <c r="AC386" i="17"/>
  <c r="AB386" i="17" s="1"/>
  <c r="AA386" i="17"/>
  <c r="AD386" i="17"/>
  <c r="AA453" i="17"/>
  <c r="AC453" i="17"/>
  <c r="AB453" i="17" s="1"/>
  <c r="AC447" i="17"/>
  <c r="AB447" i="17" s="1"/>
  <c r="AA447" i="17"/>
  <c r="AA418" i="17"/>
  <c r="AD418" i="17"/>
  <c r="V418" i="17"/>
  <c r="U418" i="17" s="1"/>
  <c r="AC418" i="17"/>
  <c r="AB418" i="17" s="1"/>
  <c r="AA389" i="17"/>
  <c r="AC389" i="17"/>
  <c r="AB389" i="17" s="1"/>
  <c r="AC356" i="17"/>
  <c r="AB356" i="17" s="1"/>
  <c r="V356" i="17"/>
  <c r="U356" i="17" s="1"/>
  <c r="X356" i="17" s="1"/>
  <c r="W356" i="17" s="1"/>
  <c r="AD356" i="17"/>
  <c r="AA356" i="17"/>
  <c r="AC451" i="17"/>
  <c r="AB451" i="17" s="1"/>
  <c r="AA451" i="17"/>
  <c r="AD430" i="17"/>
  <c r="AA430" i="17"/>
  <c r="V430" i="17"/>
  <c r="U430" i="17" s="1"/>
  <c r="X430" i="17" s="1"/>
  <c r="W430" i="17" s="1"/>
  <c r="Z430" i="17" s="1"/>
  <c r="Y430" i="17" s="1"/>
  <c r="AC430" i="17"/>
  <c r="AB430" i="17" s="1"/>
  <c r="AA404" i="17"/>
  <c r="V404" i="17"/>
  <c r="U404" i="17" s="1"/>
  <c r="X404" i="17" s="1"/>
  <c r="W404" i="17" s="1"/>
  <c r="AD404" i="17"/>
  <c r="AC404" i="17"/>
  <c r="AB404" i="17" s="1"/>
  <c r="AC342" i="17"/>
  <c r="AB342" i="17" s="1"/>
  <c r="AD342" i="17"/>
  <c r="AD370" i="17"/>
  <c r="V370" i="17"/>
  <c r="U370" i="17" s="1"/>
  <c r="AC370" i="17"/>
  <c r="AB370" i="17" s="1"/>
  <c r="AA370" i="17"/>
  <c r="AA350" i="17"/>
  <c r="AD350" i="17"/>
  <c r="AC350" i="17"/>
  <c r="AB350" i="17" s="1"/>
  <c r="V350" i="17"/>
  <c r="U350" i="17" s="1"/>
  <c r="AA318" i="17"/>
  <c r="V318" i="17"/>
  <c r="U318" i="17" s="1"/>
  <c r="X318" i="17" s="1"/>
  <c r="W318" i="17" s="1"/>
  <c r="AC318" i="17"/>
  <c r="AB318" i="17" s="1"/>
  <c r="AD318" i="17"/>
  <c r="V556" i="17"/>
  <c r="U556" i="17" s="1"/>
  <c r="X556" i="17" s="1"/>
  <c r="W556" i="17" s="1"/>
  <c r="Z556" i="17" s="1"/>
  <c r="Y556" i="17" s="1"/>
  <c r="AD556" i="17"/>
  <c r="AA556" i="17"/>
  <c r="AC556" i="17"/>
  <c r="AB556" i="17" s="1"/>
  <c r="V658" i="17"/>
  <c r="U658" i="17" s="1"/>
  <c r="X658" i="17" s="1"/>
  <c r="W658" i="17" s="1"/>
  <c r="Z658" i="17" s="1"/>
  <c r="Y658" i="17" s="1"/>
  <c r="AA658" i="17"/>
  <c r="AC658" i="17"/>
  <c r="AB658" i="17" s="1"/>
  <c r="AD658" i="17"/>
  <c r="AC676" i="17"/>
  <c r="AB676" i="17" s="1"/>
  <c r="V676" i="17"/>
  <c r="U676" i="17" s="1"/>
  <c r="X676" i="17" s="1"/>
  <c r="W676" i="17" s="1"/>
  <c r="AD676" i="17"/>
  <c r="AA676" i="17"/>
  <c r="AC712" i="17"/>
  <c r="AB712" i="17" s="1"/>
  <c r="V712" i="17"/>
  <c r="U712" i="17" s="1"/>
  <c r="X712" i="17" s="1"/>
  <c r="W712" i="17" s="1"/>
  <c r="AD712" i="17"/>
  <c r="AA712" i="17"/>
  <c r="AA748" i="17"/>
  <c r="AC748" i="17"/>
  <c r="AB748" i="17" s="1"/>
  <c r="V858" i="17"/>
  <c r="U858" i="17" s="1"/>
  <c r="AA858" i="17"/>
  <c r="AC858" i="17"/>
  <c r="AB858" i="17" s="1"/>
  <c r="V889" i="17"/>
  <c r="U889" i="17" s="1"/>
  <c r="AA889" i="17"/>
  <c r="AC889" i="17"/>
  <c r="AB889" i="17" s="1"/>
  <c r="AD889" i="17"/>
  <c r="V896" i="17"/>
  <c r="U896" i="17" s="1"/>
  <c r="AC896" i="17"/>
  <c r="AB896" i="17" s="1"/>
  <c r="AA896" i="17"/>
  <c r="V921" i="17"/>
  <c r="U921" i="17" s="1"/>
  <c r="AA921" i="17"/>
  <c r="AC921" i="17"/>
  <c r="AB921" i="17" s="1"/>
  <c r="AD921" i="17"/>
  <c r="V928" i="17"/>
  <c r="U928" i="17" s="1"/>
  <c r="AC928" i="17"/>
  <c r="AB928" i="17" s="1"/>
  <c r="AA928" i="17"/>
  <c r="V953" i="17"/>
  <c r="U953" i="17" s="1"/>
  <c r="AC953" i="17"/>
  <c r="AB953" i="17" s="1"/>
  <c r="AA953" i="17"/>
  <c r="AD953" i="17"/>
  <c r="X427" i="17"/>
  <c r="W427" i="17" s="1"/>
  <c r="Z427" i="17" s="1"/>
  <c r="Y427" i="17" s="1"/>
  <c r="X639" i="17"/>
  <c r="W639" i="17" s="1"/>
  <c r="Z639" i="17" s="1"/>
  <c r="Y639" i="17" s="1"/>
  <c r="X355" i="17"/>
  <c r="W355" i="17" s="1"/>
  <c r="Z355" i="17" s="1"/>
  <c r="Y355" i="17" s="1"/>
  <c r="X330" i="17"/>
  <c r="W330" i="17" s="1"/>
  <c r="Z330" i="17" s="1"/>
  <c r="Y330" i="17" s="1"/>
  <c r="X375" i="17"/>
  <c r="W375" i="17" s="1"/>
  <c r="Z375" i="17" s="1"/>
  <c r="Y375" i="17" s="1"/>
  <c r="X493" i="17"/>
  <c r="W493" i="17" s="1"/>
  <c r="Z493" i="17" s="1"/>
  <c r="Y493" i="17" s="1"/>
  <c r="Z773" i="17"/>
  <c r="Y773" i="17" s="1"/>
  <c r="Z781" i="17"/>
  <c r="Y781" i="17" s="1"/>
  <c r="X838" i="17"/>
  <c r="W838" i="17" s="1"/>
  <c r="Z838" i="17" s="1"/>
  <c r="Y838" i="17" s="1"/>
  <c r="X844" i="17"/>
  <c r="W844" i="17" s="1"/>
  <c r="Z844" i="17" s="1"/>
  <c r="Y844" i="17" s="1"/>
  <c r="Z845" i="17"/>
  <c r="Y845" i="17" s="1"/>
  <c r="X411" i="17"/>
  <c r="W411" i="17" s="1"/>
  <c r="Z411" i="17" s="1"/>
  <c r="Y411" i="17" s="1"/>
  <c r="X467" i="17"/>
  <c r="W467" i="17" s="1"/>
  <c r="Z467" i="17" s="1"/>
  <c r="Y467" i="17" s="1"/>
  <c r="X326" i="17"/>
  <c r="W326" i="17" s="1"/>
  <c r="Z326" i="17" s="1"/>
  <c r="Y326" i="17" s="1"/>
  <c r="X363" i="17"/>
  <c r="W363" i="17" s="1"/>
  <c r="Z363" i="17" s="1"/>
  <c r="Y363" i="17" s="1"/>
  <c r="X371" i="17"/>
  <c r="W371" i="17" s="1"/>
  <c r="Z371" i="17" s="1"/>
  <c r="Y371" i="17" s="1"/>
  <c r="Z502" i="17"/>
  <c r="Y502" i="17" s="1"/>
  <c r="Z295" i="17"/>
  <c r="Y295" i="17" s="1"/>
  <c r="Z299" i="17"/>
  <c r="Y299" i="17" s="1"/>
  <c r="Z303" i="17"/>
  <c r="Y303" i="17" s="1"/>
  <c r="Z307" i="17"/>
  <c r="Y307" i="17" s="1"/>
  <c r="Z311" i="17"/>
  <c r="Y311" i="17" s="1"/>
  <c r="Z315" i="17"/>
  <c r="Y315" i="17" s="1"/>
  <c r="X336" i="17"/>
  <c r="W336" i="17" s="1"/>
  <c r="Z336" i="17" s="1"/>
  <c r="Y336" i="17" s="1"/>
  <c r="Z334" i="17"/>
  <c r="Y334" i="17" s="1"/>
  <c r="Z453" i="17"/>
  <c r="Y453" i="17" s="1"/>
  <c r="Z469" i="17"/>
  <c r="Y469" i="17" s="1"/>
  <c r="X313" i="17"/>
  <c r="W313" i="17" s="1"/>
  <c r="Z313" i="17" s="1"/>
  <c r="Y313" i="17" s="1"/>
  <c r="X297" i="17"/>
  <c r="W297" i="17" s="1"/>
  <c r="Z297" i="17" s="1"/>
  <c r="Y297" i="17" s="1"/>
  <c r="X309" i="17"/>
  <c r="W309" i="17" s="1"/>
  <c r="Z309" i="17" s="1"/>
  <c r="Y309" i="17" s="1"/>
  <c r="X399" i="17"/>
  <c r="W399" i="17" s="1"/>
  <c r="Z399" i="17" s="1"/>
  <c r="Y399" i="17" s="1"/>
  <c r="Z486" i="17"/>
  <c r="Y486" i="17" s="1"/>
  <c r="Z443" i="17"/>
  <c r="Y443" i="17" s="1"/>
  <c r="Z479" i="17"/>
  <c r="Y479" i="17" s="1"/>
  <c r="Z495" i="17"/>
  <c r="Y495" i="17" s="1"/>
  <c r="Z504" i="17"/>
  <c r="Y504" i="17" s="1"/>
  <c r="X503" i="17"/>
  <c r="W503" i="17" s="1"/>
  <c r="Z503" i="17" s="1"/>
  <c r="Y503" i="17" s="1"/>
  <c r="X677" i="17"/>
  <c r="W677" i="17" s="1"/>
  <c r="Z677" i="17" s="1"/>
  <c r="Y677" i="17" s="1"/>
  <c r="X709" i="17"/>
  <c r="W709" i="17" s="1"/>
  <c r="Z709" i="17" s="1"/>
  <c r="Y709" i="17" s="1"/>
  <c r="Z649" i="17"/>
  <c r="Y649" i="17" s="1"/>
  <c r="Z665" i="17"/>
  <c r="Y665" i="17" s="1"/>
  <c r="Z615" i="17"/>
  <c r="Y615" i="17" s="1"/>
  <c r="Z623" i="17"/>
  <c r="Y623" i="17" s="1"/>
  <c r="Z631" i="17"/>
  <c r="Y631" i="17" s="1"/>
  <c r="Z758" i="17"/>
  <c r="Y758" i="17" s="1"/>
  <c r="Z771" i="17"/>
  <c r="Y771" i="17" s="1"/>
  <c r="Z779" i="17"/>
  <c r="Y779" i="17" s="1"/>
  <c r="Z787" i="17"/>
  <c r="Y787" i="17" s="1"/>
  <c r="Z748" i="17"/>
  <c r="Y748" i="17" s="1"/>
  <c r="Z764" i="17"/>
  <c r="Y764" i="17" s="1"/>
  <c r="Z805" i="17"/>
  <c r="Y805" i="17" s="1"/>
  <c r="Z791" i="17"/>
  <c r="Y791" i="17" s="1"/>
  <c r="X707" i="17"/>
  <c r="W707" i="17" s="1"/>
  <c r="Z707" i="17" s="1"/>
  <c r="Y707" i="17" s="1"/>
  <c r="X687" i="17"/>
  <c r="W687" i="17" s="1"/>
  <c r="Z687" i="17" s="1"/>
  <c r="Y687" i="17" s="1"/>
  <c r="X799" i="17"/>
  <c r="W799" i="17" s="1"/>
  <c r="Z799" i="17" s="1"/>
  <c r="Y799" i="17" s="1"/>
  <c r="Z332" i="17"/>
  <c r="Y332" i="17" s="1"/>
  <c r="X301" i="17"/>
  <c r="W301" i="17" s="1"/>
  <c r="Z301" i="17" s="1"/>
  <c r="Y301" i="17" s="1"/>
  <c r="Z389" i="17"/>
  <c r="Y389" i="17" s="1"/>
  <c r="Z449" i="17"/>
  <c r="Y449" i="17" s="1"/>
  <c r="Z465" i="17"/>
  <c r="Y465" i="17" s="1"/>
  <c r="Z391" i="17"/>
  <c r="Y391" i="17" s="1"/>
  <c r="Z395" i="17"/>
  <c r="Y395" i="17" s="1"/>
  <c r="Z393" i="17"/>
  <c r="Y393" i="17" s="1"/>
  <c r="Z397" i="17"/>
  <c r="Y397" i="17" s="1"/>
  <c r="Z401" i="17"/>
  <c r="Y401" i="17" s="1"/>
  <c r="Z405" i="17"/>
  <c r="Y405" i="17" s="1"/>
  <c r="Z413" i="17"/>
  <c r="Y413" i="17" s="1"/>
  <c r="Z417" i="17"/>
  <c r="Y417" i="17" s="1"/>
  <c r="Z421" i="17"/>
  <c r="Y421" i="17" s="1"/>
  <c r="Z425" i="17"/>
  <c r="Y425" i="17" s="1"/>
  <c r="Z429" i="17"/>
  <c r="Y429" i="17" s="1"/>
  <c r="Z433" i="17"/>
  <c r="Y433" i="17" s="1"/>
  <c r="Z437" i="17"/>
  <c r="Y437" i="17" s="1"/>
  <c r="X447" i="17"/>
  <c r="W447" i="17" s="1"/>
  <c r="Z447" i="17" s="1"/>
  <c r="Y447" i="17" s="1"/>
  <c r="Z451" i="17"/>
  <c r="Y451" i="17" s="1"/>
  <c r="Z482" i="17"/>
  <c r="Y482" i="17" s="1"/>
  <c r="Z549" i="17"/>
  <c r="Y549" i="17" s="1"/>
  <c r="Z557" i="17"/>
  <c r="Y557" i="17" s="1"/>
  <c r="Z645" i="17"/>
  <c r="Y645" i="17" s="1"/>
  <c r="Z661" i="17"/>
  <c r="Y661" i="17" s="1"/>
  <c r="Z754" i="17"/>
  <c r="Y754" i="17" s="1"/>
  <c r="Z760" i="17"/>
  <c r="Y760" i="17" s="1"/>
  <c r="Z797" i="17"/>
  <c r="Y797" i="17" s="1"/>
  <c r="Z829" i="17"/>
  <c r="Y829" i="17" s="1"/>
  <c r="Z809" i="17"/>
  <c r="Y809" i="17" s="1"/>
  <c r="V65" i="17"/>
  <c r="U65" i="17" s="1"/>
  <c r="X65" i="17" s="1"/>
  <c r="W65" i="17" s="1"/>
  <c r="Z65" i="17" s="1"/>
  <c r="Y65" i="17" s="1"/>
  <c r="V41" i="17"/>
  <c r="U41" i="17" s="1"/>
  <c r="X41" i="17" s="1"/>
  <c r="W41" i="17" s="1"/>
  <c r="V239" i="17"/>
  <c r="U239" i="17" s="1"/>
  <c r="X239" i="17" s="1"/>
  <c r="W239" i="17" s="1"/>
  <c r="Z239" i="17" s="1"/>
  <c r="Y239" i="17" s="1"/>
  <c r="AC259" i="17"/>
  <c r="AB259" i="17" s="1"/>
  <c r="AC196" i="17"/>
  <c r="AB196" i="17" s="1"/>
  <c r="AC79" i="17"/>
  <c r="AB79" i="17" s="1"/>
  <c r="AA288" i="17"/>
  <c r="AC278" i="17"/>
  <c r="AB278" i="17" s="1"/>
  <c r="AC294" i="17"/>
  <c r="AB294" i="17" s="1"/>
  <c r="AC272" i="17"/>
  <c r="AB272" i="17" s="1"/>
  <c r="V256" i="17"/>
  <c r="U256" i="17" s="1"/>
  <c r="X256" i="17" s="1"/>
  <c r="W256" i="17" s="1"/>
  <c r="Z256" i="17" s="1"/>
  <c r="Y256" i="17" s="1"/>
  <c r="AC206" i="17"/>
  <c r="AB206" i="17" s="1"/>
  <c r="AC47" i="17"/>
  <c r="AB47" i="17" s="1"/>
  <c r="AC32" i="17"/>
  <c r="AB32" i="17" s="1"/>
  <c r="Z270" i="17"/>
  <c r="Y270" i="17" s="1"/>
  <c r="AA238" i="17"/>
  <c r="AA190" i="17"/>
  <c r="AA240" i="17"/>
  <c r="AD189" i="17"/>
  <c r="V165" i="17"/>
  <c r="U165" i="17" s="1"/>
  <c r="X165" i="17" s="1"/>
  <c r="W165" i="17" s="1"/>
  <c r="Z165" i="17" s="1"/>
  <c r="Y165" i="17" s="1"/>
  <c r="X158" i="17"/>
  <c r="W158" i="17" s="1"/>
  <c r="Z158" i="17" s="1"/>
  <c r="Y158" i="17" s="1"/>
  <c r="V230" i="17"/>
  <c r="U230" i="17" s="1"/>
  <c r="AD101" i="17"/>
  <c r="V79" i="17"/>
  <c r="U79" i="17" s="1"/>
  <c r="X79" i="17" s="1"/>
  <c r="W79" i="17" s="1"/>
  <c r="AC15" i="17"/>
  <c r="AB15" i="17" s="1"/>
  <c r="AC190" i="17"/>
  <c r="AB190" i="17" s="1"/>
  <c r="AD54" i="17"/>
  <c r="V118" i="17"/>
  <c r="U118" i="17" s="1"/>
  <c r="X118" i="17" s="1"/>
  <c r="W118" i="17" s="1"/>
  <c r="Z118" i="17" s="1"/>
  <c r="Y118" i="17" s="1"/>
  <c r="V215" i="17"/>
  <c r="U215" i="17" s="1"/>
  <c r="X215" i="17" s="1"/>
  <c r="W215" i="17" s="1"/>
  <c r="Z215" i="17" s="1"/>
  <c r="Y215" i="17" s="1"/>
  <c r="AC286" i="17"/>
  <c r="AB286" i="17" s="1"/>
  <c r="V294" i="17"/>
  <c r="U294" i="17" s="1"/>
  <c r="X294" i="17" s="1"/>
  <c r="W294" i="17" s="1"/>
  <c r="AA254" i="17"/>
  <c r="AA215" i="17"/>
  <c r="AA201" i="17"/>
  <c r="AD238" i="17"/>
  <c r="AA246" i="17"/>
  <c r="V173" i="17"/>
  <c r="U173" i="17" s="1"/>
  <c r="X173" i="17" s="1"/>
  <c r="W173" i="17" s="1"/>
  <c r="Z173" i="17" s="1"/>
  <c r="Y173" i="17" s="1"/>
  <c r="V222" i="17"/>
  <c r="U222" i="17" s="1"/>
  <c r="AC198" i="17"/>
  <c r="AB198" i="17" s="1"/>
  <c r="AD182" i="17"/>
  <c r="AA125" i="17"/>
  <c r="V117" i="17"/>
  <c r="U117" i="17" s="1"/>
  <c r="X117" i="17" s="1"/>
  <c r="W117" i="17" s="1"/>
  <c r="V19" i="17"/>
  <c r="U19" i="17" s="1"/>
  <c r="X19" i="17" s="1"/>
  <c r="W19" i="17" s="1"/>
  <c r="Z19" i="17" s="1"/>
  <c r="Y19" i="17" s="1"/>
  <c r="AA91" i="17"/>
  <c r="AC73" i="17"/>
  <c r="AB73" i="17" s="1"/>
  <c r="AD57" i="17"/>
  <c r="AC33" i="17"/>
  <c r="AB33" i="17" s="1"/>
  <c r="AD79" i="17"/>
  <c r="AA47" i="17"/>
  <c r="AD201" i="17"/>
  <c r="AC215" i="17"/>
  <c r="AB215" i="17" s="1"/>
  <c r="AA134" i="17"/>
  <c r="V134" i="17"/>
  <c r="U134" i="17" s="1"/>
  <c r="X134" i="17" s="1"/>
  <c r="W134" i="17" s="1"/>
  <c r="Z134" i="17" s="1"/>
  <c r="Y134" i="17" s="1"/>
  <c r="V112" i="17"/>
  <c r="U112" i="17" s="1"/>
  <c r="V181" i="17"/>
  <c r="U181" i="17" s="1"/>
  <c r="X181" i="17" s="1"/>
  <c r="W181" i="17" s="1"/>
  <c r="AD220" i="17"/>
  <c r="AA267" i="17"/>
  <c r="AD179" i="17"/>
  <c r="V101" i="17"/>
  <c r="U101" i="17" s="1"/>
  <c r="X101" i="17" s="1"/>
  <c r="W101" i="17" s="1"/>
  <c r="V93" i="17"/>
  <c r="U93" i="17" s="1"/>
  <c r="AA77" i="17"/>
  <c r="V30" i="17"/>
  <c r="U30" i="17" s="1"/>
  <c r="X30" i="17" s="1"/>
  <c r="W30" i="17" s="1"/>
  <c r="Z30" i="17" s="1"/>
  <c r="Y30" i="17" s="1"/>
  <c r="V211" i="17"/>
  <c r="U211" i="17" s="1"/>
  <c r="X211" i="17" s="1"/>
  <c r="W211" i="17" s="1"/>
  <c r="Z211" i="17" s="1"/>
  <c r="Y211" i="17" s="1"/>
  <c r="AA271" i="17"/>
  <c r="V268" i="17"/>
  <c r="U268" i="17" s="1"/>
  <c r="X268" i="17" s="1"/>
  <c r="W268" i="17" s="1"/>
  <c r="Z268" i="17" s="1"/>
  <c r="Y268" i="17" s="1"/>
  <c r="AA245" i="17"/>
  <c r="AA219" i="17"/>
  <c r="AC61" i="17"/>
  <c r="AB61" i="17" s="1"/>
  <c r="V127" i="17"/>
  <c r="U127" i="17" s="1"/>
  <c r="X127" i="17" s="1"/>
  <c r="W127" i="17" s="1"/>
  <c r="V237" i="17"/>
  <c r="U237" i="17" s="1"/>
  <c r="X237" i="17" s="1"/>
  <c r="W237" i="17" s="1"/>
  <c r="Z237" i="17" s="1"/>
  <c r="Y237" i="17" s="1"/>
  <c r="AD132" i="17"/>
  <c r="AD70" i="17"/>
  <c r="AD14" i="17"/>
  <c r="V236" i="17"/>
  <c r="U236" i="17" s="1"/>
  <c r="X236" i="17" s="1"/>
  <c r="W236" i="17" s="1"/>
  <c r="V288" i="17"/>
  <c r="U288" i="17" s="1"/>
  <c r="X288" i="17" s="1"/>
  <c r="W288" i="17" s="1"/>
  <c r="AA286" i="17"/>
  <c r="AA278" i="17"/>
  <c r="AA270" i="17"/>
  <c r="AC284" i="17"/>
  <c r="AB284" i="17" s="1"/>
  <c r="AA272" i="17"/>
  <c r="AA256" i="17"/>
  <c r="AC238" i="17"/>
  <c r="AB238" i="17" s="1"/>
  <c r="V190" i="17"/>
  <c r="U190" i="17" s="1"/>
  <c r="X190" i="17" s="1"/>
  <c r="W190" i="17" s="1"/>
  <c r="V262" i="17"/>
  <c r="U262" i="17" s="1"/>
  <c r="X262" i="17" s="1"/>
  <c r="W262" i="17" s="1"/>
  <c r="AC246" i="17"/>
  <c r="AB246" i="17" s="1"/>
  <c r="V240" i="17"/>
  <c r="U240" i="17" s="1"/>
  <c r="X240" i="17" s="1"/>
  <c r="W240" i="17" s="1"/>
  <c r="Z240" i="17" s="1"/>
  <c r="Y240" i="17" s="1"/>
  <c r="AD173" i="17"/>
  <c r="AD157" i="17"/>
  <c r="V224" i="17"/>
  <c r="U224" i="17" s="1"/>
  <c r="X224" i="17" s="1"/>
  <c r="W224" i="17" s="1"/>
  <c r="Z224" i="17" s="1"/>
  <c r="Y224" i="17" s="1"/>
  <c r="AA141" i="17"/>
  <c r="AD255" i="17"/>
  <c r="V159" i="17"/>
  <c r="U159" i="17" s="1"/>
  <c r="X159" i="17" s="1"/>
  <c r="W159" i="17" s="1"/>
  <c r="AD149" i="17"/>
  <c r="AD141" i="17"/>
  <c r="AA222" i="17"/>
  <c r="AC214" i="17"/>
  <c r="AB214" i="17" s="1"/>
  <c r="V206" i="17"/>
  <c r="U206" i="17" s="1"/>
  <c r="X206" i="17" s="1"/>
  <c r="W206" i="17" s="1"/>
  <c r="Z206" i="17" s="1"/>
  <c r="Y206" i="17" s="1"/>
  <c r="V182" i="17"/>
  <c r="U182" i="17" s="1"/>
  <c r="V109" i="17"/>
  <c r="U109" i="17" s="1"/>
  <c r="X109" i="17" s="1"/>
  <c r="W109" i="17" s="1"/>
  <c r="Z109" i="17" s="1"/>
  <c r="Y109" i="17" s="1"/>
  <c r="X20" i="17"/>
  <c r="W20" i="17" s="1"/>
  <c r="Z20" i="17" s="1"/>
  <c r="Y20" i="17" s="1"/>
  <c r="AA5" i="17"/>
  <c r="AD100" i="17"/>
  <c r="AC63" i="17"/>
  <c r="AB63" i="17" s="1"/>
  <c r="V47" i="17"/>
  <c r="U47" i="17" s="1"/>
  <c r="X47" i="17" s="1"/>
  <c r="W47" i="17" s="1"/>
  <c r="AA31" i="17"/>
  <c r="AA127" i="17"/>
  <c r="V21" i="17"/>
  <c r="U21" i="17" s="1"/>
  <c r="X21" i="17" s="1"/>
  <c r="W21" i="17" s="1"/>
  <c r="Z21" i="17" s="1"/>
  <c r="Y21" i="17" s="1"/>
  <c r="AD261" i="17"/>
  <c r="V38" i="17"/>
  <c r="U38" i="17" s="1"/>
  <c r="X38" i="17" s="1"/>
  <c r="W38" i="17" s="1"/>
  <c r="AD30" i="17"/>
  <c r="AA157" i="17"/>
  <c r="AD38" i="17"/>
  <c r="AA211" i="17"/>
  <c r="V143" i="17"/>
  <c r="U143" i="17" s="1"/>
  <c r="X143" i="17" s="1"/>
  <c r="W143" i="17" s="1"/>
  <c r="Z143" i="17" s="1"/>
  <c r="Y143" i="17" s="1"/>
  <c r="AC285" i="17"/>
  <c r="AB285" i="17" s="1"/>
  <c r="AA237" i="17"/>
  <c r="AC256" i="17"/>
  <c r="AB256" i="17" s="1"/>
  <c r="AA197" i="17"/>
  <c r="X197" i="17"/>
  <c r="W197" i="17" s="1"/>
  <c r="Z197" i="17" s="1"/>
  <c r="Y197" i="17" s="1"/>
  <c r="AD224" i="17"/>
  <c r="AA181" i="17"/>
  <c r="AA163" i="17"/>
  <c r="AC255" i="17"/>
  <c r="AB255" i="17" s="1"/>
  <c r="V149" i="17"/>
  <c r="U149" i="17" s="1"/>
  <c r="X149" i="17" s="1"/>
  <c r="W149" i="17" s="1"/>
  <c r="Z149" i="17" s="1"/>
  <c r="Y149" i="17" s="1"/>
  <c r="V141" i="17"/>
  <c r="U141" i="17" s="1"/>
  <c r="X141" i="17" s="1"/>
  <c r="W141" i="17" s="1"/>
  <c r="Z141" i="17" s="1"/>
  <c r="Y141" i="17" s="1"/>
  <c r="AA230" i="17"/>
  <c r="AC222" i="17"/>
  <c r="AB222" i="17" s="1"/>
  <c r="V214" i="17"/>
  <c r="U214" i="17" s="1"/>
  <c r="X214" i="17" s="1"/>
  <c r="W214" i="17" s="1"/>
  <c r="Z214" i="17" s="1"/>
  <c r="Y214" i="17" s="1"/>
  <c r="AA198" i="17"/>
  <c r="AC182" i="17"/>
  <c r="AB182" i="17" s="1"/>
  <c r="V125" i="17"/>
  <c r="U125" i="17" s="1"/>
  <c r="X125" i="17" s="1"/>
  <c r="W125" i="17" s="1"/>
  <c r="AD102" i="17"/>
  <c r="AD77" i="17"/>
  <c r="V102" i="17"/>
  <c r="U102" i="17" s="1"/>
  <c r="X102" i="17" s="1"/>
  <c r="W102" i="17" s="1"/>
  <c r="Z102" i="17" s="1"/>
  <c r="Y102" i="17" s="1"/>
  <c r="AA118" i="17"/>
  <c r="AC253" i="17"/>
  <c r="AB253" i="17" s="1"/>
  <c r="AA293" i="17"/>
  <c r="AC277" i="17"/>
  <c r="AB277" i="17" s="1"/>
  <c r="AC275" i="17"/>
  <c r="AB275" i="17" s="1"/>
  <c r="AA195" i="17"/>
  <c r="AD204" i="17"/>
  <c r="AA155" i="17"/>
  <c r="AA147" i="17"/>
  <c r="AA137" i="17"/>
  <c r="V171" i="17"/>
  <c r="U171" i="17" s="1"/>
  <c r="X171" i="17" s="1"/>
  <c r="W171" i="17" s="1"/>
  <c r="AD163" i="17"/>
  <c r="AD139" i="17"/>
  <c r="AD103" i="17"/>
  <c r="AD88" i="17"/>
  <c r="AA60" i="17"/>
  <c r="AC53" i="17"/>
  <c r="AB53" i="17" s="1"/>
  <c r="V73" i="17"/>
  <c r="U73" i="17" s="1"/>
  <c r="X73" i="17" s="1"/>
  <c r="W73" i="17" s="1"/>
  <c r="V57" i="17"/>
  <c r="U57" i="17" s="1"/>
  <c r="X57" i="17" s="1"/>
  <c r="W57" i="17" s="1"/>
  <c r="Z57" i="17" s="1"/>
  <c r="Y57" i="17" s="1"/>
  <c r="AC41" i="17"/>
  <c r="AB41" i="17" s="1"/>
  <c r="AD33" i="17"/>
  <c r="V17" i="17"/>
  <c r="U17" i="17" s="1"/>
  <c r="X17" i="17" s="1"/>
  <c r="W17" i="17" s="1"/>
  <c r="AA69" i="17"/>
  <c r="V115" i="17"/>
  <c r="U115" i="17" s="1"/>
  <c r="X115" i="17" s="1"/>
  <c r="W115" i="17" s="1"/>
  <c r="Z115" i="17" s="1"/>
  <c r="Y115" i="17" s="1"/>
  <c r="V37" i="17"/>
  <c r="U37" i="17" s="1"/>
  <c r="X37" i="17" s="1"/>
  <c r="W37" i="17" s="1"/>
  <c r="Z37" i="17" s="1"/>
  <c r="Y37" i="17" s="1"/>
  <c r="V164" i="17"/>
  <c r="U164" i="17" s="1"/>
  <c r="X164" i="17" s="1"/>
  <c r="W164" i="17" s="1"/>
  <c r="Z164" i="17" s="1"/>
  <c r="Y164" i="17" s="1"/>
  <c r="X156" i="17"/>
  <c r="W156" i="17" s="1"/>
  <c r="Z156" i="17" s="1"/>
  <c r="Y156" i="17" s="1"/>
  <c r="AD227" i="17"/>
  <c r="V259" i="17"/>
  <c r="U259" i="17" s="1"/>
  <c r="X259" i="17" s="1"/>
  <c r="W259" i="17" s="1"/>
  <c r="Z259" i="17" s="1"/>
  <c r="Y259" i="17" s="1"/>
  <c r="AD42" i="17"/>
  <c r="V275" i="17"/>
  <c r="U275" i="17" s="1"/>
  <c r="X275" i="17" s="1"/>
  <c r="W275" i="17" s="1"/>
  <c r="Z275" i="17" s="1"/>
  <c r="Y275" i="17" s="1"/>
  <c r="AC212" i="17"/>
  <c r="AB212" i="17" s="1"/>
  <c r="AC131" i="17"/>
  <c r="AB131" i="17" s="1"/>
  <c r="AD115" i="17"/>
  <c r="AC5" i="17"/>
  <c r="AB5" i="17" s="1"/>
  <c r="AC237" i="17"/>
  <c r="AB237" i="17" s="1"/>
  <c r="AC261" i="17"/>
  <c r="AB261" i="17" s="1"/>
  <c r="AC211" i="17"/>
  <c r="AB211" i="17" s="1"/>
  <c r="AC229" i="17"/>
  <c r="AB229" i="17" s="1"/>
  <c r="AA284" i="17"/>
  <c r="AA243" i="17"/>
  <c r="Z282" i="17"/>
  <c r="Y282" i="17" s="1"/>
  <c r="AD268" i="17"/>
  <c r="AD236" i="17"/>
  <c r="V196" i="17"/>
  <c r="U196" i="17" s="1"/>
  <c r="X196" i="17" s="1"/>
  <c r="W196" i="17" s="1"/>
  <c r="AA48" i="17"/>
  <c r="AA16" i="17"/>
  <c r="AA116" i="17"/>
  <c r="AC283" i="17"/>
  <c r="AB283" i="17" s="1"/>
  <c r="X229" i="17"/>
  <c r="W229" i="17" s="1"/>
  <c r="Z229" i="17" s="1"/>
  <c r="Y229" i="17" s="1"/>
  <c r="AC220" i="17"/>
  <c r="AB220" i="17" s="1"/>
  <c r="V212" i="17"/>
  <c r="U212" i="17" s="1"/>
  <c r="X212" i="17" s="1"/>
  <c r="W212" i="17" s="1"/>
  <c r="AD196" i="17"/>
  <c r="AC185" i="17"/>
  <c r="AB185" i="17" s="1"/>
  <c r="AA159" i="17"/>
  <c r="AA143" i="17"/>
  <c r="V255" i="17"/>
  <c r="U255" i="17" s="1"/>
  <c r="X255" i="17" s="1"/>
  <c r="W255" i="17" s="1"/>
  <c r="AD159" i="17"/>
  <c r="AA76" i="17"/>
  <c r="AA44" i="17"/>
  <c r="AA12" i="17"/>
  <c r="X48" i="17"/>
  <c r="W48" i="17" s="1"/>
  <c r="Z48" i="17" s="1"/>
  <c r="Y48" i="17" s="1"/>
  <c r="V131" i="17"/>
  <c r="U131" i="17" s="1"/>
  <c r="X131" i="17" s="1"/>
  <c r="W131" i="17" s="1"/>
  <c r="Z131" i="17" s="1"/>
  <c r="Y131" i="17" s="1"/>
  <c r="AA115" i="17"/>
  <c r="AD252" i="17"/>
  <c r="V221" i="17"/>
  <c r="U221" i="17" s="1"/>
  <c r="X221" i="17" s="1"/>
  <c r="W221" i="17" s="1"/>
  <c r="Z221" i="17" s="1"/>
  <c r="Y221" i="17" s="1"/>
  <c r="AD62" i="17"/>
  <c r="V271" i="17"/>
  <c r="U271" i="17" s="1"/>
  <c r="X271" i="17" s="1"/>
  <c r="W271" i="17" s="1"/>
  <c r="Z271" i="17" s="1"/>
  <c r="Y271" i="17" s="1"/>
  <c r="V54" i="17"/>
  <c r="U54" i="17" s="1"/>
  <c r="X54" i="17" s="1"/>
  <c r="W54" i="17" s="1"/>
  <c r="Z54" i="17" s="1"/>
  <c r="Y54" i="17" s="1"/>
  <c r="V285" i="17"/>
  <c r="U285" i="17" s="1"/>
  <c r="X285" i="17" s="1"/>
  <c r="W285" i="17" s="1"/>
  <c r="Z285" i="17" s="1"/>
  <c r="Y285" i="17" s="1"/>
  <c r="AD229" i="17"/>
  <c r="AD219" i="17"/>
  <c r="AA283" i="17"/>
  <c r="AA36" i="17"/>
  <c r="AC100" i="17"/>
  <c r="AB100" i="17" s="1"/>
  <c r="V293" i="17"/>
  <c r="U293" i="17" s="1"/>
  <c r="X293" i="17" s="1"/>
  <c r="W293" i="17" s="1"/>
  <c r="Z293" i="17" s="1"/>
  <c r="Y293" i="17" s="1"/>
  <c r="V253" i="17"/>
  <c r="U253" i="17" s="1"/>
  <c r="X253" i="17" s="1"/>
  <c r="W253" i="17" s="1"/>
  <c r="V132" i="17"/>
  <c r="U132" i="17" s="1"/>
  <c r="X132" i="17" s="1"/>
  <c r="W132" i="17" s="1"/>
  <c r="Z132" i="17" s="1"/>
  <c r="Y132" i="17" s="1"/>
  <c r="AD269" i="17"/>
  <c r="AC271" i="17"/>
  <c r="AB271" i="17" s="1"/>
  <c r="V284" i="17"/>
  <c r="U284" i="17" s="1"/>
  <c r="X284" i="17" s="1"/>
  <c r="W284" i="17" s="1"/>
  <c r="AD253" i="17"/>
  <c r="AA268" i="17"/>
  <c r="AA223" i="17"/>
  <c r="AA207" i="17"/>
  <c r="AC69" i="17"/>
  <c r="AB69" i="17" s="1"/>
  <c r="AA61" i="17"/>
  <c r="V5" i="17"/>
  <c r="U5" i="17" s="1"/>
  <c r="X5" i="17" s="1"/>
  <c r="W5" i="17" s="1"/>
  <c r="AC221" i="17"/>
  <c r="AB221" i="17" s="1"/>
  <c r="V283" i="17"/>
  <c r="U283" i="17" s="1"/>
  <c r="X283" i="17" s="1"/>
  <c r="W283" i="17" s="1"/>
  <c r="Z283" i="17" s="1"/>
  <c r="Y283" i="17" s="1"/>
  <c r="V207" i="17"/>
  <c r="U207" i="17" s="1"/>
  <c r="X207" i="17" s="1"/>
  <c r="W207" i="17" s="1"/>
  <c r="AA285" i="17"/>
  <c r="AA277" i="17"/>
  <c r="AC236" i="17"/>
  <c r="AB236" i="17" s="1"/>
  <c r="AA229" i="17"/>
  <c r="AA221" i="17"/>
  <c r="V220" i="17"/>
  <c r="U220" i="17" s="1"/>
  <c r="X220" i="17" s="1"/>
  <c r="W220" i="17" s="1"/>
  <c r="AD212" i="17"/>
  <c r="X195" i="17"/>
  <c r="W195" i="17" s="1"/>
  <c r="Z195" i="17" s="1"/>
  <c r="Y195" i="17" s="1"/>
  <c r="AA185" i="17"/>
  <c r="V179" i="17"/>
  <c r="U179" i="17" s="1"/>
  <c r="X179" i="17" s="1"/>
  <c r="W179" i="17" s="1"/>
  <c r="V163" i="17"/>
  <c r="U163" i="17" s="1"/>
  <c r="X163" i="17" s="1"/>
  <c r="W163" i="17" s="1"/>
  <c r="AD143" i="17"/>
  <c r="AC103" i="17"/>
  <c r="AB103" i="17" s="1"/>
  <c r="AA52" i="17"/>
  <c r="AA20" i="17"/>
  <c r="AA21" i="17"/>
  <c r="V81" i="17"/>
  <c r="U81" i="17" s="1"/>
  <c r="X81" i="17" s="1"/>
  <c r="W81" i="17" s="1"/>
  <c r="Z81" i="17" s="1"/>
  <c r="Y81" i="17" s="1"/>
  <c r="AD73" i="17"/>
  <c r="AC57" i="17"/>
  <c r="AB57" i="17" s="1"/>
  <c r="V49" i="17"/>
  <c r="U49" i="17" s="1"/>
  <c r="X49" i="17" s="1"/>
  <c r="W49" i="17" s="1"/>
  <c r="AD41" i="17"/>
  <c r="AC25" i="17"/>
  <c r="AB25" i="17" s="1"/>
  <c r="AD9" i="17"/>
  <c r="AC77" i="17"/>
  <c r="AB77" i="17" s="1"/>
  <c r="AD69" i="17"/>
  <c r="V100" i="17"/>
  <c r="U100" i="17" s="1"/>
  <c r="X100" i="17" s="1"/>
  <c r="W100" i="17" s="1"/>
  <c r="Z100" i="17" s="1"/>
  <c r="Y100" i="17" s="1"/>
  <c r="AC127" i="17"/>
  <c r="AB127" i="17" s="1"/>
  <c r="AC21" i="17"/>
  <c r="AB21" i="17" s="1"/>
  <c r="X14" i="17"/>
  <c r="W14" i="17" s="1"/>
  <c r="Z14" i="17" s="1"/>
  <c r="Y14" i="17" s="1"/>
  <c r="AC267" i="17"/>
  <c r="AB267" i="17" s="1"/>
  <c r="V267" i="17"/>
  <c r="U267" i="17" s="1"/>
  <c r="X267" i="17" s="1"/>
  <c r="W267" i="17" s="1"/>
  <c r="Z267" i="17" s="1"/>
  <c r="Y267" i="17" s="1"/>
  <c r="AC245" i="17"/>
  <c r="AB245" i="17" s="1"/>
  <c r="V219" i="17"/>
  <c r="U219" i="17" s="1"/>
  <c r="X219" i="17" s="1"/>
  <c r="W219" i="17" s="1"/>
  <c r="Z219" i="17" s="1"/>
  <c r="Y219" i="17" s="1"/>
  <c r="V277" i="17"/>
  <c r="U277" i="17" s="1"/>
  <c r="X277" i="17" s="1"/>
  <c r="W277" i="17" s="1"/>
  <c r="Z277" i="17" s="1"/>
  <c r="Y277" i="17" s="1"/>
  <c r="V245" i="17"/>
  <c r="U245" i="17" s="1"/>
  <c r="X245" i="17" s="1"/>
  <c r="W245" i="17" s="1"/>
  <c r="Z245" i="17" s="1"/>
  <c r="Y245" i="17" s="1"/>
  <c r="AC207" i="17"/>
  <c r="AB207" i="17" s="1"/>
  <c r="V70" i="17"/>
  <c r="U70" i="17" s="1"/>
  <c r="X70" i="17" s="1"/>
  <c r="W70" i="17" s="1"/>
  <c r="AA132" i="17"/>
  <c r="V62" i="17"/>
  <c r="U62" i="17" s="1"/>
  <c r="X62" i="17" s="1"/>
  <c r="W62" i="17" s="1"/>
  <c r="Z62" i="17" s="1"/>
  <c r="Y62" i="17" s="1"/>
  <c r="AD293" i="17"/>
  <c r="AD118" i="17"/>
  <c r="AD56" i="17"/>
  <c r="V103" i="17"/>
  <c r="U103" i="17" s="1"/>
  <c r="X103" i="17" s="1"/>
  <c r="W103" i="17" s="1"/>
  <c r="Z103" i="17" s="1"/>
  <c r="Y103" i="17" s="1"/>
  <c r="V88" i="17"/>
  <c r="U88" i="17" s="1"/>
  <c r="X88" i="17" s="1"/>
  <c r="W88" i="17" s="1"/>
  <c r="Z88" i="17" s="1"/>
  <c r="Y88" i="17" s="1"/>
  <c r="V24" i="17"/>
  <c r="U24" i="17" s="1"/>
  <c r="X24" i="17" s="1"/>
  <c r="W24" i="17" s="1"/>
  <c r="Z24" i="17" s="1"/>
  <c r="Y24" i="17" s="1"/>
  <c r="AD26" i="17"/>
  <c r="R26" i="17" s="1"/>
  <c r="AD60" i="17"/>
  <c r="AD85" i="17"/>
  <c r="V53" i="17"/>
  <c r="U53" i="17" s="1"/>
  <c r="X53" i="17" s="1"/>
  <c r="W53" i="17" s="1"/>
  <c r="Z53" i="17" s="1"/>
  <c r="Y53" i="17" s="1"/>
  <c r="V119" i="17"/>
  <c r="U119" i="17" s="1"/>
  <c r="X119" i="17" s="1"/>
  <c r="W119" i="17" s="1"/>
  <c r="AD37" i="17"/>
  <c r="V130" i="17"/>
  <c r="U130" i="17" s="1"/>
  <c r="X130" i="17" s="1"/>
  <c r="W130" i="17" s="1"/>
  <c r="Z130" i="17" s="1"/>
  <c r="Y130" i="17" s="1"/>
  <c r="AA90" i="17"/>
  <c r="V66" i="17"/>
  <c r="U66" i="17" s="1"/>
  <c r="X66" i="17" s="1"/>
  <c r="W66" i="17" s="1"/>
  <c r="Z66" i="17" s="1"/>
  <c r="Y66" i="17" s="1"/>
  <c r="AA122" i="17"/>
  <c r="V106" i="17"/>
  <c r="U106" i="17" s="1"/>
  <c r="X106" i="17" s="1"/>
  <c r="W106" i="17" s="1"/>
  <c r="Z106" i="17" s="1"/>
  <c r="Y106" i="17" s="1"/>
  <c r="AD130" i="17"/>
  <c r="AD114" i="17"/>
  <c r="V98" i="17"/>
  <c r="U98" i="17" s="1"/>
  <c r="X98" i="17" s="1"/>
  <c r="W98" i="17" s="1"/>
  <c r="Z98" i="17" s="1"/>
  <c r="Y98" i="17" s="1"/>
  <c r="AD98" i="17"/>
  <c r="V247" i="17"/>
  <c r="U247" i="17" s="1"/>
  <c r="X247" i="17" s="1"/>
  <c r="W247" i="17" s="1"/>
  <c r="Z247" i="17" s="1"/>
  <c r="Y247" i="17" s="1"/>
  <c r="AA152" i="17"/>
  <c r="V82" i="17"/>
  <c r="U82" i="17" s="1"/>
  <c r="X82" i="17" s="1"/>
  <c r="W82" i="17" s="1"/>
  <c r="Z82" i="17" s="1"/>
  <c r="Y82" i="17" s="1"/>
  <c r="AD145" i="17"/>
  <c r="AD137" i="17"/>
  <c r="AA4" i="17"/>
  <c r="AD53" i="17"/>
  <c r="AD119" i="17"/>
  <c r="AA37" i="17"/>
  <c r="AD263" i="17"/>
  <c r="V209" i="17"/>
  <c r="U209" i="17" s="1"/>
  <c r="X209" i="17" s="1"/>
  <c r="W209" i="17" s="1"/>
  <c r="Z209" i="17" s="1"/>
  <c r="Y209" i="17" s="1"/>
  <c r="AA106" i="17"/>
  <c r="AA177" i="17"/>
  <c r="AC58" i="17"/>
  <c r="AB58" i="17" s="1"/>
  <c r="V34" i="17"/>
  <c r="U34" i="17" s="1"/>
  <c r="X34" i="17" s="1"/>
  <c r="W34" i="17" s="1"/>
  <c r="Z34" i="17" s="1"/>
  <c r="Y34" i="17" s="1"/>
  <c r="AC10" i="17"/>
  <c r="AB10" i="17" s="1"/>
  <c r="AC105" i="17"/>
  <c r="AB105" i="17" s="1"/>
  <c r="AC82" i="17"/>
  <c r="AB82" i="17" s="1"/>
  <c r="V58" i="17"/>
  <c r="U58" i="17" s="1"/>
  <c r="X58" i="17" s="1"/>
  <c r="W58" i="17" s="1"/>
  <c r="Z58" i="17" s="1"/>
  <c r="Y58" i="17" s="1"/>
  <c r="V26" i="17"/>
  <c r="U26" i="17" s="1"/>
  <c r="X26" i="17" s="1"/>
  <c r="W26" i="17" s="1"/>
  <c r="Z26" i="17" s="1"/>
  <c r="Y26" i="17" s="1"/>
  <c r="AC247" i="17"/>
  <c r="AB247" i="17" s="1"/>
  <c r="V122" i="17"/>
  <c r="U122" i="17" s="1"/>
  <c r="X122" i="17" s="1"/>
  <c r="W122" i="17" s="1"/>
  <c r="Z122" i="17" s="1"/>
  <c r="Y122" i="17" s="1"/>
  <c r="AC97" i="17"/>
  <c r="AB97" i="17" s="1"/>
  <c r="V42" i="17"/>
  <c r="U42" i="17" s="1"/>
  <c r="X42" i="17" s="1"/>
  <c r="W42" i="17" s="1"/>
  <c r="Z42" i="17" s="1"/>
  <c r="Y42" i="17" s="1"/>
  <c r="AC263" i="17"/>
  <c r="AB263" i="17" s="1"/>
  <c r="AA98" i="17"/>
  <c r="V235" i="17"/>
  <c r="U235" i="17" s="1"/>
  <c r="X235" i="17" s="1"/>
  <c r="W235" i="17" s="1"/>
  <c r="Z235" i="17" s="1"/>
  <c r="Y235" i="17" s="1"/>
  <c r="AD152" i="17"/>
  <c r="AA144" i="17"/>
  <c r="AD34" i="17"/>
  <c r="V105" i="17"/>
  <c r="U105" i="17" s="1"/>
  <c r="X105" i="17" s="1"/>
  <c r="W105" i="17" s="1"/>
  <c r="Z105" i="17" s="1"/>
  <c r="Y105" i="17" s="1"/>
  <c r="V74" i="17"/>
  <c r="U74" i="17" s="1"/>
  <c r="X74" i="17" s="1"/>
  <c r="W74" i="17" s="1"/>
  <c r="Z74" i="17" s="1"/>
  <c r="Y74" i="17" s="1"/>
  <c r="AC85" i="17"/>
  <c r="AB85" i="17" s="1"/>
  <c r="X263" i="17"/>
  <c r="W263" i="17" s="1"/>
  <c r="Z263" i="17" s="1"/>
  <c r="Y263" i="17" s="1"/>
  <c r="AD235" i="17"/>
  <c r="AC209" i="17"/>
  <c r="AB209" i="17" s="1"/>
  <c r="V114" i="17"/>
  <c r="U114" i="17" s="1"/>
  <c r="X114" i="17" s="1"/>
  <c r="W114" i="17" s="1"/>
  <c r="Z114" i="17" s="1"/>
  <c r="Y114" i="17" s="1"/>
  <c r="V97" i="17"/>
  <c r="U97" i="17" s="1"/>
  <c r="X97" i="17" s="1"/>
  <c r="W97" i="17" s="1"/>
  <c r="Z97" i="17" s="1"/>
  <c r="Y97" i="17" s="1"/>
  <c r="AA161" i="17"/>
  <c r="AA153" i="17"/>
  <c r="AC50" i="17"/>
  <c r="AB50" i="17" s="1"/>
  <c r="AC18" i="17"/>
  <c r="AB18" i="17" s="1"/>
  <c r="AA136" i="17"/>
  <c r="AD90" i="17"/>
  <c r="V50" i="17"/>
  <c r="U50" i="17" s="1"/>
  <c r="X50" i="17" s="1"/>
  <c r="W50" i="17" s="1"/>
  <c r="Z50" i="17" s="1"/>
  <c r="Y50" i="17" s="1"/>
  <c r="V90" i="17"/>
  <c r="U90" i="17" s="1"/>
  <c r="X90" i="17" s="1"/>
  <c r="W90" i="17" s="1"/>
  <c r="Z90" i="17" s="1"/>
  <c r="Y90" i="17" s="1"/>
  <c r="AD136" i="17"/>
  <c r="AC176" i="17"/>
  <c r="AB176" i="17" s="1"/>
  <c r="AD144" i="17"/>
  <c r="AC74" i="17"/>
  <c r="AB74" i="17" s="1"/>
  <c r="AD84" i="17"/>
  <c r="AC84" i="17"/>
  <c r="AB84" i="17" s="1"/>
  <c r="AD68" i="17"/>
  <c r="V68" i="17"/>
  <c r="U68" i="17" s="1"/>
  <c r="X68" i="17" s="1"/>
  <c r="W68" i="17" s="1"/>
  <c r="Z68" i="17" s="1"/>
  <c r="Y68" i="17" s="1"/>
  <c r="AD28" i="17"/>
  <c r="AC28" i="17"/>
  <c r="AB28" i="17" s="1"/>
  <c r="V80" i="17"/>
  <c r="U80" i="17" s="1"/>
  <c r="X80" i="17" s="1"/>
  <c r="W80" i="17" s="1"/>
  <c r="Z80" i="17" s="1"/>
  <c r="Y80" i="17" s="1"/>
  <c r="AA251" i="17"/>
  <c r="AC251" i="17"/>
  <c r="AB251" i="17" s="1"/>
  <c r="AC147" i="17"/>
  <c r="AB147" i="17" s="1"/>
  <c r="AD147" i="17"/>
  <c r="AC252" i="17"/>
  <c r="AB252" i="17" s="1"/>
  <c r="V252" i="17"/>
  <c r="U252" i="17" s="1"/>
  <c r="X252" i="17" s="1"/>
  <c r="W252" i="17" s="1"/>
  <c r="V261" i="17"/>
  <c r="U261" i="17" s="1"/>
  <c r="X261" i="17" s="1"/>
  <c r="W261" i="17" s="1"/>
  <c r="Z261" i="17" s="1"/>
  <c r="Y261" i="17" s="1"/>
  <c r="AA269" i="17"/>
  <c r="V269" i="17"/>
  <c r="U269" i="17" s="1"/>
  <c r="X269" i="17" s="1"/>
  <c r="W269" i="17" s="1"/>
  <c r="Z269" i="17" s="1"/>
  <c r="Y269" i="17" s="1"/>
  <c r="AC116" i="17"/>
  <c r="AB116" i="17" s="1"/>
  <c r="V116" i="17"/>
  <c r="U116" i="17" s="1"/>
  <c r="X116" i="17" s="1"/>
  <c r="W116" i="17" s="1"/>
  <c r="Z116" i="17" s="1"/>
  <c r="Y116" i="17" s="1"/>
  <c r="AD231" i="17"/>
  <c r="AC231" i="17"/>
  <c r="AB231" i="17" s="1"/>
  <c r="AC287" i="17"/>
  <c r="AB287" i="17" s="1"/>
  <c r="AD287" i="17"/>
  <c r="V6" i="17"/>
  <c r="U6" i="17" s="1"/>
  <c r="X6" i="17" s="1"/>
  <c r="W6" i="17" s="1"/>
  <c r="Z6" i="17" s="1"/>
  <c r="Y6" i="17" s="1"/>
  <c r="AC6" i="17"/>
  <c r="AB6" i="17" s="1"/>
  <c r="AC22" i="17"/>
  <c r="AB22" i="17" s="1"/>
  <c r="AD22" i="17"/>
  <c r="V22" i="17"/>
  <c r="U22" i="17" s="1"/>
  <c r="X22" i="17" s="1"/>
  <c r="W22" i="17" s="1"/>
  <c r="Z22" i="17" s="1"/>
  <c r="Y22" i="17" s="1"/>
  <c r="AC46" i="17"/>
  <c r="AB46" i="17" s="1"/>
  <c r="AD46" i="17"/>
  <c r="AC86" i="17"/>
  <c r="AB86" i="17" s="1"/>
  <c r="V86" i="17"/>
  <c r="U86" i="17" s="1"/>
  <c r="X86" i="17" s="1"/>
  <c r="W86" i="17" s="1"/>
  <c r="AD86" i="17"/>
  <c r="AC94" i="17"/>
  <c r="AB94" i="17" s="1"/>
  <c r="V94" i="17"/>
  <c r="U94" i="17" s="1"/>
  <c r="X94" i="17" s="1"/>
  <c r="W94" i="17" s="1"/>
  <c r="Z94" i="17" s="1"/>
  <c r="Y94" i="17" s="1"/>
  <c r="AC110" i="17"/>
  <c r="AB110" i="17" s="1"/>
  <c r="V110" i="17"/>
  <c r="U110" i="17" s="1"/>
  <c r="X110" i="17" s="1"/>
  <c r="W110" i="17" s="1"/>
  <c r="Z110" i="17" s="1"/>
  <c r="Y110" i="17" s="1"/>
  <c r="AC126" i="17"/>
  <c r="AB126" i="17" s="1"/>
  <c r="V126" i="17"/>
  <c r="U126" i="17" s="1"/>
  <c r="X126" i="17" s="1"/>
  <c r="W126" i="17" s="1"/>
  <c r="Z126" i="17" s="1"/>
  <c r="Y126" i="17" s="1"/>
  <c r="AD126" i="17"/>
  <c r="AA93" i="17"/>
  <c r="AD93" i="17"/>
  <c r="AA109" i="17"/>
  <c r="AC109" i="17"/>
  <c r="AB109" i="17" s="1"/>
  <c r="AC117" i="17"/>
  <c r="AB117" i="17" s="1"/>
  <c r="AD117" i="17"/>
  <c r="AC133" i="17"/>
  <c r="AB133" i="17" s="1"/>
  <c r="V133" i="17"/>
  <c r="U133" i="17" s="1"/>
  <c r="X133" i="17" s="1"/>
  <c r="W133" i="17" s="1"/>
  <c r="Z133" i="17" s="1"/>
  <c r="Y133" i="17" s="1"/>
  <c r="AC165" i="17"/>
  <c r="AB165" i="17" s="1"/>
  <c r="AA165" i="17"/>
  <c r="AC205" i="17"/>
  <c r="AB205" i="17" s="1"/>
  <c r="V205" i="17"/>
  <c r="U205" i="17" s="1"/>
  <c r="X205" i="17" s="1"/>
  <c r="W205" i="17" s="1"/>
  <c r="Z205" i="17" s="1"/>
  <c r="Y205" i="17" s="1"/>
  <c r="AD205" i="17"/>
  <c r="AD213" i="17"/>
  <c r="AC213" i="17"/>
  <c r="AB213" i="17" s="1"/>
  <c r="AC142" i="17"/>
  <c r="AB142" i="17" s="1"/>
  <c r="AA142" i="17"/>
  <c r="V142" i="17"/>
  <c r="U142" i="17" s="1"/>
  <c r="X142" i="17" s="1"/>
  <c r="W142" i="17" s="1"/>
  <c r="Z142" i="17" s="1"/>
  <c r="Y142" i="17" s="1"/>
  <c r="AC150" i="17"/>
  <c r="AB150" i="17" s="1"/>
  <c r="V150" i="17"/>
  <c r="U150" i="17" s="1"/>
  <c r="X150" i="17" s="1"/>
  <c r="W150" i="17" s="1"/>
  <c r="Z150" i="17" s="1"/>
  <c r="Y150" i="17" s="1"/>
  <c r="AA150" i="17"/>
  <c r="V166" i="17"/>
  <c r="U166" i="17" s="1"/>
  <c r="X166" i="17" s="1"/>
  <c r="W166" i="17" s="1"/>
  <c r="Z166" i="17" s="1"/>
  <c r="Y166" i="17" s="1"/>
  <c r="AD166" i="17"/>
  <c r="V174" i="17"/>
  <c r="U174" i="17" s="1"/>
  <c r="X174" i="17" s="1"/>
  <c r="W174" i="17" s="1"/>
  <c r="Z174" i="17" s="1"/>
  <c r="Y174" i="17" s="1"/>
  <c r="AC174" i="17"/>
  <c r="AB174" i="17" s="1"/>
  <c r="AC183" i="17"/>
  <c r="AB183" i="17" s="1"/>
  <c r="AA183" i="17"/>
  <c r="AC151" i="17"/>
  <c r="AB151" i="17" s="1"/>
  <c r="V151" i="17"/>
  <c r="U151" i="17" s="1"/>
  <c r="X151" i="17" s="1"/>
  <c r="W151" i="17" s="1"/>
  <c r="Z151" i="17" s="1"/>
  <c r="Y151" i="17" s="1"/>
  <c r="AC112" i="17"/>
  <c r="AB112" i="17" s="1"/>
  <c r="AD112" i="17"/>
  <c r="X112" i="17"/>
  <c r="W112" i="17" s="1"/>
  <c r="Z112" i="17" s="1"/>
  <c r="Y112" i="17" s="1"/>
  <c r="AA15" i="17"/>
  <c r="V15" i="17"/>
  <c r="U15" i="17" s="1"/>
  <c r="X15" i="17" s="1"/>
  <c r="W15" i="17" s="1"/>
  <c r="AD64" i="17"/>
  <c r="AC64" i="17"/>
  <c r="AB64" i="17" s="1"/>
  <c r="V32" i="17"/>
  <c r="U32" i="17" s="1"/>
  <c r="X32" i="17" s="1"/>
  <c r="W32" i="17" s="1"/>
  <c r="Z32" i="17" s="1"/>
  <c r="Y32" i="17" s="1"/>
  <c r="AC111" i="17"/>
  <c r="AB111" i="17" s="1"/>
  <c r="V111" i="17"/>
  <c r="U111" i="17" s="1"/>
  <c r="X111" i="17" s="1"/>
  <c r="W111" i="17" s="1"/>
  <c r="Z111" i="17" s="1"/>
  <c r="Y111" i="17" s="1"/>
  <c r="AA231" i="17"/>
  <c r="V185" i="17"/>
  <c r="U185" i="17" s="1"/>
  <c r="X185" i="17" s="1"/>
  <c r="W185" i="17" s="1"/>
  <c r="Z185" i="17" s="1"/>
  <c r="Y185" i="17" s="1"/>
  <c r="AD125" i="17"/>
  <c r="AD110" i="17"/>
  <c r="AA78" i="17"/>
  <c r="AA70" i="17"/>
  <c r="AA62" i="17"/>
  <c r="AA54" i="17"/>
  <c r="AA46" i="17"/>
  <c r="AA38" i="17"/>
  <c r="AA30" i="17"/>
  <c r="AA22" i="17"/>
  <c r="AA14" i="17"/>
  <c r="AA6" i="17"/>
  <c r="AD61" i="17"/>
  <c r="X60" i="17"/>
  <c r="W60" i="17" s="1"/>
  <c r="Z60" i="17" s="1"/>
  <c r="Y60" i="17" s="1"/>
  <c r="X36" i="17"/>
  <c r="W36" i="17" s="1"/>
  <c r="Z36" i="17" s="1"/>
  <c r="Y36" i="17" s="1"/>
  <c r="AA131" i="17"/>
  <c r="AA174" i="17"/>
  <c r="AD78" i="17"/>
  <c r="AC201" i="17"/>
  <c r="AB201" i="17" s="1"/>
  <c r="AD158" i="17"/>
  <c r="AA94" i="17"/>
  <c r="AD286" i="17"/>
  <c r="AC181" i="17"/>
  <c r="AB181" i="17" s="1"/>
  <c r="AA158" i="17"/>
  <c r="V287" i="17"/>
  <c r="U287" i="17" s="1"/>
  <c r="X287" i="17" s="1"/>
  <c r="W287" i="17" s="1"/>
  <c r="Z287" i="17" s="1"/>
  <c r="Y287" i="17" s="1"/>
  <c r="AD150" i="17"/>
  <c r="AA96" i="17"/>
  <c r="V278" i="17"/>
  <c r="U278" i="17" s="1"/>
  <c r="X278" i="17" s="1"/>
  <c r="W278" i="17" s="1"/>
  <c r="AC14" i="17"/>
  <c r="AB14" i="17" s="1"/>
  <c r="AC223" i="17"/>
  <c r="AB223" i="17" s="1"/>
  <c r="AD270" i="17"/>
  <c r="AA102" i="17"/>
  <c r="V78" i="17"/>
  <c r="U78" i="17" s="1"/>
  <c r="X78" i="17" s="1"/>
  <c r="W78" i="17" s="1"/>
  <c r="Z78" i="17" s="1"/>
  <c r="Y78" i="17" s="1"/>
  <c r="AA89" i="17"/>
  <c r="AD89" i="17"/>
  <c r="AA17" i="17"/>
  <c r="AD17" i="17"/>
  <c r="AD72" i="17"/>
  <c r="AC72" i="17"/>
  <c r="AB72" i="17" s="1"/>
  <c r="AD40" i="17"/>
  <c r="V40" i="17"/>
  <c r="U40" i="17" s="1"/>
  <c r="X40" i="17" s="1"/>
  <c r="W40" i="17" s="1"/>
  <c r="Z40" i="17" s="1"/>
  <c r="Y40" i="17" s="1"/>
  <c r="AC180" i="17"/>
  <c r="AB180" i="17" s="1"/>
  <c r="AD140" i="17"/>
  <c r="AD188" i="17"/>
  <c r="AD156" i="17"/>
  <c r="AA188" i="17"/>
  <c r="V140" i="17"/>
  <c r="U140" i="17" s="1"/>
  <c r="X140" i="17" s="1"/>
  <c r="W140" i="17" s="1"/>
  <c r="Z140" i="17" s="1"/>
  <c r="Y140" i="17" s="1"/>
  <c r="Z89" i="17"/>
  <c r="Y89" i="17" s="1"/>
  <c r="V84" i="17"/>
  <c r="U84" i="17" s="1"/>
  <c r="X84" i="17" s="1"/>
  <c r="W84" i="17" s="1"/>
  <c r="AD48" i="17"/>
  <c r="AC52" i="17"/>
  <c r="AB52" i="17" s="1"/>
  <c r="AD243" i="17"/>
  <c r="AA179" i="17"/>
  <c r="AC89" i="17"/>
  <c r="AB89" i="17" s="1"/>
  <c r="V251" i="17"/>
  <c r="U251" i="17" s="1"/>
  <c r="X251" i="17" s="1"/>
  <c r="W251" i="17" s="1"/>
  <c r="Z251" i="17" s="1"/>
  <c r="Y251" i="17" s="1"/>
  <c r="AC24" i="17"/>
  <c r="AB24" i="17" s="1"/>
  <c r="AD36" i="17"/>
  <c r="V16" i="17"/>
  <c r="U16" i="17" s="1"/>
  <c r="X16" i="17" s="1"/>
  <c r="W16" i="17" s="1"/>
  <c r="Z16" i="17" s="1"/>
  <c r="Y16" i="17" s="1"/>
  <c r="AC68" i="17"/>
  <c r="AB68" i="17" s="1"/>
  <c r="AC48" i="17"/>
  <c r="AB48" i="17" s="1"/>
  <c r="AC60" i="17"/>
  <c r="AB60" i="17" s="1"/>
  <c r="AC16" i="17"/>
  <c r="AB16" i="17" s="1"/>
  <c r="V28" i="17"/>
  <c r="U28" i="17" s="1"/>
  <c r="X28" i="17" s="1"/>
  <c r="W28" i="17" s="1"/>
  <c r="Z28" i="17" s="1"/>
  <c r="Y28" i="17" s="1"/>
  <c r="AC20" i="17"/>
  <c r="AB20" i="17" s="1"/>
  <c r="AC80" i="17"/>
  <c r="AB80" i="17" s="1"/>
  <c r="X52" i="17"/>
  <c r="W52" i="17" s="1"/>
  <c r="Z52" i="17" s="1"/>
  <c r="Y52" i="17" s="1"/>
  <c r="AC76" i="17"/>
  <c r="AB76" i="17" s="1"/>
  <c r="AC44" i="17"/>
  <c r="AB44" i="17" s="1"/>
  <c r="AC36" i="17"/>
  <c r="AB36" i="17" s="1"/>
  <c r="V76" i="17"/>
  <c r="U76" i="17" s="1"/>
  <c r="X76" i="17" s="1"/>
  <c r="W76" i="17" s="1"/>
  <c r="Z76" i="17" s="1"/>
  <c r="Y76" i="17" s="1"/>
  <c r="V44" i="17"/>
  <c r="U44" i="17" s="1"/>
  <c r="X44" i="17" s="1"/>
  <c r="W44" i="17" s="1"/>
  <c r="Z44" i="17" s="1"/>
  <c r="Y44" i="17" s="1"/>
  <c r="AD52" i="17"/>
  <c r="V223" i="17"/>
  <c r="U223" i="17" s="1"/>
  <c r="X223" i="17" s="1"/>
  <c r="W223" i="17" s="1"/>
  <c r="Z223" i="17" s="1"/>
  <c r="Y223" i="17" s="1"/>
  <c r="V12" i="17"/>
  <c r="U12" i="17" s="1"/>
  <c r="X12" i="17" s="1"/>
  <c r="W12" i="17" s="1"/>
  <c r="Z12" i="17" s="1"/>
  <c r="Y12" i="17" s="1"/>
  <c r="AD195" i="17"/>
  <c r="AC195" i="17"/>
  <c r="AB195" i="17" s="1"/>
  <c r="AC164" i="17"/>
  <c r="AB164" i="17" s="1"/>
  <c r="V243" i="17"/>
  <c r="U243" i="17" s="1"/>
  <c r="X243" i="17" s="1"/>
  <c r="W243" i="17" s="1"/>
  <c r="Z243" i="17" s="1"/>
  <c r="Y243" i="17" s="1"/>
  <c r="AD80" i="17"/>
  <c r="AC12" i="17"/>
  <c r="AB12" i="17" s="1"/>
  <c r="Z188" i="17"/>
  <c r="Y188" i="17" s="1"/>
  <c r="V4" i="17"/>
  <c r="U4" i="17" s="1"/>
  <c r="X4" i="17" s="1"/>
  <c r="W4" i="17" s="1"/>
  <c r="Z4" i="17" s="1"/>
  <c r="Y4" i="17" s="1"/>
  <c r="AC4" i="17"/>
  <c r="AB4" i="17" s="1"/>
  <c r="Z274" i="17"/>
  <c r="Y274" i="17" s="1"/>
  <c r="Z234" i="17"/>
  <c r="Y234" i="17" s="1"/>
  <c r="Z218" i="17"/>
  <c r="Y218" i="17" s="1"/>
  <c r="Z249" i="17"/>
  <c r="Y249" i="17" s="1"/>
  <c r="Z139" i="17"/>
  <c r="Y139" i="17" s="1"/>
  <c r="Z236" i="17"/>
  <c r="Y236" i="17" s="1"/>
  <c r="Z204" i="17"/>
  <c r="Y204" i="17" s="1"/>
  <c r="Z202" i="17"/>
  <c r="Y202" i="17" s="1"/>
  <c r="X83" i="17"/>
  <c r="W83" i="17" s="1"/>
  <c r="Z83" i="17" s="1"/>
  <c r="Y83" i="17" s="1"/>
  <c r="Z23" i="17"/>
  <c r="Y23" i="17" s="1"/>
  <c r="R23" i="17" s="1"/>
  <c r="Z67" i="17"/>
  <c r="Y67" i="17" s="1"/>
  <c r="Z35" i="17"/>
  <c r="Y35" i="17" s="1"/>
  <c r="Z183" i="17"/>
  <c r="Y183" i="17" s="1"/>
  <c r="X177" i="17"/>
  <c r="W177" i="17" s="1"/>
  <c r="Z177" i="17" s="1"/>
  <c r="Y177" i="17" s="1"/>
  <c r="Z255" i="17"/>
  <c r="Y255" i="17" s="1"/>
  <c r="X290" i="17"/>
  <c r="W290" i="17" s="1"/>
  <c r="Z290" i="17" s="1"/>
  <c r="Y290" i="17" s="1"/>
  <c r="Z51" i="17"/>
  <c r="Y51" i="17" s="1"/>
  <c r="Z41" i="17"/>
  <c r="Y41" i="17" s="1"/>
  <c r="Z13" i="17"/>
  <c r="Y13" i="17" s="1"/>
  <c r="X61" i="17"/>
  <c r="W61" i="17" s="1"/>
  <c r="Z61" i="17" s="1"/>
  <c r="Y61" i="17" s="1"/>
  <c r="Z266" i="17"/>
  <c r="Y266" i="17" s="1"/>
  <c r="Z244" i="17"/>
  <c r="Y244" i="17" s="1"/>
  <c r="X232" i="17"/>
  <c r="W232" i="17" s="1"/>
  <c r="Z232" i="17" s="1"/>
  <c r="Y232" i="17" s="1"/>
  <c r="Z228" i="17"/>
  <c r="Y228" i="17" s="1"/>
  <c r="Z226" i="17"/>
  <c r="Y226" i="17" s="1"/>
  <c r="Z194" i="17"/>
  <c r="Y194" i="17" s="1"/>
  <c r="X246" i="17"/>
  <c r="W246" i="17" s="1"/>
  <c r="Z246" i="17" s="1"/>
  <c r="Y246" i="17" s="1"/>
  <c r="Z153" i="17"/>
  <c r="Y153" i="17" s="1"/>
  <c r="Z200" i="17"/>
  <c r="Y200" i="17" s="1"/>
  <c r="Z167" i="17"/>
  <c r="Y167" i="17" s="1"/>
  <c r="Z258" i="17"/>
  <c r="Y258" i="17" s="1"/>
  <c r="X230" i="17"/>
  <c r="W230" i="17" s="1"/>
  <c r="Z230" i="17" s="1"/>
  <c r="Y230" i="17" s="1"/>
  <c r="Z85" i="17"/>
  <c r="Y85" i="17" s="1"/>
  <c r="Z75" i="17"/>
  <c r="Y75" i="17" s="1"/>
  <c r="Z43" i="17"/>
  <c r="Y43" i="17" s="1"/>
  <c r="X107" i="17"/>
  <c r="W107" i="17" s="1"/>
  <c r="Z107" i="17" s="1"/>
  <c r="Y107" i="17" s="1"/>
  <c r="X123" i="17"/>
  <c r="W123" i="17" s="1"/>
  <c r="Z123" i="17" s="1"/>
  <c r="Y123" i="17" s="1"/>
  <c r="X99" i="17"/>
  <c r="W99" i="17" s="1"/>
  <c r="Z99" i="17" s="1"/>
  <c r="Y99" i="17" s="1"/>
  <c r="X77" i="17"/>
  <c r="W77" i="17" s="1"/>
  <c r="Z77" i="17" s="1"/>
  <c r="Y77" i="17" s="1"/>
  <c r="X182" i="17"/>
  <c r="W182" i="17" s="1"/>
  <c r="Z182" i="17" s="1"/>
  <c r="Y182" i="17" s="1"/>
  <c r="Z193" i="17"/>
  <c r="Y193" i="17" s="1"/>
  <c r="Z108" i="17"/>
  <c r="Y108" i="17" s="1"/>
  <c r="X92" i="17"/>
  <c r="W92" i="17" s="1"/>
  <c r="Z92" i="17" s="1"/>
  <c r="Y92" i="17" s="1"/>
  <c r="Z257" i="17"/>
  <c r="Y257" i="17" s="1"/>
  <c r="Z280" i="17"/>
  <c r="Y280" i="17" s="1"/>
  <c r="Z264" i="17"/>
  <c r="Y264" i="17" s="1"/>
  <c r="Z242" i="17"/>
  <c r="Y242" i="17" s="1"/>
  <c r="X238" i="17"/>
  <c r="W238" i="17" s="1"/>
  <c r="Z238" i="17" s="1"/>
  <c r="Y238" i="17" s="1"/>
  <c r="Z210" i="17"/>
  <c r="Y210" i="17" s="1"/>
  <c r="Z161" i="17"/>
  <c r="Y161" i="17" s="1"/>
  <c r="Z191" i="17"/>
  <c r="Y191" i="17" s="1"/>
  <c r="X222" i="17"/>
  <c r="W222" i="17" s="1"/>
  <c r="Z222" i="17" s="1"/>
  <c r="Y222" i="17" s="1"/>
  <c r="Z129" i="17"/>
  <c r="Y129" i="17" s="1"/>
  <c r="Z117" i="17"/>
  <c r="Y117" i="17" s="1"/>
  <c r="X93" i="17"/>
  <c r="W93" i="17" s="1"/>
  <c r="Z93" i="17" s="1"/>
  <c r="Y93" i="17" s="1"/>
  <c r="Z27" i="17"/>
  <c r="Y27" i="17" s="1"/>
  <c r="Z71" i="17"/>
  <c r="Y71" i="17" s="1"/>
  <c r="Z55" i="17"/>
  <c r="Y55" i="17" s="1"/>
  <c r="Z39" i="17"/>
  <c r="Y39" i="17" s="1"/>
  <c r="Z25" i="17" l="1"/>
  <c r="Y25" i="17" s="1"/>
  <c r="Z70" i="17"/>
  <c r="Y70" i="17" s="1"/>
  <c r="R22" i="17"/>
  <c r="R8" i="17"/>
  <c r="X839" i="17"/>
  <c r="W839" i="17" s="1"/>
  <c r="Z839" i="17" s="1"/>
  <c r="Y839" i="17" s="1"/>
  <c r="R20" i="17"/>
  <c r="R25" i="17"/>
  <c r="R24" i="17"/>
  <c r="R21" i="17"/>
  <c r="R19" i="17"/>
  <c r="R18" i="17"/>
  <c r="R16" i="17"/>
  <c r="R14" i="17"/>
  <c r="R13" i="17"/>
  <c r="R12" i="17"/>
  <c r="R10" i="17"/>
  <c r="Z9" i="17"/>
  <c r="Y9" i="17" s="1"/>
  <c r="R9" i="17" s="1"/>
  <c r="R6" i="17"/>
  <c r="Z29" i="17"/>
  <c r="Y29" i="17" s="1"/>
  <c r="Z121" i="17"/>
  <c r="Y121" i="17" s="1"/>
  <c r="Z175" i="17"/>
  <c r="Y175" i="17" s="1"/>
  <c r="Z38" i="17"/>
  <c r="Y38" i="17" s="1"/>
  <c r="Z31" i="17"/>
  <c r="Y31" i="17" s="1"/>
  <c r="Z841" i="17"/>
  <c r="Y841" i="17" s="1"/>
  <c r="Z338" i="17"/>
  <c r="Y338" i="17" s="1"/>
  <c r="Z992" i="17"/>
  <c r="Y992" i="17" s="1"/>
  <c r="Z620" i="17"/>
  <c r="Y620" i="17" s="1"/>
  <c r="Z327" i="17"/>
  <c r="Y327" i="17" s="1"/>
  <c r="Z127" i="17"/>
  <c r="Y127" i="17" s="1"/>
  <c r="Z409" i="17"/>
  <c r="Y409" i="17" s="1"/>
  <c r="Z993" i="17"/>
  <c r="Y993" i="17" s="1"/>
  <c r="Z868" i="17"/>
  <c r="Y868" i="17" s="1"/>
  <c r="Z49" i="17"/>
  <c r="Y49" i="17" s="1"/>
  <c r="Z180" i="17"/>
  <c r="Y180" i="17" s="1"/>
  <c r="Z171" i="17"/>
  <c r="Y171" i="17" s="1"/>
  <c r="Z929" i="17"/>
  <c r="Y929" i="17" s="1"/>
  <c r="Z847" i="17"/>
  <c r="Y847" i="17" s="1"/>
  <c r="Z972" i="17"/>
  <c r="Y972" i="17" s="1"/>
  <c r="Z936" i="17"/>
  <c r="Y936" i="17" s="1"/>
  <c r="Z856" i="17"/>
  <c r="Y856" i="17" s="1"/>
  <c r="Z101" i="17"/>
  <c r="Y101" i="17" s="1"/>
  <c r="Z288" i="17"/>
  <c r="Y288" i="17" s="1"/>
  <c r="Z159" i="17"/>
  <c r="Y159" i="17" s="1"/>
  <c r="Z5" i="17"/>
  <c r="Y5" i="17" s="1"/>
  <c r="R5" i="17" s="1"/>
  <c r="Z155" i="17"/>
  <c r="Y155" i="17" s="1"/>
  <c r="Z181" i="17"/>
  <c r="Y181" i="17" s="1"/>
  <c r="Z521" i="17"/>
  <c r="Y521" i="17" s="1"/>
  <c r="Z196" i="17"/>
  <c r="Y196" i="17" s="1"/>
  <c r="Z688" i="17"/>
  <c r="Y688" i="17" s="1"/>
  <c r="Z471" i="17"/>
  <c r="Y471" i="17" s="1"/>
  <c r="Z190" i="17"/>
  <c r="Y190" i="17" s="1"/>
  <c r="Z208" i="17"/>
  <c r="Y208" i="17" s="1"/>
  <c r="Z113" i="17"/>
  <c r="Y113" i="17" s="1"/>
  <c r="Z63" i="17"/>
  <c r="Y63" i="17" s="1"/>
  <c r="Z145" i="17"/>
  <c r="Y145" i="17" s="1"/>
  <c r="Z294" i="17"/>
  <c r="Y294" i="17" s="1"/>
  <c r="Z871" i="17"/>
  <c r="Y871" i="17" s="1"/>
  <c r="Z908" i="17"/>
  <c r="Y908" i="17" s="1"/>
  <c r="Z736" i="17"/>
  <c r="Y736" i="17" s="1"/>
  <c r="Z541" i="17"/>
  <c r="Y541" i="17" s="1"/>
  <c r="Z966" i="17"/>
  <c r="Y966" i="17" s="1"/>
  <c r="Z934" i="17"/>
  <c r="Y934" i="17" s="1"/>
  <c r="Z796" i="17"/>
  <c r="Y796" i="17" s="1"/>
  <c r="Z648" i="17"/>
  <c r="Y648" i="17" s="1"/>
  <c r="Z780" i="17"/>
  <c r="Y780" i="17" s="1"/>
  <c r="Z983" i="17"/>
  <c r="Y983" i="17" s="1"/>
  <c r="X951" i="17"/>
  <c r="W951" i="17" s="1"/>
  <c r="Z951" i="17" s="1"/>
  <c r="Y951" i="17" s="1"/>
  <c r="Z638" i="17"/>
  <c r="Y638" i="17" s="1"/>
  <c r="Z428" i="17"/>
  <c r="Y428" i="17" s="1"/>
  <c r="Z318" i="17"/>
  <c r="Y318" i="17" s="1"/>
  <c r="Z380" i="17"/>
  <c r="Y380" i="17" s="1"/>
  <c r="Z998" i="17"/>
  <c r="Y998" i="17" s="1"/>
  <c r="Z902" i="17"/>
  <c r="Y902" i="17" s="1"/>
  <c r="X691" i="17"/>
  <c r="W691" i="17" s="1"/>
  <c r="Z691" i="17" s="1"/>
  <c r="Y691" i="17" s="1"/>
  <c r="X801" i="17"/>
  <c r="W801" i="17" s="1"/>
  <c r="Z801" i="17" s="1"/>
  <c r="Y801" i="17" s="1"/>
  <c r="Z925" i="17"/>
  <c r="Y925" i="17" s="1"/>
  <c r="Z352" i="17"/>
  <c r="Y352" i="17" s="1"/>
  <c r="Z509" i="17"/>
  <c r="Y509" i="17" s="1"/>
  <c r="Z207" i="17"/>
  <c r="Y207" i="17" s="1"/>
  <c r="X772" i="17"/>
  <c r="W772" i="17" s="1"/>
  <c r="Z772" i="17" s="1"/>
  <c r="Y772" i="17" s="1"/>
  <c r="Z532" i="17"/>
  <c r="Y532" i="17" s="1"/>
  <c r="Z456" i="17"/>
  <c r="Y456" i="17" s="1"/>
  <c r="Z568" i="17"/>
  <c r="Y568" i="17" s="1"/>
  <c r="Z605" i="17"/>
  <c r="Y605" i="17" s="1"/>
  <c r="Z537" i="17"/>
  <c r="Y537" i="17" s="1"/>
  <c r="Z672" i="17"/>
  <c r="Y672" i="17" s="1"/>
  <c r="Z794" i="17"/>
  <c r="Y794" i="17" s="1"/>
  <c r="Z676" i="17"/>
  <c r="Y676" i="17" s="1"/>
  <c r="Z404" i="17"/>
  <c r="Y404" i="17" s="1"/>
  <c r="Z344" i="17"/>
  <c r="Y344" i="17" s="1"/>
  <c r="Z464" i="17"/>
  <c r="Y464" i="17" s="1"/>
  <c r="Z472" i="17"/>
  <c r="Y472" i="17" s="1"/>
  <c r="Z635" i="17"/>
  <c r="Y635" i="17" s="1"/>
  <c r="Z792" i="17"/>
  <c r="Y792" i="17" s="1"/>
  <c r="Z310" i="17"/>
  <c r="Y310" i="17" s="1"/>
  <c r="Z286" i="17"/>
  <c r="Y286" i="17" s="1"/>
  <c r="X896" i="17"/>
  <c r="W896" i="17" s="1"/>
  <c r="Z896" i="17" s="1"/>
  <c r="Y896" i="17" s="1"/>
  <c r="X860" i="17"/>
  <c r="W860" i="17" s="1"/>
  <c r="Z860" i="17" s="1"/>
  <c r="Y860" i="17" s="1"/>
  <c r="X920" i="17"/>
  <c r="W920" i="17" s="1"/>
  <c r="Z920" i="17" s="1"/>
  <c r="Y920" i="17" s="1"/>
  <c r="X341" i="17"/>
  <c r="W341" i="17" s="1"/>
  <c r="Z341" i="17" s="1"/>
  <c r="Y341" i="17" s="1"/>
  <c r="X576" i="17"/>
  <c r="W576" i="17" s="1"/>
  <c r="Z576" i="17" s="1"/>
  <c r="Y576" i="17" s="1"/>
  <c r="X718" i="17"/>
  <c r="W718" i="17" s="1"/>
  <c r="Z718" i="17" s="1"/>
  <c r="Y718" i="17" s="1"/>
  <c r="X830" i="17"/>
  <c r="W830" i="17" s="1"/>
  <c r="Z830" i="17" s="1"/>
  <c r="Y830" i="17" s="1"/>
  <c r="X882" i="17"/>
  <c r="W882" i="17" s="1"/>
  <c r="Z882" i="17" s="1"/>
  <c r="Y882" i="17" s="1"/>
  <c r="X632" i="17"/>
  <c r="W632" i="17" s="1"/>
  <c r="Z632" i="17" s="1"/>
  <c r="Y632" i="17" s="1"/>
  <c r="X909" i="17"/>
  <c r="W909" i="17" s="1"/>
  <c r="Z909" i="17" s="1"/>
  <c r="Y909" i="17" s="1"/>
  <c r="X543" i="17"/>
  <c r="W543" i="17" s="1"/>
  <c r="Z543" i="17" s="1"/>
  <c r="Y543" i="17" s="1"/>
  <c r="X938" i="17"/>
  <c r="W938" i="17" s="1"/>
  <c r="Z938" i="17" s="1"/>
  <c r="Y938" i="17" s="1"/>
  <c r="Z333" i="17"/>
  <c r="Y333" i="17" s="1"/>
  <c r="X979" i="17"/>
  <c r="W979" i="17" s="1"/>
  <c r="Z979" i="17" s="1"/>
  <c r="Y979" i="17" s="1"/>
  <c r="X922" i="17"/>
  <c r="W922" i="17" s="1"/>
  <c r="Z922" i="17" s="1"/>
  <c r="Y922" i="17" s="1"/>
  <c r="X954" i="17"/>
  <c r="W954" i="17" s="1"/>
  <c r="Z954" i="17" s="1"/>
  <c r="Y954" i="17" s="1"/>
  <c r="Z169" i="17"/>
  <c r="Y169" i="17" s="1"/>
  <c r="Z262" i="17"/>
  <c r="Y262" i="17" s="1"/>
  <c r="X928" i="17"/>
  <c r="W928" i="17" s="1"/>
  <c r="Z928" i="17" s="1"/>
  <c r="Y928" i="17" s="1"/>
  <c r="X921" i="17"/>
  <c r="W921" i="17" s="1"/>
  <c r="Z921" i="17" s="1"/>
  <c r="Y921" i="17" s="1"/>
  <c r="X350" i="17"/>
  <c r="W350" i="17" s="1"/>
  <c r="Z350" i="17" s="1"/>
  <c r="Y350" i="17" s="1"/>
  <c r="X476" i="17"/>
  <c r="W476" i="17" s="1"/>
  <c r="Z476" i="17" s="1"/>
  <c r="Y476" i="17" s="1"/>
  <c r="X624" i="17"/>
  <c r="W624" i="17" s="1"/>
  <c r="Z624" i="17" s="1"/>
  <c r="Y624" i="17" s="1"/>
  <c r="X538" i="17"/>
  <c r="W538" i="17" s="1"/>
  <c r="Z538" i="17" s="1"/>
  <c r="Y538" i="17" s="1"/>
  <c r="X662" i="17"/>
  <c r="W662" i="17" s="1"/>
  <c r="Z662" i="17" s="1"/>
  <c r="Y662" i="17" s="1"/>
  <c r="X741" i="17"/>
  <c r="W741" i="17" s="1"/>
  <c r="Z741" i="17" s="1"/>
  <c r="Y741" i="17" s="1"/>
  <c r="X757" i="17"/>
  <c r="W757" i="17" s="1"/>
  <c r="Z757" i="17" s="1"/>
  <c r="Y757" i="17" s="1"/>
  <c r="X802" i="17"/>
  <c r="W802" i="17" s="1"/>
  <c r="Z802" i="17" s="1"/>
  <c r="Y802" i="17" s="1"/>
  <c r="X852" i="17"/>
  <c r="W852" i="17" s="1"/>
  <c r="Z852" i="17" s="1"/>
  <c r="Y852" i="17" s="1"/>
  <c r="Z696" i="17"/>
  <c r="Y696" i="17" s="1"/>
  <c r="X850" i="17"/>
  <c r="W850" i="17" s="1"/>
  <c r="Z850" i="17" s="1"/>
  <c r="Y850" i="17" s="1"/>
  <c r="X734" i="17"/>
  <c r="W734" i="17" s="1"/>
  <c r="Z734" i="17" s="1"/>
  <c r="Y734" i="17" s="1"/>
  <c r="Z738" i="17"/>
  <c r="Y738" i="17" s="1"/>
  <c r="X849" i="17"/>
  <c r="W849" i="17" s="1"/>
  <c r="Z849" i="17" s="1"/>
  <c r="Y849" i="17" s="1"/>
  <c r="X857" i="17"/>
  <c r="W857" i="17" s="1"/>
  <c r="Z857" i="17" s="1"/>
  <c r="Y857" i="17" s="1"/>
  <c r="X865" i="17"/>
  <c r="W865" i="17" s="1"/>
  <c r="Z865" i="17" s="1"/>
  <c r="Y865" i="17" s="1"/>
  <c r="X988" i="17"/>
  <c r="W988" i="17" s="1"/>
  <c r="Z988" i="17" s="1"/>
  <c r="Y988" i="17" s="1"/>
  <c r="X949" i="17"/>
  <c r="W949" i="17" s="1"/>
  <c r="Z949" i="17" s="1"/>
  <c r="Y949" i="17" s="1"/>
  <c r="X855" i="17"/>
  <c r="W855" i="17" s="1"/>
  <c r="Z855" i="17" s="1"/>
  <c r="Y855" i="17" s="1"/>
  <c r="Z402" i="17"/>
  <c r="Y402" i="17" s="1"/>
  <c r="X446" i="17"/>
  <c r="W446" i="17" s="1"/>
  <c r="Z446" i="17" s="1"/>
  <c r="Y446" i="17" s="1"/>
  <c r="X971" i="17"/>
  <c r="W971" i="17" s="1"/>
  <c r="Z971" i="17" s="1"/>
  <c r="Y971" i="17" s="1"/>
  <c r="X952" i="17"/>
  <c r="W952" i="17" s="1"/>
  <c r="Z952" i="17" s="1"/>
  <c r="Y952" i="17" s="1"/>
  <c r="X945" i="17"/>
  <c r="W945" i="17" s="1"/>
  <c r="Z945" i="17" s="1"/>
  <c r="Y945" i="17" s="1"/>
  <c r="X814" i="17"/>
  <c r="W814" i="17" s="1"/>
  <c r="Z814" i="17" s="1"/>
  <c r="Y814" i="17" s="1"/>
  <c r="X737" i="17"/>
  <c r="W737" i="17" s="1"/>
  <c r="Z737" i="17" s="1"/>
  <c r="Y737" i="17" s="1"/>
  <c r="Z364" i="17"/>
  <c r="Y364" i="17" s="1"/>
  <c r="X452" i="17"/>
  <c r="W452" i="17" s="1"/>
  <c r="Z452" i="17" s="1"/>
  <c r="Y452" i="17" s="1"/>
  <c r="Z448" i="17"/>
  <c r="Y448" i="17" s="1"/>
  <c r="X410" i="17"/>
  <c r="W410" i="17" s="1"/>
  <c r="Z410" i="17" s="1"/>
  <c r="Y410" i="17" s="1"/>
  <c r="X530" i="17"/>
  <c r="W530" i="17" s="1"/>
  <c r="Z530" i="17" s="1"/>
  <c r="Y530" i="17" s="1"/>
  <c r="X574" i="17"/>
  <c r="W574" i="17" s="1"/>
  <c r="Z574" i="17" s="1"/>
  <c r="Y574" i="17" s="1"/>
  <c r="X590" i="17"/>
  <c r="W590" i="17" s="1"/>
  <c r="Z590" i="17" s="1"/>
  <c r="Y590" i="17" s="1"/>
  <c r="X606" i="17"/>
  <c r="W606" i="17" s="1"/>
  <c r="Z606" i="17" s="1"/>
  <c r="Y606" i="17" s="1"/>
  <c r="X533" i="17"/>
  <c r="W533" i="17" s="1"/>
  <c r="Z533" i="17" s="1"/>
  <c r="Y533" i="17" s="1"/>
  <c r="X600" i="17"/>
  <c r="W600" i="17" s="1"/>
  <c r="Z600" i="17" s="1"/>
  <c r="Y600" i="17" s="1"/>
  <c r="X790" i="17"/>
  <c r="W790" i="17" s="1"/>
  <c r="Z790" i="17" s="1"/>
  <c r="Y790" i="17" s="1"/>
  <c r="X861" i="17"/>
  <c r="W861" i="17" s="1"/>
  <c r="Z861" i="17" s="1"/>
  <c r="Y861" i="17" s="1"/>
  <c r="X747" i="17"/>
  <c r="W747" i="17" s="1"/>
  <c r="Z747" i="17" s="1"/>
  <c r="Y747" i="17" s="1"/>
  <c r="X763" i="17"/>
  <c r="W763" i="17" s="1"/>
  <c r="Z763" i="17" s="1"/>
  <c r="Y763" i="17" s="1"/>
  <c r="X770" i="17"/>
  <c r="W770" i="17" s="1"/>
  <c r="Z770" i="17" s="1"/>
  <c r="Y770" i="17" s="1"/>
  <c r="X786" i="17"/>
  <c r="W786" i="17" s="1"/>
  <c r="Z786" i="17" s="1"/>
  <c r="Y786" i="17" s="1"/>
  <c r="X644" i="17"/>
  <c r="W644" i="17" s="1"/>
  <c r="Z644" i="17" s="1"/>
  <c r="Y644" i="17" s="1"/>
  <c r="X898" i="17"/>
  <c r="W898" i="17" s="1"/>
  <c r="Z898" i="17" s="1"/>
  <c r="Y898" i="17" s="1"/>
  <c r="X980" i="17"/>
  <c r="W980" i="17" s="1"/>
  <c r="Z980" i="17" s="1"/>
  <c r="Y980" i="17" s="1"/>
  <c r="Z488" i="17"/>
  <c r="Y488" i="17" s="1"/>
  <c r="Z369" i="17"/>
  <c r="Y369" i="17" s="1"/>
  <c r="X994" i="17"/>
  <c r="W994" i="17" s="1"/>
  <c r="Z994" i="17" s="1"/>
  <c r="Y994" i="17" s="1"/>
  <c r="X944" i="17"/>
  <c r="W944" i="17" s="1"/>
  <c r="Z944" i="17" s="1"/>
  <c r="Y944" i="17" s="1"/>
  <c r="X937" i="17"/>
  <c r="W937" i="17" s="1"/>
  <c r="Z937" i="17" s="1"/>
  <c r="Y937" i="17" s="1"/>
  <c r="X348" i="17"/>
  <c r="W348" i="17" s="1"/>
  <c r="Z348" i="17" s="1"/>
  <c r="Y348" i="17" s="1"/>
  <c r="X390" i="17"/>
  <c r="W390" i="17" s="1"/>
  <c r="Z390" i="17" s="1"/>
  <c r="Y390" i="17" s="1"/>
  <c r="X376" i="17"/>
  <c r="W376" i="17" s="1"/>
  <c r="Z376" i="17" s="1"/>
  <c r="Y376" i="17" s="1"/>
  <c r="X426" i="17"/>
  <c r="W426" i="17" s="1"/>
  <c r="Z426" i="17" s="1"/>
  <c r="Y426" i="17" s="1"/>
  <c r="X558" i="17"/>
  <c r="W558" i="17" s="1"/>
  <c r="Z558" i="17" s="1"/>
  <c r="Y558" i="17" s="1"/>
  <c r="X519" i="17"/>
  <c r="W519" i="17" s="1"/>
  <c r="Z519" i="17" s="1"/>
  <c r="Y519" i="17" s="1"/>
  <c r="X923" i="17"/>
  <c r="W923" i="17" s="1"/>
  <c r="Z923" i="17" s="1"/>
  <c r="Y923" i="17" s="1"/>
  <c r="X891" i="17"/>
  <c r="W891" i="17" s="1"/>
  <c r="Z891" i="17" s="1"/>
  <c r="Y891" i="17" s="1"/>
  <c r="X875" i="17"/>
  <c r="W875" i="17" s="1"/>
  <c r="Z875" i="17" s="1"/>
  <c r="Y875" i="17" s="1"/>
  <c r="X965" i="17"/>
  <c r="W965" i="17" s="1"/>
  <c r="Z965" i="17" s="1"/>
  <c r="Y965" i="17" s="1"/>
  <c r="Z573" i="17"/>
  <c r="Y573" i="17" s="1"/>
  <c r="Z316" i="17"/>
  <c r="Y316" i="17" s="1"/>
  <c r="Z396" i="17"/>
  <c r="Y396" i="17" s="1"/>
  <c r="X946" i="17"/>
  <c r="W946" i="17" s="1"/>
  <c r="Z946" i="17" s="1"/>
  <c r="Y946" i="17" s="1"/>
  <c r="X986" i="17"/>
  <c r="W986" i="17" s="1"/>
  <c r="Z986" i="17" s="1"/>
  <c r="Y986" i="17" s="1"/>
  <c r="Z900" i="17"/>
  <c r="Y900" i="17" s="1"/>
  <c r="X515" i="17"/>
  <c r="W515" i="17" s="1"/>
  <c r="Z515" i="17" s="1"/>
  <c r="Y515" i="17" s="1"/>
  <c r="X511" i="17"/>
  <c r="W511" i="17" s="1"/>
  <c r="Z511" i="17" s="1"/>
  <c r="Y511" i="17" s="1"/>
  <c r="X818" i="17"/>
  <c r="W818" i="17" s="1"/>
  <c r="Z818" i="17" s="1"/>
  <c r="Y818" i="17" s="1"/>
  <c r="X722" i="17"/>
  <c r="W722" i="17" s="1"/>
  <c r="Z722" i="17" s="1"/>
  <c r="Y722" i="17" s="1"/>
  <c r="X883" i="17"/>
  <c r="W883" i="17" s="1"/>
  <c r="Z883" i="17" s="1"/>
  <c r="Y883" i="17" s="1"/>
  <c r="X917" i="17"/>
  <c r="W917" i="17" s="1"/>
  <c r="Z917" i="17" s="1"/>
  <c r="Y917" i="17" s="1"/>
  <c r="X913" i="17"/>
  <c r="W913" i="17" s="1"/>
  <c r="Z913" i="17" s="1"/>
  <c r="Y913" i="17" s="1"/>
  <c r="X358" i="17"/>
  <c r="W358" i="17" s="1"/>
  <c r="Z358" i="17" s="1"/>
  <c r="Y358" i="17" s="1"/>
  <c r="X580" i="17"/>
  <c r="W580" i="17" s="1"/>
  <c r="Z580" i="17" s="1"/>
  <c r="Y580" i="17" s="1"/>
  <c r="X853" i="17"/>
  <c r="W853" i="17" s="1"/>
  <c r="Z853" i="17" s="1"/>
  <c r="Y853" i="17" s="1"/>
  <c r="X822" i="17"/>
  <c r="W822" i="17" s="1"/>
  <c r="Z822" i="17" s="1"/>
  <c r="Y822" i="17" s="1"/>
  <c r="X961" i="17"/>
  <c r="W961" i="17" s="1"/>
  <c r="Z961" i="17" s="1"/>
  <c r="Y961" i="17" s="1"/>
  <c r="Z412" i="17"/>
  <c r="Y412" i="17" s="1"/>
  <c r="X962" i="17"/>
  <c r="W962" i="17" s="1"/>
  <c r="Z962" i="17" s="1"/>
  <c r="Y962" i="17" s="1"/>
  <c r="X905" i="17"/>
  <c r="W905" i="17" s="1"/>
  <c r="Z905" i="17" s="1"/>
  <c r="Y905" i="17" s="1"/>
  <c r="X320" i="17"/>
  <c r="W320" i="17" s="1"/>
  <c r="Z320" i="17" s="1"/>
  <c r="Y320" i="17" s="1"/>
  <c r="X384" i="17"/>
  <c r="W384" i="17" s="1"/>
  <c r="Z384" i="17" s="1"/>
  <c r="Y384" i="17" s="1"/>
  <c r="X719" i="17"/>
  <c r="W719" i="17" s="1"/>
  <c r="Z719" i="17" s="1"/>
  <c r="Y719" i="17" s="1"/>
  <c r="X978" i="17"/>
  <c r="W978" i="17" s="1"/>
  <c r="Z978" i="17" s="1"/>
  <c r="Y978" i="17" s="1"/>
  <c r="Z360" i="17"/>
  <c r="Y360" i="17" s="1"/>
  <c r="Z640" i="17"/>
  <c r="Y640" i="17" s="1"/>
  <c r="Z864" i="17"/>
  <c r="Y864" i="17" s="1"/>
  <c r="Z59" i="17"/>
  <c r="Y59" i="17" s="1"/>
  <c r="Z254" i="17"/>
  <c r="Y254" i="17" s="1"/>
  <c r="Z328" i="17"/>
  <c r="Y328" i="17" s="1"/>
  <c r="X953" i="17"/>
  <c r="W953" i="17" s="1"/>
  <c r="Z953" i="17" s="1"/>
  <c r="Y953" i="17" s="1"/>
  <c r="Z356" i="17"/>
  <c r="Y356" i="17" s="1"/>
  <c r="X418" i="17"/>
  <c r="W418" i="17" s="1"/>
  <c r="Z418" i="17" s="1"/>
  <c r="Y418" i="17" s="1"/>
  <c r="X354" i="17"/>
  <c r="W354" i="17" s="1"/>
  <c r="Z354" i="17" s="1"/>
  <c r="Y354" i="17" s="1"/>
  <c r="X527" i="17"/>
  <c r="W527" i="17" s="1"/>
  <c r="Z527" i="17" s="1"/>
  <c r="Y527" i="17" s="1"/>
  <c r="Z400" i="17"/>
  <c r="Y400" i="17" s="1"/>
  <c r="X535" i="17"/>
  <c r="W535" i="17" s="1"/>
  <c r="Z535" i="17" s="1"/>
  <c r="Y535" i="17" s="1"/>
  <c r="X525" i="17"/>
  <c r="W525" i="17" s="1"/>
  <c r="Z525" i="17" s="1"/>
  <c r="Y525" i="17" s="1"/>
  <c r="X604" i="17"/>
  <c r="W604" i="17" s="1"/>
  <c r="Z604" i="17" s="1"/>
  <c r="Y604" i="17" s="1"/>
  <c r="X730" i="17"/>
  <c r="W730" i="17" s="1"/>
  <c r="Z730" i="17" s="1"/>
  <c r="Y730" i="17" s="1"/>
  <c r="X745" i="17"/>
  <c r="W745" i="17" s="1"/>
  <c r="Z745" i="17" s="1"/>
  <c r="Y745" i="17" s="1"/>
  <c r="X761" i="17"/>
  <c r="W761" i="17" s="1"/>
  <c r="Z761" i="17" s="1"/>
  <c r="Y761" i="17" s="1"/>
  <c r="Z812" i="17"/>
  <c r="Y812" i="17" s="1"/>
  <c r="X987" i="17"/>
  <c r="W987" i="17" s="1"/>
  <c r="Z987" i="17" s="1"/>
  <c r="Y987" i="17" s="1"/>
  <c r="X955" i="17"/>
  <c r="W955" i="17" s="1"/>
  <c r="Z955" i="17" s="1"/>
  <c r="Y955" i="17" s="1"/>
  <c r="X867" i="17"/>
  <c r="W867" i="17" s="1"/>
  <c r="Z867" i="17" s="1"/>
  <c r="Y867" i="17" s="1"/>
  <c r="X970" i="17"/>
  <c r="W970" i="17" s="1"/>
  <c r="Z970" i="17" s="1"/>
  <c r="Y970" i="17" s="1"/>
  <c r="X981" i="17"/>
  <c r="W981" i="17" s="1"/>
  <c r="Z981" i="17" s="1"/>
  <c r="Y981" i="17" s="1"/>
  <c r="X892" i="17"/>
  <c r="W892" i="17" s="1"/>
  <c r="Z892" i="17" s="1"/>
  <c r="Y892" i="17" s="1"/>
  <c r="X783" i="17"/>
  <c r="W783" i="17" s="1"/>
  <c r="Z783" i="17" s="1"/>
  <c r="Y783" i="17" s="1"/>
  <c r="Z660" i="17"/>
  <c r="Y660" i="17" s="1"/>
  <c r="Z378" i="17"/>
  <c r="Y378" i="17" s="1"/>
  <c r="Z388" i="17"/>
  <c r="Y388" i="17" s="1"/>
  <c r="Z480" i="17"/>
  <c r="Y480" i="17" s="1"/>
  <c r="X862" i="17"/>
  <c r="W862" i="17" s="1"/>
  <c r="Z862" i="17" s="1"/>
  <c r="Y862" i="17" s="1"/>
  <c r="X985" i="17"/>
  <c r="W985" i="17" s="1"/>
  <c r="Z985" i="17" s="1"/>
  <c r="Y985" i="17" s="1"/>
  <c r="X969" i="17"/>
  <c r="W969" i="17" s="1"/>
  <c r="Z969" i="17" s="1"/>
  <c r="Y969" i="17" s="1"/>
  <c r="X398" i="17"/>
  <c r="W398" i="17" s="1"/>
  <c r="Z398" i="17" s="1"/>
  <c r="Y398" i="17" s="1"/>
  <c r="X414" i="17"/>
  <c r="W414" i="17" s="1"/>
  <c r="Z414" i="17" s="1"/>
  <c r="Y414" i="17" s="1"/>
  <c r="Z424" i="17"/>
  <c r="Y424" i="17" s="1"/>
  <c r="Z392" i="17"/>
  <c r="Y392" i="17" s="1"/>
  <c r="X513" i="17"/>
  <c r="W513" i="17" s="1"/>
  <c r="Z513" i="17" s="1"/>
  <c r="Y513" i="17" s="1"/>
  <c r="X540" i="17"/>
  <c r="W540" i="17" s="1"/>
  <c r="Z540" i="17" s="1"/>
  <c r="Y540" i="17" s="1"/>
  <c r="X546" i="17"/>
  <c r="W546" i="17" s="1"/>
  <c r="Z546" i="17" s="1"/>
  <c r="Y546" i="17" s="1"/>
  <c r="X562" i="17"/>
  <c r="W562" i="17" s="1"/>
  <c r="Z562" i="17" s="1"/>
  <c r="Y562" i="17" s="1"/>
  <c r="X851" i="17"/>
  <c r="W851" i="17" s="1"/>
  <c r="Z851" i="17" s="1"/>
  <c r="Y851" i="17" s="1"/>
  <c r="X636" i="17"/>
  <c r="W636" i="17" s="1"/>
  <c r="Z636" i="17" s="1"/>
  <c r="Y636" i="17" s="1"/>
  <c r="X914" i="17"/>
  <c r="W914" i="17" s="1"/>
  <c r="Z914" i="17" s="1"/>
  <c r="Y914" i="17" s="1"/>
  <c r="X824" i="17"/>
  <c r="W824" i="17" s="1"/>
  <c r="Z824" i="17" s="1"/>
  <c r="Y824" i="17" s="1"/>
  <c r="X720" i="17"/>
  <c r="W720" i="17" s="1"/>
  <c r="Z720" i="17" s="1"/>
  <c r="Y720" i="17" s="1"/>
  <c r="X941" i="17"/>
  <c r="W941" i="17" s="1"/>
  <c r="Z941" i="17" s="1"/>
  <c r="Y941" i="17" s="1"/>
  <c r="X884" i="17"/>
  <c r="W884" i="17" s="1"/>
  <c r="Z884" i="17" s="1"/>
  <c r="Y884" i="17" s="1"/>
  <c r="Z876" i="17"/>
  <c r="Y876" i="17" s="1"/>
  <c r="Z848" i="17"/>
  <c r="Y848" i="17" s="1"/>
  <c r="Z703" i="17"/>
  <c r="Y703" i="17" s="1"/>
  <c r="X766" i="17"/>
  <c r="W766" i="17" s="1"/>
  <c r="Z766" i="17" s="1"/>
  <c r="Y766" i="17" s="1"/>
  <c r="Z517" i="17"/>
  <c r="Y517" i="17" s="1"/>
  <c r="Z361" i="17"/>
  <c r="Y361" i="17" s="1"/>
  <c r="Z298" i="17"/>
  <c r="Y298" i="17" s="1"/>
  <c r="Z508" i="17"/>
  <c r="Y508" i="17" s="1"/>
  <c r="X729" i="17"/>
  <c r="W729" i="17" s="1"/>
  <c r="Z729" i="17" s="1"/>
  <c r="Y729" i="17" s="1"/>
  <c r="Z501" i="17"/>
  <c r="Y501" i="17" s="1"/>
  <c r="X494" i="17"/>
  <c r="W494" i="17" s="1"/>
  <c r="Z494" i="17" s="1"/>
  <c r="Y494" i="17" s="1"/>
  <c r="Z500" i="17"/>
  <c r="Y500" i="17" s="1"/>
  <c r="X566" i="17"/>
  <c r="W566" i="17" s="1"/>
  <c r="Z566" i="17" s="1"/>
  <c r="Y566" i="17" s="1"/>
  <c r="Z804" i="17"/>
  <c r="Y804" i="17" s="1"/>
  <c r="Z692" i="17"/>
  <c r="Y692" i="17" s="1"/>
  <c r="Z646" i="17"/>
  <c r="Y646" i="17" s="1"/>
  <c r="X810" i="17"/>
  <c r="W810" i="17" s="1"/>
  <c r="Z810" i="17" s="1"/>
  <c r="Y810" i="17" s="1"/>
  <c r="X995" i="17"/>
  <c r="W995" i="17" s="1"/>
  <c r="Z995" i="17" s="1"/>
  <c r="Y995" i="17" s="1"/>
  <c r="X947" i="17"/>
  <c r="W947" i="17" s="1"/>
  <c r="Z947" i="17" s="1"/>
  <c r="Y947" i="17" s="1"/>
  <c r="X997" i="17"/>
  <c r="W997" i="17" s="1"/>
  <c r="Z997" i="17" s="1"/>
  <c r="Y997" i="17" s="1"/>
  <c r="X901" i="17"/>
  <c r="W901" i="17" s="1"/>
  <c r="Z901" i="17" s="1"/>
  <c r="Y901" i="17" s="1"/>
  <c r="X869" i="17"/>
  <c r="W869" i="17" s="1"/>
  <c r="Z869" i="17" s="1"/>
  <c r="Y869" i="17" s="1"/>
  <c r="X684" i="17"/>
  <c r="W684" i="17" s="1"/>
  <c r="Z684" i="17" s="1"/>
  <c r="Y684" i="17" s="1"/>
  <c r="Z308" i="17"/>
  <c r="Y308" i="17" s="1"/>
  <c r="X874" i="17"/>
  <c r="W874" i="17" s="1"/>
  <c r="Z874" i="17" s="1"/>
  <c r="Y874" i="17" s="1"/>
  <c r="Z976" i="17"/>
  <c r="Y976" i="17" s="1"/>
  <c r="Z616" i="17"/>
  <c r="Y616" i="17" s="1"/>
  <c r="Z960" i="17"/>
  <c r="Y960" i="17" s="1"/>
  <c r="Z893" i="17"/>
  <c r="Y893" i="17" s="1"/>
  <c r="X889" i="17"/>
  <c r="W889" i="17" s="1"/>
  <c r="Z889" i="17" s="1"/>
  <c r="Y889" i="17" s="1"/>
  <c r="X386" i="17"/>
  <c r="W386" i="17" s="1"/>
  <c r="Z386" i="17" s="1"/>
  <c r="Y386" i="17" s="1"/>
  <c r="X826" i="17"/>
  <c r="W826" i="17" s="1"/>
  <c r="Z826" i="17" s="1"/>
  <c r="Y826" i="17" s="1"/>
  <c r="Z843" i="17"/>
  <c r="Y843" i="17" s="1"/>
  <c r="X956" i="17"/>
  <c r="W956" i="17" s="1"/>
  <c r="Z956" i="17" s="1"/>
  <c r="Y956" i="17" s="1"/>
  <c r="X1000" i="17"/>
  <c r="W1000" i="17" s="1"/>
  <c r="Z1000" i="17" s="1"/>
  <c r="Y1000" i="17" s="1"/>
  <c r="X948" i="17"/>
  <c r="W948" i="17" s="1"/>
  <c r="Z948" i="17" s="1"/>
  <c r="Y948" i="17" s="1"/>
  <c r="X877" i="17"/>
  <c r="W877" i="17" s="1"/>
  <c r="Z877" i="17" s="1"/>
  <c r="Y877" i="17" s="1"/>
  <c r="Z664" i="17"/>
  <c r="Y664" i="17" s="1"/>
  <c r="X912" i="17"/>
  <c r="W912" i="17" s="1"/>
  <c r="Z912" i="17" s="1"/>
  <c r="Y912" i="17" s="1"/>
  <c r="X300" i="17"/>
  <c r="W300" i="17" s="1"/>
  <c r="Z300" i="17" s="1"/>
  <c r="Y300" i="17" s="1"/>
  <c r="X362" i="17"/>
  <c r="W362" i="17" s="1"/>
  <c r="Z362" i="17" s="1"/>
  <c r="Y362" i="17" s="1"/>
  <c r="X523" i="17"/>
  <c r="W523" i="17" s="1"/>
  <c r="Z523" i="17" s="1"/>
  <c r="Y523" i="17" s="1"/>
  <c r="X704" i="17"/>
  <c r="W704" i="17" s="1"/>
  <c r="Z704" i="17" s="1"/>
  <c r="Y704" i="17" s="1"/>
  <c r="X859" i="17"/>
  <c r="W859" i="17" s="1"/>
  <c r="Z859" i="17" s="1"/>
  <c r="Y859" i="17" s="1"/>
  <c r="Z79" i="17"/>
  <c r="Y79" i="17" s="1"/>
  <c r="Z216" i="17"/>
  <c r="Y216" i="17" s="1"/>
  <c r="Z17" i="17"/>
  <c r="Y17" i="17" s="1"/>
  <c r="R17" i="17" s="1"/>
  <c r="Z73" i="17"/>
  <c r="Y73" i="17" s="1"/>
  <c r="Z744" i="17"/>
  <c r="Y744" i="17" s="1"/>
  <c r="Z565" i="17"/>
  <c r="Y565" i="17" s="1"/>
  <c r="Z742" i="17"/>
  <c r="Y742" i="17" s="1"/>
  <c r="X858" i="17"/>
  <c r="W858" i="17" s="1"/>
  <c r="Z858" i="17" s="1"/>
  <c r="Y858" i="17" s="1"/>
  <c r="Z712" i="17"/>
  <c r="Y712" i="17" s="1"/>
  <c r="X370" i="17"/>
  <c r="W370" i="17" s="1"/>
  <c r="Z370" i="17" s="1"/>
  <c r="Y370" i="17" s="1"/>
  <c r="X522" i="17"/>
  <c r="W522" i="17" s="1"/>
  <c r="Z522" i="17" s="1"/>
  <c r="Y522" i="17" s="1"/>
  <c r="X531" i="17"/>
  <c r="W531" i="17" s="1"/>
  <c r="Z531" i="17" s="1"/>
  <c r="Y531" i="17" s="1"/>
  <c r="X550" i="17"/>
  <c r="W550" i="17" s="1"/>
  <c r="Z550" i="17" s="1"/>
  <c r="Y550" i="17" s="1"/>
  <c r="X582" i="17"/>
  <c r="W582" i="17" s="1"/>
  <c r="Z582" i="17" s="1"/>
  <c r="Y582" i="17" s="1"/>
  <c r="X598" i="17"/>
  <c r="W598" i="17" s="1"/>
  <c r="Z598" i="17" s="1"/>
  <c r="Y598" i="17" s="1"/>
  <c r="X612" i="17"/>
  <c r="W612" i="17" s="1"/>
  <c r="Z612" i="17" s="1"/>
  <c r="Y612" i="17" s="1"/>
  <c r="X806" i="17"/>
  <c r="W806" i="17" s="1"/>
  <c r="Z806" i="17" s="1"/>
  <c r="Y806" i="17" s="1"/>
  <c r="X539" i="17"/>
  <c r="W539" i="17" s="1"/>
  <c r="Z539" i="17" s="1"/>
  <c r="Y539" i="17" s="1"/>
  <c r="X628" i="17"/>
  <c r="W628" i="17" s="1"/>
  <c r="Z628" i="17" s="1"/>
  <c r="Y628" i="17" s="1"/>
  <c r="X726" i="17"/>
  <c r="W726" i="17" s="1"/>
  <c r="Z726" i="17" s="1"/>
  <c r="Y726" i="17" s="1"/>
  <c r="X931" i="17"/>
  <c r="W931" i="17" s="1"/>
  <c r="Z931" i="17" s="1"/>
  <c r="Y931" i="17" s="1"/>
  <c r="X915" i="17"/>
  <c r="W915" i="17" s="1"/>
  <c r="Z915" i="17" s="1"/>
  <c r="Y915" i="17" s="1"/>
  <c r="X899" i="17"/>
  <c r="W899" i="17" s="1"/>
  <c r="Z899" i="17" s="1"/>
  <c r="Y899" i="17" s="1"/>
  <c r="X977" i="17"/>
  <c r="W977" i="17" s="1"/>
  <c r="Z977" i="17" s="1"/>
  <c r="Y977" i="17" s="1"/>
  <c r="X924" i="17"/>
  <c r="W924" i="17" s="1"/>
  <c r="Z924" i="17" s="1"/>
  <c r="Y924" i="17" s="1"/>
  <c r="X885" i="17"/>
  <c r="W885" i="17" s="1"/>
  <c r="Z885" i="17" s="1"/>
  <c r="Y885" i="17" s="1"/>
  <c r="X890" i="17"/>
  <c r="W890" i="17" s="1"/>
  <c r="Z890" i="17" s="1"/>
  <c r="Y890" i="17" s="1"/>
  <c r="X888" i="17"/>
  <c r="W888" i="17" s="1"/>
  <c r="Z888" i="17" s="1"/>
  <c r="Y888" i="17" s="1"/>
  <c r="X881" i="17"/>
  <c r="W881" i="17" s="1"/>
  <c r="Z881" i="17" s="1"/>
  <c r="Y881" i="17" s="1"/>
  <c r="X346" i="17"/>
  <c r="W346" i="17" s="1"/>
  <c r="Z346" i="17" s="1"/>
  <c r="Y346" i="17" s="1"/>
  <c r="X372" i="17"/>
  <c r="W372" i="17" s="1"/>
  <c r="Z372" i="17" s="1"/>
  <c r="Y372" i="17" s="1"/>
  <c r="X487" i="17"/>
  <c r="W487" i="17" s="1"/>
  <c r="Z487" i="17" s="1"/>
  <c r="Y487" i="17" s="1"/>
  <c r="Z335" i="17"/>
  <c r="Y335" i="17" s="1"/>
  <c r="Z440" i="17"/>
  <c r="Y440" i="17" s="1"/>
  <c r="X466" i="17"/>
  <c r="W466" i="17" s="1"/>
  <c r="Z466" i="17" s="1"/>
  <c r="Y466" i="17" s="1"/>
  <c r="X520" i="17"/>
  <c r="W520" i="17" s="1"/>
  <c r="Z520" i="17" s="1"/>
  <c r="Y520" i="17" s="1"/>
  <c r="Z408" i="17"/>
  <c r="Y408" i="17" s="1"/>
  <c r="X481" i="17"/>
  <c r="W481" i="17" s="1"/>
  <c r="Z481" i="17" s="1"/>
  <c r="Y481" i="17" s="1"/>
  <c r="Z652" i="17"/>
  <c r="Y652" i="17" s="1"/>
  <c r="X778" i="17"/>
  <c r="W778" i="17" s="1"/>
  <c r="Z778" i="17" s="1"/>
  <c r="Y778" i="17" s="1"/>
  <c r="X930" i="17"/>
  <c r="W930" i="17" s="1"/>
  <c r="Z930" i="17" s="1"/>
  <c r="Y930" i="17" s="1"/>
  <c r="X866" i="17"/>
  <c r="W866" i="17" s="1"/>
  <c r="Z866" i="17" s="1"/>
  <c r="Y866" i="17" s="1"/>
  <c r="X759" i="17"/>
  <c r="W759" i="17" s="1"/>
  <c r="Z759" i="17" s="1"/>
  <c r="Y759" i="17" s="1"/>
  <c r="X939" i="17"/>
  <c r="W939" i="17" s="1"/>
  <c r="Z939" i="17" s="1"/>
  <c r="Y939" i="17" s="1"/>
  <c r="X973" i="17"/>
  <c r="W973" i="17" s="1"/>
  <c r="Z973" i="17" s="1"/>
  <c r="Y973" i="17" s="1"/>
  <c r="X916" i="17"/>
  <c r="W916" i="17" s="1"/>
  <c r="Z916" i="17" s="1"/>
  <c r="Y916" i="17" s="1"/>
  <c r="Z724" i="17"/>
  <c r="Y724" i="17" s="1"/>
  <c r="Z432" i="17"/>
  <c r="Y432" i="17" s="1"/>
  <c r="Z314" i="17"/>
  <c r="Y314" i="17" s="1"/>
  <c r="X554" i="17"/>
  <c r="W554" i="17" s="1"/>
  <c r="Z554" i="17" s="1"/>
  <c r="Y554" i="17" s="1"/>
  <c r="Z788" i="17"/>
  <c r="Y788" i="17" s="1"/>
  <c r="Z835" i="17"/>
  <c r="Y835" i="17" s="1"/>
  <c r="X880" i="17"/>
  <c r="W880" i="17" s="1"/>
  <c r="Z880" i="17" s="1"/>
  <c r="Y880" i="17" s="1"/>
  <c r="X873" i="17"/>
  <c r="W873" i="17" s="1"/>
  <c r="Z873" i="17" s="1"/>
  <c r="Y873" i="17" s="1"/>
  <c r="Z368" i="17"/>
  <c r="Y368" i="17" s="1"/>
  <c r="X444" i="17"/>
  <c r="W444" i="17" s="1"/>
  <c r="Z444" i="17" s="1"/>
  <c r="Y444" i="17" s="1"/>
  <c r="X454" i="17"/>
  <c r="W454" i="17" s="1"/>
  <c r="Z454" i="17" s="1"/>
  <c r="Y454" i="17" s="1"/>
  <c r="Z339" i="17"/>
  <c r="Y339" i="17" s="1"/>
  <c r="X514" i="17"/>
  <c r="W514" i="17" s="1"/>
  <c r="Z514" i="17" s="1"/>
  <c r="Y514" i="17" s="1"/>
  <c r="X700" i="17"/>
  <c r="W700" i="17" s="1"/>
  <c r="Z700" i="17" s="1"/>
  <c r="Y700" i="17" s="1"/>
  <c r="Z808" i="17"/>
  <c r="Y808" i="17" s="1"/>
  <c r="X963" i="17"/>
  <c r="W963" i="17" s="1"/>
  <c r="Z963" i="17" s="1"/>
  <c r="Y963" i="17" s="1"/>
  <c r="X907" i="17"/>
  <c r="W907" i="17" s="1"/>
  <c r="Z907" i="17" s="1"/>
  <c r="Y907" i="17" s="1"/>
  <c r="X798" i="17"/>
  <c r="W798" i="17" s="1"/>
  <c r="Z798" i="17" s="1"/>
  <c r="Y798" i="17" s="1"/>
  <c r="X933" i="17"/>
  <c r="W933" i="17" s="1"/>
  <c r="Z933" i="17" s="1"/>
  <c r="Y933" i="17" s="1"/>
  <c r="X846" i="17"/>
  <c r="W846" i="17" s="1"/>
  <c r="Z846" i="17" s="1"/>
  <c r="Y846" i="17" s="1"/>
  <c r="Z825" i="17"/>
  <c r="Y825" i="17" s="1"/>
  <c r="X681" i="17"/>
  <c r="W681" i="17" s="1"/>
  <c r="Z681" i="17" s="1"/>
  <c r="Y681" i="17" s="1"/>
  <c r="X323" i="17"/>
  <c r="W323" i="17" s="1"/>
  <c r="Z323" i="17" s="1"/>
  <c r="Y323" i="17" s="1"/>
  <c r="Z351" i="17"/>
  <c r="Y351" i="17" s="1"/>
  <c r="Z322" i="17"/>
  <c r="Y322" i="17" s="1"/>
  <c r="X906" i="17"/>
  <c r="W906" i="17" s="1"/>
  <c r="Z906" i="17" s="1"/>
  <c r="Y906" i="17" s="1"/>
  <c r="Z904" i="17"/>
  <c r="Y904" i="17" s="1"/>
  <c r="X434" i="17"/>
  <c r="W434" i="17" s="1"/>
  <c r="Z434" i="17" s="1"/>
  <c r="Y434" i="17" s="1"/>
  <c r="X667" i="17"/>
  <c r="W667" i="17" s="1"/>
  <c r="Z667" i="17" s="1"/>
  <c r="Y667" i="17" s="1"/>
  <c r="Z989" i="17"/>
  <c r="Y989" i="17" s="1"/>
  <c r="Z119" i="17"/>
  <c r="Y119" i="17" s="1"/>
  <c r="Z47" i="17"/>
  <c r="Y47" i="17" s="1"/>
  <c r="Z179" i="17"/>
  <c r="Y179" i="17" s="1"/>
  <c r="Z125" i="17"/>
  <c r="Y125" i="17" s="1"/>
  <c r="Z284" i="17"/>
  <c r="Y284" i="17" s="1"/>
  <c r="Z220" i="17"/>
  <c r="Y220" i="17" s="1"/>
  <c r="Z212" i="17"/>
  <c r="Y212" i="17" s="1"/>
  <c r="Z278" i="17"/>
  <c r="Y278" i="17" s="1"/>
  <c r="Z15" i="17"/>
  <c r="Y15" i="17" s="1"/>
  <c r="R15" i="17" s="1"/>
  <c r="Z163" i="17"/>
  <c r="Y163" i="17" s="1"/>
  <c r="Z84" i="17"/>
  <c r="Y84" i="17" s="1"/>
  <c r="Z253" i="17"/>
  <c r="Y253" i="17" s="1"/>
  <c r="Z86" i="17"/>
  <c r="Y86" i="17" s="1"/>
  <c r="Z252" i="17"/>
  <c r="Y252" i="17" s="1"/>
  <c r="R4" i="17"/>
  <c r="G294" i="17"/>
  <c r="G293" i="9" s="1"/>
  <c r="F294" i="17"/>
  <c r="F293" i="9" s="1"/>
  <c r="E294" i="17"/>
  <c r="E293" i="9" s="1"/>
  <c r="D294" i="17"/>
  <c r="D293" i="9" s="1"/>
  <c r="C294" i="17"/>
  <c r="C293" i="9" s="1"/>
  <c r="B294" i="17"/>
  <c r="B293" i="9" s="1"/>
  <c r="A294" i="17"/>
  <c r="A293" i="9" s="1"/>
  <c r="G293" i="17"/>
  <c r="G292" i="9" s="1"/>
  <c r="F293" i="17"/>
  <c r="F292" i="9" s="1"/>
  <c r="E293" i="17"/>
  <c r="E292" i="9" s="1"/>
  <c r="D293" i="17"/>
  <c r="D292" i="9" s="1"/>
  <c r="C293" i="17"/>
  <c r="C292" i="9" s="1"/>
  <c r="B293" i="17"/>
  <c r="B292" i="9" s="1"/>
  <c r="A293" i="17"/>
  <c r="A292" i="9" s="1"/>
  <c r="G292" i="17"/>
  <c r="G291" i="9" s="1"/>
  <c r="F292" i="17"/>
  <c r="F291" i="9" s="1"/>
  <c r="E292" i="17"/>
  <c r="E291" i="9" s="1"/>
  <c r="D292" i="17"/>
  <c r="D291" i="9" s="1"/>
  <c r="C292" i="17"/>
  <c r="C291" i="9" s="1"/>
  <c r="B292" i="17"/>
  <c r="B291" i="9" s="1"/>
  <c r="A292" i="17"/>
  <c r="A291" i="9" s="1"/>
  <c r="G291" i="17"/>
  <c r="G290" i="9" s="1"/>
  <c r="F291" i="17"/>
  <c r="F290" i="9" s="1"/>
  <c r="E291" i="17"/>
  <c r="E290" i="9" s="1"/>
  <c r="D291" i="17"/>
  <c r="D290" i="9" s="1"/>
  <c r="C291" i="17"/>
  <c r="C290" i="9" s="1"/>
  <c r="B291" i="17"/>
  <c r="B290" i="9" s="1"/>
  <c r="A291" i="17"/>
  <c r="A290" i="9" s="1"/>
  <c r="G290" i="17"/>
  <c r="G289" i="9" s="1"/>
  <c r="F290" i="17"/>
  <c r="F289" i="9" s="1"/>
  <c r="E290" i="17"/>
  <c r="E289" i="9" s="1"/>
  <c r="D290" i="17"/>
  <c r="D289" i="9" s="1"/>
  <c r="C290" i="17"/>
  <c r="C289" i="9" s="1"/>
  <c r="B290" i="17"/>
  <c r="B289" i="9" s="1"/>
  <c r="A290" i="17"/>
  <c r="A289" i="9" s="1"/>
  <c r="G289" i="17"/>
  <c r="G288" i="9" s="1"/>
  <c r="F289" i="17"/>
  <c r="F288" i="9" s="1"/>
  <c r="E289" i="17"/>
  <c r="E288" i="9" s="1"/>
  <c r="D289" i="17"/>
  <c r="D288" i="9" s="1"/>
  <c r="C289" i="17"/>
  <c r="C288" i="9" s="1"/>
  <c r="B289" i="17"/>
  <c r="B288" i="9" s="1"/>
  <c r="A289" i="17"/>
  <c r="A288" i="9" s="1"/>
  <c r="G288" i="17"/>
  <c r="G287" i="9" s="1"/>
  <c r="F288" i="17"/>
  <c r="F287" i="9" s="1"/>
  <c r="E288" i="17"/>
  <c r="E287" i="9" s="1"/>
  <c r="D288" i="17"/>
  <c r="D287" i="9" s="1"/>
  <c r="C288" i="17"/>
  <c r="C287" i="9" s="1"/>
  <c r="B288" i="17"/>
  <c r="B287" i="9" s="1"/>
  <c r="A288" i="17"/>
  <c r="A287" i="9" s="1"/>
  <c r="G287" i="17"/>
  <c r="G286" i="9" s="1"/>
  <c r="F287" i="17"/>
  <c r="F286" i="9" s="1"/>
  <c r="E287" i="17"/>
  <c r="E286" i="9" s="1"/>
  <c r="D287" i="17"/>
  <c r="D286" i="9" s="1"/>
  <c r="C287" i="17"/>
  <c r="C286" i="9" s="1"/>
  <c r="B287" i="17"/>
  <c r="B286" i="9" s="1"/>
  <c r="A287" i="17"/>
  <c r="A286" i="9" s="1"/>
  <c r="G286" i="17"/>
  <c r="G285" i="9" s="1"/>
  <c r="F286" i="17"/>
  <c r="F285" i="9" s="1"/>
  <c r="E286" i="17"/>
  <c r="E285" i="9" s="1"/>
  <c r="D286" i="17"/>
  <c r="D285" i="9" s="1"/>
  <c r="C286" i="17"/>
  <c r="C285" i="9" s="1"/>
  <c r="B286" i="17"/>
  <c r="B285" i="9" s="1"/>
  <c r="A286" i="17"/>
  <c r="A285" i="9" s="1"/>
  <c r="G285" i="17"/>
  <c r="G284" i="9" s="1"/>
  <c r="F285" i="17"/>
  <c r="F284" i="9" s="1"/>
  <c r="E285" i="17"/>
  <c r="E284" i="9" s="1"/>
  <c r="D285" i="17"/>
  <c r="D284" i="9" s="1"/>
  <c r="C285" i="17"/>
  <c r="C284" i="9" s="1"/>
  <c r="B285" i="17"/>
  <c r="B284" i="9" s="1"/>
  <c r="A285" i="17"/>
  <c r="A284" i="9" s="1"/>
  <c r="G284" i="17"/>
  <c r="G283" i="9" s="1"/>
  <c r="F284" i="17"/>
  <c r="F283" i="9" s="1"/>
  <c r="E284" i="17"/>
  <c r="E283" i="9" s="1"/>
  <c r="D284" i="17"/>
  <c r="D283" i="9" s="1"/>
  <c r="C284" i="17"/>
  <c r="C283" i="9" s="1"/>
  <c r="B284" i="17"/>
  <c r="B283" i="9" s="1"/>
  <c r="A284" i="17"/>
  <c r="A283" i="9" s="1"/>
  <c r="G283" i="17"/>
  <c r="G282" i="9" s="1"/>
  <c r="F283" i="17"/>
  <c r="F282" i="9" s="1"/>
  <c r="E283" i="17"/>
  <c r="E282" i="9" s="1"/>
  <c r="D283" i="17"/>
  <c r="D282" i="9" s="1"/>
  <c r="C283" i="17"/>
  <c r="C282" i="9" s="1"/>
  <c r="B283" i="17"/>
  <c r="B282" i="9" s="1"/>
  <c r="A283" i="17"/>
  <c r="A282" i="9" s="1"/>
  <c r="G282" i="17"/>
  <c r="G281" i="9" s="1"/>
  <c r="F282" i="17"/>
  <c r="F281" i="9" s="1"/>
  <c r="E282" i="17"/>
  <c r="E281" i="9" s="1"/>
  <c r="D282" i="17"/>
  <c r="D281" i="9" s="1"/>
  <c r="C282" i="17"/>
  <c r="C281" i="9" s="1"/>
  <c r="B282" i="17"/>
  <c r="B281" i="9" s="1"/>
  <c r="A282" i="17"/>
  <c r="A281" i="9" s="1"/>
  <c r="G281" i="17"/>
  <c r="G280" i="9" s="1"/>
  <c r="F281" i="17"/>
  <c r="F280" i="9" s="1"/>
  <c r="E281" i="17"/>
  <c r="E280" i="9" s="1"/>
  <c r="D281" i="17"/>
  <c r="D280" i="9" s="1"/>
  <c r="C281" i="17"/>
  <c r="C280" i="9" s="1"/>
  <c r="B281" i="17"/>
  <c r="B280" i="9" s="1"/>
  <c r="A281" i="17"/>
  <c r="A280" i="9" s="1"/>
  <c r="G280" i="17"/>
  <c r="G279" i="9" s="1"/>
  <c r="F280" i="17"/>
  <c r="F279" i="9" s="1"/>
  <c r="E280" i="17"/>
  <c r="E279" i="9" s="1"/>
  <c r="D280" i="17"/>
  <c r="D279" i="9" s="1"/>
  <c r="C280" i="17"/>
  <c r="C279" i="9" s="1"/>
  <c r="B280" i="17"/>
  <c r="B279" i="9" s="1"/>
  <c r="A280" i="17"/>
  <c r="A279" i="9" s="1"/>
  <c r="G279" i="17"/>
  <c r="G278" i="9" s="1"/>
  <c r="F279" i="17"/>
  <c r="F278" i="9" s="1"/>
  <c r="E279" i="17"/>
  <c r="E278" i="9" s="1"/>
  <c r="D279" i="17"/>
  <c r="D278" i="9" s="1"/>
  <c r="C279" i="17"/>
  <c r="C278" i="9" s="1"/>
  <c r="B279" i="17"/>
  <c r="B278" i="9" s="1"/>
  <c r="A279" i="17"/>
  <c r="A278" i="9" s="1"/>
  <c r="G278" i="17"/>
  <c r="G277" i="9" s="1"/>
  <c r="F278" i="17"/>
  <c r="F277" i="9" s="1"/>
  <c r="E278" i="17"/>
  <c r="E277" i="9" s="1"/>
  <c r="D278" i="17"/>
  <c r="D277" i="9" s="1"/>
  <c r="C278" i="17"/>
  <c r="C277" i="9" s="1"/>
  <c r="B278" i="17"/>
  <c r="B277" i="9" s="1"/>
  <c r="A278" i="17"/>
  <c r="A277" i="9" s="1"/>
  <c r="G277" i="17"/>
  <c r="G276" i="9" s="1"/>
  <c r="F277" i="17"/>
  <c r="F276" i="9" s="1"/>
  <c r="E277" i="17"/>
  <c r="E276" i="9" s="1"/>
  <c r="D277" i="17"/>
  <c r="D276" i="9" s="1"/>
  <c r="C277" i="17"/>
  <c r="C276" i="9" s="1"/>
  <c r="B277" i="17"/>
  <c r="B276" i="9" s="1"/>
  <c r="A277" i="17"/>
  <c r="A276" i="9" s="1"/>
  <c r="G276" i="17"/>
  <c r="G275" i="9" s="1"/>
  <c r="F276" i="17"/>
  <c r="F275" i="9" s="1"/>
  <c r="E276" i="17"/>
  <c r="E275" i="9" s="1"/>
  <c r="D276" i="17"/>
  <c r="D275" i="9" s="1"/>
  <c r="C276" i="17"/>
  <c r="C275" i="9" s="1"/>
  <c r="B276" i="17"/>
  <c r="B275" i="9" s="1"/>
  <c r="A276" i="17"/>
  <c r="A275" i="9" s="1"/>
  <c r="G275" i="17"/>
  <c r="G274" i="9" s="1"/>
  <c r="F275" i="17"/>
  <c r="F274" i="9" s="1"/>
  <c r="E275" i="17"/>
  <c r="E274" i="9" s="1"/>
  <c r="D275" i="17"/>
  <c r="D274" i="9" s="1"/>
  <c r="C275" i="17"/>
  <c r="C274" i="9" s="1"/>
  <c r="B275" i="17"/>
  <c r="B274" i="9" s="1"/>
  <c r="A275" i="17"/>
  <c r="A274" i="9" s="1"/>
  <c r="G274" i="17"/>
  <c r="G273" i="9" s="1"/>
  <c r="F274" i="17"/>
  <c r="F273" i="9" s="1"/>
  <c r="E274" i="17"/>
  <c r="E273" i="9" s="1"/>
  <c r="D274" i="17"/>
  <c r="D273" i="9" s="1"/>
  <c r="C274" i="17"/>
  <c r="C273" i="9" s="1"/>
  <c r="B274" i="17"/>
  <c r="B273" i="9" s="1"/>
  <c r="A274" i="17"/>
  <c r="A273" i="9" s="1"/>
  <c r="G273" i="17"/>
  <c r="G272" i="9" s="1"/>
  <c r="F273" i="17"/>
  <c r="F272" i="9" s="1"/>
  <c r="E273" i="17"/>
  <c r="E272" i="9" s="1"/>
  <c r="D273" i="17"/>
  <c r="D272" i="9" s="1"/>
  <c r="C273" i="17"/>
  <c r="C272" i="9" s="1"/>
  <c r="B273" i="17"/>
  <c r="B272" i="9" s="1"/>
  <c r="A273" i="17"/>
  <c r="A272" i="9" s="1"/>
  <c r="G272" i="17"/>
  <c r="G271" i="9" s="1"/>
  <c r="F272" i="17"/>
  <c r="F271" i="9" s="1"/>
  <c r="E272" i="17"/>
  <c r="E271" i="9" s="1"/>
  <c r="D272" i="17"/>
  <c r="D271" i="9" s="1"/>
  <c r="C272" i="17"/>
  <c r="C271" i="9" s="1"/>
  <c r="B272" i="17"/>
  <c r="B271" i="9" s="1"/>
  <c r="A272" i="17"/>
  <c r="A271" i="9" s="1"/>
  <c r="G271" i="17"/>
  <c r="G270" i="9" s="1"/>
  <c r="F271" i="17"/>
  <c r="F270" i="9" s="1"/>
  <c r="E271" i="17"/>
  <c r="E270" i="9" s="1"/>
  <c r="D271" i="17"/>
  <c r="D270" i="9" s="1"/>
  <c r="C271" i="17"/>
  <c r="C270" i="9" s="1"/>
  <c r="B271" i="17"/>
  <c r="B270" i="9" s="1"/>
  <c r="A271" i="17"/>
  <c r="A270" i="9" s="1"/>
  <c r="G270" i="17"/>
  <c r="G269" i="9" s="1"/>
  <c r="F270" i="17"/>
  <c r="F269" i="9" s="1"/>
  <c r="E270" i="17"/>
  <c r="E269" i="9" s="1"/>
  <c r="D270" i="17"/>
  <c r="D269" i="9" s="1"/>
  <c r="C270" i="17"/>
  <c r="C269" i="9" s="1"/>
  <c r="B270" i="17"/>
  <c r="B269" i="9" s="1"/>
  <c r="A270" i="17"/>
  <c r="A269" i="9" s="1"/>
  <c r="G269" i="17"/>
  <c r="G268" i="9" s="1"/>
  <c r="F269" i="17"/>
  <c r="F268" i="9" s="1"/>
  <c r="E269" i="17"/>
  <c r="E268" i="9" s="1"/>
  <c r="D269" i="17"/>
  <c r="D268" i="9" s="1"/>
  <c r="C269" i="17"/>
  <c r="C268" i="9" s="1"/>
  <c r="B269" i="17"/>
  <c r="B268" i="9" s="1"/>
  <c r="A269" i="17"/>
  <c r="A268" i="9" s="1"/>
  <c r="G268" i="17"/>
  <c r="G267" i="9" s="1"/>
  <c r="F268" i="17"/>
  <c r="F267" i="9" s="1"/>
  <c r="E268" i="17"/>
  <c r="E267" i="9" s="1"/>
  <c r="D268" i="17"/>
  <c r="D267" i="9" s="1"/>
  <c r="C268" i="17"/>
  <c r="C267" i="9" s="1"/>
  <c r="B268" i="17"/>
  <c r="B267" i="9" s="1"/>
  <c r="A268" i="17"/>
  <c r="A267" i="9" s="1"/>
  <c r="G267" i="17"/>
  <c r="G266" i="9" s="1"/>
  <c r="F267" i="17"/>
  <c r="F266" i="9" s="1"/>
  <c r="E267" i="17"/>
  <c r="E266" i="9" s="1"/>
  <c r="D267" i="17"/>
  <c r="D266" i="9" s="1"/>
  <c r="C267" i="17"/>
  <c r="C266" i="9" s="1"/>
  <c r="B267" i="17"/>
  <c r="B266" i="9" s="1"/>
  <c r="A267" i="17"/>
  <c r="A266" i="9" s="1"/>
  <c r="G266" i="17"/>
  <c r="G265" i="9" s="1"/>
  <c r="F266" i="17"/>
  <c r="F265" i="9" s="1"/>
  <c r="E266" i="17"/>
  <c r="E265" i="9" s="1"/>
  <c r="D266" i="17"/>
  <c r="D265" i="9" s="1"/>
  <c r="C266" i="17"/>
  <c r="C265" i="9" s="1"/>
  <c r="B266" i="17"/>
  <c r="B265" i="9" s="1"/>
  <c r="A266" i="17"/>
  <c r="A265" i="9" s="1"/>
  <c r="G265" i="17"/>
  <c r="G264" i="9" s="1"/>
  <c r="F265" i="17"/>
  <c r="F264" i="9" s="1"/>
  <c r="E265" i="17"/>
  <c r="E264" i="9" s="1"/>
  <c r="D265" i="17"/>
  <c r="D264" i="9" s="1"/>
  <c r="C265" i="17"/>
  <c r="C264" i="9" s="1"/>
  <c r="B265" i="17"/>
  <c r="B264" i="9" s="1"/>
  <c r="A265" i="17"/>
  <c r="A264" i="9" s="1"/>
  <c r="G264" i="17"/>
  <c r="G263" i="9" s="1"/>
  <c r="F264" i="17"/>
  <c r="F263" i="9" s="1"/>
  <c r="E264" i="17"/>
  <c r="E263" i="9" s="1"/>
  <c r="D264" i="17"/>
  <c r="D263" i="9" s="1"/>
  <c r="C264" i="17"/>
  <c r="C263" i="9" s="1"/>
  <c r="B264" i="17"/>
  <c r="B263" i="9" s="1"/>
  <c r="A264" i="17"/>
  <c r="A263" i="9" s="1"/>
  <c r="G263" i="17"/>
  <c r="G262" i="9" s="1"/>
  <c r="F263" i="17"/>
  <c r="F262" i="9" s="1"/>
  <c r="E263" i="17"/>
  <c r="E262" i="9" s="1"/>
  <c r="D263" i="17"/>
  <c r="D262" i="9" s="1"/>
  <c r="C263" i="17"/>
  <c r="C262" i="9" s="1"/>
  <c r="B263" i="17"/>
  <c r="B262" i="9" s="1"/>
  <c r="A263" i="17"/>
  <c r="A262" i="9" s="1"/>
  <c r="G262" i="17"/>
  <c r="G261" i="9" s="1"/>
  <c r="F262" i="17"/>
  <c r="F261" i="9" s="1"/>
  <c r="E262" i="17"/>
  <c r="E261" i="9" s="1"/>
  <c r="D262" i="17"/>
  <c r="D261" i="9" s="1"/>
  <c r="C262" i="17"/>
  <c r="C261" i="9" s="1"/>
  <c r="B262" i="17"/>
  <c r="B261" i="9" s="1"/>
  <c r="A262" i="17"/>
  <c r="A261" i="9" s="1"/>
  <c r="G261" i="17"/>
  <c r="G260" i="9" s="1"/>
  <c r="F261" i="17"/>
  <c r="F260" i="9" s="1"/>
  <c r="E261" i="17"/>
  <c r="E260" i="9" s="1"/>
  <c r="D261" i="17"/>
  <c r="D260" i="9" s="1"/>
  <c r="C261" i="17"/>
  <c r="C260" i="9" s="1"/>
  <c r="B261" i="17"/>
  <c r="B260" i="9" s="1"/>
  <c r="A261" i="17"/>
  <c r="A260" i="9" s="1"/>
  <c r="G260" i="17"/>
  <c r="G259" i="9" s="1"/>
  <c r="F260" i="17"/>
  <c r="F259" i="9" s="1"/>
  <c r="E260" i="17"/>
  <c r="E259" i="9" s="1"/>
  <c r="D260" i="17"/>
  <c r="D259" i="9" s="1"/>
  <c r="C260" i="17"/>
  <c r="C259" i="9" s="1"/>
  <c r="B260" i="17"/>
  <c r="B259" i="9" s="1"/>
  <c r="A260" i="17"/>
  <c r="A259" i="9" s="1"/>
  <c r="G259" i="17"/>
  <c r="G258" i="9" s="1"/>
  <c r="F259" i="17"/>
  <c r="F258" i="9" s="1"/>
  <c r="E259" i="17"/>
  <c r="E258" i="9" s="1"/>
  <c r="D259" i="17"/>
  <c r="D258" i="9" s="1"/>
  <c r="C259" i="17"/>
  <c r="C258" i="9" s="1"/>
  <c r="B259" i="17"/>
  <c r="B258" i="9" s="1"/>
  <c r="A259" i="17"/>
  <c r="A258" i="9" s="1"/>
  <c r="G258" i="17"/>
  <c r="G257" i="9" s="1"/>
  <c r="F258" i="17"/>
  <c r="F257" i="9" s="1"/>
  <c r="E258" i="17"/>
  <c r="E257" i="9" s="1"/>
  <c r="D258" i="17"/>
  <c r="D257" i="9" s="1"/>
  <c r="C258" i="17"/>
  <c r="C257" i="9" s="1"/>
  <c r="B258" i="17"/>
  <c r="B257" i="9" s="1"/>
  <c r="A258" i="17"/>
  <c r="A257" i="9" s="1"/>
  <c r="G257" i="17"/>
  <c r="G256" i="9" s="1"/>
  <c r="F257" i="17"/>
  <c r="F256" i="9" s="1"/>
  <c r="E257" i="17"/>
  <c r="E256" i="9" s="1"/>
  <c r="D257" i="17"/>
  <c r="D256" i="9" s="1"/>
  <c r="C257" i="17"/>
  <c r="C256" i="9" s="1"/>
  <c r="B257" i="17"/>
  <c r="B256" i="9" s="1"/>
  <c r="A257" i="17"/>
  <c r="A256" i="9" s="1"/>
  <c r="G256" i="17"/>
  <c r="G255" i="9" s="1"/>
  <c r="F256" i="17"/>
  <c r="F255" i="9" s="1"/>
  <c r="E256" i="17"/>
  <c r="E255" i="9" s="1"/>
  <c r="D256" i="17"/>
  <c r="D255" i="9" s="1"/>
  <c r="C256" i="17"/>
  <c r="C255" i="9" s="1"/>
  <c r="B256" i="17"/>
  <c r="B255" i="9" s="1"/>
  <c r="A256" i="17"/>
  <c r="A255" i="9" s="1"/>
  <c r="G255" i="17"/>
  <c r="G254" i="9" s="1"/>
  <c r="F255" i="17"/>
  <c r="F254" i="9" s="1"/>
  <c r="E255" i="17"/>
  <c r="E254" i="9" s="1"/>
  <c r="D255" i="17"/>
  <c r="D254" i="9" s="1"/>
  <c r="C255" i="17"/>
  <c r="C254" i="9" s="1"/>
  <c r="B255" i="17"/>
  <c r="B254" i="9" s="1"/>
  <c r="A255" i="17"/>
  <c r="A254" i="9" s="1"/>
  <c r="G254" i="17"/>
  <c r="G253" i="9" s="1"/>
  <c r="F254" i="17"/>
  <c r="F253" i="9" s="1"/>
  <c r="E254" i="17"/>
  <c r="E253" i="9" s="1"/>
  <c r="D254" i="17"/>
  <c r="D253" i="9" s="1"/>
  <c r="C254" i="17"/>
  <c r="C253" i="9" s="1"/>
  <c r="B254" i="17"/>
  <c r="B253" i="9" s="1"/>
  <c r="A254" i="17"/>
  <c r="A253" i="9" s="1"/>
  <c r="G253" i="17"/>
  <c r="G252" i="9" s="1"/>
  <c r="F253" i="17"/>
  <c r="F252" i="9" s="1"/>
  <c r="E253" i="17"/>
  <c r="E252" i="9" s="1"/>
  <c r="D253" i="17"/>
  <c r="D252" i="9" s="1"/>
  <c r="C253" i="17"/>
  <c r="C252" i="9" s="1"/>
  <c r="B253" i="17"/>
  <c r="B252" i="9" s="1"/>
  <c r="A253" i="17"/>
  <c r="A252" i="9" s="1"/>
  <c r="G252" i="17"/>
  <c r="G251" i="9" s="1"/>
  <c r="F252" i="17"/>
  <c r="F251" i="9" s="1"/>
  <c r="E252" i="17"/>
  <c r="E251" i="9" s="1"/>
  <c r="D252" i="17"/>
  <c r="D251" i="9" s="1"/>
  <c r="C252" i="17"/>
  <c r="C251" i="9" s="1"/>
  <c r="B252" i="17"/>
  <c r="B251" i="9" s="1"/>
  <c r="A252" i="17"/>
  <c r="A251" i="9" s="1"/>
  <c r="G251" i="17"/>
  <c r="G250" i="9" s="1"/>
  <c r="F251" i="17"/>
  <c r="F250" i="9" s="1"/>
  <c r="E251" i="17"/>
  <c r="E250" i="9" s="1"/>
  <c r="D251" i="17"/>
  <c r="D250" i="9" s="1"/>
  <c r="C251" i="17"/>
  <c r="C250" i="9" s="1"/>
  <c r="B251" i="17"/>
  <c r="B250" i="9" s="1"/>
  <c r="A251" i="17"/>
  <c r="A250" i="9" s="1"/>
  <c r="G250" i="17"/>
  <c r="G249" i="9" s="1"/>
  <c r="F250" i="17"/>
  <c r="F249" i="9" s="1"/>
  <c r="E250" i="17"/>
  <c r="E249" i="9" s="1"/>
  <c r="D250" i="17"/>
  <c r="D249" i="9" s="1"/>
  <c r="C250" i="17"/>
  <c r="C249" i="9" s="1"/>
  <c r="B250" i="17"/>
  <c r="B249" i="9" s="1"/>
  <c r="A250" i="17"/>
  <c r="A249" i="9" s="1"/>
  <c r="G249" i="17"/>
  <c r="G248" i="9" s="1"/>
  <c r="F249" i="17"/>
  <c r="F248" i="9" s="1"/>
  <c r="E249" i="17"/>
  <c r="E248" i="9" s="1"/>
  <c r="D249" i="17"/>
  <c r="D248" i="9" s="1"/>
  <c r="C249" i="17"/>
  <c r="C248" i="9" s="1"/>
  <c r="B249" i="17"/>
  <c r="B248" i="9" s="1"/>
  <c r="A249" i="17"/>
  <c r="A248" i="9" s="1"/>
  <c r="G248" i="17"/>
  <c r="G247" i="9" s="1"/>
  <c r="F248" i="17"/>
  <c r="F247" i="9" s="1"/>
  <c r="E248" i="17"/>
  <c r="E247" i="9" s="1"/>
  <c r="D248" i="17"/>
  <c r="D247" i="9" s="1"/>
  <c r="C248" i="17"/>
  <c r="C247" i="9" s="1"/>
  <c r="B248" i="17"/>
  <c r="B247" i="9" s="1"/>
  <c r="A248" i="17"/>
  <c r="A247" i="9" s="1"/>
  <c r="G247" i="17"/>
  <c r="G246" i="9" s="1"/>
  <c r="F247" i="17"/>
  <c r="F246" i="9" s="1"/>
  <c r="E247" i="17"/>
  <c r="E246" i="9" s="1"/>
  <c r="D247" i="17"/>
  <c r="D246" i="9" s="1"/>
  <c r="C247" i="17"/>
  <c r="C246" i="9" s="1"/>
  <c r="B247" i="17"/>
  <c r="B246" i="9" s="1"/>
  <c r="A247" i="17"/>
  <c r="A246" i="9" s="1"/>
  <c r="G246" i="17"/>
  <c r="G245" i="9" s="1"/>
  <c r="F246" i="17"/>
  <c r="F245" i="9" s="1"/>
  <c r="E246" i="17"/>
  <c r="E245" i="9" s="1"/>
  <c r="D246" i="17"/>
  <c r="D245" i="9" s="1"/>
  <c r="C246" i="17"/>
  <c r="C245" i="9" s="1"/>
  <c r="B246" i="17"/>
  <c r="B245" i="9" s="1"/>
  <c r="A246" i="17"/>
  <c r="A245" i="9" s="1"/>
  <c r="G245" i="17"/>
  <c r="G244" i="9" s="1"/>
  <c r="F245" i="17"/>
  <c r="F244" i="9" s="1"/>
  <c r="E245" i="17"/>
  <c r="E244" i="9" s="1"/>
  <c r="D245" i="17"/>
  <c r="D244" i="9" s="1"/>
  <c r="C245" i="17"/>
  <c r="C244" i="9" s="1"/>
  <c r="B245" i="17"/>
  <c r="B244" i="9" s="1"/>
  <c r="A245" i="17"/>
  <c r="A244" i="9" s="1"/>
  <c r="G244" i="17"/>
  <c r="G243" i="9" s="1"/>
  <c r="F244" i="17"/>
  <c r="F243" i="9" s="1"/>
  <c r="E244" i="17"/>
  <c r="E243" i="9" s="1"/>
  <c r="D244" i="17"/>
  <c r="D243" i="9" s="1"/>
  <c r="C244" i="17"/>
  <c r="C243" i="9" s="1"/>
  <c r="B244" i="17"/>
  <c r="B243" i="9" s="1"/>
  <c r="A244" i="17"/>
  <c r="A243" i="9" s="1"/>
  <c r="G243" i="17"/>
  <c r="G242" i="9" s="1"/>
  <c r="F243" i="17"/>
  <c r="F242" i="9" s="1"/>
  <c r="E243" i="17"/>
  <c r="E242" i="9" s="1"/>
  <c r="D243" i="17"/>
  <c r="D242" i="9" s="1"/>
  <c r="C243" i="17"/>
  <c r="C242" i="9" s="1"/>
  <c r="B243" i="17"/>
  <c r="B242" i="9" s="1"/>
  <c r="A243" i="17"/>
  <c r="A242" i="9" s="1"/>
  <c r="G242" i="17"/>
  <c r="G241" i="9" s="1"/>
  <c r="F242" i="17"/>
  <c r="F241" i="9" s="1"/>
  <c r="E242" i="17"/>
  <c r="E241" i="9" s="1"/>
  <c r="D242" i="17"/>
  <c r="D241" i="9" s="1"/>
  <c r="C242" i="17"/>
  <c r="C241" i="9" s="1"/>
  <c r="B242" i="17"/>
  <c r="B241" i="9" s="1"/>
  <c r="A242" i="17"/>
  <c r="A241" i="9" s="1"/>
  <c r="G241" i="17"/>
  <c r="G240" i="9" s="1"/>
  <c r="F241" i="17"/>
  <c r="F240" i="9" s="1"/>
  <c r="E241" i="17"/>
  <c r="E240" i="9" s="1"/>
  <c r="D241" i="17"/>
  <c r="D240" i="9" s="1"/>
  <c r="C241" i="17"/>
  <c r="C240" i="9" s="1"/>
  <c r="B241" i="17"/>
  <c r="B240" i="9" s="1"/>
  <c r="A241" i="17"/>
  <c r="A240" i="9" s="1"/>
  <c r="G240" i="17"/>
  <c r="G239" i="9" s="1"/>
  <c r="F240" i="17"/>
  <c r="F239" i="9" s="1"/>
  <c r="E240" i="17"/>
  <c r="E239" i="9" s="1"/>
  <c r="D240" i="17"/>
  <c r="D239" i="9" s="1"/>
  <c r="C240" i="17"/>
  <c r="C239" i="9" s="1"/>
  <c r="B240" i="17"/>
  <c r="B239" i="9" s="1"/>
  <c r="A240" i="17"/>
  <c r="A239" i="9" s="1"/>
  <c r="G239" i="17"/>
  <c r="G238" i="9" s="1"/>
  <c r="F239" i="17"/>
  <c r="F238" i="9" s="1"/>
  <c r="E239" i="17"/>
  <c r="E238" i="9" s="1"/>
  <c r="D239" i="17"/>
  <c r="D238" i="9" s="1"/>
  <c r="C239" i="17"/>
  <c r="C238" i="9" s="1"/>
  <c r="B239" i="17"/>
  <c r="B238" i="9" s="1"/>
  <c r="A239" i="17"/>
  <c r="A238" i="9" s="1"/>
  <c r="G238" i="17"/>
  <c r="G237" i="9" s="1"/>
  <c r="F238" i="17"/>
  <c r="F237" i="9" s="1"/>
  <c r="E238" i="17"/>
  <c r="E237" i="9" s="1"/>
  <c r="D238" i="17"/>
  <c r="D237" i="9" s="1"/>
  <c r="C238" i="17"/>
  <c r="C237" i="9" s="1"/>
  <c r="B238" i="17"/>
  <c r="B237" i="9" s="1"/>
  <c r="A238" i="17"/>
  <c r="A237" i="9" s="1"/>
  <c r="G237" i="17"/>
  <c r="G236" i="9" s="1"/>
  <c r="F237" i="17"/>
  <c r="F236" i="9" s="1"/>
  <c r="E237" i="17"/>
  <c r="E236" i="9" s="1"/>
  <c r="D237" i="17"/>
  <c r="D236" i="9" s="1"/>
  <c r="C237" i="17"/>
  <c r="C236" i="9" s="1"/>
  <c r="B237" i="17"/>
  <c r="B236" i="9" s="1"/>
  <c r="A237" i="17"/>
  <c r="A236" i="9" s="1"/>
  <c r="G236" i="17"/>
  <c r="G235" i="9" s="1"/>
  <c r="F236" i="17"/>
  <c r="F235" i="9" s="1"/>
  <c r="E236" i="17"/>
  <c r="E235" i="9" s="1"/>
  <c r="D236" i="17"/>
  <c r="D235" i="9" s="1"/>
  <c r="C236" i="17"/>
  <c r="C235" i="9" s="1"/>
  <c r="B236" i="17"/>
  <c r="B235" i="9" s="1"/>
  <c r="A236" i="17"/>
  <c r="A235" i="9" s="1"/>
  <c r="G235" i="17"/>
  <c r="G234" i="9" s="1"/>
  <c r="F235" i="17"/>
  <c r="F234" i="9" s="1"/>
  <c r="E235" i="17"/>
  <c r="E234" i="9" s="1"/>
  <c r="D235" i="17"/>
  <c r="D234" i="9" s="1"/>
  <c r="C235" i="17"/>
  <c r="C234" i="9" s="1"/>
  <c r="B235" i="17"/>
  <c r="B234" i="9" s="1"/>
  <c r="A235" i="17"/>
  <c r="A234" i="9" s="1"/>
  <c r="G234" i="17"/>
  <c r="G233" i="9" s="1"/>
  <c r="F234" i="17"/>
  <c r="F233" i="9" s="1"/>
  <c r="E234" i="17"/>
  <c r="E233" i="9" s="1"/>
  <c r="D234" i="17"/>
  <c r="D233" i="9" s="1"/>
  <c r="C234" i="17"/>
  <c r="C233" i="9" s="1"/>
  <c r="B234" i="17"/>
  <c r="B233" i="9" s="1"/>
  <c r="A234" i="17"/>
  <c r="A233" i="9" s="1"/>
  <c r="G233" i="17"/>
  <c r="G232" i="9" s="1"/>
  <c r="F233" i="17"/>
  <c r="F232" i="9" s="1"/>
  <c r="E233" i="17"/>
  <c r="E232" i="9" s="1"/>
  <c r="D233" i="17"/>
  <c r="D232" i="9" s="1"/>
  <c r="C233" i="17"/>
  <c r="C232" i="9" s="1"/>
  <c r="B233" i="17"/>
  <c r="B232" i="9" s="1"/>
  <c r="A233" i="17"/>
  <c r="A232" i="9" s="1"/>
  <c r="G232" i="17"/>
  <c r="G231" i="9" s="1"/>
  <c r="F232" i="17"/>
  <c r="F231" i="9" s="1"/>
  <c r="E232" i="17"/>
  <c r="E231" i="9" s="1"/>
  <c r="D232" i="17"/>
  <c r="D231" i="9" s="1"/>
  <c r="C232" i="17"/>
  <c r="C231" i="9" s="1"/>
  <c r="B232" i="17"/>
  <c r="B231" i="9" s="1"/>
  <c r="A232" i="17"/>
  <c r="A231" i="9" s="1"/>
  <c r="G231" i="17"/>
  <c r="G230" i="9" s="1"/>
  <c r="F231" i="17"/>
  <c r="F230" i="9" s="1"/>
  <c r="E231" i="17"/>
  <c r="E230" i="9" s="1"/>
  <c r="D231" i="17"/>
  <c r="D230" i="9" s="1"/>
  <c r="C231" i="17"/>
  <c r="C230" i="9" s="1"/>
  <c r="B231" i="17"/>
  <c r="B230" i="9" s="1"/>
  <c r="A231" i="17"/>
  <c r="A230" i="9" s="1"/>
  <c r="G230" i="17"/>
  <c r="G229" i="9" s="1"/>
  <c r="F230" i="17"/>
  <c r="F229" i="9" s="1"/>
  <c r="E230" i="17"/>
  <c r="E229" i="9" s="1"/>
  <c r="D230" i="17"/>
  <c r="D229" i="9" s="1"/>
  <c r="C230" i="17"/>
  <c r="C229" i="9" s="1"/>
  <c r="B230" i="17"/>
  <c r="B229" i="9" s="1"/>
  <c r="A230" i="17"/>
  <c r="A229" i="9" s="1"/>
  <c r="G229" i="17"/>
  <c r="G228" i="9" s="1"/>
  <c r="F229" i="17"/>
  <c r="F228" i="9" s="1"/>
  <c r="E229" i="17"/>
  <c r="E228" i="9" s="1"/>
  <c r="D229" i="17"/>
  <c r="D228" i="9" s="1"/>
  <c r="C229" i="17"/>
  <c r="C228" i="9" s="1"/>
  <c r="B229" i="17"/>
  <c r="B228" i="9" s="1"/>
  <c r="A229" i="17"/>
  <c r="A228" i="9" s="1"/>
  <c r="G228" i="17"/>
  <c r="G227" i="9" s="1"/>
  <c r="F228" i="17"/>
  <c r="F227" i="9" s="1"/>
  <c r="E228" i="17"/>
  <c r="E227" i="9" s="1"/>
  <c r="D228" i="17"/>
  <c r="D227" i="9" s="1"/>
  <c r="C228" i="17"/>
  <c r="C227" i="9" s="1"/>
  <c r="B228" i="17"/>
  <c r="B227" i="9" s="1"/>
  <c r="A228" i="17"/>
  <c r="A227" i="9" s="1"/>
  <c r="G227" i="17"/>
  <c r="G226" i="9" s="1"/>
  <c r="F227" i="17"/>
  <c r="F226" i="9" s="1"/>
  <c r="E227" i="17"/>
  <c r="E226" i="9" s="1"/>
  <c r="D227" i="17"/>
  <c r="D226" i="9" s="1"/>
  <c r="C227" i="17"/>
  <c r="C226" i="9" s="1"/>
  <c r="B227" i="17"/>
  <c r="B226" i="9" s="1"/>
  <c r="A227" i="17"/>
  <c r="A226" i="9" s="1"/>
  <c r="G226" i="17"/>
  <c r="G225" i="9" s="1"/>
  <c r="F226" i="17"/>
  <c r="F225" i="9" s="1"/>
  <c r="E226" i="17"/>
  <c r="E225" i="9" s="1"/>
  <c r="D226" i="17"/>
  <c r="D225" i="9" s="1"/>
  <c r="C226" i="17"/>
  <c r="C225" i="9" s="1"/>
  <c r="B226" i="17"/>
  <c r="B225" i="9" s="1"/>
  <c r="A226" i="17"/>
  <c r="A225" i="9" s="1"/>
  <c r="G225" i="17"/>
  <c r="G224" i="9" s="1"/>
  <c r="F225" i="17"/>
  <c r="F224" i="9" s="1"/>
  <c r="E225" i="17"/>
  <c r="E224" i="9" s="1"/>
  <c r="D225" i="17"/>
  <c r="D224" i="9" s="1"/>
  <c r="C225" i="17"/>
  <c r="C224" i="9" s="1"/>
  <c r="B225" i="17"/>
  <c r="B224" i="9" s="1"/>
  <c r="A225" i="17"/>
  <c r="A224" i="9" s="1"/>
  <c r="G224" i="17"/>
  <c r="G223" i="9" s="1"/>
  <c r="F224" i="17"/>
  <c r="F223" i="9" s="1"/>
  <c r="E224" i="17"/>
  <c r="E223" i="9" s="1"/>
  <c r="D224" i="17"/>
  <c r="D223" i="9" s="1"/>
  <c r="C224" i="17"/>
  <c r="C223" i="9" s="1"/>
  <c r="B224" i="17"/>
  <c r="B223" i="9" s="1"/>
  <c r="A224" i="17"/>
  <c r="A223" i="9" s="1"/>
  <c r="G223" i="17"/>
  <c r="G222" i="9" s="1"/>
  <c r="F223" i="17"/>
  <c r="F222" i="9" s="1"/>
  <c r="E223" i="17"/>
  <c r="E222" i="9" s="1"/>
  <c r="D223" i="17"/>
  <c r="D222" i="9" s="1"/>
  <c r="C223" i="17"/>
  <c r="C222" i="9" s="1"/>
  <c r="B223" i="17"/>
  <c r="B222" i="9" s="1"/>
  <c r="A223" i="17"/>
  <c r="A222" i="9" s="1"/>
  <c r="G222" i="17"/>
  <c r="G221" i="9" s="1"/>
  <c r="F222" i="17"/>
  <c r="F221" i="9" s="1"/>
  <c r="E222" i="17"/>
  <c r="E221" i="9" s="1"/>
  <c r="D222" i="17"/>
  <c r="D221" i="9" s="1"/>
  <c r="C222" i="17"/>
  <c r="C221" i="9" s="1"/>
  <c r="B222" i="17"/>
  <c r="B221" i="9" s="1"/>
  <c r="A222" i="17"/>
  <c r="A221" i="9" s="1"/>
  <c r="G221" i="17"/>
  <c r="G220" i="9" s="1"/>
  <c r="F221" i="17"/>
  <c r="F220" i="9" s="1"/>
  <c r="E221" i="17"/>
  <c r="E220" i="9" s="1"/>
  <c r="D221" i="17"/>
  <c r="D220" i="9" s="1"/>
  <c r="C221" i="17"/>
  <c r="C220" i="9" s="1"/>
  <c r="B221" i="17"/>
  <c r="B220" i="9" s="1"/>
  <c r="A221" i="17"/>
  <c r="A220" i="9" s="1"/>
  <c r="G220" i="17"/>
  <c r="G219" i="9" s="1"/>
  <c r="F220" i="17"/>
  <c r="F219" i="9" s="1"/>
  <c r="E220" i="17"/>
  <c r="E219" i="9" s="1"/>
  <c r="D220" i="17"/>
  <c r="D219" i="9" s="1"/>
  <c r="C220" i="17"/>
  <c r="C219" i="9" s="1"/>
  <c r="B220" i="17"/>
  <c r="B219" i="9" s="1"/>
  <c r="A220" i="17"/>
  <c r="A219" i="9" s="1"/>
  <c r="G219" i="17"/>
  <c r="G218" i="9" s="1"/>
  <c r="F219" i="17"/>
  <c r="F218" i="9" s="1"/>
  <c r="E219" i="17"/>
  <c r="E218" i="9" s="1"/>
  <c r="D219" i="17"/>
  <c r="D218" i="9" s="1"/>
  <c r="C219" i="17"/>
  <c r="C218" i="9" s="1"/>
  <c r="B219" i="17"/>
  <c r="B218" i="9" s="1"/>
  <c r="A219" i="17"/>
  <c r="A218" i="9" s="1"/>
  <c r="G218" i="17"/>
  <c r="G217" i="9" s="1"/>
  <c r="F218" i="17"/>
  <c r="F217" i="9" s="1"/>
  <c r="E218" i="17"/>
  <c r="E217" i="9" s="1"/>
  <c r="D218" i="17"/>
  <c r="D217" i="9" s="1"/>
  <c r="C218" i="17"/>
  <c r="C217" i="9" s="1"/>
  <c r="B218" i="17"/>
  <c r="B217" i="9" s="1"/>
  <c r="A218" i="17"/>
  <c r="A217" i="9" s="1"/>
  <c r="G217" i="17"/>
  <c r="G216" i="9" s="1"/>
  <c r="F217" i="17"/>
  <c r="F216" i="9" s="1"/>
  <c r="E217" i="17"/>
  <c r="E216" i="9" s="1"/>
  <c r="D217" i="17"/>
  <c r="D216" i="9" s="1"/>
  <c r="C217" i="17"/>
  <c r="C216" i="9" s="1"/>
  <c r="B217" i="17"/>
  <c r="B216" i="9" s="1"/>
  <c r="A217" i="17"/>
  <c r="A216" i="9" s="1"/>
  <c r="G216" i="17"/>
  <c r="G215" i="9" s="1"/>
  <c r="F216" i="17"/>
  <c r="F215" i="9" s="1"/>
  <c r="E216" i="17"/>
  <c r="E215" i="9" s="1"/>
  <c r="D216" i="17"/>
  <c r="D215" i="9" s="1"/>
  <c r="C216" i="17"/>
  <c r="C215" i="9" s="1"/>
  <c r="B216" i="17"/>
  <c r="B215" i="9" s="1"/>
  <c r="A216" i="17"/>
  <c r="A215" i="9" s="1"/>
  <c r="G215" i="17"/>
  <c r="G214" i="9" s="1"/>
  <c r="F215" i="17"/>
  <c r="F214" i="9" s="1"/>
  <c r="E215" i="17"/>
  <c r="E214" i="9" s="1"/>
  <c r="D215" i="17"/>
  <c r="D214" i="9" s="1"/>
  <c r="C215" i="17"/>
  <c r="C214" i="9" s="1"/>
  <c r="B215" i="17"/>
  <c r="B214" i="9" s="1"/>
  <c r="A215" i="17"/>
  <c r="A214" i="9" s="1"/>
  <c r="G214" i="17"/>
  <c r="G213" i="9" s="1"/>
  <c r="F214" i="17"/>
  <c r="F213" i="9" s="1"/>
  <c r="E214" i="17"/>
  <c r="E213" i="9" s="1"/>
  <c r="D214" i="17"/>
  <c r="D213" i="9" s="1"/>
  <c r="C214" i="17"/>
  <c r="C213" i="9" s="1"/>
  <c r="B214" i="17"/>
  <c r="B213" i="9" s="1"/>
  <c r="A214" i="17"/>
  <c r="A213" i="9" s="1"/>
  <c r="G213" i="17"/>
  <c r="G212" i="9" s="1"/>
  <c r="F213" i="17"/>
  <c r="F212" i="9" s="1"/>
  <c r="E213" i="17"/>
  <c r="E212" i="9" s="1"/>
  <c r="D213" i="17"/>
  <c r="D212" i="9" s="1"/>
  <c r="C213" i="17"/>
  <c r="C212" i="9" s="1"/>
  <c r="B213" i="17"/>
  <c r="B212" i="9" s="1"/>
  <c r="A213" i="17"/>
  <c r="A212" i="9" s="1"/>
  <c r="G212" i="17"/>
  <c r="G211" i="9" s="1"/>
  <c r="F212" i="17"/>
  <c r="F211" i="9" s="1"/>
  <c r="E212" i="17"/>
  <c r="E211" i="9" s="1"/>
  <c r="D212" i="17"/>
  <c r="D211" i="9" s="1"/>
  <c r="C212" i="17"/>
  <c r="C211" i="9" s="1"/>
  <c r="B212" i="17"/>
  <c r="B211" i="9" s="1"/>
  <c r="A212" i="17"/>
  <c r="A211" i="9" s="1"/>
  <c r="G211" i="17"/>
  <c r="G210" i="9" s="1"/>
  <c r="F211" i="17"/>
  <c r="F210" i="9" s="1"/>
  <c r="E211" i="17"/>
  <c r="E210" i="9" s="1"/>
  <c r="D211" i="17"/>
  <c r="D210" i="9" s="1"/>
  <c r="C211" i="17"/>
  <c r="C210" i="9" s="1"/>
  <c r="B211" i="17"/>
  <c r="B210" i="9" s="1"/>
  <c r="A211" i="17"/>
  <c r="A210" i="9" s="1"/>
  <c r="G210" i="17"/>
  <c r="G209" i="9" s="1"/>
  <c r="F210" i="17"/>
  <c r="F209" i="9" s="1"/>
  <c r="E210" i="17"/>
  <c r="E209" i="9" s="1"/>
  <c r="D210" i="17"/>
  <c r="D209" i="9" s="1"/>
  <c r="C210" i="17"/>
  <c r="C209" i="9" s="1"/>
  <c r="B210" i="17"/>
  <c r="B209" i="9" s="1"/>
  <c r="A210" i="17"/>
  <c r="A209" i="9" s="1"/>
  <c r="G209" i="17"/>
  <c r="G208" i="9" s="1"/>
  <c r="F209" i="17"/>
  <c r="F208" i="9" s="1"/>
  <c r="E209" i="17"/>
  <c r="E208" i="9" s="1"/>
  <c r="D209" i="17"/>
  <c r="D208" i="9" s="1"/>
  <c r="C209" i="17"/>
  <c r="C208" i="9" s="1"/>
  <c r="B209" i="17"/>
  <c r="B208" i="9" s="1"/>
  <c r="A209" i="17"/>
  <c r="A208" i="9" s="1"/>
  <c r="G208" i="17"/>
  <c r="G207" i="9" s="1"/>
  <c r="F208" i="17"/>
  <c r="F207" i="9" s="1"/>
  <c r="E208" i="17"/>
  <c r="E207" i="9" s="1"/>
  <c r="D208" i="17"/>
  <c r="D207" i="9" s="1"/>
  <c r="C208" i="17"/>
  <c r="C207" i="9" s="1"/>
  <c r="B208" i="17"/>
  <c r="B207" i="9" s="1"/>
  <c r="A208" i="17"/>
  <c r="A207" i="9" s="1"/>
  <c r="G207" i="17"/>
  <c r="G206" i="9" s="1"/>
  <c r="F207" i="17"/>
  <c r="F206" i="9" s="1"/>
  <c r="E207" i="17"/>
  <c r="E206" i="9" s="1"/>
  <c r="D207" i="17"/>
  <c r="D206" i="9" s="1"/>
  <c r="C207" i="17"/>
  <c r="C206" i="9" s="1"/>
  <c r="B207" i="17"/>
  <c r="B206" i="9" s="1"/>
  <c r="A207" i="17"/>
  <c r="A206" i="9" s="1"/>
  <c r="G206" i="17"/>
  <c r="G205" i="9" s="1"/>
  <c r="F206" i="17"/>
  <c r="F205" i="9" s="1"/>
  <c r="E206" i="17"/>
  <c r="E205" i="9" s="1"/>
  <c r="D206" i="17"/>
  <c r="D205" i="9" s="1"/>
  <c r="C206" i="17"/>
  <c r="C205" i="9" s="1"/>
  <c r="B206" i="17"/>
  <c r="B205" i="9" s="1"/>
  <c r="A206" i="17"/>
  <c r="A205" i="9" s="1"/>
  <c r="G205" i="17"/>
  <c r="G204" i="9" s="1"/>
  <c r="F205" i="17"/>
  <c r="F204" i="9" s="1"/>
  <c r="E205" i="17"/>
  <c r="E204" i="9" s="1"/>
  <c r="D205" i="17"/>
  <c r="D204" i="9" s="1"/>
  <c r="C205" i="17"/>
  <c r="C204" i="9" s="1"/>
  <c r="B205" i="17"/>
  <c r="B204" i="9" s="1"/>
  <c r="A205" i="17"/>
  <c r="A204" i="9" s="1"/>
  <c r="G204" i="17"/>
  <c r="G203" i="9" s="1"/>
  <c r="F204" i="17"/>
  <c r="F203" i="9" s="1"/>
  <c r="E204" i="17"/>
  <c r="E203" i="9" s="1"/>
  <c r="D204" i="17"/>
  <c r="D203" i="9" s="1"/>
  <c r="C204" i="17"/>
  <c r="C203" i="9" s="1"/>
  <c r="B204" i="17"/>
  <c r="B203" i="9" s="1"/>
  <c r="A204" i="17"/>
  <c r="A203" i="9" s="1"/>
  <c r="G203" i="17"/>
  <c r="G202" i="9" s="1"/>
  <c r="F203" i="17"/>
  <c r="F202" i="9" s="1"/>
  <c r="E203" i="17"/>
  <c r="E202" i="9" s="1"/>
  <c r="D203" i="17"/>
  <c r="D202" i="9" s="1"/>
  <c r="C203" i="17"/>
  <c r="C202" i="9" s="1"/>
  <c r="B203" i="17"/>
  <c r="B202" i="9" s="1"/>
  <c r="A203" i="17"/>
  <c r="A202" i="9" s="1"/>
  <c r="G202" i="17"/>
  <c r="G201" i="9" s="1"/>
  <c r="F202" i="17"/>
  <c r="F201" i="9" s="1"/>
  <c r="E202" i="17"/>
  <c r="E201" i="9" s="1"/>
  <c r="D202" i="17"/>
  <c r="D201" i="9" s="1"/>
  <c r="C202" i="17"/>
  <c r="C201" i="9" s="1"/>
  <c r="B202" i="17"/>
  <c r="B201" i="9" s="1"/>
  <c r="A202" i="17"/>
  <c r="A201" i="9" s="1"/>
  <c r="G201" i="17"/>
  <c r="G200" i="9" s="1"/>
  <c r="F201" i="17"/>
  <c r="F200" i="9" s="1"/>
  <c r="E201" i="17"/>
  <c r="E200" i="9" s="1"/>
  <c r="D201" i="17"/>
  <c r="D200" i="9" s="1"/>
  <c r="C201" i="17"/>
  <c r="C200" i="9" s="1"/>
  <c r="B201" i="17"/>
  <c r="B200" i="9" s="1"/>
  <c r="A201" i="17"/>
  <c r="A200" i="9" s="1"/>
  <c r="G200" i="17"/>
  <c r="G199" i="9" s="1"/>
  <c r="F200" i="17"/>
  <c r="F199" i="9" s="1"/>
  <c r="E200" i="17"/>
  <c r="E199" i="9" s="1"/>
  <c r="D200" i="17"/>
  <c r="D199" i="9" s="1"/>
  <c r="C200" i="17"/>
  <c r="C199" i="9" s="1"/>
  <c r="B200" i="17"/>
  <c r="B199" i="9" s="1"/>
  <c r="A200" i="17"/>
  <c r="A199" i="9" s="1"/>
  <c r="G199" i="17"/>
  <c r="G198" i="9" s="1"/>
  <c r="F199" i="17"/>
  <c r="F198" i="9" s="1"/>
  <c r="E199" i="17"/>
  <c r="E198" i="9" s="1"/>
  <c r="D199" i="17"/>
  <c r="D198" i="9" s="1"/>
  <c r="C199" i="17"/>
  <c r="C198" i="9" s="1"/>
  <c r="B199" i="17"/>
  <c r="B198" i="9" s="1"/>
  <c r="A199" i="17"/>
  <c r="A198" i="9" s="1"/>
  <c r="G198" i="17"/>
  <c r="G197" i="9" s="1"/>
  <c r="F198" i="17"/>
  <c r="F197" i="9" s="1"/>
  <c r="E198" i="17"/>
  <c r="E197" i="9" s="1"/>
  <c r="D198" i="17"/>
  <c r="D197" i="9" s="1"/>
  <c r="C198" i="17"/>
  <c r="C197" i="9" s="1"/>
  <c r="B198" i="17"/>
  <c r="B197" i="9" s="1"/>
  <c r="A198" i="17"/>
  <c r="A197" i="9" s="1"/>
  <c r="G197" i="17"/>
  <c r="G196" i="9" s="1"/>
  <c r="F197" i="17"/>
  <c r="F196" i="9" s="1"/>
  <c r="E197" i="17"/>
  <c r="E196" i="9" s="1"/>
  <c r="D197" i="17"/>
  <c r="D196" i="9" s="1"/>
  <c r="C197" i="17"/>
  <c r="C196" i="9" s="1"/>
  <c r="B197" i="17"/>
  <c r="B196" i="9" s="1"/>
  <c r="A197" i="17"/>
  <c r="A196" i="9" s="1"/>
  <c r="G196" i="17"/>
  <c r="G195" i="9" s="1"/>
  <c r="F196" i="17"/>
  <c r="F195" i="9" s="1"/>
  <c r="E196" i="17"/>
  <c r="E195" i="9" s="1"/>
  <c r="D196" i="17"/>
  <c r="D195" i="9" s="1"/>
  <c r="C196" i="17"/>
  <c r="C195" i="9" s="1"/>
  <c r="B196" i="17"/>
  <c r="B195" i="9" s="1"/>
  <c r="A196" i="17"/>
  <c r="A195" i="9" s="1"/>
  <c r="G195" i="17"/>
  <c r="G194" i="9" s="1"/>
  <c r="F195" i="17"/>
  <c r="F194" i="9" s="1"/>
  <c r="E195" i="17"/>
  <c r="E194" i="9" s="1"/>
  <c r="D195" i="17"/>
  <c r="D194" i="9" s="1"/>
  <c r="C195" i="17"/>
  <c r="C194" i="9" s="1"/>
  <c r="B195" i="17"/>
  <c r="B194" i="9" s="1"/>
  <c r="A195" i="17"/>
  <c r="A194" i="9" s="1"/>
  <c r="G194" i="17"/>
  <c r="G193" i="9" s="1"/>
  <c r="F194" i="17"/>
  <c r="F193" i="9" s="1"/>
  <c r="E194" i="17"/>
  <c r="E193" i="9" s="1"/>
  <c r="D194" i="17"/>
  <c r="D193" i="9" s="1"/>
  <c r="C194" i="17"/>
  <c r="C193" i="9" s="1"/>
  <c r="B194" i="17"/>
  <c r="B193" i="9" s="1"/>
  <c r="A194" i="17"/>
  <c r="A193" i="9" s="1"/>
  <c r="G193" i="17"/>
  <c r="G192" i="9" s="1"/>
  <c r="F193" i="17"/>
  <c r="F192" i="9" s="1"/>
  <c r="E193" i="17"/>
  <c r="E192" i="9" s="1"/>
  <c r="D193" i="17"/>
  <c r="D192" i="9" s="1"/>
  <c r="C193" i="17"/>
  <c r="C192" i="9" s="1"/>
  <c r="B193" i="17"/>
  <c r="B192" i="9" s="1"/>
  <c r="A193" i="17"/>
  <c r="A192" i="9" s="1"/>
  <c r="G192" i="17"/>
  <c r="G191" i="9" s="1"/>
  <c r="F192" i="17"/>
  <c r="F191" i="9" s="1"/>
  <c r="E192" i="17"/>
  <c r="E191" i="9" s="1"/>
  <c r="D192" i="17"/>
  <c r="D191" i="9" s="1"/>
  <c r="C192" i="17"/>
  <c r="C191" i="9" s="1"/>
  <c r="B192" i="17"/>
  <c r="B191" i="9" s="1"/>
  <c r="A192" i="17"/>
  <c r="A191" i="9" s="1"/>
  <c r="G191" i="17"/>
  <c r="G190" i="9" s="1"/>
  <c r="F191" i="17"/>
  <c r="F190" i="9" s="1"/>
  <c r="E191" i="17"/>
  <c r="E190" i="9" s="1"/>
  <c r="D191" i="17"/>
  <c r="D190" i="9" s="1"/>
  <c r="C191" i="17"/>
  <c r="C190" i="9" s="1"/>
  <c r="B191" i="17"/>
  <c r="B190" i="9" s="1"/>
  <c r="A191" i="17"/>
  <c r="A190" i="9" s="1"/>
  <c r="G190" i="17"/>
  <c r="G189" i="9" s="1"/>
  <c r="F190" i="17"/>
  <c r="F189" i="9" s="1"/>
  <c r="E190" i="17"/>
  <c r="E189" i="9" s="1"/>
  <c r="D190" i="17"/>
  <c r="D189" i="9" s="1"/>
  <c r="C190" i="17"/>
  <c r="C189" i="9" s="1"/>
  <c r="B190" i="17"/>
  <c r="B189" i="9" s="1"/>
  <c r="A190" i="17"/>
  <c r="A189" i="9" s="1"/>
  <c r="G189" i="17"/>
  <c r="G188" i="9" s="1"/>
  <c r="F189" i="17"/>
  <c r="F188" i="9" s="1"/>
  <c r="E189" i="17"/>
  <c r="E188" i="9" s="1"/>
  <c r="D189" i="17"/>
  <c r="D188" i="9" s="1"/>
  <c r="C189" i="17"/>
  <c r="C188" i="9" s="1"/>
  <c r="B189" i="17"/>
  <c r="B188" i="9" s="1"/>
  <c r="A189" i="17"/>
  <c r="A188" i="9" s="1"/>
  <c r="G188" i="17"/>
  <c r="G187" i="9" s="1"/>
  <c r="F188" i="17"/>
  <c r="F187" i="9" s="1"/>
  <c r="E188" i="17"/>
  <c r="E187" i="9" s="1"/>
  <c r="D188" i="17"/>
  <c r="D187" i="9" s="1"/>
  <c r="C188" i="17"/>
  <c r="C187" i="9" s="1"/>
  <c r="B188" i="17"/>
  <c r="B187" i="9" s="1"/>
  <c r="A188" i="17"/>
  <c r="A187" i="9" s="1"/>
  <c r="G187" i="17"/>
  <c r="G186" i="9" s="1"/>
  <c r="F187" i="17"/>
  <c r="F186" i="9" s="1"/>
  <c r="E187" i="17"/>
  <c r="E186" i="9" s="1"/>
  <c r="D187" i="17"/>
  <c r="D186" i="9" s="1"/>
  <c r="C187" i="17"/>
  <c r="C186" i="9" s="1"/>
  <c r="B187" i="17"/>
  <c r="B186" i="9" s="1"/>
  <c r="A187" i="17"/>
  <c r="A186" i="9" s="1"/>
  <c r="G186" i="17"/>
  <c r="G185" i="9" s="1"/>
  <c r="F186" i="17"/>
  <c r="F185" i="9" s="1"/>
  <c r="E186" i="17"/>
  <c r="E185" i="9" s="1"/>
  <c r="D186" i="17"/>
  <c r="D185" i="9" s="1"/>
  <c r="C186" i="17"/>
  <c r="C185" i="9" s="1"/>
  <c r="B186" i="17"/>
  <c r="B185" i="9" s="1"/>
  <c r="A186" i="17"/>
  <c r="A185" i="9" s="1"/>
  <c r="G185" i="17"/>
  <c r="G184" i="9" s="1"/>
  <c r="F185" i="17"/>
  <c r="F184" i="9" s="1"/>
  <c r="E185" i="17"/>
  <c r="E184" i="9" s="1"/>
  <c r="D185" i="17"/>
  <c r="D184" i="9" s="1"/>
  <c r="C185" i="17"/>
  <c r="C184" i="9" s="1"/>
  <c r="B185" i="17"/>
  <c r="B184" i="9" s="1"/>
  <c r="A185" i="17"/>
  <c r="A184" i="9" s="1"/>
  <c r="G184" i="17"/>
  <c r="G183" i="9" s="1"/>
  <c r="F184" i="17"/>
  <c r="F183" i="9" s="1"/>
  <c r="E184" i="17"/>
  <c r="E183" i="9" s="1"/>
  <c r="D184" i="17"/>
  <c r="D183" i="9" s="1"/>
  <c r="C184" i="17"/>
  <c r="C183" i="9" s="1"/>
  <c r="B184" i="17"/>
  <c r="B183" i="9" s="1"/>
  <c r="A184" i="17"/>
  <c r="A183" i="9" s="1"/>
  <c r="G183" i="17"/>
  <c r="G182" i="9" s="1"/>
  <c r="F183" i="17"/>
  <c r="F182" i="9" s="1"/>
  <c r="E183" i="17"/>
  <c r="E182" i="9" s="1"/>
  <c r="D183" i="17"/>
  <c r="D182" i="9" s="1"/>
  <c r="C183" i="17"/>
  <c r="C182" i="9" s="1"/>
  <c r="B183" i="17"/>
  <c r="B182" i="9" s="1"/>
  <c r="A183" i="17"/>
  <c r="A182" i="9" s="1"/>
  <c r="G182" i="17"/>
  <c r="G181" i="9" s="1"/>
  <c r="F182" i="17"/>
  <c r="F181" i="9" s="1"/>
  <c r="E182" i="17"/>
  <c r="E181" i="9" s="1"/>
  <c r="D182" i="17"/>
  <c r="D181" i="9" s="1"/>
  <c r="C182" i="17"/>
  <c r="C181" i="9" s="1"/>
  <c r="B182" i="17"/>
  <c r="B181" i="9" s="1"/>
  <c r="A182" i="17"/>
  <c r="A181" i="9" s="1"/>
  <c r="G181" i="17"/>
  <c r="G180" i="9" s="1"/>
  <c r="F181" i="17"/>
  <c r="F180" i="9" s="1"/>
  <c r="E181" i="17"/>
  <c r="E180" i="9" s="1"/>
  <c r="D181" i="17"/>
  <c r="D180" i="9" s="1"/>
  <c r="C181" i="17"/>
  <c r="C180" i="9" s="1"/>
  <c r="B181" i="17"/>
  <c r="B180" i="9" s="1"/>
  <c r="A181" i="17"/>
  <c r="A180" i="9" s="1"/>
  <c r="G180" i="17"/>
  <c r="G179" i="9" s="1"/>
  <c r="F180" i="17"/>
  <c r="F179" i="9" s="1"/>
  <c r="E180" i="17"/>
  <c r="E179" i="9" s="1"/>
  <c r="D180" i="17"/>
  <c r="D179" i="9" s="1"/>
  <c r="C180" i="17"/>
  <c r="C179" i="9" s="1"/>
  <c r="B180" i="17"/>
  <c r="B179" i="9" s="1"/>
  <c r="A180" i="17"/>
  <c r="A179" i="9" s="1"/>
  <c r="G179" i="17"/>
  <c r="G178" i="9" s="1"/>
  <c r="F179" i="17"/>
  <c r="F178" i="9" s="1"/>
  <c r="E179" i="17"/>
  <c r="E178" i="9" s="1"/>
  <c r="D179" i="17"/>
  <c r="D178" i="9" s="1"/>
  <c r="C179" i="17"/>
  <c r="C178" i="9" s="1"/>
  <c r="B179" i="17"/>
  <c r="B178" i="9" s="1"/>
  <c r="A179" i="17"/>
  <c r="A178" i="9" s="1"/>
  <c r="G178" i="17"/>
  <c r="G177" i="9" s="1"/>
  <c r="F178" i="17"/>
  <c r="F177" i="9" s="1"/>
  <c r="E178" i="17"/>
  <c r="E177" i="9" s="1"/>
  <c r="D178" i="17"/>
  <c r="D177" i="9" s="1"/>
  <c r="C178" i="17"/>
  <c r="C177" i="9" s="1"/>
  <c r="B178" i="17"/>
  <c r="B177" i="9" s="1"/>
  <c r="A178" i="17"/>
  <c r="A177" i="9" s="1"/>
  <c r="G177" i="17"/>
  <c r="G176" i="9" s="1"/>
  <c r="F177" i="17"/>
  <c r="F176" i="9" s="1"/>
  <c r="E177" i="17"/>
  <c r="E176" i="9" s="1"/>
  <c r="D177" i="17"/>
  <c r="D176" i="9" s="1"/>
  <c r="C177" i="17"/>
  <c r="C176" i="9" s="1"/>
  <c r="B177" i="17"/>
  <c r="B176" i="9" s="1"/>
  <c r="A177" i="17"/>
  <c r="A176" i="9" s="1"/>
  <c r="G176" i="17"/>
  <c r="G175" i="9" s="1"/>
  <c r="F176" i="17"/>
  <c r="F175" i="9" s="1"/>
  <c r="E176" i="17"/>
  <c r="E175" i="9" s="1"/>
  <c r="D176" i="17"/>
  <c r="D175" i="9" s="1"/>
  <c r="C176" i="17"/>
  <c r="C175" i="9" s="1"/>
  <c r="B176" i="17"/>
  <c r="B175" i="9" s="1"/>
  <c r="A176" i="17"/>
  <c r="A175" i="9" s="1"/>
  <c r="G175" i="17"/>
  <c r="G174" i="9" s="1"/>
  <c r="F175" i="17"/>
  <c r="F174" i="9" s="1"/>
  <c r="E175" i="17"/>
  <c r="E174" i="9" s="1"/>
  <c r="D175" i="17"/>
  <c r="D174" i="9" s="1"/>
  <c r="C175" i="17"/>
  <c r="C174" i="9" s="1"/>
  <c r="B175" i="17"/>
  <c r="B174" i="9" s="1"/>
  <c r="A175" i="17"/>
  <c r="A174" i="9" s="1"/>
  <c r="G174" i="17"/>
  <c r="G173" i="9" s="1"/>
  <c r="F174" i="17"/>
  <c r="F173" i="9" s="1"/>
  <c r="E174" i="17"/>
  <c r="E173" i="9" s="1"/>
  <c r="D174" i="17"/>
  <c r="D173" i="9" s="1"/>
  <c r="C174" i="17"/>
  <c r="C173" i="9" s="1"/>
  <c r="B174" i="17"/>
  <c r="B173" i="9" s="1"/>
  <c r="A174" i="17"/>
  <c r="A173" i="9" s="1"/>
  <c r="G173" i="17"/>
  <c r="G172" i="9" s="1"/>
  <c r="F173" i="17"/>
  <c r="F172" i="9" s="1"/>
  <c r="E173" i="17"/>
  <c r="E172" i="9" s="1"/>
  <c r="D173" i="17"/>
  <c r="D172" i="9" s="1"/>
  <c r="C173" i="17"/>
  <c r="C172" i="9" s="1"/>
  <c r="B173" i="17"/>
  <c r="B172" i="9" s="1"/>
  <c r="A173" i="17"/>
  <c r="A172" i="9" s="1"/>
  <c r="G172" i="17"/>
  <c r="G171" i="9" s="1"/>
  <c r="F172" i="17"/>
  <c r="F171" i="9" s="1"/>
  <c r="E172" i="17"/>
  <c r="E171" i="9" s="1"/>
  <c r="D172" i="17"/>
  <c r="D171" i="9" s="1"/>
  <c r="C172" i="17"/>
  <c r="C171" i="9" s="1"/>
  <c r="B172" i="17"/>
  <c r="B171" i="9" s="1"/>
  <c r="A172" i="17"/>
  <c r="A171" i="9" s="1"/>
  <c r="G171" i="17"/>
  <c r="G170" i="9" s="1"/>
  <c r="F171" i="17"/>
  <c r="F170" i="9" s="1"/>
  <c r="E171" i="17"/>
  <c r="E170" i="9" s="1"/>
  <c r="D171" i="17"/>
  <c r="D170" i="9" s="1"/>
  <c r="C171" i="17"/>
  <c r="C170" i="9" s="1"/>
  <c r="B171" i="17"/>
  <c r="B170" i="9" s="1"/>
  <c r="A171" i="17"/>
  <c r="A170" i="9" s="1"/>
  <c r="G170" i="17"/>
  <c r="G169" i="9" s="1"/>
  <c r="F170" i="17"/>
  <c r="F169" i="9" s="1"/>
  <c r="E170" i="17"/>
  <c r="E169" i="9" s="1"/>
  <c r="D170" i="17"/>
  <c r="D169" i="9" s="1"/>
  <c r="C170" i="17"/>
  <c r="C169" i="9" s="1"/>
  <c r="B170" i="17"/>
  <c r="B169" i="9" s="1"/>
  <c r="A170" i="17"/>
  <c r="A169" i="9" s="1"/>
  <c r="G169" i="17"/>
  <c r="G168" i="9" s="1"/>
  <c r="F169" i="17"/>
  <c r="F168" i="9" s="1"/>
  <c r="E169" i="17"/>
  <c r="E168" i="9" s="1"/>
  <c r="D169" i="17"/>
  <c r="D168" i="9" s="1"/>
  <c r="C169" i="17"/>
  <c r="C168" i="9" s="1"/>
  <c r="B169" i="17"/>
  <c r="B168" i="9" s="1"/>
  <c r="A169" i="17"/>
  <c r="A168" i="9" s="1"/>
  <c r="G168" i="17"/>
  <c r="G167" i="9" s="1"/>
  <c r="F168" i="17"/>
  <c r="F167" i="9" s="1"/>
  <c r="E168" i="17"/>
  <c r="E167" i="9" s="1"/>
  <c r="D168" i="17"/>
  <c r="D167" i="9" s="1"/>
  <c r="C168" i="17"/>
  <c r="C167" i="9" s="1"/>
  <c r="B168" i="17"/>
  <c r="B167" i="9" s="1"/>
  <c r="A168" i="17"/>
  <c r="A167" i="9" s="1"/>
  <c r="G167" i="17"/>
  <c r="G166" i="9" s="1"/>
  <c r="F167" i="17"/>
  <c r="F166" i="9" s="1"/>
  <c r="E167" i="17"/>
  <c r="E166" i="9" s="1"/>
  <c r="D167" i="17"/>
  <c r="D166" i="9" s="1"/>
  <c r="C167" i="17"/>
  <c r="C166" i="9" s="1"/>
  <c r="B167" i="17"/>
  <c r="B166" i="9" s="1"/>
  <c r="A167" i="17"/>
  <c r="A166" i="9" s="1"/>
  <c r="G166" i="17"/>
  <c r="G165" i="9" s="1"/>
  <c r="F166" i="17"/>
  <c r="F165" i="9" s="1"/>
  <c r="E166" i="17"/>
  <c r="E165" i="9" s="1"/>
  <c r="D166" i="17"/>
  <c r="D165" i="9" s="1"/>
  <c r="C166" i="17"/>
  <c r="C165" i="9" s="1"/>
  <c r="B166" i="17"/>
  <c r="B165" i="9" s="1"/>
  <c r="A166" i="17"/>
  <c r="A165" i="9" s="1"/>
  <c r="G165" i="17"/>
  <c r="G164" i="9" s="1"/>
  <c r="F165" i="17"/>
  <c r="F164" i="9" s="1"/>
  <c r="E165" i="17"/>
  <c r="E164" i="9" s="1"/>
  <c r="D165" i="17"/>
  <c r="D164" i="9" s="1"/>
  <c r="C165" i="17"/>
  <c r="C164" i="9" s="1"/>
  <c r="B165" i="17"/>
  <c r="B164" i="9" s="1"/>
  <c r="A165" i="17"/>
  <c r="A164" i="9" s="1"/>
  <c r="G164" i="17"/>
  <c r="G163" i="9" s="1"/>
  <c r="F164" i="17"/>
  <c r="F163" i="9" s="1"/>
  <c r="E164" i="17"/>
  <c r="E163" i="9" s="1"/>
  <c r="D164" i="17"/>
  <c r="D163" i="9" s="1"/>
  <c r="C164" i="17"/>
  <c r="C163" i="9" s="1"/>
  <c r="B164" i="17"/>
  <c r="B163" i="9" s="1"/>
  <c r="A164" i="17"/>
  <c r="A163" i="9" s="1"/>
  <c r="G163" i="17"/>
  <c r="G162" i="9" s="1"/>
  <c r="F163" i="17"/>
  <c r="F162" i="9" s="1"/>
  <c r="E163" i="17"/>
  <c r="E162" i="9" s="1"/>
  <c r="D163" i="17"/>
  <c r="D162" i="9" s="1"/>
  <c r="C163" i="17"/>
  <c r="C162" i="9" s="1"/>
  <c r="B163" i="17"/>
  <c r="B162" i="9" s="1"/>
  <c r="A163" i="17"/>
  <c r="A162" i="9" s="1"/>
  <c r="G162" i="17"/>
  <c r="G161" i="9" s="1"/>
  <c r="F162" i="17"/>
  <c r="F161" i="9" s="1"/>
  <c r="E162" i="17"/>
  <c r="E161" i="9" s="1"/>
  <c r="D162" i="17"/>
  <c r="D161" i="9" s="1"/>
  <c r="C162" i="17"/>
  <c r="C161" i="9" s="1"/>
  <c r="B162" i="17"/>
  <c r="B161" i="9" s="1"/>
  <c r="A162" i="17"/>
  <c r="A161" i="9" s="1"/>
  <c r="G161" i="17"/>
  <c r="G160" i="9" s="1"/>
  <c r="F161" i="17"/>
  <c r="F160" i="9" s="1"/>
  <c r="E161" i="17"/>
  <c r="E160" i="9" s="1"/>
  <c r="D161" i="17"/>
  <c r="D160" i="9" s="1"/>
  <c r="C161" i="17"/>
  <c r="C160" i="9" s="1"/>
  <c r="B161" i="17"/>
  <c r="B160" i="9" s="1"/>
  <c r="A161" i="17"/>
  <c r="A160" i="9" s="1"/>
  <c r="G160" i="17"/>
  <c r="G159" i="9" s="1"/>
  <c r="F160" i="17"/>
  <c r="F159" i="9" s="1"/>
  <c r="E160" i="17"/>
  <c r="E159" i="9" s="1"/>
  <c r="D160" i="17"/>
  <c r="D159" i="9" s="1"/>
  <c r="C160" i="17"/>
  <c r="C159" i="9" s="1"/>
  <c r="B160" i="17"/>
  <c r="B159" i="9" s="1"/>
  <c r="A160" i="17"/>
  <c r="A159" i="9" s="1"/>
  <c r="G159" i="17"/>
  <c r="G158" i="9" s="1"/>
  <c r="F159" i="17"/>
  <c r="F158" i="9" s="1"/>
  <c r="E159" i="17"/>
  <c r="E158" i="9" s="1"/>
  <c r="D159" i="17"/>
  <c r="D158" i="9" s="1"/>
  <c r="C159" i="17"/>
  <c r="C158" i="9" s="1"/>
  <c r="B159" i="17"/>
  <c r="B158" i="9" s="1"/>
  <c r="A159" i="17"/>
  <c r="A158" i="9" s="1"/>
  <c r="G158" i="17"/>
  <c r="G157" i="9" s="1"/>
  <c r="F158" i="17"/>
  <c r="F157" i="9" s="1"/>
  <c r="E158" i="17"/>
  <c r="E157" i="9" s="1"/>
  <c r="D158" i="17"/>
  <c r="D157" i="9" s="1"/>
  <c r="C158" i="17"/>
  <c r="C157" i="9" s="1"/>
  <c r="B158" i="17"/>
  <c r="B157" i="9" s="1"/>
  <c r="A158" i="17"/>
  <c r="A157" i="9" s="1"/>
  <c r="G157" i="17"/>
  <c r="G156" i="9" s="1"/>
  <c r="F157" i="17"/>
  <c r="F156" i="9" s="1"/>
  <c r="E157" i="17"/>
  <c r="E156" i="9" s="1"/>
  <c r="D157" i="17"/>
  <c r="D156" i="9" s="1"/>
  <c r="C157" i="17"/>
  <c r="C156" i="9" s="1"/>
  <c r="B157" i="17"/>
  <c r="B156" i="9" s="1"/>
  <c r="A157" i="17"/>
  <c r="A156" i="9" s="1"/>
  <c r="G156" i="17"/>
  <c r="G155" i="9" s="1"/>
  <c r="F156" i="17"/>
  <c r="F155" i="9" s="1"/>
  <c r="E156" i="17"/>
  <c r="E155" i="9" s="1"/>
  <c r="D156" i="17"/>
  <c r="D155" i="9" s="1"/>
  <c r="C156" i="17"/>
  <c r="C155" i="9" s="1"/>
  <c r="B156" i="17"/>
  <c r="B155" i="9" s="1"/>
  <c r="A156" i="17"/>
  <c r="A155" i="9" s="1"/>
  <c r="G155" i="17"/>
  <c r="G154" i="9" s="1"/>
  <c r="F155" i="17"/>
  <c r="F154" i="9" s="1"/>
  <c r="E155" i="17"/>
  <c r="E154" i="9" s="1"/>
  <c r="D155" i="17"/>
  <c r="D154" i="9" s="1"/>
  <c r="C155" i="17"/>
  <c r="C154" i="9" s="1"/>
  <c r="B155" i="17"/>
  <c r="B154" i="9" s="1"/>
  <c r="A155" i="17"/>
  <c r="A154" i="9" s="1"/>
  <c r="G154" i="17"/>
  <c r="G153" i="9" s="1"/>
  <c r="F154" i="17"/>
  <c r="F153" i="9" s="1"/>
  <c r="E154" i="17"/>
  <c r="E153" i="9" s="1"/>
  <c r="D154" i="17"/>
  <c r="D153" i="9" s="1"/>
  <c r="C154" i="17"/>
  <c r="C153" i="9" s="1"/>
  <c r="B154" i="17"/>
  <c r="B153" i="9" s="1"/>
  <c r="A154" i="17"/>
  <c r="A153" i="9" s="1"/>
  <c r="G153" i="17"/>
  <c r="G152" i="9" s="1"/>
  <c r="F153" i="17"/>
  <c r="F152" i="9" s="1"/>
  <c r="E153" i="17"/>
  <c r="E152" i="9" s="1"/>
  <c r="D153" i="17"/>
  <c r="D152" i="9" s="1"/>
  <c r="C153" i="17"/>
  <c r="C152" i="9" s="1"/>
  <c r="B153" i="17"/>
  <c r="B152" i="9" s="1"/>
  <c r="A153" i="17"/>
  <c r="A152" i="9" s="1"/>
  <c r="G152" i="17"/>
  <c r="G151" i="9" s="1"/>
  <c r="F152" i="17"/>
  <c r="F151" i="9" s="1"/>
  <c r="E152" i="17"/>
  <c r="E151" i="9" s="1"/>
  <c r="D152" i="17"/>
  <c r="D151" i="9" s="1"/>
  <c r="C152" i="17"/>
  <c r="C151" i="9" s="1"/>
  <c r="B152" i="17"/>
  <c r="B151" i="9" s="1"/>
  <c r="A152" i="17"/>
  <c r="A151" i="9" s="1"/>
  <c r="G151" i="17"/>
  <c r="G150" i="9" s="1"/>
  <c r="F151" i="17"/>
  <c r="F150" i="9" s="1"/>
  <c r="E151" i="17"/>
  <c r="E150" i="9" s="1"/>
  <c r="D151" i="17"/>
  <c r="D150" i="9" s="1"/>
  <c r="C151" i="17"/>
  <c r="C150" i="9" s="1"/>
  <c r="B151" i="17"/>
  <c r="B150" i="9" s="1"/>
  <c r="A151" i="17"/>
  <c r="A150" i="9" s="1"/>
  <c r="G150" i="17"/>
  <c r="G149" i="9" s="1"/>
  <c r="F150" i="17"/>
  <c r="F149" i="9" s="1"/>
  <c r="E150" i="17"/>
  <c r="E149" i="9" s="1"/>
  <c r="D150" i="17"/>
  <c r="D149" i="9" s="1"/>
  <c r="C150" i="17"/>
  <c r="C149" i="9" s="1"/>
  <c r="B150" i="17"/>
  <c r="B149" i="9" s="1"/>
  <c r="A150" i="17"/>
  <c r="A149" i="9" s="1"/>
  <c r="G149" i="17"/>
  <c r="G148" i="9" s="1"/>
  <c r="F149" i="17"/>
  <c r="F148" i="9" s="1"/>
  <c r="E149" i="17"/>
  <c r="E148" i="9" s="1"/>
  <c r="D149" i="17"/>
  <c r="D148" i="9" s="1"/>
  <c r="C149" i="17"/>
  <c r="C148" i="9" s="1"/>
  <c r="B149" i="17"/>
  <c r="B148" i="9" s="1"/>
  <c r="A149" i="17"/>
  <c r="A148" i="9" s="1"/>
  <c r="G148" i="17"/>
  <c r="G147" i="9" s="1"/>
  <c r="F148" i="17"/>
  <c r="F147" i="9" s="1"/>
  <c r="E148" i="17"/>
  <c r="E147" i="9" s="1"/>
  <c r="D148" i="17"/>
  <c r="D147" i="9" s="1"/>
  <c r="C148" i="17"/>
  <c r="C147" i="9" s="1"/>
  <c r="B148" i="17"/>
  <c r="B147" i="9" s="1"/>
  <c r="A148" i="17"/>
  <c r="A147" i="9" s="1"/>
  <c r="G147" i="17"/>
  <c r="G146" i="9" s="1"/>
  <c r="F147" i="17"/>
  <c r="F146" i="9" s="1"/>
  <c r="E147" i="17"/>
  <c r="E146" i="9" s="1"/>
  <c r="D147" i="17"/>
  <c r="D146" i="9" s="1"/>
  <c r="C147" i="17"/>
  <c r="C146" i="9" s="1"/>
  <c r="B147" i="17"/>
  <c r="B146" i="9" s="1"/>
  <c r="A147" i="17"/>
  <c r="A146" i="9" s="1"/>
  <c r="G146" i="17"/>
  <c r="G145" i="9" s="1"/>
  <c r="F146" i="17"/>
  <c r="F145" i="9" s="1"/>
  <c r="E146" i="17"/>
  <c r="E145" i="9" s="1"/>
  <c r="D146" i="17"/>
  <c r="D145" i="9" s="1"/>
  <c r="C146" i="17"/>
  <c r="C145" i="9" s="1"/>
  <c r="B146" i="17"/>
  <c r="B145" i="9" s="1"/>
  <c r="A146" i="17"/>
  <c r="A145" i="9" s="1"/>
  <c r="G145" i="17"/>
  <c r="G144" i="9" s="1"/>
  <c r="F145" i="17"/>
  <c r="F144" i="9" s="1"/>
  <c r="E145" i="17"/>
  <c r="E144" i="9" s="1"/>
  <c r="D145" i="17"/>
  <c r="D144" i="9" s="1"/>
  <c r="C145" i="17"/>
  <c r="C144" i="9" s="1"/>
  <c r="B145" i="17"/>
  <c r="B144" i="9" s="1"/>
  <c r="A145" i="17"/>
  <c r="A144" i="9" s="1"/>
  <c r="G144" i="17"/>
  <c r="G143" i="9" s="1"/>
  <c r="F144" i="17"/>
  <c r="F143" i="9" s="1"/>
  <c r="E144" i="17"/>
  <c r="E143" i="9" s="1"/>
  <c r="D144" i="17"/>
  <c r="D143" i="9" s="1"/>
  <c r="C144" i="17"/>
  <c r="C143" i="9" s="1"/>
  <c r="B144" i="17"/>
  <c r="B143" i="9" s="1"/>
  <c r="A144" i="17"/>
  <c r="A143" i="9" s="1"/>
  <c r="G143" i="17"/>
  <c r="G142" i="9" s="1"/>
  <c r="F143" i="17"/>
  <c r="F142" i="9" s="1"/>
  <c r="E143" i="17"/>
  <c r="E142" i="9" s="1"/>
  <c r="D143" i="17"/>
  <c r="D142" i="9" s="1"/>
  <c r="C143" i="17"/>
  <c r="C142" i="9" s="1"/>
  <c r="B143" i="17"/>
  <c r="B142" i="9" s="1"/>
  <c r="A143" i="17"/>
  <c r="A142" i="9" s="1"/>
  <c r="G142" i="17"/>
  <c r="G141" i="9" s="1"/>
  <c r="F142" i="17"/>
  <c r="F141" i="9" s="1"/>
  <c r="E142" i="17"/>
  <c r="E141" i="9" s="1"/>
  <c r="D142" i="17"/>
  <c r="D141" i="9" s="1"/>
  <c r="C142" i="17"/>
  <c r="C141" i="9" s="1"/>
  <c r="B142" i="17"/>
  <c r="B141" i="9" s="1"/>
  <c r="A142" i="17"/>
  <c r="A141" i="9" s="1"/>
  <c r="G141" i="17"/>
  <c r="G140" i="9" s="1"/>
  <c r="F141" i="17"/>
  <c r="F140" i="9" s="1"/>
  <c r="E141" i="17"/>
  <c r="E140" i="9" s="1"/>
  <c r="D141" i="17"/>
  <c r="D140" i="9" s="1"/>
  <c r="C141" i="17"/>
  <c r="C140" i="9" s="1"/>
  <c r="B141" i="17"/>
  <c r="B140" i="9" s="1"/>
  <c r="A141" i="17"/>
  <c r="A140" i="9" s="1"/>
  <c r="G140" i="17"/>
  <c r="G139" i="9" s="1"/>
  <c r="F140" i="17"/>
  <c r="F139" i="9" s="1"/>
  <c r="E140" i="17"/>
  <c r="E139" i="9" s="1"/>
  <c r="D140" i="17"/>
  <c r="D139" i="9" s="1"/>
  <c r="C140" i="17"/>
  <c r="C139" i="9" s="1"/>
  <c r="B140" i="17"/>
  <c r="B139" i="9" s="1"/>
  <c r="A140" i="17"/>
  <c r="A139" i="9" s="1"/>
  <c r="G139" i="17"/>
  <c r="G138" i="9" s="1"/>
  <c r="F139" i="17"/>
  <c r="F138" i="9" s="1"/>
  <c r="E139" i="17"/>
  <c r="E138" i="9" s="1"/>
  <c r="D139" i="17"/>
  <c r="D138" i="9" s="1"/>
  <c r="C139" i="17"/>
  <c r="C138" i="9" s="1"/>
  <c r="B139" i="17"/>
  <c r="B138" i="9" s="1"/>
  <c r="A139" i="17"/>
  <c r="A138" i="9" s="1"/>
  <c r="G138" i="17"/>
  <c r="G137" i="9" s="1"/>
  <c r="F138" i="17"/>
  <c r="F137" i="9" s="1"/>
  <c r="E138" i="17"/>
  <c r="E137" i="9" s="1"/>
  <c r="D138" i="17"/>
  <c r="D137" i="9" s="1"/>
  <c r="C138" i="17"/>
  <c r="C137" i="9" s="1"/>
  <c r="B138" i="17"/>
  <c r="B137" i="9" s="1"/>
  <c r="A138" i="17"/>
  <c r="A137" i="9" s="1"/>
  <c r="G137" i="17"/>
  <c r="G136" i="9" s="1"/>
  <c r="F137" i="17"/>
  <c r="F136" i="9" s="1"/>
  <c r="E137" i="17"/>
  <c r="E136" i="9" s="1"/>
  <c r="D137" i="17"/>
  <c r="D136" i="9" s="1"/>
  <c r="C137" i="17"/>
  <c r="C136" i="9" s="1"/>
  <c r="B137" i="17"/>
  <c r="B136" i="9" s="1"/>
  <c r="A137" i="17"/>
  <c r="A136" i="9" s="1"/>
  <c r="G136" i="17"/>
  <c r="G135" i="9" s="1"/>
  <c r="F136" i="17"/>
  <c r="F135" i="9" s="1"/>
  <c r="E136" i="17"/>
  <c r="E135" i="9" s="1"/>
  <c r="D136" i="17"/>
  <c r="D135" i="9" s="1"/>
  <c r="C136" i="17"/>
  <c r="C135" i="9" s="1"/>
  <c r="B136" i="17"/>
  <c r="B135" i="9" s="1"/>
  <c r="A136" i="17"/>
  <c r="A135" i="9" s="1"/>
  <c r="G135" i="17"/>
  <c r="G134" i="9" s="1"/>
  <c r="F135" i="17"/>
  <c r="F134" i="9" s="1"/>
  <c r="E135" i="17"/>
  <c r="E134" i="9" s="1"/>
  <c r="D135" i="17"/>
  <c r="D134" i="9" s="1"/>
  <c r="C135" i="17"/>
  <c r="C134" i="9" s="1"/>
  <c r="B135" i="17"/>
  <c r="B134" i="9" s="1"/>
  <c r="A135" i="17"/>
  <c r="A134" i="9" s="1"/>
  <c r="G134" i="17"/>
  <c r="G133" i="9" s="1"/>
  <c r="F134" i="17"/>
  <c r="F133" i="9" s="1"/>
  <c r="E134" i="17"/>
  <c r="E133" i="9" s="1"/>
  <c r="D134" i="17"/>
  <c r="D133" i="9" s="1"/>
  <c r="C134" i="17"/>
  <c r="C133" i="9" s="1"/>
  <c r="B134" i="17"/>
  <c r="B133" i="9" s="1"/>
  <c r="A134" i="17"/>
  <c r="A133" i="9" s="1"/>
  <c r="G133" i="17"/>
  <c r="G132" i="9" s="1"/>
  <c r="F133" i="17"/>
  <c r="F132" i="9" s="1"/>
  <c r="E133" i="17"/>
  <c r="E132" i="9" s="1"/>
  <c r="D133" i="17"/>
  <c r="D132" i="9" s="1"/>
  <c r="C133" i="17"/>
  <c r="C132" i="9" s="1"/>
  <c r="B133" i="17"/>
  <c r="B132" i="9" s="1"/>
  <c r="A133" i="17"/>
  <c r="A132" i="9" s="1"/>
  <c r="G132" i="17"/>
  <c r="G131" i="9" s="1"/>
  <c r="F132" i="17"/>
  <c r="F131" i="9" s="1"/>
  <c r="E132" i="17"/>
  <c r="E131" i="9" s="1"/>
  <c r="D132" i="17"/>
  <c r="D131" i="9" s="1"/>
  <c r="C132" i="17"/>
  <c r="C131" i="9" s="1"/>
  <c r="B132" i="17"/>
  <c r="B131" i="9" s="1"/>
  <c r="A132" i="17"/>
  <c r="A131" i="9" s="1"/>
  <c r="G131" i="17"/>
  <c r="G130" i="9" s="1"/>
  <c r="F131" i="17"/>
  <c r="F130" i="9" s="1"/>
  <c r="E131" i="17"/>
  <c r="E130" i="9" s="1"/>
  <c r="D131" i="17"/>
  <c r="D130" i="9" s="1"/>
  <c r="C131" i="17"/>
  <c r="C130" i="9" s="1"/>
  <c r="B131" i="17"/>
  <c r="B130" i="9" s="1"/>
  <c r="A131" i="17"/>
  <c r="A130" i="9" s="1"/>
  <c r="G130" i="17"/>
  <c r="G129" i="9" s="1"/>
  <c r="F130" i="17"/>
  <c r="F129" i="9" s="1"/>
  <c r="E130" i="17"/>
  <c r="E129" i="9" s="1"/>
  <c r="D130" i="17"/>
  <c r="D129" i="9" s="1"/>
  <c r="C130" i="17"/>
  <c r="C129" i="9" s="1"/>
  <c r="B130" i="17"/>
  <c r="B129" i="9" s="1"/>
  <c r="A130" i="17"/>
  <c r="A129" i="9" s="1"/>
  <c r="G129" i="17"/>
  <c r="G128" i="9" s="1"/>
  <c r="F129" i="17"/>
  <c r="F128" i="9" s="1"/>
  <c r="E129" i="17"/>
  <c r="E128" i="9" s="1"/>
  <c r="D129" i="17"/>
  <c r="D128" i="9" s="1"/>
  <c r="C129" i="17"/>
  <c r="C128" i="9" s="1"/>
  <c r="B129" i="17"/>
  <c r="B128" i="9" s="1"/>
  <c r="A129" i="17"/>
  <c r="A128" i="9" s="1"/>
  <c r="G128" i="17"/>
  <c r="G127" i="9" s="1"/>
  <c r="F128" i="17"/>
  <c r="F127" i="9" s="1"/>
  <c r="E128" i="17"/>
  <c r="E127" i="9" s="1"/>
  <c r="D128" i="17"/>
  <c r="D127" i="9" s="1"/>
  <c r="C128" i="17"/>
  <c r="C127" i="9" s="1"/>
  <c r="B128" i="17"/>
  <c r="B127" i="9" s="1"/>
  <c r="A128" i="17"/>
  <c r="A127" i="9" s="1"/>
  <c r="G127" i="17"/>
  <c r="G126" i="9" s="1"/>
  <c r="F127" i="17"/>
  <c r="F126" i="9" s="1"/>
  <c r="E127" i="17"/>
  <c r="E126" i="9" s="1"/>
  <c r="D127" i="17"/>
  <c r="D126" i="9" s="1"/>
  <c r="C127" i="17"/>
  <c r="C126" i="9" s="1"/>
  <c r="B127" i="17"/>
  <c r="B126" i="9" s="1"/>
  <c r="A127" i="17"/>
  <c r="A126" i="9" s="1"/>
  <c r="G126" i="17"/>
  <c r="G125" i="9" s="1"/>
  <c r="F126" i="17"/>
  <c r="F125" i="9" s="1"/>
  <c r="E126" i="17"/>
  <c r="E125" i="9" s="1"/>
  <c r="D126" i="17"/>
  <c r="D125" i="9" s="1"/>
  <c r="C126" i="17"/>
  <c r="C125" i="9" s="1"/>
  <c r="B126" i="17"/>
  <c r="B125" i="9" s="1"/>
  <c r="A126" i="17"/>
  <c r="A125" i="9" s="1"/>
  <c r="G125" i="17"/>
  <c r="G124" i="9" s="1"/>
  <c r="F125" i="17"/>
  <c r="F124" i="9" s="1"/>
  <c r="E125" i="17"/>
  <c r="E124" i="9" s="1"/>
  <c r="D125" i="17"/>
  <c r="D124" i="9" s="1"/>
  <c r="C125" i="17"/>
  <c r="C124" i="9" s="1"/>
  <c r="B125" i="17"/>
  <c r="B124" i="9" s="1"/>
  <c r="A125" i="17"/>
  <c r="A124" i="9" s="1"/>
  <c r="G124" i="17"/>
  <c r="G123" i="9" s="1"/>
  <c r="F124" i="17"/>
  <c r="F123" i="9" s="1"/>
  <c r="E124" i="17"/>
  <c r="E123" i="9" s="1"/>
  <c r="D124" i="17"/>
  <c r="D123" i="9" s="1"/>
  <c r="C124" i="17"/>
  <c r="C123" i="9" s="1"/>
  <c r="B124" i="17"/>
  <c r="B123" i="9" s="1"/>
  <c r="A124" i="17"/>
  <c r="A123" i="9" s="1"/>
  <c r="G123" i="17"/>
  <c r="G122" i="9" s="1"/>
  <c r="F123" i="17"/>
  <c r="F122" i="9" s="1"/>
  <c r="E123" i="17"/>
  <c r="E122" i="9" s="1"/>
  <c r="D123" i="17"/>
  <c r="D122" i="9" s="1"/>
  <c r="C123" i="17"/>
  <c r="C122" i="9" s="1"/>
  <c r="B123" i="17"/>
  <c r="B122" i="9" s="1"/>
  <c r="A123" i="17"/>
  <c r="A122" i="9" s="1"/>
  <c r="G122" i="17"/>
  <c r="G121" i="9" s="1"/>
  <c r="F122" i="17"/>
  <c r="F121" i="9" s="1"/>
  <c r="E122" i="17"/>
  <c r="E121" i="9" s="1"/>
  <c r="D122" i="17"/>
  <c r="D121" i="9" s="1"/>
  <c r="C122" i="17"/>
  <c r="C121" i="9" s="1"/>
  <c r="B122" i="17"/>
  <c r="B121" i="9" s="1"/>
  <c r="A122" i="17"/>
  <c r="A121" i="9" s="1"/>
  <c r="G121" i="17"/>
  <c r="G120" i="9" s="1"/>
  <c r="F121" i="17"/>
  <c r="F120" i="9" s="1"/>
  <c r="E121" i="17"/>
  <c r="E120" i="9" s="1"/>
  <c r="D121" i="17"/>
  <c r="D120" i="9" s="1"/>
  <c r="C121" i="17"/>
  <c r="C120" i="9" s="1"/>
  <c r="B121" i="17"/>
  <c r="B120" i="9" s="1"/>
  <c r="A121" i="17"/>
  <c r="A120" i="9" s="1"/>
  <c r="G120" i="17"/>
  <c r="G119" i="9" s="1"/>
  <c r="F120" i="17"/>
  <c r="F119" i="9" s="1"/>
  <c r="E120" i="17"/>
  <c r="E119" i="9" s="1"/>
  <c r="D120" i="17"/>
  <c r="D119" i="9" s="1"/>
  <c r="C120" i="17"/>
  <c r="C119" i="9" s="1"/>
  <c r="B120" i="17"/>
  <c r="B119" i="9" s="1"/>
  <c r="A120" i="17"/>
  <c r="A119" i="9" s="1"/>
  <c r="G119" i="17"/>
  <c r="G118" i="9" s="1"/>
  <c r="F119" i="17"/>
  <c r="F118" i="9" s="1"/>
  <c r="E119" i="17"/>
  <c r="E118" i="9" s="1"/>
  <c r="D119" i="17"/>
  <c r="D118" i="9" s="1"/>
  <c r="C119" i="17"/>
  <c r="C118" i="9" s="1"/>
  <c r="B119" i="17"/>
  <c r="B118" i="9" s="1"/>
  <c r="A119" i="17"/>
  <c r="A118" i="9" s="1"/>
  <c r="G118" i="17"/>
  <c r="G117" i="9" s="1"/>
  <c r="F118" i="17"/>
  <c r="F117" i="9" s="1"/>
  <c r="E118" i="17"/>
  <c r="E117" i="9" s="1"/>
  <c r="D118" i="17"/>
  <c r="D117" i="9" s="1"/>
  <c r="C118" i="17"/>
  <c r="C117" i="9" s="1"/>
  <c r="B118" i="17"/>
  <c r="B117" i="9" s="1"/>
  <c r="A118" i="17"/>
  <c r="A117" i="9" s="1"/>
  <c r="G117" i="17"/>
  <c r="G116" i="9" s="1"/>
  <c r="F117" i="17"/>
  <c r="F116" i="9" s="1"/>
  <c r="E117" i="17"/>
  <c r="E116" i="9" s="1"/>
  <c r="D117" i="17"/>
  <c r="D116" i="9" s="1"/>
  <c r="C117" i="17"/>
  <c r="C116" i="9" s="1"/>
  <c r="B117" i="17"/>
  <c r="B116" i="9" s="1"/>
  <c r="A117" i="17"/>
  <c r="A116" i="9" s="1"/>
  <c r="G116" i="17"/>
  <c r="G115" i="9" s="1"/>
  <c r="F116" i="17"/>
  <c r="F115" i="9" s="1"/>
  <c r="E116" i="17"/>
  <c r="E115" i="9" s="1"/>
  <c r="D116" i="17"/>
  <c r="D115" i="9" s="1"/>
  <c r="C116" i="17"/>
  <c r="C115" i="9" s="1"/>
  <c r="B116" i="17"/>
  <c r="B115" i="9" s="1"/>
  <c r="A116" i="17"/>
  <c r="A115" i="9" s="1"/>
  <c r="G115" i="17"/>
  <c r="G114" i="9" s="1"/>
  <c r="F115" i="17"/>
  <c r="F114" i="9" s="1"/>
  <c r="E115" i="17"/>
  <c r="E114" i="9" s="1"/>
  <c r="D115" i="17"/>
  <c r="D114" i="9" s="1"/>
  <c r="C115" i="17"/>
  <c r="C114" i="9" s="1"/>
  <c r="B115" i="17"/>
  <c r="B114" i="9" s="1"/>
  <c r="A115" i="17"/>
  <c r="A114" i="9" s="1"/>
  <c r="G114" i="17"/>
  <c r="G113" i="9" s="1"/>
  <c r="F114" i="17"/>
  <c r="F113" i="9" s="1"/>
  <c r="E114" i="17"/>
  <c r="E113" i="9" s="1"/>
  <c r="D114" i="17"/>
  <c r="D113" i="9" s="1"/>
  <c r="C114" i="17"/>
  <c r="C113" i="9" s="1"/>
  <c r="B114" i="17"/>
  <c r="B113" i="9" s="1"/>
  <c r="A114" i="17"/>
  <c r="A113" i="9" s="1"/>
  <c r="G113" i="17"/>
  <c r="G112" i="9" s="1"/>
  <c r="F113" i="17"/>
  <c r="F112" i="9" s="1"/>
  <c r="E113" i="17"/>
  <c r="E112" i="9" s="1"/>
  <c r="D113" i="17"/>
  <c r="D112" i="9" s="1"/>
  <c r="C113" i="17"/>
  <c r="C112" i="9" s="1"/>
  <c r="B113" i="17"/>
  <c r="B112" i="9" s="1"/>
  <c r="A113" i="17"/>
  <c r="A112" i="9" s="1"/>
  <c r="G112" i="17"/>
  <c r="G111" i="9" s="1"/>
  <c r="F112" i="17"/>
  <c r="F111" i="9" s="1"/>
  <c r="E112" i="17"/>
  <c r="E111" i="9" s="1"/>
  <c r="D112" i="17"/>
  <c r="D111" i="9" s="1"/>
  <c r="C112" i="17"/>
  <c r="C111" i="9" s="1"/>
  <c r="B112" i="17"/>
  <c r="B111" i="9" s="1"/>
  <c r="A112" i="17"/>
  <c r="A111" i="9" s="1"/>
  <c r="G111" i="17"/>
  <c r="G110" i="9" s="1"/>
  <c r="F111" i="17"/>
  <c r="F110" i="9" s="1"/>
  <c r="E111" i="17"/>
  <c r="E110" i="9" s="1"/>
  <c r="D111" i="17"/>
  <c r="D110" i="9" s="1"/>
  <c r="C111" i="17"/>
  <c r="C110" i="9" s="1"/>
  <c r="B111" i="17"/>
  <c r="B110" i="9" s="1"/>
  <c r="A111" i="17"/>
  <c r="A110" i="9" s="1"/>
  <c r="G110" i="17"/>
  <c r="G109" i="9" s="1"/>
  <c r="F110" i="17"/>
  <c r="F109" i="9" s="1"/>
  <c r="E110" i="17"/>
  <c r="E109" i="9" s="1"/>
  <c r="D110" i="17"/>
  <c r="D109" i="9" s="1"/>
  <c r="C110" i="17"/>
  <c r="C109" i="9" s="1"/>
  <c r="B110" i="17"/>
  <c r="B109" i="9" s="1"/>
  <c r="A110" i="17"/>
  <c r="A109" i="9" s="1"/>
  <c r="G109" i="17"/>
  <c r="G108" i="9" s="1"/>
  <c r="F109" i="17"/>
  <c r="F108" i="9" s="1"/>
  <c r="E109" i="17"/>
  <c r="E108" i="9" s="1"/>
  <c r="D109" i="17"/>
  <c r="D108" i="9" s="1"/>
  <c r="C109" i="17"/>
  <c r="C108" i="9" s="1"/>
  <c r="B109" i="17"/>
  <c r="B108" i="9" s="1"/>
  <c r="A109" i="17"/>
  <c r="A108" i="9" s="1"/>
  <c r="G108" i="17"/>
  <c r="G107" i="9" s="1"/>
  <c r="F108" i="17"/>
  <c r="F107" i="9" s="1"/>
  <c r="E108" i="17"/>
  <c r="E107" i="9" s="1"/>
  <c r="D108" i="17"/>
  <c r="D107" i="9" s="1"/>
  <c r="C108" i="17"/>
  <c r="C107" i="9" s="1"/>
  <c r="B108" i="17"/>
  <c r="B107" i="9" s="1"/>
  <c r="A108" i="17"/>
  <c r="A107" i="9" s="1"/>
  <c r="G107" i="17"/>
  <c r="G106" i="9" s="1"/>
  <c r="F107" i="17"/>
  <c r="F106" i="9" s="1"/>
  <c r="E107" i="17"/>
  <c r="E106" i="9" s="1"/>
  <c r="D107" i="17"/>
  <c r="D106" i="9" s="1"/>
  <c r="C107" i="17"/>
  <c r="C106" i="9" s="1"/>
  <c r="B107" i="17"/>
  <c r="B106" i="9" s="1"/>
  <c r="A107" i="17"/>
  <c r="A106" i="9" s="1"/>
  <c r="G106" i="17"/>
  <c r="G105" i="9" s="1"/>
  <c r="F106" i="17"/>
  <c r="F105" i="9" s="1"/>
  <c r="E106" i="17"/>
  <c r="E105" i="9" s="1"/>
  <c r="D106" i="17"/>
  <c r="D105" i="9" s="1"/>
  <c r="C106" i="17"/>
  <c r="C105" i="9" s="1"/>
  <c r="B106" i="17"/>
  <c r="B105" i="9" s="1"/>
  <c r="A106" i="17"/>
  <c r="A105" i="9" s="1"/>
  <c r="G105" i="17"/>
  <c r="G104" i="9" s="1"/>
  <c r="F105" i="17"/>
  <c r="F104" i="9" s="1"/>
  <c r="E105" i="17"/>
  <c r="E104" i="9" s="1"/>
  <c r="D105" i="17"/>
  <c r="D104" i="9" s="1"/>
  <c r="C105" i="17"/>
  <c r="C104" i="9" s="1"/>
  <c r="B105" i="17"/>
  <c r="B104" i="9" s="1"/>
  <c r="A105" i="17"/>
  <c r="A104" i="9" s="1"/>
  <c r="G104" i="17"/>
  <c r="G103" i="9" s="1"/>
  <c r="F104" i="17"/>
  <c r="F103" i="9" s="1"/>
  <c r="E104" i="17"/>
  <c r="E103" i="9" s="1"/>
  <c r="D104" i="17"/>
  <c r="D103" i="9" s="1"/>
  <c r="C104" i="17"/>
  <c r="C103" i="9" s="1"/>
  <c r="B104" i="17"/>
  <c r="B103" i="9" s="1"/>
  <c r="A104" i="17"/>
  <c r="A103" i="9" s="1"/>
  <c r="G103" i="17"/>
  <c r="G102" i="9" s="1"/>
  <c r="F103" i="17"/>
  <c r="F102" i="9" s="1"/>
  <c r="E103" i="17"/>
  <c r="E102" i="9" s="1"/>
  <c r="D103" i="17"/>
  <c r="D102" i="9" s="1"/>
  <c r="C103" i="17"/>
  <c r="C102" i="9" s="1"/>
  <c r="B103" i="17"/>
  <c r="B102" i="9" s="1"/>
  <c r="A103" i="17"/>
  <c r="A102" i="9" s="1"/>
  <c r="G102" i="17"/>
  <c r="G101" i="9" s="1"/>
  <c r="F102" i="17"/>
  <c r="F101" i="9" s="1"/>
  <c r="E102" i="17"/>
  <c r="E101" i="9" s="1"/>
  <c r="D102" i="17"/>
  <c r="D101" i="9" s="1"/>
  <c r="C102" i="17"/>
  <c r="C101" i="9" s="1"/>
  <c r="B102" i="17"/>
  <c r="B101" i="9" s="1"/>
  <c r="A102" i="17"/>
  <c r="A101" i="9" s="1"/>
  <c r="G101" i="17"/>
  <c r="G100" i="9" s="1"/>
  <c r="F101" i="17"/>
  <c r="F100" i="9" s="1"/>
  <c r="E101" i="17"/>
  <c r="E100" i="9" s="1"/>
  <c r="D101" i="17"/>
  <c r="D100" i="9" s="1"/>
  <c r="C101" i="17"/>
  <c r="C100" i="9" s="1"/>
  <c r="B101" i="17"/>
  <c r="B100" i="9" s="1"/>
  <c r="A101" i="17"/>
  <c r="A100" i="9" s="1"/>
  <c r="G100" i="17"/>
  <c r="G99" i="9" s="1"/>
  <c r="F100" i="17"/>
  <c r="F99" i="9" s="1"/>
  <c r="E100" i="17"/>
  <c r="E99" i="9" s="1"/>
  <c r="D100" i="17"/>
  <c r="D99" i="9" s="1"/>
  <c r="C100" i="17"/>
  <c r="C99" i="9" s="1"/>
  <c r="B100" i="17"/>
  <c r="B99" i="9" s="1"/>
  <c r="A100" i="17"/>
  <c r="A99" i="9" s="1"/>
  <c r="G99" i="17"/>
  <c r="G98" i="9" s="1"/>
  <c r="F99" i="17"/>
  <c r="F98" i="9" s="1"/>
  <c r="E99" i="17"/>
  <c r="E98" i="9" s="1"/>
  <c r="D99" i="17"/>
  <c r="D98" i="9" s="1"/>
  <c r="C99" i="17"/>
  <c r="C98" i="9" s="1"/>
  <c r="B99" i="17"/>
  <c r="B98" i="9" s="1"/>
  <c r="A99" i="17"/>
  <c r="A98" i="9" s="1"/>
  <c r="G98" i="17"/>
  <c r="G97" i="9" s="1"/>
  <c r="F98" i="17"/>
  <c r="F97" i="9" s="1"/>
  <c r="E98" i="17"/>
  <c r="E97" i="9" s="1"/>
  <c r="D98" i="17"/>
  <c r="D97" i="9" s="1"/>
  <c r="C98" i="17"/>
  <c r="C97" i="9" s="1"/>
  <c r="B98" i="17"/>
  <c r="B97" i="9" s="1"/>
  <c r="A98" i="17"/>
  <c r="A97" i="9" s="1"/>
  <c r="G97" i="17"/>
  <c r="G96" i="9" s="1"/>
  <c r="F97" i="17"/>
  <c r="F96" i="9" s="1"/>
  <c r="E97" i="17"/>
  <c r="E96" i="9" s="1"/>
  <c r="D97" i="17"/>
  <c r="D96" i="9" s="1"/>
  <c r="C97" i="17"/>
  <c r="C96" i="9" s="1"/>
  <c r="B97" i="17"/>
  <c r="B96" i="9" s="1"/>
  <c r="A97" i="17"/>
  <c r="A96" i="9" s="1"/>
  <c r="G96" i="17"/>
  <c r="G95" i="9" s="1"/>
  <c r="F96" i="17"/>
  <c r="F95" i="9" s="1"/>
  <c r="E96" i="17"/>
  <c r="E95" i="9" s="1"/>
  <c r="D96" i="17"/>
  <c r="D95" i="9" s="1"/>
  <c r="C96" i="17"/>
  <c r="C95" i="9" s="1"/>
  <c r="B96" i="17"/>
  <c r="B95" i="9" s="1"/>
  <c r="A96" i="17"/>
  <c r="A95" i="9" s="1"/>
  <c r="G95" i="17"/>
  <c r="G94" i="9" s="1"/>
  <c r="F95" i="17"/>
  <c r="F94" i="9" s="1"/>
  <c r="E95" i="17"/>
  <c r="E94" i="9" s="1"/>
  <c r="D95" i="17"/>
  <c r="D94" i="9" s="1"/>
  <c r="C95" i="17"/>
  <c r="C94" i="9" s="1"/>
  <c r="B95" i="17"/>
  <c r="B94" i="9" s="1"/>
  <c r="A95" i="17"/>
  <c r="A94" i="9" s="1"/>
  <c r="G94" i="17"/>
  <c r="G93" i="9" s="1"/>
  <c r="F94" i="17"/>
  <c r="F93" i="9" s="1"/>
  <c r="E94" i="17"/>
  <c r="E93" i="9" s="1"/>
  <c r="D94" i="17"/>
  <c r="D93" i="9" s="1"/>
  <c r="C94" i="17"/>
  <c r="C93" i="9" s="1"/>
  <c r="B94" i="17"/>
  <c r="B93" i="9" s="1"/>
  <c r="A94" i="17"/>
  <c r="A93" i="9" s="1"/>
  <c r="G93" i="17"/>
  <c r="G92" i="9" s="1"/>
  <c r="F93" i="17"/>
  <c r="F92" i="9" s="1"/>
  <c r="E93" i="17"/>
  <c r="E92" i="9" s="1"/>
  <c r="D93" i="17"/>
  <c r="D92" i="9" s="1"/>
  <c r="C93" i="17"/>
  <c r="C92" i="9" s="1"/>
  <c r="B93" i="17"/>
  <c r="B92" i="9" s="1"/>
  <c r="A93" i="17"/>
  <c r="A92" i="9" s="1"/>
  <c r="G92" i="17"/>
  <c r="G91" i="9" s="1"/>
  <c r="F92" i="17"/>
  <c r="F91" i="9" s="1"/>
  <c r="E92" i="17"/>
  <c r="E91" i="9" s="1"/>
  <c r="D92" i="17"/>
  <c r="D91" i="9" s="1"/>
  <c r="C92" i="17"/>
  <c r="C91" i="9" s="1"/>
  <c r="B92" i="17"/>
  <c r="B91" i="9" s="1"/>
  <c r="A92" i="17"/>
  <c r="A91" i="9" s="1"/>
  <c r="G91" i="17"/>
  <c r="G90" i="9" s="1"/>
  <c r="F91" i="17"/>
  <c r="F90" i="9" s="1"/>
  <c r="E91" i="17"/>
  <c r="E90" i="9" s="1"/>
  <c r="D91" i="17"/>
  <c r="D90" i="9" s="1"/>
  <c r="C91" i="17"/>
  <c r="C90" i="9" s="1"/>
  <c r="B91" i="17"/>
  <c r="B90" i="9" s="1"/>
  <c r="A91" i="17"/>
  <c r="A90" i="9" s="1"/>
  <c r="G90" i="17"/>
  <c r="G89" i="9" s="1"/>
  <c r="F90" i="17"/>
  <c r="F89" i="9" s="1"/>
  <c r="E90" i="17"/>
  <c r="E89" i="9" s="1"/>
  <c r="D90" i="17"/>
  <c r="D89" i="9" s="1"/>
  <c r="C90" i="17"/>
  <c r="C89" i="9" s="1"/>
  <c r="B90" i="17"/>
  <c r="B89" i="9" s="1"/>
  <c r="A90" i="17"/>
  <c r="A89" i="9" s="1"/>
  <c r="G89" i="17"/>
  <c r="G88" i="9" s="1"/>
  <c r="F89" i="17"/>
  <c r="F88" i="9" s="1"/>
  <c r="E89" i="17"/>
  <c r="E88" i="9" s="1"/>
  <c r="D89" i="17"/>
  <c r="D88" i="9" s="1"/>
  <c r="C89" i="17"/>
  <c r="C88" i="9" s="1"/>
  <c r="B89" i="17"/>
  <c r="B88" i="9" s="1"/>
  <c r="A89" i="17"/>
  <c r="A88" i="9" s="1"/>
  <c r="G88" i="17"/>
  <c r="G87" i="9" s="1"/>
  <c r="F88" i="17"/>
  <c r="F87" i="9" s="1"/>
  <c r="E88" i="17"/>
  <c r="E87" i="9" s="1"/>
  <c r="D88" i="17"/>
  <c r="D87" i="9" s="1"/>
  <c r="C88" i="17"/>
  <c r="C87" i="9" s="1"/>
  <c r="B88" i="17"/>
  <c r="B87" i="9" s="1"/>
  <c r="A88" i="17"/>
  <c r="A87" i="9" s="1"/>
  <c r="G87" i="17"/>
  <c r="G86" i="9" s="1"/>
  <c r="F87" i="17"/>
  <c r="F86" i="9" s="1"/>
  <c r="E87" i="17"/>
  <c r="E86" i="9" s="1"/>
  <c r="D87" i="17"/>
  <c r="D86" i="9" s="1"/>
  <c r="C87" i="17"/>
  <c r="C86" i="9" s="1"/>
  <c r="B87" i="17"/>
  <c r="B86" i="9" s="1"/>
  <c r="A87" i="17"/>
  <c r="A86" i="9" s="1"/>
  <c r="G86" i="17"/>
  <c r="G85" i="9" s="1"/>
  <c r="F86" i="17"/>
  <c r="F85" i="9" s="1"/>
  <c r="E86" i="17"/>
  <c r="E85" i="9" s="1"/>
  <c r="D86" i="17"/>
  <c r="D85" i="9" s="1"/>
  <c r="C86" i="17"/>
  <c r="C85" i="9" s="1"/>
  <c r="B86" i="17"/>
  <c r="B85" i="9" s="1"/>
  <c r="A86" i="17"/>
  <c r="A85" i="9" s="1"/>
  <c r="G85" i="17"/>
  <c r="G84" i="9" s="1"/>
  <c r="F85" i="17"/>
  <c r="F84" i="9" s="1"/>
  <c r="E85" i="17"/>
  <c r="E84" i="9" s="1"/>
  <c r="D85" i="17"/>
  <c r="D84" i="9" s="1"/>
  <c r="C85" i="17"/>
  <c r="C84" i="9" s="1"/>
  <c r="B85" i="17"/>
  <c r="B84" i="9" s="1"/>
  <c r="A85" i="17"/>
  <c r="A84" i="9" s="1"/>
  <c r="G84" i="17"/>
  <c r="G83" i="9" s="1"/>
  <c r="F84" i="17"/>
  <c r="F83" i="9" s="1"/>
  <c r="E84" i="17"/>
  <c r="E83" i="9" s="1"/>
  <c r="D84" i="17"/>
  <c r="D83" i="9" s="1"/>
  <c r="C84" i="17"/>
  <c r="C83" i="9" s="1"/>
  <c r="B84" i="17"/>
  <c r="B83" i="9" s="1"/>
  <c r="A84" i="17"/>
  <c r="A83" i="9" s="1"/>
  <c r="G83" i="17"/>
  <c r="G82" i="9" s="1"/>
  <c r="F83" i="17"/>
  <c r="F82" i="9" s="1"/>
  <c r="E83" i="17"/>
  <c r="E82" i="9" s="1"/>
  <c r="D83" i="17"/>
  <c r="D82" i="9" s="1"/>
  <c r="C83" i="17"/>
  <c r="C82" i="9" s="1"/>
  <c r="B83" i="17"/>
  <c r="B82" i="9" s="1"/>
  <c r="A83" i="17"/>
  <c r="A82" i="9" s="1"/>
  <c r="G82" i="17"/>
  <c r="G81" i="9" s="1"/>
  <c r="F82" i="17"/>
  <c r="F81" i="9" s="1"/>
  <c r="E82" i="17"/>
  <c r="E81" i="9" s="1"/>
  <c r="D82" i="17"/>
  <c r="D81" i="9" s="1"/>
  <c r="C82" i="17"/>
  <c r="C81" i="9" s="1"/>
  <c r="B82" i="17"/>
  <c r="B81" i="9" s="1"/>
  <c r="A82" i="17"/>
  <c r="A81" i="9" s="1"/>
  <c r="G81" i="17"/>
  <c r="G80" i="9" s="1"/>
  <c r="F81" i="17"/>
  <c r="F80" i="9" s="1"/>
  <c r="E81" i="17"/>
  <c r="E80" i="9" s="1"/>
  <c r="D81" i="17"/>
  <c r="D80" i="9" s="1"/>
  <c r="C81" i="17"/>
  <c r="C80" i="9" s="1"/>
  <c r="B81" i="17"/>
  <c r="B80" i="9" s="1"/>
  <c r="A81" i="17"/>
  <c r="A80" i="9" s="1"/>
  <c r="G80" i="17"/>
  <c r="G79" i="9" s="1"/>
  <c r="F80" i="17"/>
  <c r="F79" i="9" s="1"/>
  <c r="E80" i="17"/>
  <c r="E79" i="9" s="1"/>
  <c r="D80" i="17"/>
  <c r="D79" i="9" s="1"/>
  <c r="C80" i="17"/>
  <c r="C79" i="9" s="1"/>
  <c r="B80" i="17"/>
  <c r="B79" i="9" s="1"/>
  <c r="A80" i="17"/>
  <c r="A79" i="9" s="1"/>
  <c r="G79" i="17"/>
  <c r="G78" i="9" s="1"/>
  <c r="F79" i="17"/>
  <c r="F78" i="9" s="1"/>
  <c r="E79" i="17"/>
  <c r="E78" i="9" s="1"/>
  <c r="D79" i="17"/>
  <c r="D78" i="9" s="1"/>
  <c r="C79" i="17"/>
  <c r="C78" i="9" s="1"/>
  <c r="B79" i="17"/>
  <c r="B78" i="9" s="1"/>
  <c r="A79" i="17"/>
  <c r="A78" i="9" s="1"/>
  <c r="G78" i="17"/>
  <c r="G77" i="9" s="1"/>
  <c r="F78" i="17"/>
  <c r="F77" i="9" s="1"/>
  <c r="E78" i="17"/>
  <c r="E77" i="9" s="1"/>
  <c r="D78" i="17"/>
  <c r="D77" i="9" s="1"/>
  <c r="C78" i="17"/>
  <c r="C77" i="9" s="1"/>
  <c r="B78" i="17"/>
  <c r="B77" i="9" s="1"/>
  <c r="A78" i="17"/>
  <c r="A77" i="9" s="1"/>
  <c r="G77" i="17"/>
  <c r="G76" i="9" s="1"/>
  <c r="F77" i="17"/>
  <c r="F76" i="9" s="1"/>
  <c r="E77" i="17"/>
  <c r="E76" i="9" s="1"/>
  <c r="D77" i="17"/>
  <c r="D76" i="9" s="1"/>
  <c r="C77" i="17"/>
  <c r="C76" i="9" s="1"/>
  <c r="B77" i="17"/>
  <c r="B76" i="9" s="1"/>
  <c r="A77" i="17"/>
  <c r="A76" i="9" s="1"/>
  <c r="G76" i="17"/>
  <c r="G75" i="9" s="1"/>
  <c r="F76" i="17"/>
  <c r="F75" i="9" s="1"/>
  <c r="E76" i="17"/>
  <c r="E75" i="9" s="1"/>
  <c r="D76" i="17"/>
  <c r="D75" i="9" s="1"/>
  <c r="C76" i="17"/>
  <c r="C75" i="9" s="1"/>
  <c r="B76" i="17"/>
  <c r="B75" i="9" s="1"/>
  <c r="A76" i="17"/>
  <c r="A75" i="9" s="1"/>
  <c r="G75" i="17"/>
  <c r="G74" i="9" s="1"/>
  <c r="F75" i="17"/>
  <c r="F74" i="9" s="1"/>
  <c r="E75" i="17"/>
  <c r="E74" i="9" s="1"/>
  <c r="D75" i="17"/>
  <c r="D74" i="9" s="1"/>
  <c r="C75" i="17"/>
  <c r="C74" i="9" s="1"/>
  <c r="B75" i="17"/>
  <c r="B74" i="9" s="1"/>
  <c r="A75" i="17"/>
  <c r="A74" i="9" s="1"/>
  <c r="G74" i="17"/>
  <c r="G73" i="9" s="1"/>
  <c r="F74" i="17"/>
  <c r="F73" i="9" s="1"/>
  <c r="E74" i="17"/>
  <c r="E73" i="9" s="1"/>
  <c r="D74" i="17"/>
  <c r="D73" i="9" s="1"/>
  <c r="C74" i="17"/>
  <c r="C73" i="9" s="1"/>
  <c r="B74" i="17"/>
  <c r="B73" i="9" s="1"/>
  <c r="A74" i="17"/>
  <c r="A73" i="9" s="1"/>
  <c r="G73" i="17"/>
  <c r="G72" i="9" s="1"/>
  <c r="F73" i="17"/>
  <c r="F72" i="9" s="1"/>
  <c r="E73" i="17"/>
  <c r="E72" i="9" s="1"/>
  <c r="D73" i="17"/>
  <c r="D72" i="9" s="1"/>
  <c r="C73" i="17"/>
  <c r="C72" i="9" s="1"/>
  <c r="B73" i="17"/>
  <c r="B72" i="9" s="1"/>
  <c r="A73" i="17"/>
  <c r="A72" i="9" s="1"/>
  <c r="G72" i="17"/>
  <c r="G71" i="9" s="1"/>
  <c r="F72" i="17"/>
  <c r="F71" i="9" s="1"/>
  <c r="E72" i="17"/>
  <c r="E71" i="9" s="1"/>
  <c r="D72" i="17"/>
  <c r="D71" i="9" s="1"/>
  <c r="C72" i="17"/>
  <c r="C71" i="9" s="1"/>
  <c r="B72" i="17"/>
  <c r="B71" i="9" s="1"/>
  <c r="A72" i="17"/>
  <c r="A71" i="9" s="1"/>
  <c r="G71" i="17"/>
  <c r="G70" i="9" s="1"/>
  <c r="F71" i="17"/>
  <c r="F70" i="9" s="1"/>
  <c r="E71" i="17"/>
  <c r="E70" i="9" s="1"/>
  <c r="D71" i="17"/>
  <c r="D70" i="9" s="1"/>
  <c r="C71" i="17"/>
  <c r="C70" i="9" s="1"/>
  <c r="B71" i="17"/>
  <c r="B70" i="9" s="1"/>
  <c r="A71" i="17"/>
  <c r="A70" i="9" s="1"/>
  <c r="G70" i="17"/>
  <c r="G69" i="9" s="1"/>
  <c r="F70" i="17"/>
  <c r="F69" i="9" s="1"/>
  <c r="E70" i="17"/>
  <c r="E69" i="9" s="1"/>
  <c r="D70" i="17"/>
  <c r="D69" i="9" s="1"/>
  <c r="C70" i="17"/>
  <c r="C69" i="9" s="1"/>
  <c r="B70" i="17"/>
  <c r="B69" i="9" s="1"/>
  <c r="A70" i="17"/>
  <c r="A69" i="9" s="1"/>
  <c r="G69" i="17"/>
  <c r="G68" i="9" s="1"/>
  <c r="F69" i="17"/>
  <c r="F68" i="9" s="1"/>
  <c r="E69" i="17"/>
  <c r="E68" i="9" s="1"/>
  <c r="D69" i="17"/>
  <c r="D68" i="9" s="1"/>
  <c r="C69" i="17"/>
  <c r="C68" i="9" s="1"/>
  <c r="B69" i="17"/>
  <c r="B68" i="9" s="1"/>
  <c r="A69" i="17"/>
  <c r="A68" i="9" s="1"/>
  <c r="G68" i="17"/>
  <c r="G67" i="9" s="1"/>
  <c r="F68" i="17"/>
  <c r="F67" i="9" s="1"/>
  <c r="E68" i="17"/>
  <c r="E67" i="9" s="1"/>
  <c r="D68" i="17"/>
  <c r="D67" i="9" s="1"/>
  <c r="C68" i="17"/>
  <c r="C67" i="9" s="1"/>
  <c r="B68" i="17"/>
  <c r="B67" i="9" s="1"/>
  <c r="A68" i="17"/>
  <c r="A67" i="9" s="1"/>
  <c r="G67" i="17"/>
  <c r="G66" i="9" s="1"/>
  <c r="F67" i="17"/>
  <c r="F66" i="9" s="1"/>
  <c r="E67" i="17"/>
  <c r="E66" i="9" s="1"/>
  <c r="D67" i="17"/>
  <c r="D66" i="9" s="1"/>
  <c r="C67" i="17"/>
  <c r="C66" i="9" s="1"/>
  <c r="B67" i="17"/>
  <c r="B66" i="9" s="1"/>
  <c r="A67" i="17"/>
  <c r="A66" i="9" s="1"/>
  <c r="G66" i="17"/>
  <c r="G65" i="9" s="1"/>
  <c r="F66" i="17"/>
  <c r="F65" i="9" s="1"/>
  <c r="E66" i="17"/>
  <c r="E65" i="9" s="1"/>
  <c r="D66" i="17"/>
  <c r="D65" i="9" s="1"/>
  <c r="C66" i="17"/>
  <c r="C65" i="9" s="1"/>
  <c r="B66" i="17"/>
  <c r="B65" i="9" s="1"/>
  <c r="A66" i="17"/>
  <c r="A65" i="9" s="1"/>
  <c r="G65" i="17"/>
  <c r="G64" i="9" s="1"/>
  <c r="F65" i="17"/>
  <c r="F64" i="9" s="1"/>
  <c r="E65" i="17"/>
  <c r="E64" i="9" s="1"/>
  <c r="D65" i="17"/>
  <c r="D64" i="9" s="1"/>
  <c r="C65" i="17"/>
  <c r="C64" i="9" s="1"/>
  <c r="B65" i="17"/>
  <c r="B64" i="9" s="1"/>
  <c r="A65" i="17"/>
  <c r="A64" i="9" s="1"/>
  <c r="G64" i="17"/>
  <c r="G63" i="9" s="1"/>
  <c r="F64" i="17"/>
  <c r="F63" i="9" s="1"/>
  <c r="E64" i="17"/>
  <c r="E63" i="9" s="1"/>
  <c r="D64" i="17"/>
  <c r="D63" i="9" s="1"/>
  <c r="C64" i="17"/>
  <c r="C63" i="9" s="1"/>
  <c r="B64" i="17"/>
  <c r="B63" i="9" s="1"/>
  <c r="A64" i="17"/>
  <c r="A63" i="9" s="1"/>
  <c r="G63" i="17"/>
  <c r="G62" i="9" s="1"/>
  <c r="F63" i="17"/>
  <c r="F62" i="9" s="1"/>
  <c r="E63" i="17"/>
  <c r="E62" i="9" s="1"/>
  <c r="D63" i="17"/>
  <c r="D62" i="9" s="1"/>
  <c r="C63" i="17"/>
  <c r="C62" i="9" s="1"/>
  <c r="B63" i="17"/>
  <c r="B62" i="9" s="1"/>
  <c r="A63" i="17"/>
  <c r="A62" i="9" s="1"/>
  <c r="G62" i="17"/>
  <c r="G61" i="9" s="1"/>
  <c r="F62" i="17"/>
  <c r="F61" i="9" s="1"/>
  <c r="E62" i="17"/>
  <c r="E61" i="9" s="1"/>
  <c r="D62" i="17"/>
  <c r="D61" i="9" s="1"/>
  <c r="C62" i="17"/>
  <c r="C61" i="9" s="1"/>
  <c r="B62" i="17"/>
  <c r="B61" i="9" s="1"/>
  <c r="A62" i="17"/>
  <c r="A61" i="9" s="1"/>
  <c r="G61" i="17"/>
  <c r="G60" i="9" s="1"/>
  <c r="F61" i="17"/>
  <c r="F60" i="9" s="1"/>
  <c r="E61" i="17"/>
  <c r="E60" i="9" s="1"/>
  <c r="D61" i="17"/>
  <c r="D60" i="9" s="1"/>
  <c r="C61" i="17"/>
  <c r="C60" i="9" s="1"/>
  <c r="B61" i="17"/>
  <c r="B60" i="9" s="1"/>
  <c r="A61" i="17"/>
  <c r="A60" i="9" s="1"/>
  <c r="G60" i="17"/>
  <c r="G59" i="9" s="1"/>
  <c r="F60" i="17"/>
  <c r="F59" i="9" s="1"/>
  <c r="E60" i="17"/>
  <c r="E59" i="9" s="1"/>
  <c r="D60" i="17"/>
  <c r="D59" i="9" s="1"/>
  <c r="C60" i="17"/>
  <c r="C59" i="9" s="1"/>
  <c r="B60" i="17"/>
  <c r="B59" i="9" s="1"/>
  <c r="A60" i="17"/>
  <c r="A59" i="9" s="1"/>
  <c r="G59" i="17"/>
  <c r="G58" i="9" s="1"/>
  <c r="F59" i="17"/>
  <c r="F58" i="9" s="1"/>
  <c r="E59" i="17"/>
  <c r="E58" i="9" s="1"/>
  <c r="D59" i="17"/>
  <c r="D58" i="9" s="1"/>
  <c r="C59" i="17"/>
  <c r="C58" i="9" s="1"/>
  <c r="B59" i="17"/>
  <c r="B58" i="9" s="1"/>
  <c r="A59" i="17"/>
  <c r="A58" i="9" s="1"/>
  <c r="G58" i="17"/>
  <c r="G57" i="9" s="1"/>
  <c r="F58" i="17"/>
  <c r="F57" i="9" s="1"/>
  <c r="E58" i="17"/>
  <c r="E57" i="9" s="1"/>
  <c r="D58" i="17"/>
  <c r="D57" i="9" s="1"/>
  <c r="C58" i="17"/>
  <c r="C57" i="9" s="1"/>
  <c r="B58" i="17"/>
  <c r="B57" i="9" s="1"/>
  <c r="A58" i="17"/>
  <c r="A57" i="9" s="1"/>
  <c r="G57" i="17"/>
  <c r="G56" i="9" s="1"/>
  <c r="F57" i="17"/>
  <c r="F56" i="9" s="1"/>
  <c r="E57" i="17"/>
  <c r="E56" i="9" s="1"/>
  <c r="D57" i="17"/>
  <c r="D56" i="9" s="1"/>
  <c r="C57" i="17"/>
  <c r="C56" i="9" s="1"/>
  <c r="B57" i="17"/>
  <c r="B56" i="9" s="1"/>
  <c r="A57" i="17"/>
  <c r="A56" i="9" s="1"/>
  <c r="G56" i="17"/>
  <c r="G55" i="9" s="1"/>
  <c r="F56" i="17"/>
  <c r="F55" i="9" s="1"/>
  <c r="E56" i="17"/>
  <c r="E55" i="9" s="1"/>
  <c r="D56" i="17"/>
  <c r="D55" i="9" s="1"/>
  <c r="C56" i="17"/>
  <c r="C55" i="9" s="1"/>
  <c r="B56" i="17"/>
  <c r="B55" i="9" s="1"/>
  <c r="A56" i="17"/>
  <c r="A55" i="9" s="1"/>
  <c r="G55" i="17"/>
  <c r="G54" i="9" s="1"/>
  <c r="F55" i="17"/>
  <c r="F54" i="9" s="1"/>
  <c r="E55" i="17"/>
  <c r="E54" i="9" s="1"/>
  <c r="D55" i="17"/>
  <c r="D54" i="9" s="1"/>
  <c r="C55" i="17"/>
  <c r="C54" i="9" s="1"/>
  <c r="B55" i="17"/>
  <c r="B54" i="9" s="1"/>
  <c r="A55" i="17"/>
  <c r="A54" i="9" s="1"/>
  <c r="G54" i="17"/>
  <c r="G53" i="9" s="1"/>
  <c r="F54" i="17"/>
  <c r="F53" i="9" s="1"/>
  <c r="E54" i="17"/>
  <c r="E53" i="9" s="1"/>
  <c r="D54" i="17"/>
  <c r="D53" i="9" s="1"/>
  <c r="C54" i="17"/>
  <c r="C53" i="9" s="1"/>
  <c r="B54" i="17"/>
  <c r="B53" i="9" s="1"/>
  <c r="A54" i="17"/>
  <c r="A53" i="9" s="1"/>
  <c r="G53" i="17"/>
  <c r="G52" i="9" s="1"/>
  <c r="F53" i="17"/>
  <c r="F52" i="9" s="1"/>
  <c r="E53" i="17"/>
  <c r="E52" i="9" s="1"/>
  <c r="D53" i="17"/>
  <c r="D52" i="9" s="1"/>
  <c r="C53" i="17"/>
  <c r="C52" i="9" s="1"/>
  <c r="B53" i="17"/>
  <c r="B52" i="9" s="1"/>
  <c r="A53" i="17"/>
  <c r="A52" i="9" s="1"/>
  <c r="G52" i="17"/>
  <c r="G51" i="9" s="1"/>
  <c r="F52" i="17"/>
  <c r="F51" i="9" s="1"/>
  <c r="E52" i="17"/>
  <c r="E51" i="9" s="1"/>
  <c r="D52" i="17"/>
  <c r="D51" i="9" s="1"/>
  <c r="C52" i="17"/>
  <c r="C51" i="9" s="1"/>
  <c r="B52" i="17"/>
  <c r="B51" i="9" s="1"/>
  <c r="A52" i="17"/>
  <c r="A51" i="9" s="1"/>
  <c r="G51" i="17"/>
  <c r="G50" i="9" s="1"/>
  <c r="F51" i="17"/>
  <c r="F50" i="9" s="1"/>
  <c r="E51" i="17"/>
  <c r="E50" i="9" s="1"/>
  <c r="D51" i="17"/>
  <c r="D50" i="9" s="1"/>
  <c r="C51" i="17"/>
  <c r="C50" i="9" s="1"/>
  <c r="B51" i="17"/>
  <c r="B50" i="9" s="1"/>
  <c r="A51" i="17"/>
  <c r="A50" i="9" s="1"/>
  <c r="G50" i="17"/>
  <c r="G49" i="9" s="1"/>
  <c r="F50" i="17"/>
  <c r="F49" i="9" s="1"/>
  <c r="E50" i="17"/>
  <c r="E49" i="9" s="1"/>
  <c r="D50" i="17"/>
  <c r="D49" i="9" s="1"/>
  <c r="C50" i="17"/>
  <c r="C49" i="9" s="1"/>
  <c r="B50" i="17"/>
  <c r="B49" i="9" s="1"/>
  <c r="A50" i="17"/>
  <c r="A49" i="9" s="1"/>
  <c r="G49" i="17"/>
  <c r="G48" i="9" s="1"/>
  <c r="F49" i="17"/>
  <c r="F48" i="9" s="1"/>
  <c r="E49" i="17"/>
  <c r="E48" i="9" s="1"/>
  <c r="D49" i="17"/>
  <c r="D48" i="9" s="1"/>
  <c r="C49" i="17"/>
  <c r="C48" i="9" s="1"/>
  <c r="B49" i="17"/>
  <c r="B48" i="9" s="1"/>
  <c r="A49" i="17"/>
  <c r="A48" i="9" s="1"/>
  <c r="G48" i="17"/>
  <c r="G47" i="9" s="1"/>
  <c r="F48" i="17"/>
  <c r="F47" i="9" s="1"/>
  <c r="E48" i="17"/>
  <c r="E47" i="9" s="1"/>
  <c r="D48" i="17"/>
  <c r="D47" i="9" s="1"/>
  <c r="C48" i="17"/>
  <c r="C47" i="9" s="1"/>
  <c r="B48" i="17"/>
  <c r="B47" i="9" s="1"/>
  <c r="A48" i="17"/>
  <c r="A47" i="9" s="1"/>
  <c r="G47" i="17"/>
  <c r="G46" i="9" s="1"/>
  <c r="F47" i="17"/>
  <c r="F46" i="9" s="1"/>
  <c r="E47" i="17"/>
  <c r="E46" i="9" s="1"/>
  <c r="D47" i="17"/>
  <c r="D46" i="9" s="1"/>
  <c r="C47" i="17"/>
  <c r="C46" i="9" s="1"/>
  <c r="B47" i="17"/>
  <c r="B46" i="9" s="1"/>
  <c r="A47" i="17"/>
  <c r="A46" i="9" s="1"/>
  <c r="G46" i="17"/>
  <c r="G45" i="9" s="1"/>
  <c r="F46" i="17"/>
  <c r="F45" i="9" s="1"/>
  <c r="E46" i="17"/>
  <c r="E45" i="9" s="1"/>
  <c r="D46" i="17"/>
  <c r="D45" i="9" s="1"/>
  <c r="C46" i="17"/>
  <c r="C45" i="9" s="1"/>
  <c r="B46" i="17"/>
  <c r="B45" i="9" s="1"/>
  <c r="A46" i="17"/>
  <c r="A45" i="9" s="1"/>
  <c r="G45" i="17"/>
  <c r="G44" i="9" s="1"/>
  <c r="F45" i="17"/>
  <c r="F44" i="9" s="1"/>
  <c r="E45" i="17"/>
  <c r="E44" i="9" s="1"/>
  <c r="D45" i="17"/>
  <c r="D44" i="9" s="1"/>
  <c r="C45" i="17"/>
  <c r="C44" i="9" s="1"/>
  <c r="B45" i="17"/>
  <c r="B44" i="9" s="1"/>
  <c r="A45" i="17"/>
  <c r="A44" i="9" s="1"/>
  <c r="G44" i="17"/>
  <c r="G43" i="9" s="1"/>
  <c r="F44" i="17"/>
  <c r="F43" i="9" s="1"/>
  <c r="E44" i="17"/>
  <c r="E43" i="9" s="1"/>
  <c r="D44" i="17"/>
  <c r="D43" i="9" s="1"/>
  <c r="C44" i="17"/>
  <c r="C43" i="9" s="1"/>
  <c r="B44" i="17"/>
  <c r="B43" i="9" s="1"/>
  <c r="A44" i="17"/>
  <c r="A43" i="9" s="1"/>
  <c r="G43" i="17"/>
  <c r="G42" i="9" s="1"/>
  <c r="F43" i="17"/>
  <c r="F42" i="9" s="1"/>
  <c r="E43" i="17"/>
  <c r="E42" i="9" s="1"/>
  <c r="D43" i="17"/>
  <c r="D42" i="9" s="1"/>
  <c r="C43" i="17"/>
  <c r="C42" i="9" s="1"/>
  <c r="B43" i="17"/>
  <c r="B42" i="9" s="1"/>
  <c r="A43" i="17"/>
  <c r="A42" i="9" s="1"/>
  <c r="G42" i="17"/>
  <c r="G41" i="9" s="1"/>
  <c r="F42" i="17"/>
  <c r="F41" i="9" s="1"/>
  <c r="E42" i="17"/>
  <c r="E41" i="9" s="1"/>
  <c r="D42" i="17"/>
  <c r="D41" i="9" s="1"/>
  <c r="C42" i="17"/>
  <c r="C41" i="9" s="1"/>
  <c r="B42" i="17"/>
  <c r="B41" i="9" s="1"/>
  <c r="A42" i="17"/>
  <c r="A41" i="9" s="1"/>
  <c r="G41" i="17"/>
  <c r="G40" i="9" s="1"/>
  <c r="F41" i="17"/>
  <c r="F40" i="9" s="1"/>
  <c r="E41" i="17"/>
  <c r="E40" i="9" s="1"/>
  <c r="D41" i="17"/>
  <c r="D40" i="9" s="1"/>
  <c r="C41" i="17"/>
  <c r="C40" i="9" s="1"/>
  <c r="B41" i="17"/>
  <c r="B40" i="9" s="1"/>
  <c r="A41" i="17"/>
  <c r="A40" i="9" s="1"/>
  <c r="G40" i="17"/>
  <c r="G39" i="9" s="1"/>
  <c r="F40" i="17"/>
  <c r="F39" i="9" s="1"/>
  <c r="E40" i="17"/>
  <c r="E39" i="9" s="1"/>
  <c r="D40" i="17"/>
  <c r="D39" i="9" s="1"/>
  <c r="C40" i="17"/>
  <c r="C39" i="9" s="1"/>
  <c r="B40" i="17"/>
  <c r="B39" i="9" s="1"/>
  <c r="A40" i="17"/>
  <c r="A39" i="9" s="1"/>
  <c r="G39" i="17"/>
  <c r="G38" i="9" s="1"/>
  <c r="F39" i="17"/>
  <c r="F38" i="9" s="1"/>
  <c r="E39" i="17"/>
  <c r="E38" i="9" s="1"/>
  <c r="D39" i="17"/>
  <c r="D38" i="9" s="1"/>
  <c r="C39" i="17"/>
  <c r="C38" i="9" s="1"/>
  <c r="B39" i="17"/>
  <c r="B38" i="9" s="1"/>
  <c r="A39" i="17"/>
  <c r="A38" i="9" s="1"/>
  <c r="G38" i="17"/>
  <c r="G37" i="9" s="1"/>
  <c r="F38" i="17"/>
  <c r="F37" i="9" s="1"/>
  <c r="E38" i="17"/>
  <c r="E37" i="9" s="1"/>
  <c r="D38" i="17"/>
  <c r="D37" i="9" s="1"/>
  <c r="C38" i="17"/>
  <c r="C37" i="9" s="1"/>
  <c r="B38" i="17"/>
  <c r="B37" i="9" s="1"/>
  <c r="A38" i="17"/>
  <c r="A37" i="9" s="1"/>
  <c r="G37" i="17"/>
  <c r="G36" i="9" s="1"/>
  <c r="F37" i="17"/>
  <c r="F36" i="9" s="1"/>
  <c r="E37" i="17"/>
  <c r="E36" i="9" s="1"/>
  <c r="D37" i="17"/>
  <c r="D36" i="9" s="1"/>
  <c r="C37" i="17"/>
  <c r="C36" i="9" s="1"/>
  <c r="B37" i="17"/>
  <c r="B36" i="9" s="1"/>
  <c r="A37" i="17"/>
  <c r="A36" i="9" s="1"/>
  <c r="G36" i="17"/>
  <c r="G35" i="9" s="1"/>
  <c r="F36" i="17"/>
  <c r="F35" i="9" s="1"/>
  <c r="E36" i="17"/>
  <c r="E35" i="9" s="1"/>
  <c r="D36" i="17"/>
  <c r="D35" i="9" s="1"/>
  <c r="C36" i="17"/>
  <c r="C35" i="9" s="1"/>
  <c r="B36" i="17"/>
  <c r="B35" i="9" s="1"/>
  <c r="A36" i="17"/>
  <c r="A35" i="9" s="1"/>
  <c r="G35" i="17"/>
  <c r="G34" i="9" s="1"/>
  <c r="F35" i="17"/>
  <c r="F34" i="9" s="1"/>
  <c r="E35" i="17"/>
  <c r="E34" i="9" s="1"/>
  <c r="D35" i="17"/>
  <c r="D34" i="9" s="1"/>
  <c r="C35" i="17"/>
  <c r="C34" i="9" s="1"/>
  <c r="B35" i="17"/>
  <c r="B34" i="9" s="1"/>
  <c r="A35" i="17"/>
  <c r="A34" i="9" s="1"/>
  <c r="G34" i="17"/>
  <c r="G33" i="9" s="1"/>
  <c r="F34" i="17"/>
  <c r="F33" i="9" s="1"/>
  <c r="E34" i="17"/>
  <c r="E33" i="9" s="1"/>
  <c r="D34" i="17"/>
  <c r="D33" i="9" s="1"/>
  <c r="C34" i="17"/>
  <c r="C33" i="9" s="1"/>
  <c r="B34" i="17"/>
  <c r="B33" i="9" s="1"/>
  <c r="A34" i="17"/>
  <c r="A33" i="9" s="1"/>
  <c r="G33" i="17"/>
  <c r="G32" i="9" s="1"/>
  <c r="F33" i="17"/>
  <c r="F32" i="9" s="1"/>
  <c r="E33" i="17"/>
  <c r="E32" i="9" s="1"/>
  <c r="D33" i="17"/>
  <c r="D32" i="9" s="1"/>
  <c r="C33" i="17"/>
  <c r="C32" i="9" s="1"/>
  <c r="B33" i="17"/>
  <c r="B32" i="9" s="1"/>
  <c r="A33" i="17"/>
  <c r="A32" i="9" s="1"/>
  <c r="G32" i="17"/>
  <c r="G31" i="9" s="1"/>
  <c r="F32" i="17"/>
  <c r="F31" i="9" s="1"/>
  <c r="E32" i="17"/>
  <c r="E31" i="9" s="1"/>
  <c r="D32" i="17"/>
  <c r="D31" i="9" s="1"/>
  <c r="C32" i="17"/>
  <c r="C31" i="9" s="1"/>
  <c r="B32" i="17"/>
  <c r="B31" i="9" s="1"/>
  <c r="A32" i="17"/>
  <c r="A31" i="9" s="1"/>
  <c r="G31" i="17"/>
  <c r="G30" i="9" s="1"/>
  <c r="F31" i="17"/>
  <c r="F30" i="9" s="1"/>
  <c r="E31" i="17"/>
  <c r="E30" i="9" s="1"/>
  <c r="D31" i="17"/>
  <c r="D30" i="9" s="1"/>
  <c r="C31" i="17"/>
  <c r="C30" i="9" s="1"/>
  <c r="B31" i="17"/>
  <c r="B30" i="9" s="1"/>
  <c r="A31" i="17"/>
  <c r="A30" i="9" s="1"/>
  <c r="G30" i="17"/>
  <c r="G29" i="9" s="1"/>
  <c r="F30" i="17"/>
  <c r="F29" i="9" s="1"/>
  <c r="E30" i="17"/>
  <c r="E29" i="9" s="1"/>
  <c r="D30" i="17"/>
  <c r="D29" i="9" s="1"/>
  <c r="C30" i="17"/>
  <c r="C29" i="9" s="1"/>
  <c r="B30" i="17"/>
  <c r="B29" i="9" s="1"/>
  <c r="A30" i="17"/>
  <c r="A29" i="9" s="1"/>
  <c r="G29" i="17"/>
  <c r="G28" i="9" s="1"/>
  <c r="E29" i="17"/>
  <c r="E28" i="9" s="1"/>
  <c r="B29" i="17"/>
  <c r="B28" i="9" s="1"/>
  <c r="G28" i="17"/>
  <c r="G27" i="9" s="1"/>
  <c r="E28" i="17"/>
  <c r="E27" i="9" s="1"/>
  <c r="B28" i="17"/>
  <c r="B27" i="9" s="1"/>
  <c r="G27" i="17"/>
  <c r="G26" i="9" s="1"/>
  <c r="E27" i="17"/>
  <c r="E26" i="9" s="1"/>
  <c r="B27" i="17"/>
  <c r="B26" i="9" s="1"/>
  <c r="G26" i="17"/>
  <c r="G25" i="9" s="1"/>
  <c r="E26" i="17"/>
  <c r="E25" i="9" s="1"/>
  <c r="B26" i="17"/>
  <c r="B25" i="9" s="1"/>
  <c r="G25" i="17"/>
  <c r="G24" i="9" s="1"/>
  <c r="E25" i="17"/>
  <c r="E24" i="9" s="1"/>
  <c r="B25" i="17"/>
  <c r="B24" i="9" s="1"/>
  <c r="G24" i="17"/>
  <c r="G23" i="9" s="1"/>
  <c r="E24" i="17"/>
  <c r="E23" i="9" s="1"/>
  <c r="B24" i="17"/>
  <c r="B23" i="9" s="1"/>
  <c r="G23" i="17"/>
  <c r="G22" i="9" s="1"/>
  <c r="E23" i="17"/>
  <c r="E22" i="9" s="1"/>
  <c r="B23" i="17"/>
  <c r="B22" i="9" s="1"/>
  <c r="G22" i="17"/>
  <c r="G21" i="9" s="1"/>
  <c r="E22" i="17"/>
  <c r="E21" i="9" s="1"/>
  <c r="B22" i="17"/>
  <c r="B21" i="9" s="1"/>
  <c r="G21" i="17"/>
  <c r="G20" i="9" s="1"/>
  <c r="E21" i="17"/>
  <c r="E20" i="9" s="1"/>
  <c r="B21" i="17"/>
  <c r="B20" i="9" s="1"/>
  <c r="G20" i="17"/>
  <c r="G19" i="9" s="1"/>
  <c r="E20" i="17"/>
  <c r="E19" i="9" s="1"/>
  <c r="B20" i="17"/>
  <c r="B19" i="9" s="1"/>
  <c r="G19" i="17"/>
  <c r="G18" i="9" s="1"/>
  <c r="E19" i="17"/>
  <c r="E18" i="9" s="1"/>
  <c r="B19" i="17"/>
  <c r="B18" i="9" s="1"/>
  <c r="G18" i="17"/>
  <c r="G17" i="9" s="1"/>
  <c r="E18" i="17"/>
  <c r="E17" i="9" s="1"/>
  <c r="B18" i="17"/>
  <c r="B17" i="9" s="1"/>
  <c r="G17" i="17"/>
  <c r="G16" i="9" s="1"/>
  <c r="E17" i="17"/>
  <c r="E16" i="9" s="1"/>
  <c r="B17" i="17"/>
  <c r="B16" i="9" s="1"/>
  <c r="G16" i="17"/>
  <c r="G15" i="9" s="1"/>
  <c r="E16" i="17"/>
  <c r="E15" i="9" s="1"/>
  <c r="B16" i="17"/>
  <c r="B15" i="9" s="1"/>
  <c r="G15" i="17"/>
  <c r="G14" i="9" s="1"/>
  <c r="E15" i="17"/>
  <c r="E14" i="9" s="1"/>
  <c r="B15" i="17"/>
  <c r="B14" i="9" s="1"/>
  <c r="G14" i="17"/>
  <c r="G13" i="9" s="1"/>
  <c r="E14" i="17"/>
  <c r="E13" i="9" s="1"/>
  <c r="B14" i="17"/>
  <c r="B13" i="9" s="1"/>
  <c r="G13" i="17"/>
  <c r="G12" i="9" s="1"/>
  <c r="E13" i="17"/>
  <c r="E12" i="9" s="1"/>
  <c r="B13" i="17"/>
  <c r="B12" i="9" s="1"/>
  <c r="G12" i="17"/>
  <c r="G11" i="9" s="1"/>
  <c r="E12" i="17"/>
  <c r="E11" i="9" s="1"/>
  <c r="B12" i="17"/>
  <c r="B11" i="9" s="1"/>
  <c r="G11" i="17"/>
  <c r="G10" i="9" s="1"/>
  <c r="E11" i="17"/>
  <c r="E10" i="9" s="1"/>
  <c r="B11" i="17"/>
  <c r="B10" i="9" s="1"/>
  <c r="G10" i="17"/>
  <c r="G9" i="9" s="1"/>
  <c r="E10" i="17"/>
  <c r="E9" i="9" s="1"/>
  <c r="B10" i="17"/>
  <c r="B9" i="9" s="1"/>
  <c r="G9" i="17"/>
  <c r="G8" i="9" s="1"/>
  <c r="E9" i="17"/>
  <c r="E8" i="9" s="1"/>
  <c r="B9" i="17"/>
  <c r="B8" i="9" s="1"/>
  <c r="G8" i="17"/>
  <c r="G7" i="9" s="1"/>
  <c r="E8" i="17"/>
  <c r="E7" i="9" s="1"/>
  <c r="B8" i="17"/>
  <c r="B7" i="9" s="1"/>
  <c r="G7" i="17"/>
  <c r="G6" i="9" s="1"/>
  <c r="E7" i="17"/>
  <c r="E6" i="9" s="1"/>
  <c r="B7" i="17"/>
  <c r="B6" i="9" s="1"/>
  <c r="G6" i="17"/>
  <c r="G5" i="9" s="1"/>
  <c r="E6" i="17"/>
  <c r="E5" i="9" s="1"/>
  <c r="B6" i="17"/>
  <c r="B5" i="9" s="1"/>
  <c r="G5" i="17"/>
  <c r="G4" i="9" s="1"/>
  <c r="E5" i="17"/>
  <c r="E4" i="9" s="1"/>
  <c r="B5" i="17"/>
  <c r="B4" i="9" s="1"/>
  <c r="G4" i="17"/>
  <c r="E4" i="17"/>
  <c r="E3" i="9" s="1"/>
  <c r="B4" i="17"/>
  <c r="B3" i="9" s="1"/>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3" i="7"/>
  <c r="F2" i="7"/>
  <c r="C10" i="17" l="1"/>
  <c r="C9" i="9" s="1"/>
  <c r="C5" i="17"/>
  <c r="C4" i="9" s="1"/>
  <c r="C12" i="17"/>
  <c r="C11" i="9" s="1"/>
  <c r="C14" i="17"/>
  <c r="C13" i="9" s="1"/>
  <c r="C13" i="17"/>
  <c r="C12" i="9" s="1"/>
  <c r="C9" i="17"/>
  <c r="C8" i="9" s="1"/>
  <c r="C27" i="17"/>
  <c r="C26" i="9" s="1"/>
  <c r="C20" i="17"/>
  <c r="C19" i="9" s="1"/>
  <c r="C22" i="17"/>
  <c r="C21" i="9" s="1"/>
  <c r="C21" i="17"/>
  <c r="C20" i="9" s="1"/>
  <c r="C19" i="17"/>
  <c r="C18" i="9" s="1"/>
  <c r="C18" i="17"/>
  <c r="C17" i="9" s="1"/>
  <c r="C26" i="17"/>
  <c r="C25" i="9" s="1"/>
  <c r="C17" i="17"/>
  <c r="C16" i="9" s="1"/>
  <c r="C25" i="17"/>
  <c r="C24" i="9" s="1"/>
  <c r="C16" i="17"/>
  <c r="C15" i="9" s="1"/>
  <c r="C24" i="17"/>
  <c r="C23" i="9" s="1"/>
  <c r="C15" i="17"/>
  <c r="C14" i="9" s="1"/>
  <c r="C23" i="17"/>
  <c r="C22" i="9" s="1"/>
  <c r="C29" i="17"/>
  <c r="C28" i="9" s="1"/>
  <c r="C28" i="17"/>
  <c r="C27" i="9" s="1"/>
  <c r="C11" i="17"/>
  <c r="C10" i="9" s="1"/>
  <c r="C8" i="17"/>
  <c r="C7" i="9" s="1"/>
  <c r="C7" i="17"/>
  <c r="C6" i="9" s="1"/>
  <c r="C6" i="17"/>
  <c r="C5" i="9" s="1"/>
  <c r="C4" i="17"/>
  <c r="C3" i="9" s="1"/>
  <c r="G3" i="9"/>
  <c r="N294" i="17"/>
  <c r="M294" i="17"/>
  <c r="L294" i="17"/>
  <c r="K294" i="17"/>
  <c r="N293" i="17"/>
  <c r="M293" i="17"/>
  <c r="L293" i="17"/>
  <c r="K293" i="17"/>
  <c r="N292" i="17"/>
  <c r="M292" i="17"/>
  <c r="L292" i="17"/>
  <c r="K292" i="17"/>
  <c r="N291" i="17"/>
  <c r="M291" i="17"/>
  <c r="L291" i="17"/>
  <c r="K291" i="17"/>
  <c r="N290" i="17"/>
  <c r="M290" i="17"/>
  <c r="L290" i="17"/>
  <c r="K290" i="17"/>
  <c r="N289" i="17"/>
  <c r="M289" i="17"/>
  <c r="L289" i="17"/>
  <c r="K289" i="17"/>
  <c r="N288" i="17"/>
  <c r="M288" i="17"/>
  <c r="L288" i="17"/>
  <c r="K288" i="17"/>
  <c r="N287" i="17"/>
  <c r="M287" i="17"/>
  <c r="L287" i="17"/>
  <c r="K287" i="17"/>
  <c r="N286" i="17"/>
  <c r="M286" i="17"/>
  <c r="L286" i="17"/>
  <c r="K286" i="17"/>
  <c r="N285" i="17"/>
  <c r="M285" i="17"/>
  <c r="L285" i="17"/>
  <c r="K285" i="17"/>
  <c r="N284" i="17"/>
  <c r="M284" i="17"/>
  <c r="L284" i="17"/>
  <c r="K284" i="17"/>
  <c r="N283" i="17"/>
  <c r="M283" i="17"/>
  <c r="L283" i="17"/>
  <c r="K283" i="17"/>
  <c r="N282" i="17"/>
  <c r="M282" i="17"/>
  <c r="L282" i="17"/>
  <c r="K282" i="17"/>
  <c r="N281" i="17"/>
  <c r="M281" i="17"/>
  <c r="L281" i="17"/>
  <c r="K281" i="17"/>
  <c r="N280" i="17"/>
  <c r="M280" i="17"/>
  <c r="L280" i="17"/>
  <c r="K280" i="17"/>
  <c r="N279" i="17"/>
  <c r="M279" i="17"/>
  <c r="L279" i="17"/>
  <c r="K279" i="17"/>
  <c r="N278" i="17"/>
  <c r="M278" i="17"/>
  <c r="L278" i="17"/>
  <c r="K278" i="17"/>
  <c r="N277" i="17"/>
  <c r="M277" i="17"/>
  <c r="L277" i="17"/>
  <c r="K277" i="17"/>
  <c r="N276" i="17"/>
  <c r="M276" i="17"/>
  <c r="L276" i="17"/>
  <c r="K276" i="17"/>
  <c r="N275" i="17"/>
  <c r="M275" i="17"/>
  <c r="L275" i="17"/>
  <c r="K275" i="17"/>
  <c r="N274" i="17"/>
  <c r="M274" i="17"/>
  <c r="L274" i="17"/>
  <c r="K274" i="17"/>
  <c r="N273" i="17"/>
  <c r="M273" i="17"/>
  <c r="L273" i="17"/>
  <c r="K273" i="17"/>
  <c r="N272" i="17"/>
  <c r="M272" i="17"/>
  <c r="L272" i="17"/>
  <c r="K272" i="17"/>
  <c r="N271" i="17"/>
  <c r="M271" i="17"/>
  <c r="L271" i="17"/>
  <c r="K271" i="17"/>
  <c r="N270" i="17"/>
  <c r="M270" i="17"/>
  <c r="L270" i="17"/>
  <c r="K270" i="17"/>
  <c r="N269" i="17"/>
  <c r="M269" i="17"/>
  <c r="L269" i="17"/>
  <c r="K269" i="17"/>
  <c r="N268" i="17"/>
  <c r="M268" i="17"/>
  <c r="L268" i="17"/>
  <c r="K268" i="17"/>
  <c r="N267" i="17"/>
  <c r="M267" i="17"/>
  <c r="L267" i="17"/>
  <c r="K267" i="17"/>
  <c r="N266" i="17"/>
  <c r="M266" i="17"/>
  <c r="L266" i="17"/>
  <c r="K266" i="17"/>
  <c r="N265" i="17"/>
  <c r="M265" i="17"/>
  <c r="L265" i="17"/>
  <c r="K265" i="17"/>
  <c r="N264" i="17"/>
  <c r="M264" i="17"/>
  <c r="L264" i="17"/>
  <c r="K264" i="17"/>
  <c r="N263" i="17"/>
  <c r="M263" i="17"/>
  <c r="L263" i="17"/>
  <c r="K263" i="17"/>
  <c r="N262" i="17"/>
  <c r="M262" i="17"/>
  <c r="L262" i="17"/>
  <c r="K262" i="17"/>
  <c r="N261" i="17"/>
  <c r="M261" i="17"/>
  <c r="L261" i="17"/>
  <c r="K261" i="17"/>
  <c r="N260" i="17"/>
  <c r="M260" i="17"/>
  <c r="L260" i="17"/>
  <c r="K260" i="17"/>
  <c r="N259" i="17"/>
  <c r="M259" i="17"/>
  <c r="L259" i="17"/>
  <c r="K259" i="17"/>
  <c r="N258" i="17"/>
  <c r="M258" i="17"/>
  <c r="L258" i="17"/>
  <c r="K258" i="17"/>
  <c r="N257" i="17"/>
  <c r="M257" i="17"/>
  <c r="L257" i="17"/>
  <c r="K257" i="17"/>
  <c r="N256" i="17"/>
  <c r="M256" i="17"/>
  <c r="L256" i="17"/>
  <c r="K256" i="17"/>
  <c r="N255" i="17"/>
  <c r="M255" i="17"/>
  <c r="L255" i="17"/>
  <c r="K255" i="17"/>
  <c r="N254" i="17"/>
  <c r="M254" i="17"/>
  <c r="L254" i="17"/>
  <c r="K254" i="17"/>
  <c r="N253" i="17"/>
  <c r="M253" i="17"/>
  <c r="L253" i="17"/>
  <c r="K253" i="17"/>
  <c r="N252" i="17"/>
  <c r="M252" i="17"/>
  <c r="L252" i="17"/>
  <c r="K252" i="17"/>
  <c r="N251" i="17"/>
  <c r="M251" i="17"/>
  <c r="L251" i="17"/>
  <c r="K251" i="17"/>
  <c r="N250" i="17"/>
  <c r="M250" i="17"/>
  <c r="L250" i="17"/>
  <c r="K250" i="17"/>
  <c r="N249" i="17"/>
  <c r="M249" i="17"/>
  <c r="L249" i="17"/>
  <c r="K249" i="17"/>
  <c r="N248" i="17"/>
  <c r="M248" i="17"/>
  <c r="L248" i="17"/>
  <c r="K248" i="17"/>
  <c r="N247" i="17"/>
  <c r="M247" i="17"/>
  <c r="L247" i="17"/>
  <c r="K247" i="17"/>
  <c r="N246" i="17"/>
  <c r="M246" i="17"/>
  <c r="L246" i="17"/>
  <c r="K246" i="17"/>
  <c r="N245" i="17"/>
  <c r="M245" i="17"/>
  <c r="L245" i="17"/>
  <c r="K245" i="17"/>
  <c r="N244" i="17"/>
  <c r="M244" i="17"/>
  <c r="L244" i="17"/>
  <c r="K244" i="17"/>
  <c r="N243" i="17"/>
  <c r="M243" i="17"/>
  <c r="L243" i="17"/>
  <c r="K243" i="17"/>
  <c r="N242" i="17"/>
  <c r="M242" i="17"/>
  <c r="L242" i="17"/>
  <c r="K242" i="17"/>
  <c r="N241" i="17"/>
  <c r="M241" i="17"/>
  <c r="L241" i="17"/>
  <c r="K241" i="17"/>
  <c r="N240" i="17"/>
  <c r="M240" i="17"/>
  <c r="L240" i="17"/>
  <c r="K240" i="17"/>
  <c r="N239" i="17"/>
  <c r="M239" i="17"/>
  <c r="L239" i="17"/>
  <c r="K239" i="17"/>
  <c r="N238" i="17"/>
  <c r="M238" i="17"/>
  <c r="L238" i="17"/>
  <c r="K238" i="17"/>
  <c r="N237" i="17"/>
  <c r="M237" i="17"/>
  <c r="L237" i="17"/>
  <c r="K237" i="17"/>
  <c r="N236" i="17"/>
  <c r="M236" i="17"/>
  <c r="L236" i="17"/>
  <c r="K236" i="17"/>
  <c r="N235" i="17"/>
  <c r="M235" i="17"/>
  <c r="L235" i="17"/>
  <c r="K235" i="17"/>
  <c r="N234" i="17"/>
  <c r="M234" i="17"/>
  <c r="L234" i="17"/>
  <c r="K234" i="17"/>
  <c r="N233" i="17"/>
  <c r="M233" i="17"/>
  <c r="L233" i="17"/>
  <c r="K233" i="17"/>
  <c r="N232" i="17"/>
  <c r="M232" i="17"/>
  <c r="L232" i="17"/>
  <c r="K232" i="17"/>
  <c r="N231" i="17"/>
  <c r="M231" i="17"/>
  <c r="L231" i="17"/>
  <c r="K231" i="17"/>
  <c r="N230" i="17"/>
  <c r="M230" i="17"/>
  <c r="L230" i="17"/>
  <c r="K230" i="17"/>
  <c r="N229" i="17"/>
  <c r="M229" i="17"/>
  <c r="L229" i="17"/>
  <c r="K229" i="17"/>
  <c r="N228" i="17"/>
  <c r="M228" i="17"/>
  <c r="L228" i="17"/>
  <c r="K228" i="17"/>
  <c r="N227" i="17"/>
  <c r="M227" i="17"/>
  <c r="L227" i="17"/>
  <c r="K227" i="17"/>
  <c r="N226" i="17"/>
  <c r="M226" i="17"/>
  <c r="L226" i="17"/>
  <c r="K226" i="17"/>
  <c r="N225" i="17"/>
  <c r="M225" i="17"/>
  <c r="L225" i="17"/>
  <c r="K225" i="17"/>
  <c r="N224" i="17"/>
  <c r="M224" i="17"/>
  <c r="L224" i="17"/>
  <c r="K224" i="17"/>
  <c r="N223" i="17"/>
  <c r="M223" i="17"/>
  <c r="L223" i="17"/>
  <c r="K223" i="17"/>
  <c r="N222" i="17"/>
  <c r="M222" i="17"/>
  <c r="L222" i="17"/>
  <c r="K222" i="17"/>
  <c r="N221" i="17"/>
  <c r="M221" i="17"/>
  <c r="L221" i="17"/>
  <c r="K221" i="17"/>
  <c r="N220" i="17"/>
  <c r="M220" i="17"/>
  <c r="L220" i="17"/>
  <c r="K220" i="17"/>
  <c r="N219" i="17"/>
  <c r="M219" i="17"/>
  <c r="L219" i="17"/>
  <c r="K219" i="17"/>
  <c r="N218" i="17"/>
  <c r="M218" i="17"/>
  <c r="L218" i="17"/>
  <c r="K218" i="17"/>
  <c r="N217" i="17"/>
  <c r="M217" i="17"/>
  <c r="L217" i="17"/>
  <c r="K217" i="17"/>
  <c r="N216" i="17"/>
  <c r="M216" i="17"/>
  <c r="L216" i="17"/>
  <c r="K216" i="17"/>
  <c r="N215" i="17"/>
  <c r="M215" i="17"/>
  <c r="L215" i="17"/>
  <c r="K215" i="17"/>
  <c r="N214" i="17"/>
  <c r="M214" i="17"/>
  <c r="L214" i="17"/>
  <c r="K214" i="17"/>
  <c r="N213" i="17"/>
  <c r="M213" i="17"/>
  <c r="L213" i="17"/>
  <c r="K213" i="17"/>
  <c r="N212" i="17"/>
  <c r="M212" i="17"/>
  <c r="L212" i="17"/>
  <c r="K212" i="17"/>
  <c r="N211" i="17"/>
  <c r="M211" i="17"/>
  <c r="L211" i="17"/>
  <c r="K211" i="17"/>
  <c r="N210" i="17"/>
  <c r="M210" i="17"/>
  <c r="L210" i="17"/>
  <c r="K210" i="17"/>
  <c r="N209" i="17"/>
  <c r="M209" i="17"/>
  <c r="L209" i="17"/>
  <c r="K209" i="17"/>
  <c r="N208" i="17"/>
  <c r="M208" i="17"/>
  <c r="L208" i="17"/>
  <c r="K208" i="17"/>
  <c r="N207" i="17"/>
  <c r="M207" i="17"/>
  <c r="L207" i="17"/>
  <c r="K207" i="17"/>
  <c r="N206" i="17"/>
  <c r="M206" i="17"/>
  <c r="L206" i="17"/>
  <c r="K206" i="17"/>
  <c r="N205" i="17"/>
  <c r="M205" i="17"/>
  <c r="L205" i="17"/>
  <c r="K205" i="17"/>
  <c r="N204" i="17"/>
  <c r="M204" i="17"/>
  <c r="L204" i="17"/>
  <c r="K204" i="17"/>
  <c r="N203" i="17"/>
  <c r="M203" i="17"/>
  <c r="L203" i="17"/>
  <c r="K203" i="17"/>
  <c r="N202" i="17"/>
  <c r="M202" i="17"/>
  <c r="L202" i="17"/>
  <c r="K202" i="17"/>
  <c r="N201" i="17"/>
  <c r="M201" i="17"/>
  <c r="L201" i="17"/>
  <c r="K201" i="17"/>
  <c r="N200" i="17"/>
  <c r="M200" i="17"/>
  <c r="L200" i="17"/>
  <c r="K200" i="17"/>
  <c r="N199" i="17"/>
  <c r="M199" i="17"/>
  <c r="L199" i="17"/>
  <c r="K199" i="17"/>
  <c r="N198" i="17"/>
  <c r="M198" i="17"/>
  <c r="L198" i="17"/>
  <c r="K198" i="17"/>
  <c r="N197" i="17"/>
  <c r="M197" i="17"/>
  <c r="L197" i="17"/>
  <c r="K197" i="17"/>
  <c r="N196" i="17"/>
  <c r="M196" i="17"/>
  <c r="L196" i="17"/>
  <c r="K196" i="17"/>
  <c r="N195" i="17"/>
  <c r="M195" i="17"/>
  <c r="L195" i="17"/>
  <c r="K195" i="17"/>
  <c r="N194" i="17"/>
  <c r="M194" i="17"/>
  <c r="L194" i="17"/>
  <c r="K194" i="17"/>
  <c r="N193" i="17"/>
  <c r="M193" i="17"/>
  <c r="L193" i="17"/>
  <c r="K193" i="17"/>
  <c r="N192" i="17"/>
  <c r="M192" i="17"/>
  <c r="L192" i="17"/>
  <c r="K192" i="17"/>
  <c r="N191" i="17"/>
  <c r="M191" i="17"/>
  <c r="L191" i="17"/>
  <c r="K191" i="17"/>
  <c r="N190" i="17"/>
  <c r="M190" i="17"/>
  <c r="L190" i="17"/>
  <c r="K190" i="17"/>
  <c r="N189" i="17"/>
  <c r="M189" i="17"/>
  <c r="L189" i="17"/>
  <c r="K189" i="17"/>
  <c r="N188" i="17"/>
  <c r="M188" i="17"/>
  <c r="L188" i="17"/>
  <c r="K188" i="17"/>
  <c r="N187" i="17"/>
  <c r="M187" i="17"/>
  <c r="L187" i="17"/>
  <c r="K187" i="17"/>
  <c r="N186" i="17"/>
  <c r="M186" i="17"/>
  <c r="L186" i="17"/>
  <c r="K186" i="17"/>
  <c r="N185" i="17"/>
  <c r="M185" i="17"/>
  <c r="L185" i="17"/>
  <c r="K185" i="17"/>
  <c r="N184" i="17"/>
  <c r="M184" i="17"/>
  <c r="L184" i="17"/>
  <c r="K184" i="17"/>
  <c r="N183" i="17"/>
  <c r="M183" i="17"/>
  <c r="L183" i="17"/>
  <c r="K183" i="17"/>
  <c r="N182" i="17"/>
  <c r="M182" i="17"/>
  <c r="L182" i="17"/>
  <c r="K182" i="17"/>
  <c r="N181" i="17"/>
  <c r="M181" i="17"/>
  <c r="L181" i="17"/>
  <c r="K181" i="17"/>
  <c r="N180" i="17"/>
  <c r="M180" i="17"/>
  <c r="L180" i="17"/>
  <c r="K180" i="17"/>
  <c r="N179" i="17"/>
  <c r="M179" i="17"/>
  <c r="L179" i="17"/>
  <c r="K179" i="17"/>
  <c r="N178" i="17"/>
  <c r="M178" i="17"/>
  <c r="L178" i="17"/>
  <c r="K178" i="17"/>
  <c r="N177" i="17"/>
  <c r="M177" i="17"/>
  <c r="L177" i="17"/>
  <c r="K177" i="17"/>
  <c r="N176" i="17"/>
  <c r="M176" i="17"/>
  <c r="L176" i="17"/>
  <c r="K176" i="17"/>
  <c r="N175" i="17"/>
  <c r="M175" i="17"/>
  <c r="L175" i="17"/>
  <c r="K175" i="17"/>
  <c r="N174" i="17"/>
  <c r="M174" i="17"/>
  <c r="L174" i="17"/>
  <c r="K174" i="17"/>
  <c r="N173" i="17"/>
  <c r="M173" i="17"/>
  <c r="L173" i="17"/>
  <c r="K173" i="17"/>
  <c r="N172" i="17"/>
  <c r="M172" i="17"/>
  <c r="L172" i="17"/>
  <c r="K172" i="17"/>
  <c r="N171" i="17"/>
  <c r="M171" i="17"/>
  <c r="L171" i="17"/>
  <c r="K171" i="17"/>
  <c r="N170" i="17"/>
  <c r="M170" i="17"/>
  <c r="L170" i="17"/>
  <c r="K170" i="17"/>
  <c r="N169" i="17"/>
  <c r="M169" i="17"/>
  <c r="L169" i="17"/>
  <c r="K169" i="17"/>
  <c r="N168" i="17"/>
  <c r="M168" i="17"/>
  <c r="L168" i="17"/>
  <c r="K168" i="17"/>
  <c r="N167" i="17"/>
  <c r="M167" i="17"/>
  <c r="L167" i="17"/>
  <c r="K167" i="17"/>
  <c r="N166" i="17"/>
  <c r="M166" i="17"/>
  <c r="L166" i="17"/>
  <c r="K166" i="17"/>
  <c r="N165" i="17"/>
  <c r="M165" i="17"/>
  <c r="L165" i="17"/>
  <c r="K165" i="17"/>
  <c r="N164" i="17"/>
  <c r="M164" i="17"/>
  <c r="L164" i="17"/>
  <c r="K164" i="17"/>
  <c r="N163" i="17"/>
  <c r="M163" i="17"/>
  <c r="L163" i="17"/>
  <c r="K163" i="17"/>
  <c r="N162" i="17"/>
  <c r="M162" i="17"/>
  <c r="L162" i="17"/>
  <c r="K162" i="17"/>
  <c r="N161" i="17"/>
  <c r="M161" i="17"/>
  <c r="L161" i="17"/>
  <c r="K161" i="17"/>
  <c r="N160" i="17"/>
  <c r="M160" i="17"/>
  <c r="L160" i="17"/>
  <c r="K160" i="17"/>
  <c r="N159" i="17"/>
  <c r="M159" i="17"/>
  <c r="L159" i="17"/>
  <c r="K159" i="17"/>
  <c r="N158" i="17"/>
  <c r="M158" i="17"/>
  <c r="L158" i="17"/>
  <c r="K158" i="17"/>
  <c r="N157" i="17"/>
  <c r="M157" i="17"/>
  <c r="L157" i="17"/>
  <c r="K157" i="17"/>
  <c r="N156" i="17"/>
  <c r="M156" i="17"/>
  <c r="L156" i="17"/>
  <c r="K156" i="17"/>
  <c r="N155" i="17"/>
  <c r="M155" i="17"/>
  <c r="L155" i="17"/>
  <c r="K155" i="17"/>
  <c r="N154" i="17"/>
  <c r="M154" i="17"/>
  <c r="L154" i="17"/>
  <c r="K154" i="17"/>
  <c r="N153" i="17"/>
  <c r="M153" i="17"/>
  <c r="L153" i="17"/>
  <c r="K153" i="17"/>
  <c r="N152" i="17"/>
  <c r="M152" i="17"/>
  <c r="L152" i="17"/>
  <c r="K152" i="17"/>
  <c r="N151" i="17"/>
  <c r="M151" i="17"/>
  <c r="L151" i="17"/>
  <c r="K151" i="17"/>
  <c r="N150" i="17"/>
  <c r="M150" i="17"/>
  <c r="L150" i="17"/>
  <c r="K150" i="17"/>
  <c r="N149" i="17"/>
  <c r="M149" i="17"/>
  <c r="L149" i="17"/>
  <c r="K149" i="17"/>
  <c r="N148" i="17"/>
  <c r="M148" i="17"/>
  <c r="L148" i="17"/>
  <c r="K148" i="17"/>
  <c r="N147" i="17"/>
  <c r="M147" i="17"/>
  <c r="L147" i="17"/>
  <c r="K147" i="17"/>
  <c r="N146" i="17"/>
  <c r="M146" i="17"/>
  <c r="L146" i="17"/>
  <c r="K146" i="17"/>
  <c r="N145" i="17"/>
  <c r="M145" i="17"/>
  <c r="L145" i="17"/>
  <c r="K145" i="17"/>
  <c r="N144" i="17"/>
  <c r="M144" i="17"/>
  <c r="L144" i="17"/>
  <c r="K144" i="17"/>
  <c r="N143" i="17"/>
  <c r="M143" i="17"/>
  <c r="L143" i="17"/>
  <c r="K143" i="17"/>
  <c r="N142" i="17"/>
  <c r="M142" i="17"/>
  <c r="L142" i="17"/>
  <c r="K142" i="17"/>
  <c r="N141" i="17"/>
  <c r="M141" i="17"/>
  <c r="L141" i="17"/>
  <c r="K141" i="17"/>
  <c r="N140" i="17"/>
  <c r="M140" i="17"/>
  <c r="L140" i="17"/>
  <c r="K140" i="17"/>
  <c r="N139" i="17"/>
  <c r="M139" i="17"/>
  <c r="L139" i="17"/>
  <c r="K139" i="17"/>
  <c r="N138" i="17"/>
  <c r="M138" i="17"/>
  <c r="L138" i="17"/>
  <c r="K138" i="17"/>
  <c r="N137" i="17"/>
  <c r="M137" i="17"/>
  <c r="L137" i="17"/>
  <c r="K137" i="17"/>
  <c r="N136" i="17"/>
  <c r="M136" i="17"/>
  <c r="L136" i="17"/>
  <c r="K136" i="17"/>
  <c r="N135" i="17"/>
  <c r="M135" i="17"/>
  <c r="L135" i="17"/>
  <c r="K135" i="17"/>
  <c r="N134" i="17"/>
  <c r="M134" i="17"/>
  <c r="L134" i="17"/>
  <c r="K134" i="17"/>
  <c r="N133" i="17"/>
  <c r="M133" i="17"/>
  <c r="L133" i="17"/>
  <c r="K133" i="17"/>
  <c r="N132" i="17"/>
  <c r="M132" i="17"/>
  <c r="L132" i="17"/>
  <c r="K132" i="17"/>
  <c r="N131" i="17"/>
  <c r="M131" i="17"/>
  <c r="L131" i="17"/>
  <c r="K131" i="17"/>
  <c r="N130" i="17"/>
  <c r="M130" i="17"/>
  <c r="L130" i="17"/>
  <c r="K130" i="17"/>
  <c r="N129" i="17"/>
  <c r="M129" i="17"/>
  <c r="L129" i="17"/>
  <c r="K129" i="17"/>
  <c r="N128" i="17"/>
  <c r="M128" i="17"/>
  <c r="L128" i="17"/>
  <c r="K128" i="17"/>
  <c r="N127" i="17"/>
  <c r="M127" i="17"/>
  <c r="L127" i="17"/>
  <c r="K127" i="17"/>
  <c r="N126" i="17"/>
  <c r="M126" i="17"/>
  <c r="L126" i="17"/>
  <c r="K126" i="17"/>
  <c r="N125" i="17"/>
  <c r="M125" i="17"/>
  <c r="L125" i="17"/>
  <c r="K125" i="17"/>
  <c r="N124" i="17"/>
  <c r="M124" i="17"/>
  <c r="L124" i="17"/>
  <c r="K124" i="17"/>
  <c r="N123" i="17"/>
  <c r="M123" i="17"/>
  <c r="L123" i="17"/>
  <c r="K123" i="17"/>
  <c r="N122" i="17"/>
  <c r="M122" i="17"/>
  <c r="L122" i="17"/>
  <c r="K122" i="17"/>
  <c r="N121" i="17"/>
  <c r="M121" i="17"/>
  <c r="L121" i="17"/>
  <c r="K121" i="17"/>
  <c r="N120" i="17"/>
  <c r="M120" i="17"/>
  <c r="L120" i="17"/>
  <c r="K120" i="17"/>
  <c r="N119" i="17"/>
  <c r="M119" i="17"/>
  <c r="L119" i="17"/>
  <c r="K119" i="17"/>
  <c r="N118" i="17"/>
  <c r="M118" i="17"/>
  <c r="L118" i="17"/>
  <c r="K118" i="17"/>
  <c r="N117" i="17"/>
  <c r="M117" i="17"/>
  <c r="L117" i="17"/>
  <c r="K117" i="17"/>
  <c r="N116" i="17"/>
  <c r="M116" i="17"/>
  <c r="L116" i="17"/>
  <c r="K116" i="17"/>
  <c r="N115" i="17"/>
  <c r="M115" i="17"/>
  <c r="L115" i="17"/>
  <c r="K115" i="17"/>
  <c r="N114" i="17"/>
  <c r="M114" i="17"/>
  <c r="L114" i="17"/>
  <c r="K114" i="17"/>
  <c r="N113" i="17"/>
  <c r="M113" i="17"/>
  <c r="L113" i="17"/>
  <c r="K113" i="17"/>
  <c r="N112" i="17"/>
  <c r="M112" i="17"/>
  <c r="L112" i="17"/>
  <c r="K112" i="17"/>
  <c r="N111" i="17"/>
  <c r="M111" i="17"/>
  <c r="L111" i="17"/>
  <c r="K111" i="17"/>
  <c r="N110" i="17"/>
  <c r="M110" i="17"/>
  <c r="L110" i="17"/>
  <c r="K110" i="17"/>
  <c r="N109" i="17"/>
  <c r="M109" i="17"/>
  <c r="L109" i="17"/>
  <c r="K109" i="17"/>
  <c r="N108" i="17"/>
  <c r="M108" i="17"/>
  <c r="L108" i="17"/>
  <c r="K108" i="17"/>
  <c r="N107" i="17"/>
  <c r="M107" i="17"/>
  <c r="L107" i="17"/>
  <c r="K107" i="17"/>
  <c r="N106" i="17"/>
  <c r="M106" i="17"/>
  <c r="L106" i="17"/>
  <c r="K106" i="17"/>
  <c r="N105" i="17"/>
  <c r="M105" i="17"/>
  <c r="L105" i="17"/>
  <c r="K105" i="17"/>
  <c r="N104" i="17"/>
  <c r="M104" i="17"/>
  <c r="L104" i="17"/>
  <c r="K104" i="17"/>
  <c r="N103" i="17"/>
  <c r="M103" i="17"/>
  <c r="L103" i="17"/>
  <c r="K103" i="17"/>
  <c r="N102" i="17"/>
  <c r="M102" i="17"/>
  <c r="L102" i="17"/>
  <c r="K102" i="17"/>
  <c r="N101" i="17"/>
  <c r="M101" i="17"/>
  <c r="L101" i="17"/>
  <c r="K101" i="17"/>
  <c r="N100" i="17"/>
  <c r="M100" i="17"/>
  <c r="L100" i="17"/>
  <c r="K100" i="17"/>
  <c r="N99" i="17"/>
  <c r="M99" i="17"/>
  <c r="L99" i="17"/>
  <c r="K99" i="17"/>
  <c r="N98" i="17"/>
  <c r="M98" i="17"/>
  <c r="L98" i="17"/>
  <c r="K98" i="17"/>
  <c r="N97" i="17"/>
  <c r="M97" i="17"/>
  <c r="L97" i="17"/>
  <c r="K97" i="17"/>
  <c r="N96" i="17"/>
  <c r="M96" i="17"/>
  <c r="L96" i="17"/>
  <c r="K96" i="17"/>
  <c r="N95" i="17"/>
  <c r="M95" i="17"/>
  <c r="L95" i="17"/>
  <c r="K95" i="17"/>
  <c r="N94" i="17"/>
  <c r="M94" i="17"/>
  <c r="L94" i="17"/>
  <c r="K94" i="17"/>
  <c r="N93" i="17"/>
  <c r="M93" i="17"/>
  <c r="L93" i="17"/>
  <c r="K93" i="17"/>
  <c r="N92" i="17"/>
  <c r="M92" i="17"/>
  <c r="L92" i="17"/>
  <c r="K92" i="17"/>
  <c r="N91" i="17"/>
  <c r="M91" i="17"/>
  <c r="L91" i="17"/>
  <c r="K91" i="17"/>
  <c r="N90" i="17"/>
  <c r="M90" i="17"/>
  <c r="L90" i="17"/>
  <c r="K90" i="17"/>
  <c r="N89" i="17"/>
  <c r="M89" i="17"/>
  <c r="L89" i="17"/>
  <c r="K89" i="17"/>
  <c r="N88" i="17"/>
  <c r="M88" i="17"/>
  <c r="L88" i="17"/>
  <c r="K88" i="17"/>
  <c r="N87" i="17"/>
  <c r="M87" i="17"/>
  <c r="L87" i="17"/>
  <c r="K87" i="17"/>
  <c r="N86" i="17"/>
  <c r="M86" i="17"/>
  <c r="L86" i="17"/>
  <c r="K86" i="17"/>
  <c r="N85" i="17"/>
  <c r="M85" i="17"/>
  <c r="L85" i="17"/>
  <c r="K85" i="17"/>
  <c r="N84" i="17"/>
  <c r="M84" i="17"/>
  <c r="L84" i="17"/>
  <c r="K84" i="17"/>
  <c r="N83" i="17"/>
  <c r="M83" i="17"/>
  <c r="L83" i="17"/>
  <c r="K83" i="17"/>
  <c r="N82" i="17"/>
  <c r="M82" i="17"/>
  <c r="L82" i="17"/>
  <c r="K82" i="17"/>
  <c r="N81" i="17"/>
  <c r="M81" i="17"/>
  <c r="L81" i="17"/>
  <c r="K81" i="17"/>
  <c r="N80" i="17"/>
  <c r="M80" i="17"/>
  <c r="L80" i="17"/>
  <c r="K80" i="17"/>
  <c r="N79" i="17"/>
  <c r="M79" i="17"/>
  <c r="L79" i="17"/>
  <c r="K79" i="17"/>
  <c r="N78" i="17"/>
  <c r="M78" i="17"/>
  <c r="L78" i="17"/>
  <c r="K78" i="17"/>
  <c r="N77" i="17"/>
  <c r="M77" i="17"/>
  <c r="L77" i="17"/>
  <c r="K77" i="17"/>
  <c r="N76" i="17"/>
  <c r="M76" i="17"/>
  <c r="L76" i="17"/>
  <c r="K76" i="17"/>
  <c r="N75" i="17"/>
  <c r="M75" i="17"/>
  <c r="L75" i="17"/>
  <c r="K75" i="17"/>
  <c r="N74" i="17"/>
  <c r="M74" i="17"/>
  <c r="L74" i="17"/>
  <c r="K74" i="17"/>
  <c r="N73" i="17"/>
  <c r="M73" i="17"/>
  <c r="L73" i="17"/>
  <c r="K73" i="17"/>
  <c r="N72" i="17"/>
  <c r="M72" i="17"/>
  <c r="L72" i="17"/>
  <c r="K72" i="17"/>
  <c r="N71" i="17"/>
  <c r="M71" i="17"/>
  <c r="L71" i="17"/>
  <c r="K71" i="17"/>
  <c r="N70" i="17"/>
  <c r="M70" i="17"/>
  <c r="L70" i="17"/>
  <c r="K70" i="17"/>
  <c r="N69" i="17"/>
  <c r="M69" i="17"/>
  <c r="L69" i="17"/>
  <c r="K69" i="17"/>
  <c r="N68" i="17"/>
  <c r="M68" i="17"/>
  <c r="L68" i="17"/>
  <c r="K68" i="17"/>
  <c r="N67" i="17"/>
  <c r="M67" i="17"/>
  <c r="L67" i="17"/>
  <c r="K67" i="17"/>
  <c r="N66" i="17"/>
  <c r="M66" i="17"/>
  <c r="L66" i="17"/>
  <c r="K66" i="17"/>
  <c r="N65" i="17"/>
  <c r="M65" i="17"/>
  <c r="L65" i="17"/>
  <c r="K65" i="17"/>
  <c r="N64" i="17"/>
  <c r="M64" i="17"/>
  <c r="L64" i="17"/>
  <c r="K64" i="17"/>
  <c r="N63" i="17"/>
  <c r="M63" i="17"/>
  <c r="L63" i="17"/>
  <c r="K63" i="17"/>
  <c r="N62" i="17"/>
  <c r="M62" i="17"/>
  <c r="L62" i="17"/>
  <c r="K62" i="17"/>
  <c r="N61" i="17"/>
  <c r="M61" i="17"/>
  <c r="L61" i="17"/>
  <c r="K61" i="17"/>
  <c r="N60" i="17"/>
  <c r="M60" i="17"/>
  <c r="L60" i="17"/>
  <c r="K60" i="17"/>
  <c r="N59" i="17"/>
  <c r="M59" i="17"/>
  <c r="L59" i="17"/>
  <c r="K59" i="17"/>
  <c r="N58" i="17"/>
  <c r="M58" i="17"/>
  <c r="L58" i="17"/>
  <c r="K58" i="17"/>
  <c r="N57" i="17"/>
  <c r="M57" i="17"/>
  <c r="L57" i="17"/>
  <c r="K57" i="17"/>
  <c r="N56" i="17"/>
  <c r="M56" i="17"/>
  <c r="L56" i="17"/>
  <c r="K56" i="17"/>
  <c r="N55" i="17"/>
  <c r="M55" i="17"/>
  <c r="L55" i="17"/>
  <c r="K55" i="17"/>
  <c r="N54" i="17"/>
  <c r="M54" i="17"/>
  <c r="L54" i="17"/>
  <c r="K54" i="17"/>
  <c r="N53" i="17"/>
  <c r="M53" i="17"/>
  <c r="L53" i="17"/>
  <c r="K53" i="17"/>
  <c r="N52" i="17"/>
  <c r="M52" i="17"/>
  <c r="L52" i="17"/>
  <c r="K52" i="17"/>
  <c r="N51" i="17"/>
  <c r="M51" i="17"/>
  <c r="L51" i="17"/>
  <c r="K51" i="17"/>
  <c r="N50" i="17"/>
  <c r="M50" i="17"/>
  <c r="L50" i="17"/>
  <c r="K50" i="17"/>
  <c r="N49" i="17"/>
  <c r="M49" i="17"/>
  <c r="L49" i="17"/>
  <c r="K49" i="17"/>
  <c r="N48" i="17"/>
  <c r="M48" i="17"/>
  <c r="L48" i="17"/>
  <c r="K48" i="17"/>
  <c r="N47" i="17"/>
  <c r="M47" i="17"/>
  <c r="L47" i="17"/>
  <c r="K47" i="17"/>
  <c r="N46" i="17"/>
  <c r="M46" i="17"/>
  <c r="L46" i="17"/>
  <c r="K46" i="17"/>
  <c r="N45" i="17"/>
  <c r="M45" i="17"/>
  <c r="L45" i="17"/>
  <c r="K45" i="17"/>
  <c r="N44" i="17"/>
  <c r="M44" i="17"/>
  <c r="L44" i="17"/>
  <c r="K44" i="17"/>
  <c r="N43" i="17"/>
  <c r="M43" i="17"/>
  <c r="L43" i="17"/>
  <c r="K43" i="17"/>
  <c r="N42" i="17"/>
  <c r="M42" i="17"/>
  <c r="L42" i="17"/>
  <c r="K42" i="17"/>
  <c r="N41" i="17"/>
  <c r="M41" i="17"/>
  <c r="L41" i="17"/>
  <c r="K41" i="17"/>
  <c r="N40" i="17"/>
  <c r="M40" i="17"/>
  <c r="L40" i="17"/>
  <c r="K40" i="17"/>
  <c r="N39" i="17"/>
  <c r="M39" i="17"/>
  <c r="L39" i="17"/>
  <c r="K39" i="17"/>
  <c r="N38" i="17"/>
  <c r="M38" i="17"/>
  <c r="L38" i="17"/>
  <c r="K38" i="17"/>
  <c r="N37" i="17"/>
  <c r="M37" i="17"/>
  <c r="L37" i="17"/>
  <c r="K37" i="17"/>
  <c r="N36" i="17"/>
  <c r="M36" i="17"/>
  <c r="L36" i="17"/>
  <c r="K36" i="17"/>
  <c r="N35" i="17"/>
  <c r="M35" i="17"/>
  <c r="L35" i="17"/>
  <c r="K35" i="17"/>
  <c r="N34" i="17"/>
  <c r="M34" i="17"/>
  <c r="L34" i="17"/>
  <c r="K34" i="17"/>
  <c r="N33" i="17"/>
  <c r="M33" i="17"/>
  <c r="L33" i="17"/>
  <c r="K33" i="17"/>
  <c r="N32" i="17"/>
  <c r="M32" i="17"/>
  <c r="L32" i="17"/>
  <c r="K32" i="17"/>
  <c r="N31" i="17"/>
  <c r="M31" i="17"/>
  <c r="L31" i="17"/>
  <c r="K31" i="17"/>
  <c r="N30" i="17"/>
  <c r="M30" i="17"/>
  <c r="L30" i="17"/>
  <c r="K30" i="17"/>
  <c r="N29" i="17"/>
  <c r="F29" i="17" s="1"/>
  <c r="F28" i="9" s="1"/>
  <c r="M29" i="17"/>
  <c r="L29" i="17"/>
  <c r="K29" i="17"/>
  <c r="N28" i="17"/>
  <c r="F28" i="17" s="1"/>
  <c r="F27" i="9" s="1"/>
  <c r="M28" i="17"/>
  <c r="L28" i="17"/>
  <c r="K28" i="17"/>
  <c r="N27" i="17"/>
  <c r="F27" i="17" s="1"/>
  <c r="F26" i="9" s="1"/>
  <c r="M27" i="17"/>
  <c r="L27" i="17"/>
  <c r="K27" i="17"/>
  <c r="N26" i="17"/>
  <c r="F26" i="17" s="1"/>
  <c r="F25" i="9" s="1"/>
  <c r="M26" i="17"/>
  <c r="L26" i="17"/>
  <c r="K26" i="17"/>
  <c r="E36" i="16" s="1"/>
  <c r="N25" i="17"/>
  <c r="M25" i="17"/>
  <c r="D19" i="13" s="1"/>
  <c r="L25" i="17"/>
  <c r="C19" i="13" s="1"/>
  <c r="K25" i="17"/>
  <c r="B19" i="13" s="1"/>
  <c r="N24" i="17"/>
  <c r="M24" i="17"/>
  <c r="D18" i="13" s="1"/>
  <c r="L24" i="17"/>
  <c r="C18" i="13" s="1"/>
  <c r="K24" i="17"/>
  <c r="B18" i="13" s="1"/>
  <c r="N23" i="17"/>
  <c r="F23" i="17" s="1"/>
  <c r="F22" i="9" s="1"/>
  <c r="M23" i="17"/>
  <c r="L23" i="17"/>
  <c r="K23" i="17"/>
  <c r="N22" i="17"/>
  <c r="F22" i="17" s="1"/>
  <c r="F21" i="9" s="1"/>
  <c r="M22" i="17"/>
  <c r="L22" i="17"/>
  <c r="K22" i="17"/>
  <c r="E32" i="16" s="1"/>
  <c r="N21" i="17"/>
  <c r="M21" i="17"/>
  <c r="D17" i="13" s="1"/>
  <c r="L21" i="17"/>
  <c r="C17" i="13" s="1"/>
  <c r="K21" i="17"/>
  <c r="N20" i="17"/>
  <c r="F20" i="17" s="1"/>
  <c r="F19" i="9" s="1"/>
  <c r="M20" i="17"/>
  <c r="L20" i="17"/>
  <c r="K20" i="17"/>
  <c r="N19" i="17"/>
  <c r="F19" i="17" s="1"/>
  <c r="F18" i="9" s="1"/>
  <c r="M19" i="17"/>
  <c r="L19" i="17"/>
  <c r="K19" i="17"/>
  <c r="E29" i="16" s="1"/>
  <c r="N18" i="17"/>
  <c r="F18" i="17" s="1"/>
  <c r="F17" i="9" s="1"/>
  <c r="M18" i="17"/>
  <c r="L18" i="17"/>
  <c r="K18" i="17"/>
  <c r="E28" i="16" s="1"/>
  <c r="N17" i="17"/>
  <c r="M17" i="17"/>
  <c r="D8" i="13" s="1"/>
  <c r="L17" i="17"/>
  <c r="C8" i="13" s="1"/>
  <c r="K17" i="17"/>
  <c r="N16" i="17"/>
  <c r="F16" i="17" s="1"/>
  <c r="F15" i="9" s="1"/>
  <c r="M16" i="17"/>
  <c r="L16" i="17"/>
  <c r="K16" i="17"/>
  <c r="E26" i="16" s="1"/>
  <c r="N15" i="17"/>
  <c r="M15" i="17"/>
  <c r="D7" i="13" s="1"/>
  <c r="L15" i="17"/>
  <c r="C7" i="13" s="1"/>
  <c r="K15" i="17"/>
  <c r="N14" i="17"/>
  <c r="F14" i="17" s="1"/>
  <c r="F13" i="9" s="1"/>
  <c r="M14" i="17"/>
  <c r="L14" i="17"/>
  <c r="K14" i="17"/>
  <c r="N13" i="17"/>
  <c r="F13" i="17" s="1"/>
  <c r="F12" i="9" s="1"/>
  <c r="M13" i="17"/>
  <c r="L13" i="17"/>
  <c r="K13" i="17"/>
  <c r="N12" i="17"/>
  <c r="F12" i="17" s="1"/>
  <c r="F11" i="9" s="1"/>
  <c r="M12" i="17"/>
  <c r="L12" i="17"/>
  <c r="K12" i="17"/>
  <c r="N11" i="17"/>
  <c r="F11" i="17" s="1"/>
  <c r="F10" i="9" s="1"/>
  <c r="M11" i="17"/>
  <c r="L11" i="17"/>
  <c r="K11" i="17"/>
  <c r="N10" i="17"/>
  <c r="F10" i="17" s="1"/>
  <c r="F9" i="9" s="1"/>
  <c r="M10" i="17"/>
  <c r="L10" i="17"/>
  <c r="K10" i="17"/>
  <c r="E20" i="16" s="1"/>
  <c r="N9" i="17"/>
  <c r="M9" i="17"/>
  <c r="D6" i="13" s="1"/>
  <c r="L9" i="17"/>
  <c r="C6" i="13" s="1"/>
  <c r="K9" i="17"/>
  <c r="N8" i="17"/>
  <c r="M8" i="17"/>
  <c r="D5" i="13" s="1"/>
  <c r="L8" i="17"/>
  <c r="C5" i="13" s="1"/>
  <c r="K8" i="17"/>
  <c r="N7" i="17"/>
  <c r="M7" i="17"/>
  <c r="D4" i="13" s="1"/>
  <c r="L7" i="17"/>
  <c r="C4" i="13" s="1"/>
  <c r="K7" i="17"/>
  <c r="N6" i="17"/>
  <c r="F6" i="17" s="1"/>
  <c r="F5" i="9" s="1"/>
  <c r="M6" i="17"/>
  <c r="L6" i="17"/>
  <c r="K6" i="17"/>
  <c r="N5" i="17"/>
  <c r="M5" i="17"/>
  <c r="L5" i="17"/>
  <c r="C16" i="13" s="1"/>
  <c r="K5" i="17"/>
  <c r="N4" i="17"/>
  <c r="F4" i="17" s="1"/>
  <c r="F3" i="9" s="1"/>
  <c r="M4" i="17"/>
  <c r="L4" i="17"/>
  <c r="K4" i="17"/>
  <c r="AF301" i="17"/>
  <c r="AF297" i="17"/>
  <c r="AF293" i="17"/>
  <c r="AF289" i="17"/>
  <c r="AF285" i="17"/>
  <c r="AF281" i="17"/>
  <c r="AF278" i="17"/>
  <c r="AF277" i="17"/>
  <c r="AF276" i="17"/>
  <c r="AF274" i="17"/>
  <c r="AF269" i="17"/>
  <c r="AF266" i="17"/>
  <c r="AF265" i="17"/>
  <c r="AF264" i="17"/>
  <c r="AF262" i="17"/>
  <c r="AF261" i="17"/>
  <c r="AF258" i="17"/>
  <c r="AF257" i="17"/>
  <c r="AF255" i="17"/>
  <c r="AF253" i="17"/>
  <c r="AF249" i="17"/>
  <c r="AF247" i="17"/>
  <c r="AF244" i="17"/>
  <c r="AF236" i="17"/>
  <c r="AF228" i="17"/>
  <c r="AF220" i="17"/>
  <c r="AF209" i="17"/>
  <c r="AF208" i="17"/>
  <c r="AF207" i="17"/>
  <c r="AF205" i="17"/>
  <c r="AF203" i="17"/>
  <c r="AF201" i="17"/>
  <c r="AF200" i="17"/>
  <c r="AF199" i="17"/>
  <c r="AF196" i="17"/>
  <c r="AF195" i="17"/>
  <c r="AF194" i="17"/>
  <c r="AF193" i="17"/>
  <c r="AF184" i="17"/>
  <c r="AF181" i="17"/>
  <c r="AF176" i="17"/>
  <c r="AF175" i="17"/>
  <c r="AF173" i="17"/>
  <c r="AF170" i="17"/>
  <c r="AF165" i="17"/>
  <c r="AF161" i="17"/>
  <c r="AF157" i="17"/>
  <c r="AF154" i="17"/>
  <c r="AF153" i="17"/>
  <c r="AF152" i="17"/>
  <c r="AF150" i="17"/>
  <c r="AF149" i="17"/>
  <c r="AF124" i="17"/>
  <c r="AF123" i="17"/>
  <c r="AF120" i="17"/>
  <c r="AF119" i="17"/>
  <c r="AF116" i="17"/>
  <c r="AF115" i="17"/>
  <c r="AF111" i="17"/>
  <c r="AF108" i="17"/>
  <c r="AF107" i="17"/>
  <c r="AF100" i="17"/>
  <c r="AF97" i="17"/>
  <c r="AF93" i="17"/>
  <c r="AF89" i="17"/>
  <c r="AF88" i="17"/>
  <c r="AF85" i="17"/>
  <c r="AF84" i="17"/>
  <c r="AF83" i="17"/>
  <c r="AF81" i="17"/>
  <c r="AF80" i="17"/>
  <c r="AF77" i="17"/>
  <c r="AF76" i="17"/>
  <c r="AF75" i="17"/>
  <c r="AF73" i="17"/>
  <c r="AF72" i="17"/>
  <c r="AF69" i="17"/>
  <c r="AF68" i="17"/>
  <c r="AF65" i="17"/>
  <c r="AF61" i="17"/>
  <c r="AF60" i="17"/>
  <c r="AF57" i="17"/>
  <c r="AF56" i="17"/>
  <c r="AF53" i="17"/>
  <c r="AF52" i="17"/>
  <c r="AF49" i="17"/>
  <c r="AF48" i="17"/>
  <c r="AF45" i="17"/>
  <c r="AF44" i="17"/>
  <c r="AF41" i="17"/>
  <c r="AF40" i="17"/>
  <c r="AF37" i="17"/>
  <c r="AF36" i="17"/>
  <c r="AF33" i="17"/>
  <c r="AF29" i="17"/>
  <c r="AF25" i="17"/>
  <c r="AF21" i="17"/>
  <c r="AF17" i="17"/>
  <c r="AF13" i="17"/>
  <c r="AF12" i="17"/>
  <c r="AF9" i="17"/>
  <c r="AF5" i="17"/>
  <c r="AE3" i="17"/>
  <c r="AD3" i="17"/>
  <c r="N3" i="17"/>
  <c r="E15" i="13" s="1"/>
  <c r="F15" i="13" s="1"/>
  <c r="M3" i="17"/>
  <c r="D15" i="13" s="1"/>
  <c r="L3" i="17"/>
  <c r="K3" i="17"/>
  <c r="G3" i="17"/>
  <c r="E3" i="17"/>
  <c r="E2" i="9" s="1"/>
  <c r="B3" i="17"/>
  <c r="B2" i="9" s="1"/>
  <c r="E23" i="16" l="1"/>
  <c r="E24" i="16"/>
  <c r="E22" i="16"/>
  <c r="E16" i="16"/>
  <c r="E14" i="16"/>
  <c r="B3" i="13"/>
  <c r="B15" i="13"/>
  <c r="E19" i="16"/>
  <c r="B6" i="13"/>
  <c r="I15" i="16"/>
  <c r="D16" i="13"/>
  <c r="F5" i="17"/>
  <c r="F4" i="9" s="1"/>
  <c r="E16" i="13"/>
  <c r="F16" i="13" s="1"/>
  <c r="F7" i="17"/>
  <c r="F6" i="9" s="1"/>
  <c r="E4" i="13"/>
  <c r="F4" i="13" s="1"/>
  <c r="F9" i="17"/>
  <c r="F8" i="9" s="1"/>
  <c r="E6" i="13"/>
  <c r="F6" i="13" s="1"/>
  <c r="F15" i="17"/>
  <c r="F14" i="9" s="1"/>
  <c r="E7" i="13"/>
  <c r="F7" i="13" s="1"/>
  <c r="F17" i="17"/>
  <c r="F16" i="9" s="1"/>
  <c r="E8" i="13"/>
  <c r="F8" i="13" s="1"/>
  <c r="F21" i="17"/>
  <c r="F20" i="9" s="1"/>
  <c r="E17" i="13"/>
  <c r="F17" i="13" s="1"/>
  <c r="F25" i="17"/>
  <c r="F24" i="9" s="1"/>
  <c r="E19" i="13"/>
  <c r="F19" i="13" s="1"/>
  <c r="E15" i="16"/>
  <c r="B16" i="13"/>
  <c r="E18" i="16"/>
  <c r="B5" i="13"/>
  <c r="E17" i="16"/>
  <c r="B4" i="13"/>
  <c r="F8" i="17"/>
  <c r="F7" i="9" s="1"/>
  <c r="E5" i="13"/>
  <c r="F5" i="13" s="1"/>
  <c r="F24" i="17"/>
  <c r="F23" i="9" s="1"/>
  <c r="E18" i="13"/>
  <c r="F18" i="13" s="1"/>
  <c r="E25" i="16"/>
  <c r="B7" i="13"/>
  <c r="E27" i="16"/>
  <c r="B8" i="13"/>
  <c r="E31" i="16"/>
  <c r="B17" i="13"/>
  <c r="C3" i="13"/>
  <c r="C15" i="13"/>
  <c r="E37" i="16"/>
  <c r="E38" i="16"/>
  <c r="E39" i="16"/>
  <c r="E34" i="16"/>
  <c r="E33" i="16"/>
  <c r="E35" i="16"/>
  <c r="E30" i="16"/>
  <c r="I23" i="16"/>
  <c r="D13" i="17"/>
  <c r="I25" i="16"/>
  <c r="D15" i="17"/>
  <c r="I27" i="16"/>
  <c r="D17" i="17"/>
  <c r="I29" i="16"/>
  <c r="D19" i="17"/>
  <c r="I31" i="16"/>
  <c r="D21" i="17"/>
  <c r="I33" i="16"/>
  <c r="D23" i="17"/>
  <c r="I35" i="16"/>
  <c r="D25" i="17"/>
  <c r="I37" i="16"/>
  <c r="D27" i="17"/>
  <c r="I39" i="16"/>
  <c r="D29" i="17"/>
  <c r="I22" i="16"/>
  <c r="D12" i="17"/>
  <c r="I24" i="16"/>
  <c r="D14" i="17"/>
  <c r="I26" i="16"/>
  <c r="D16" i="17"/>
  <c r="I28" i="16"/>
  <c r="D18" i="17"/>
  <c r="I30" i="16"/>
  <c r="D20" i="17"/>
  <c r="I32" i="16"/>
  <c r="D22" i="17"/>
  <c r="I34" i="16"/>
  <c r="D24" i="17"/>
  <c r="I36" i="16"/>
  <c r="D26" i="17"/>
  <c r="I38" i="16"/>
  <c r="D28" i="17"/>
  <c r="I20" i="16"/>
  <c r="D10" i="17"/>
  <c r="I18" i="16"/>
  <c r="D8" i="17"/>
  <c r="I17" i="16"/>
  <c r="D7" i="17"/>
  <c r="I19" i="16"/>
  <c r="D9" i="17"/>
  <c r="I21" i="16"/>
  <c r="D11" i="17"/>
  <c r="I16" i="16"/>
  <c r="D6" i="17"/>
  <c r="D3" i="17"/>
  <c r="A3" i="17" s="1"/>
  <c r="A15" i="13" s="1"/>
  <c r="D3" i="13"/>
  <c r="F3" i="17"/>
  <c r="F2" i="9" s="1"/>
  <c r="E3" i="13"/>
  <c r="F3" i="13" s="1"/>
  <c r="E13" i="16"/>
  <c r="C3" i="17"/>
  <c r="C2" i="9" s="1"/>
  <c r="G2" i="9"/>
  <c r="I13" i="16"/>
  <c r="D5" i="17"/>
  <c r="D4" i="17"/>
  <c r="I14" i="16"/>
  <c r="AF91" i="17"/>
  <c r="AF92" i="17"/>
  <c r="AF138" i="17"/>
  <c r="AF140" i="17"/>
  <c r="AF187" i="17"/>
  <c r="AF188" i="17"/>
  <c r="AF189" i="17"/>
  <c r="AF190" i="17"/>
  <c r="AF191" i="17"/>
  <c r="AF192" i="17"/>
  <c r="AF232" i="17"/>
  <c r="AF96" i="17"/>
  <c r="AF105" i="17"/>
  <c r="AF121" i="17"/>
  <c r="AF146" i="17"/>
  <c r="AF162" i="17"/>
  <c r="AF180" i="17"/>
  <c r="AF158" i="17"/>
  <c r="AF174" i="17"/>
  <c r="AF113" i="17"/>
  <c r="AF133" i="17"/>
  <c r="AF142" i="17"/>
  <c r="AF145" i="17"/>
  <c r="AF166" i="17"/>
  <c r="AF197" i="17"/>
  <c r="AF109" i="17"/>
  <c r="AF125" i="17"/>
  <c r="AF104" i="17"/>
  <c r="AA3" i="17"/>
  <c r="AF101" i="17"/>
  <c r="AF117" i="17"/>
  <c r="AF112" i="17"/>
  <c r="AF129" i="17"/>
  <c r="AF141" i="17"/>
  <c r="AF160" i="17"/>
  <c r="AF224" i="17"/>
  <c r="AF137" i="17"/>
  <c r="AF273" i="17"/>
  <c r="AF143" i="17"/>
  <c r="AF177" i="17"/>
  <c r="AF183" i="17"/>
  <c r="AF212" i="17"/>
  <c r="AF216" i="17"/>
  <c r="AF240" i="17"/>
  <c r="AF144" i="17"/>
  <c r="AF179" i="17"/>
  <c r="AF185" i="17"/>
  <c r="AF204" i="17"/>
  <c r="AF280" i="17"/>
  <c r="AF260" i="17"/>
  <c r="AF251" i="17"/>
  <c r="AF270" i="17"/>
  <c r="AF272" i="17"/>
  <c r="AF302" i="17"/>
  <c r="AF268" i="17"/>
  <c r="AF16" i="17"/>
  <c r="AF20" i="17"/>
  <c r="AF24" i="17"/>
  <c r="AF15" i="17"/>
  <c r="AF23" i="17"/>
  <c r="AF27" i="17"/>
  <c r="AF31" i="17"/>
  <c r="AF35" i="17"/>
  <c r="AF39" i="17"/>
  <c r="AF43" i="17"/>
  <c r="AF47" i="17"/>
  <c r="AF51" i="17"/>
  <c r="AF55" i="17"/>
  <c r="AF59" i="17"/>
  <c r="AF63" i="17"/>
  <c r="AF67" i="17"/>
  <c r="AF4" i="17"/>
  <c r="AF8" i="17"/>
  <c r="AF32" i="17"/>
  <c r="AF3" i="17"/>
  <c r="AF11" i="17"/>
  <c r="AF19" i="17"/>
  <c r="AC3" i="17"/>
  <c r="AB3" i="17" s="1"/>
  <c r="AF6" i="17"/>
  <c r="AF10" i="17"/>
  <c r="AF14" i="17"/>
  <c r="AF18" i="17"/>
  <c r="AF22" i="17"/>
  <c r="AF26" i="17"/>
  <c r="AF30" i="17"/>
  <c r="AF34" i="17"/>
  <c r="AF38" i="17"/>
  <c r="AF42" i="17"/>
  <c r="AF46" i="17"/>
  <c r="AF50" i="17"/>
  <c r="AF54" i="17"/>
  <c r="AF58" i="17"/>
  <c r="AF62" i="17"/>
  <c r="AF64" i="17"/>
  <c r="AF66" i="17"/>
  <c r="AF28" i="17"/>
  <c r="AF7" i="17"/>
  <c r="U3" i="17"/>
  <c r="X3" i="17" s="1"/>
  <c r="W3" i="17" s="1"/>
  <c r="AF71" i="17"/>
  <c r="AF79" i="17"/>
  <c r="AF87" i="17"/>
  <c r="AF95" i="17"/>
  <c r="AF99" i="17"/>
  <c r="AF103" i="17"/>
  <c r="AF70" i="17"/>
  <c r="AF74" i="17"/>
  <c r="AF78" i="17"/>
  <c r="AF82" i="17"/>
  <c r="AF86" i="17"/>
  <c r="AF90" i="17"/>
  <c r="AF94" i="17"/>
  <c r="AF98" i="17"/>
  <c r="AF102" i="17"/>
  <c r="AF106" i="17"/>
  <c r="AF110" i="17"/>
  <c r="AF114" i="17"/>
  <c r="AF118" i="17"/>
  <c r="AF122" i="17"/>
  <c r="AF127" i="17"/>
  <c r="AF131" i="17"/>
  <c r="AF135" i="17"/>
  <c r="AF126" i="17"/>
  <c r="AF128" i="17"/>
  <c r="AF130" i="17"/>
  <c r="AF132" i="17"/>
  <c r="AF134" i="17"/>
  <c r="AF136" i="17"/>
  <c r="AF139" i="17"/>
  <c r="AF148" i="17"/>
  <c r="AF156" i="17"/>
  <c r="AF164" i="17"/>
  <c r="AF169" i="17"/>
  <c r="AF168" i="17"/>
  <c r="AF172" i="17"/>
  <c r="AF147" i="17"/>
  <c r="AF151" i="17"/>
  <c r="AF155" i="17"/>
  <c r="AF159" i="17"/>
  <c r="AF163" i="17"/>
  <c r="AF167" i="17"/>
  <c r="AF171" i="17"/>
  <c r="AF178" i="17"/>
  <c r="AF182" i="17"/>
  <c r="AF186" i="17"/>
  <c r="AF211" i="17"/>
  <c r="AF215" i="17"/>
  <c r="AF219" i="17"/>
  <c r="AF223" i="17"/>
  <c r="AF227" i="17"/>
  <c r="AF231" i="17"/>
  <c r="AF235" i="17"/>
  <c r="AF239" i="17"/>
  <c r="AF243" i="17"/>
  <c r="AF198" i="17"/>
  <c r="AF202" i="17"/>
  <c r="AF206" i="17"/>
  <c r="AF210" i="17"/>
  <c r="AF214" i="17"/>
  <c r="AF218" i="17"/>
  <c r="AF222" i="17"/>
  <c r="AF226" i="17"/>
  <c r="AF230" i="17"/>
  <c r="AF234" i="17"/>
  <c r="AF238" i="17"/>
  <c r="AF242" i="17"/>
  <c r="AF284" i="17"/>
  <c r="AF213" i="17"/>
  <c r="AF217" i="17"/>
  <c r="AF221" i="17"/>
  <c r="AF225" i="17"/>
  <c r="AF229" i="17"/>
  <c r="AF233" i="17"/>
  <c r="AF237" i="17"/>
  <c r="AF241" i="17"/>
  <c r="AF245" i="17"/>
  <c r="AF288" i="17"/>
  <c r="AF246" i="17"/>
  <c r="AF248" i="17"/>
  <c r="AF250" i="17"/>
  <c r="AF252" i="17"/>
  <c r="AF254" i="17"/>
  <c r="AF256" i="17"/>
  <c r="AF292" i="17"/>
  <c r="AF296" i="17"/>
  <c r="AF300" i="17"/>
  <c r="AF259" i="17"/>
  <c r="AF263" i="17"/>
  <c r="AF267" i="17"/>
  <c r="AF271" i="17"/>
  <c r="AF275" i="17"/>
  <c r="AF279" i="17"/>
  <c r="AF283" i="17"/>
  <c r="AF287" i="17"/>
  <c r="AF291" i="17"/>
  <c r="AF295" i="17"/>
  <c r="AF299" i="17"/>
  <c r="AF282" i="17"/>
  <c r="AF286" i="17"/>
  <c r="AF290" i="17"/>
  <c r="AF294" i="17"/>
  <c r="AF298" i="17"/>
  <c r="D23" i="9" l="1"/>
  <c r="A24" i="17"/>
  <c r="D21" i="9"/>
  <c r="A22" i="17"/>
  <c r="A21" i="9" s="1"/>
  <c r="D13" i="9"/>
  <c r="A14" i="17"/>
  <c r="A13" i="9" s="1"/>
  <c r="D24" i="9"/>
  <c r="A25" i="17"/>
  <c r="D16" i="9"/>
  <c r="A17" i="17"/>
  <c r="D15" i="9"/>
  <c r="A16" i="17"/>
  <c r="A15" i="9" s="1"/>
  <c r="D27" i="9"/>
  <c r="A28" i="17"/>
  <c r="A27" i="9" s="1"/>
  <c r="D19" i="9"/>
  <c r="A20" i="17"/>
  <c r="A19" i="9" s="1"/>
  <c r="D11" i="9"/>
  <c r="A12" i="17"/>
  <c r="A11" i="9" s="1"/>
  <c r="D22" i="9"/>
  <c r="A23" i="17"/>
  <c r="A22" i="9" s="1"/>
  <c r="D14" i="9"/>
  <c r="A15" i="17"/>
  <c r="D26" i="9"/>
  <c r="A27" i="17"/>
  <c r="A26" i="9" s="1"/>
  <c r="D25" i="9"/>
  <c r="A26" i="17"/>
  <c r="A25" i="9" s="1"/>
  <c r="D17" i="9"/>
  <c r="A18" i="17"/>
  <c r="A17" i="9" s="1"/>
  <c r="D28" i="9"/>
  <c r="A29" i="17"/>
  <c r="A28" i="9" s="1"/>
  <c r="D20" i="9"/>
  <c r="A21" i="17"/>
  <c r="D12" i="9"/>
  <c r="A13" i="17"/>
  <c r="A12" i="9" s="1"/>
  <c r="D18" i="9"/>
  <c r="A19" i="17"/>
  <c r="A18" i="9" s="1"/>
  <c r="D6" i="9"/>
  <c r="A7" i="17"/>
  <c r="D8" i="9"/>
  <c r="A9" i="17"/>
  <c r="D5" i="9"/>
  <c r="A6" i="17"/>
  <c r="A5" i="9" s="1"/>
  <c r="D7" i="9"/>
  <c r="A8" i="17"/>
  <c r="D10" i="9"/>
  <c r="A11" i="17"/>
  <c r="A10" i="9" s="1"/>
  <c r="D9" i="9"/>
  <c r="A10" i="17"/>
  <c r="A9" i="9" s="1"/>
  <c r="D2" i="9"/>
  <c r="A2" i="9"/>
  <c r="A4" i="17"/>
  <c r="A3" i="9" s="1"/>
  <c r="D3" i="9"/>
  <c r="A5" i="17"/>
  <c r="D4" i="9"/>
  <c r="Z3" i="17"/>
  <c r="Y3" i="17" s="1"/>
  <c r="A20" i="9" l="1"/>
  <c r="A17" i="13"/>
  <c r="A24" i="9"/>
  <c r="A19" i="13"/>
  <c r="A14" i="9"/>
  <c r="A7" i="13"/>
  <c r="A4" i="9"/>
  <c r="A16" i="13"/>
  <c r="A6" i="9"/>
  <c r="A4" i="13"/>
  <c r="A7" i="9"/>
  <c r="A5" i="13"/>
  <c r="A3" i="13"/>
  <c r="A8" i="9"/>
  <c r="A6" i="13"/>
  <c r="A16" i="9"/>
  <c r="A8" i="13"/>
  <c r="A23" i="9"/>
  <c r="A18" i="13"/>
  <c r="R3" i="17"/>
  <c r="AB8" i="16" l="1"/>
  <c r="AA8" i="16"/>
  <c r="Z8" i="16"/>
  <c r="I8" i="16" l="1"/>
  <c r="D8" i="16"/>
  <c r="N8" i="16" l="1"/>
  <c r="S4" i="13"/>
  <c r="S5" i="13"/>
  <c r="S6" i="13"/>
  <c r="S7" i="13"/>
  <c r="S8" i="13"/>
  <c r="S9" i="13"/>
  <c r="S10" i="13"/>
  <c r="S11" i="13"/>
  <c r="S12" i="13"/>
  <c r="S13" i="13"/>
  <c r="S14" i="13"/>
  <c r="S15" i="13"/>
  <c r="S16" i="13"/>
  <c r="S17" i="13"/>
  <c r="S18" i="13"/>
  <c r="S19" i="13"/>
  <c r="S20" i="13"/>
  <c r="S3" i="13"/>
  <c r="H3" i="14"/>
  <c r="C2" i="14" l="1"/>
  <c r="I3" i="14"/>
  <c r="G3" i="14"/>
  <c r="F3" i="14"/>
  <c r="J3" i="14"/>
  <c r="D3" i="14"/>
  <c r="D2" i="14"/>
  <c r="E3" i="14"/>
  <c r="J2" i="14" l="1"/>
  <c r="F2" i="14"/>
  <c r="I2" i="14"/>
  <c r="E2" i="14"/>
  <c r="G2" i="14"/>
  <c r="H2" i="14"/>
  <c r="A3" i="14"/>
  <c r="C3" i="14" s="1"/>
  <c r="A21" i="13"/>
  <c r="B21" i="13"/>
  <c r="C21" i="13"/>
  <c r="D21" i="13"/>
  <c r="E21" i="13"/>
  <c r="F21" i="13" s="1"/>
  <c r="A22" i="13"/>
  <c r="B22" i="13"/>
  <c r="C22" i="13"/>
  <c r="D22" i="13"/>
  <c r="E22" i="13"/>
  <c r="F22" i="13" s="1"/>
  <c r="A23" i="13"/>
  <c r="B23" i="13"/>
  <c r="C23" i="13"/>
  <c r="D23" i="13"/>
  <c r="E23" i="13"/>
  <c r="F23" i="13" s="1"/>
  <c r="A24" i="13"/>
  <c r="B24" i="13"/>
  <c r="C24" i="13"/>
  <c r="D24" i="13"/>
  <c r="E24" i="13"/>
  <c r="F24" i="13" s="1"/>
  <c r="A25" i="13"/>
  <c r="B25" i="13"/>
  <c r="C25" i="13"/>
  <c r="D25" i="13"/>
  <c r="E25" i="13"/>
  <c r="F25" i="13" s="1"/>
  <c r="A26" i="13"/>
  <c r="B26" i="13"/>
  <c r="C26" i="13"/>
  <c r="D26" i="13"/>
  <c r="E26" i="13"/>
  <c r="F26" i="13" s="1"/>
  <c r="B3" i="14" l="1"/>
  <c r="B2" i="14"/>
  <c r="A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L3" authorId="0" shapeId="0" xr:uid="{00000000-0006-0000-0200-000001000000}">
      <text>
        <r>
          <rPr>
            <sz val="9"/>
            <color indexed="81"/>
            <rFont val="ＭＳ Ｐゴシック"/>
            <family val="3"/>
            <charset val="128"/>
          </rPr>
          <t>5桁</t>
        </r>
      </text>
    </comment>
  </commentList>
</comments>
</file>

<file path=xl/sharedStrings.xml><?xml version="1.0" encoding="utf-8"?>
<sst xmlns="http://schemas.openxmlformats.org/spreadsheetml/2006/main" count="12091" uniqueCount="4705">
  <si>
    <t>ゼッケン番号</t>
    <rPh sb="4" eb="6">
      <t>バンゴウ</t>
    </rPh>
    <phoneticPr fontId="5"/>
  </si>
  <si>
    <t>名前(5文字)</t>
    <rPh sb="0" eb="2">
      <t>ナマエ</t>
    </rPh>
    <rPh sb="4" eb="6">
      <t>モジ</t>
    </rPh>
    <phoneticPr fontId="5"/>
  </si>
  <si>
    <t>ﾌﾘｶﾞﾅ(半角)</t>
    <rPh sb="6" eb="8">
      <t>ハンカク</t>
    </rPh>
    <phoneticPr fontId="5"/>
  </si>
  <si>
    <t>性別</t>
    <rPh sb="0" eb="2">
      <t>セイベツ</t>
    </rPh>
    <phoneticPr fontId="5"/>
  </si>
  <si>
    <t>所属</t>
    <rPh sb="0" eb="2">
      <t>ショゾク</t>
    </rPh>
    <phoneticPr fontId="5"/>
  </si>
  <si>
    <t>学年</t>
    <rPh sb="0" eb="2">
      <t>ガクネン</t>
    </rPh>
    <phoneticPr fontId="5"/>
  </si>
  <si>
    <t>N1</t>
    <phoneticPr fontId="3"/>
  </si>
  <si>
    <t>N2</t>
    <phoneticPr fontId="3"/>
  </si>
  <si>
    <t>MC</t>
    <phoneticPr fontId="3"/>
  </si>
  <si>
    <t>名前</t>
    <rPh sb="0" eb="2">
      <t>ナマエ</t>
    </rPh>
    <phoneticPr fontId="3"/>
  </si>
  <si>
    <t>ﾌﾘｶﾞﾅ</t>
    <phoneticPr fontId="3"/>
  </si>
  <si>
    <t>性別</t>
    <rPh sb="0" eb="2">
      <t>セイベツ</t>
    </rPh>
    <phoneticPr fontId="3"/>
  </si>
  <si>
    <t>KC</t>
    <phoneticPr fontId="3"/>
  </si>
  <si>
    <t>所属</t>
    <rPh sb="0" eb="2">
      <t>ショゾク</t>
    </rPh>
    <phoneticPr fontId="3"/>
  </si>
  <si>
    <t>所属コード</t>
    <rPh sb="0" eb="2">
      <t>ショゾク</t>
    </rPh>
    <phoneticPr fontId="3"/>
  </si>
  <si>
    <t>種別</t>
    <rPh sb="0" eb="2">
      <t>シュベツ</t>
    </rPh>
    <phoneticPr fontId="3"/>
  </si>
  <si>
    <t>種別コード</t>
    <rPh sb="0" eb="2">
      <t>シュベツ</t>
    </rPh>
    <phoneticPr fontId="3"/>
  </si>
  <si>
    <t>出場種目</t>
    <rPh sb="0" eb="2">
      <t>シュツジョウ</t>
    </rPh>
    <rPh sb="2" eb="4">
      <t>シュモク</t>
    </rPh>
    <phoneticPr fontId="3"/>
  </si>
  <si>
    <t>種目コード</t>
    <rPh sb="0" eb="2">
      <t>シュモク</t>
    </rPh>
    <phoneticPr fontId="3"/>
  </si>
  <si>
    <t>07</t>
  </si>
  <si>
    <t>選択してください</t>
    <rPh sb="0" eb="2">
      <t>センタク</t>
    </rPh>
    <phoneticPr fontId="3"/>
  </si>
  <si>
    <t>記録記入例</t>
    <rPh sb="0" eb="2">
      <t>キロク</t>
    </rPh>
    <rPh sb="2" eb="4">
      <t>キニュウ</t>
    </rPh>
    <rPh sb="4" eb="5">
      <t>レイ</t>
    </rPh>
    <phoneticPr fontId="3"/>
  </si>
  <si>
    <t>説明</t>
    <rPh sb="0" eb="2">
      <t>セツメイ</t>
    </rPh>
    <phoneticPr fontId="3"/>
  </si>
  <si>
    <t>男子</t>
    <rPh sb="0" eb="2">
      <t>ダンシ</t>
    </rPh>
    <phoneticPr fontId="3"/>
  </si>
  <si>
    <t>0001123</t>
    <phoneticPr fontId="3"/>
  </si>
  <si>
    <t>時,分,分,秒,秒,1/10,1/100</t>
    <rPh sb="0" eb="1">
      <t>ジ</t>
    </rPh>
    <rPh sb="2" eb="3">
      <t>フン</t>
    </rPh>
    <rPh sb="4" eb="5">
      <t>フン</t>
    </rPh>
    <rPh sb="6" eb="7">
      <t>ビョウ</t>
    </rPh>
    <rPh sb="8" eb="9">
      <t>ビョウ</t>
    </rPh>
    <phoneticPr fontId="3"/>
  </si>
  <si>
    <t>女子</t>
    <rPh sb="0" eb="2">
      <t>ジョシ</t>
    </rPh>
    <phoneticPr fontId="3"/>
  </si>
  <si>
    <t>0153789</t>
    <phoneticPr fontId="3"/>
  </si>
  <si>
    <t>00132</t>
    <phoneticPr fontId="3"/>
  </si>
  <si>
    <t>04578</t>
    <phoneticPr fontId="3"/>
  </si>
  <si>
    <t>混成競技</t>
    <rPh sb="0" eb="2">
      <t>コンセイ</t>
    </rPh>
    <rPh sb="2" eb="4">
      <t>キョウギ</t>
    </rPh>
    <phoneticPr fontId="3"/>
  </si>
  <si>
    <t>07152</t>
    <phoneticPr fontId="3"/>
  </si>
  <si>
    <t>総合得点5桁</t>
    <rPh sb="0" eb="2">
      <t>ソウゴウ</t>
    </rPh>
    <rPh sb="2" eb="4">
      <t>トクテン</t>
    </rPh>
    <rPh sb="5" eb="6">
      <t>ケタ</t>
    </rPh>
    <phoneticPr fontId="3"/>
  </si>
  <si>
    <t>中学共通</t>
    <rPh sb="0" eb="2">
      <t>チュウガク</t>
    </rPh>
    <rPh sb="2" eb="4">
      <t>キョウツウ</t>
    </rPh>
    <phoneticPr fontId="3"/>
  </si>
  <si>
    <t>S1</t>
    <phoneticPr fontId="3"/>
  </si>
  <si>
    <t>中学低学年</t>
    <rPh sb="0" eb="2">
      <t>チュウガク</t>
    </rPh>
    <rPh sb="2" eb="5">
      <t>テイガクネン</t>
    </rPh>
    <phoneticPr fontId="3"/>
  </si>
  <si>
    <t>男子4×100mR</t>
    <rPh sb="0" eb="2">
      <t>ダンシ</t>
    </rPh>
    <phoneticPr fontId="3"/>
  </si>
  <si>
    <t>女子4×100mR</t>
    <rPh sb="0" eb="2">
      <t>ジョシ</t>
    </rPh>
    <phoneticPr fontId="3"/>
  </si>
  <si>
    <t>入力</t>
    <rPh sb="0" eb="2">
      <t>ニュウリョク</t>
    </rPh>
    <phoneticPr fontId="3"/>
  </si>
  <si>
    <t>選択</t>
    <rPh sb="0" eb="2">
      <t>センタク</t>
    </rPh>
    <phoneticPr fontId="3"/>
  </si>
  <si>
    <t>DBコード</t>
    <phoneticPr fontId="3"/>
  </si>
  <si>
    <t>20</t>
  </si>
  <si>
    <t>3分12秒45</t>
    <rPh sb="1" eb="2">
      <t>フン</t>
    </rPh>
    <rPh sb="4" eb="5">
      <t>ビョウ</t>
    </rPh>
    <phoneticPr fontId="3"/>
  </si>
  <si>
    <t>31245</t>
    <phoneticPr fontId="3"/>
  </si>
  <si>
    <t>5桁です。注意</t>
    <rPh sb="1" eb="2">
      <t>ケタ</t>
    </rPh>
    <rPh sb="5" eb="7">
      <t>チュウイ</t>
    </rPh>
    <phoneticPr fontId="3"/>
  </si>
  <si>
    <t>注）記録の書式が間違っている場合（桁数の間違い，全角入力等）は，記録なしで取り扱います</t>
    <rPh sb="0" eb="1">
      <t>チュウ</t>
    </rPh>
    <rPh sb="2" eb="4">
      <t>キロク</t>
    </rPh>
    <rPh sb="5" eb="7">
      <t>ショシキ</t>
    </rPh>
    <rPh sb="8" eb="10">
      <t>マチガ</t>
    </rPh>
    <rPh sb="14" eb="16">
      <t>バアイ</t>
    </rPh>
    <rPh sb="17" eb="19">
      <t>ケタスウ</t>
    </rPh>
    <rPh sb="20" eb="22">
      <t>マチガ</t>
    </rPh>
    <rPh sb="24" eb="26">
      <t>ゼンカク</t>
    </rPh>
    <rPh sb="26" eb="28">
      <t>ニュウリョク</t>
    </rPh>
    <rPh sb="28" eb="29">
      <t>トウ</t>
    </rPh>
    <rPh sb="32" eb="34">
      <t>キロク</t>
    </rPh>
    <rPh sb="37" eb="38">
      <t>ト</t>
    </rPh>
    <rPh sb="39" eb="40">
      <t>アツカ</t>
    </rPh>
    <phoneticPr fontId="3"/>
  </si>
  <si>
    <t>25</t>
  </si>
  <si>
    <t>ﾘﾚｰのみに出場する選手は、「大会申込データ」に番号のみ入力します。</t>
    <rPh sb="6" eb="8">
      <t>シュツジョウ</t>
    </rPh>
    <rPh sb="10" eb="12">
      <t>センシュ</t>
    </rPh>
    <rPh sb="15" eb="17">
      <t>タイカイ</t>
    </rPh>
    <rPh sb="17" eb="19">
      <t>モウシコミ</t>
    </rPh>
    <rPh sb="24" eb="26">
      <t>バンゴウ</t>
    </rPh>
    <rPh sb="28" eb="30">
      <t>ニュウリョク</t>
    </rPh>
    <phoneticPr fontId="3"/>
  </si>
  <si>
    <t>草野</t>
  </si>
  <si>
    <t>四倉</t>
  </si>
  <si>
    <t>久之浜</t>
  </si>
  <si>
    <t>好間</t>
  </si>
  <si>
    <t>磐崎</t>
  </si>
  <si>
    <t>植田</t>
  </si>
  <si>
    <t>植田東</t>
  </si>
  <si>
    <t>川部</t>
  </si>
  <si>
    <t>上遠野</t>
  </si>
  <si>
    <t>いわき秀英</t>
  </si>
  <si>
    <t>20</t>
    <phoneticPr fontId="3"/>
  </si>
  <si>
    <t>21</t>
    <phoneticPr fontId="3"/>
  </si>
  <si>
    <t>22</t>
    <phoneticPr fontId="3"/>
  </si>
  <si>
    <t>23</t>
    <phoneticPr fontId="3"/>
  </si>
  <si>
    <t>24</t>
    <phoneticPr fontId="3"/>
  </si>
  <si>
    <t>男</t>
    <rPh sb="0" eb="1">
      <t>オトコ</t>
    </rPh>
    <phoneticPr fontId="3"/>
  </si>
  <si>
    <t>DB</t>
    <phoneticPr fontId="6"/>
  </si>
  <si>
    <t>N1</t>
    <phoneticPr fontId="6"/>
  </si>
  <si>
    <t>N2</t>
    <phoneticPr fontId="6"/>
  </si>
  <si>
    <t>SX</t>
    <phoneticPr fontId="6"/>
  </si>
  <si>
    <t>KC</t>
    <phoneticPr fontId="6"/>
  </si>
  <si>
    <t>MC</t>
    <phoneticPr fontId="6"/>
  </si>
  <si>
    <t>ZK</t>
    <phoneticPr fontId="6"/>
  </si>
  <si>
    <t>S1</t>
    <phoneticPr fontId="6"/>
  </si>
  <si>
    <t>DB</t>
    <phoneticPr fontId="3"/>
  </si>
  <si>
    <t>TM</t>
    <phoneticPr fontId="3"/>
  </si>
  <si>
    <t>S2</t>
    <phoneticPr fontId="3"/>
  </si>
  <si>
    <t>S3</t>
    <phoneticPr fontId="3"/>
  </si>
  <si>
    <t>S4</t>
    <phoneticPr fontId="3"/>
  </si>
  <si>
    <t>S5</t>
    <phoneticPr fontId="3"/>
  </si>
  <si>
    <t>S6</t>
    <phoneticPr fontId="3"/>
  </si>
  <si>
    <t/>
  </si>
  <si>
    <t>ｴﾝﾄﾞｳ ｶｽﾞｷ</t>
  </si>
  <si>
    <t>ｷｸﾁ ﾏｻﾙ</t>
  </si>
  <si>
    <t>ｺﾞﾄｳ ﾔﾏﾄ</t>
  </si>
  <si>
    <t>ｽｽﾞｷ ｿｳｼ</t>
  </si>
  <si>
    <t>ﾀﾓｶﾞﾐ ﾘｭｳ</t>
  </si>
  <si>
    <t>ﾊｼﾓﾄ ﾄﾓﾔ</t>
  </si>
  <si>
    <t>ｺﾞﾄｳ ｹｲﾀ</t>
  </si>
  <si>
    <t>ｽｽﾞｷ ﾅｵ</t>
  </si>
  <si>
    <t>ﾏｼｺ ﾋﾋﾞｷ</t>
  </si>
  <si>
    <t>ﾕｻ ﾀｸﾐ</t>
  </si>
  <si>
    <t>ｲﾄｳ ｾﾗ</t>
  </si>
  <si>
    <t>ｷｸﾀ ﾌｳﾏ</t>
  </si>
  <si>
    <t>ｻﾄｳ ﾙｷﾔ</t>
  </si>
  <si>
    <t>ｽｽﾞｷ ﾋｽｲ</t>
  </si>
  <si>
    <t>ｶｸﾀ ｺｺﾛ</t>
  </si>
  <si>
    <t>ﾜﾀﾅﾍﾞ ﾐｶ</t>
  </si>
  <si>
    <t>ﾏﾂﾉ ﾐﾕｷ</t>
  </si>
  <si>
    <t>ﾖｼﾀﾞ ﾐｺ</t>
  </si>
  <si>
    <t>ｲﾄｳ ﾀｲｷ</t>
  </si>
  <si>
    <t>ｷｸﾁ ﾄｳﾏ</t>
  </si>
  <si>
    <t>ﾜﾀﾅﾍﾞ ｱﾔﾀ</t>
  </si>
  <si>
    <t>ｽｶﾞﾜﾗ ﾏﾅ</t>
  </si>
  <si>
    <t>ﾊｼﾓﾄ ｴﾅ</t>
  </si>
  <si>
    <t>ﾋﾗｸﾘ ﾕｳﾄ</t>
  </si>
  <si>
    <t>ｽｽﾞｷ ﾊﾙｱ</t>
  </si>
  <si>
    <t>ﾂﾀﾞ ｲｵﾘ</t>
  </si>
  <si>
    <t>ﾅｶﾂｶ ﾋﾋﾞｷ</t>
  </si>
  <si>
    <t>ﾎﾝﾀ ﾐｻﾄ</t>
  </si>
  <si>
    <t>ﾋﾀﾞｶ ｹｲﾄ</t>
  </si>
  <si>
    <t>ｶﾈﾀﾞ ﾕｳｶ</t>
  </si>
  <si>
    <t>ｻｲﾄｳ ｼｭｳﾏ</t>
  </si>
  <si>
    <t>ｻｲﾄｳ ｲﾂｷ</t>
  </si>
  <si>
    <t>ﾜﾀﾅﾍﾞ ﾗｲﾄ</t>
  </si>
  <si>
    <t>ｱﾘﾏ ﾁﾋﾛ</t>
  </si>
  <si>
    <t>ｻﾝﾍﾟｲ ﾏｻﾉﾘ</t>
  </si>
  <si>
    <t>ｻﾝﾍﾟｲ ｱｷﾉﾘ</t>
  </si>
  <si>
    <t>ｻｲﾄｳ ﾚｵﾝ</t>
  </si>
  <si>
    <t>ﾊﾏﾀﾆ ｼｭｳﾍｲ</t>
  </si>
  <si>
    <t>ﾜﾀﾅﾍﾞ ﾄｳﾏ</t>
  </si>
  <si>
    <t>ﾜﾀﾅﾍﾞ ﾕｳﾄ</t>
  </si>
  <si>
    <t>ﾆｯﾀ ﾖｼｷ</t>
  </si>
  <si>
    <t>ｺﾞﾄｳ ﾀﾂｷ</t>
  </si>
  <si>
    <t>ﾊｼﾓﾄ ｿﾗ</t>
  </si>
  <si>
    <t>ﾑﾗﾏﾂ ｸｳｶﾞ</t>
  </si>
  <si>
    <t>ｴﾝﾄﾞｳ ﾘｵ</t>
  </si>
  <si>
    <t>ﾔﾏﾓﾄ ﾐﾕ</t>
  </si>
  <si>
    <t>ｺｸﾌﾞﾝ ﾐｱ</t>
  </si>
  <si>
    <t>ｸﾁｷ ﾊﾙﾄ</t>
  </si>
  <si>
    <t>ﾏｸﾀ ﾅｲｷ</t>
  </si>
  <si>
    <t>ｱﾍﾞ ﾕﾘｱ</t>
  </si>
  <si>
    <t>ｱﾝｻﾞｲ ﾘﾝ</t>
  </si>
  <si>
    <t>ｷﾑﾗ ﾏｵ</t>
  </si>
  <si>
    <t>ﾑﾄｳ ﾕｳｷ</t>
  </si>
  <si>
    <t>ﾐｳﾗ ｽｽﾞｶ</t>
  </si>
  <si>
    <t>ﾏﾂﾓﾄ ﾅﾅﾐ</t>
  </si>
  <si>
    <t>ｱﾝｻﾞｲ ｽｽﾞ</t>
  </si>
  <si>
    <t>ｵｵｳﾁ ﾓﾓｶ</t>
  </si>
  <si>
    <t>ﾀｶﾊｼ ﾋﾅﾉ</t>
  </si>
  <si>
    <t>ﾆｶｲﾄﾞｳ ｱｲﾘ</t>
  </si>
  <si>
    <t>ﾖｼﾀﾞ ﾊﾙﾄ</t>
  </si>
  <si>
    <t>ﾀｶﾊｼ ﾉｿﾞﾑ</t>
  </si>
  <si>
    <t>ｱﾝｻﾞｲ ﾘｭｳｾｲ</t>
  </si>
  <si>
    <t>ﾔｴｶﾞｼ ﾀｸﾄ</t>
  </si>
  <si>
    <t>ﾜﾀﾅﾍﾞ ｹｲｽｹ</t>
  </si>
  <si>
    <t>ﾜﾀﾅﾍﾞ ﾕｳﾀ</t>
  </si>
  <si>
    <t>ｲｼｶﾜ ﾀｲｶﾞ</t>
  </si>
  <si>
    <t>ﾐｳﾗ ﾘｭｳﾔ</t>
  </si>
  <si>
    <t>ｵｵｳﾁ ﾙﾙｶ</t>
  </si>
  <si>
    <t>ﾈﾓﾄ ｷﾜ</t>
  </si>
  <si>
    <t>ﾜﾀﾅﾍﾞ ﾕﾒ</t>
  </si>
  <si>
    <t>ｽｹﾞﾉ ｺｳﾀﾞｲ</t>
  </si>
  <si>
    <t>ｴﾝﾄﾞｳ ﾕｱ</t>
  </si>
  <si>
    <t>ｶﾀｷﾞﾘ ｱｶﾈ</t>
  </si>
  <si>
    <t>ｶﾝﾉ ﾐｳ</t>
  </si>
  <si>
    <t>ｴﾝﾄﾞｳ ｶﾎ</t>
  </si>
  <si>
    <t>ｵｵｸﾎﾞ ｱﾗﾝ</t>
  </si>
  <si>
    <t>ｻﾄｳ ｼｮｳﾏ</t>
  </si>
  <si>
    <t>ｻﾄｳ ﾑｻｼ</t>
  </si>
  <si>
    <t>ﾀｶﾊｼ ﾔﾏﾄ</t>
  </si>
  <si>
    <t>ﾋﾛﾉ ｶｲﾄ</t>
  </si>
  <si>
    <t>ｻﾄｳ ｱﾝｼﾞ</t>
  </si>
  <si>
    <t>ﾅｶｼﾞﾏ ｿﾗ</t>
  </si>
  <si>
    <t>ｳｼﾞｲｴ ｴﾘﾅ</t>
  </si>
  <si>
    <t>ﾏﾂﾀﾞ ﾏﾅｶ</t>
  </si>
  <si>
    <t>ｻｲﾄｳ ﾕｳﾅ</t>
  </si>
  <si>
    <t>ｻｲﾄｳ ｶｲﾄ</t>
  </si>
  <si>
    <t>ﾑﾗｲ ﾀｸﾔ</t>
  </si>
  <si>
    <t>ｱﾍﾞ ｾｲﾏ</t>
  </si>
  <si>
    <t>ｶﾝﾉ ｹｲｼﾝ</t>
  </si>
  <si>
    <t>ｸﾛｻﾜ ｿｳｽｹ</t>
  </si>
  <si>
    <t>ﾀｶﾊｼ ﾅｵｷ</t>
  </si>
  <si>
    <t>ﾀｶﾊｼ ﾀｲｼ</t>
  </si>
  <si>
    <t>ﾜﾀﾅﾍﾞ ﾕｳ</t>
  </si>
  <si>
    <t>ｻﾄｳ ﾏﾎ</t>
  </si>
  <si>
    <t>ｻﾄｳ ﾘｭｳﾔ</t>
  </si>
  <si>
    <t>ｵｶﾞﾜ ﾕｲﾄ</t>
  </si>
  <si>
    <t>ｱﾍﾞ ﾅﾉﾊ</t>
  </si>
  <si>
    <t>ｶﾝﾉ ﾓﾅ</t>
  </si>
  <si>
    <t>ｻﾄｳ ｺｳｱ</t>
  </si>
  <si>
    <t>ｵｵﾀ ﾂｷﾋ</t>
  </si>
  <si>
    <t>ｵｶｻﾞｷ ﾊﾔﾄ</t>
  </si>
  <si>
    <t>ｻｲﾄｳ ﾋﾛﾄ</t>
  </si>
  <si>
    <t>ﾄｶﾞﾜ ﾘｮｳｽｹ</t>
  </si>
  <si>
    <t>ｵｵｳﾁ ﾚﾝ</t>
  </si>
  <si>
    <t>ｻｻｷ ﾘﾄ</t>
  </si>
  <si>
    <t>ｻﾝﾍﾟｲ ｱｵﾄ</t>
  </si>
  <si>
    <t>ﾋﾗﾔﾏ ｽﾊﾞﾙ</t>
  </si>
  <si>
    <t>ﾊﾗ ｲﾁｶ</t>
  </si>
  <si>
    <t>ｻﾄｳ ﾓﾓｶ</t>
  </si>
  <si>
    <t>ｻﾄｳ ﾉｿﾞﾐ</t>
  </si>
  <si>
    <t>ﾌﾅﾔﾏ ｶﾅ</t>
  </si>
  <si>
    <t>ｽｽﾞｷ ﾋﾅﾀ</t>
  </si>
  <si>
    <t>ｺﾐﾔﾏ ｶﾙｱ</t>
  </si>
  <si>
    <t>ﾑﾄｳ ﾀｸﾔ</t>
  </si>
  <si>
    <t>ﾜﾀﾅﾍﾞ ｱｵﾄ</t>
  </si>
  <si>
    <t>ｾﾞﾝﾎﾟｳ ｶｽﾞｷ</t>
  </si>
  <si>
    <t>ﾊｼﾓﾄ ﾊﾙﾏ</t>
  </si>
  <si>
    <t>ｴﾝﾄﾞｳ ｲﾂｷ</t>
  </si>
  <si>
    <t>ｶﾉﾏﾀ ｱﾂｷ</t>
  </si>
  <si>
    <t>ｸﾏﾀﾞ ﾀｲﾖｳ</t>
  </si>
  <si>
    <t>ｾﾝｻﾞｷ ﾕｷ</t>
  </si>
  <si>
    <t>ﾎｿﾔ ｹｲﾀ</t>
  </si>
  <si>
    <t>ﾀﾝｼﾞ ｺｳﾀﾛｳ</t>
  </si>
  <si>
    <t>ﾖｼﾀﾞ ﾚｵ</t>
  </si>
  <si>
    <t>ﾜﾀﾅﾍﾞ ｼｭﾝ</t>
  </si>
  <si>
    <t>ｶﾈｺ ﾏｻｷ</t>
  </si>
  <si>
    <t>ﾄﾐﾀ ﾕｲﾄ</t>
  </si>
  <si>
    <t>ﾎｽﾐ ｸｳｺﾞ</t>
  </si>
  <si>
    <t>ﾖｼﾀﾞ ﾚﾝ</t>
  </si>
  <si>
    <t>ｶﾝﾉ ﾊﾙ</t>
  </si>
  <si>
    <t>ｺﾊﾞﾔｼ ﾕﾒ</t>
  </si>
  <si>
    <t>ｲﾄｳ ｱｵｲ</t>
  </si>
  <si>
    <t>ｶﾄｳ ﾏｵ</t>
  </si>
  <si>
    <t>ﾅﾅｼﾏ ﾌﾐﾋｺ</t>
  </si>
  <si>
    <t>ﾑﾄｳ ﾕｳｲﾁﾛｳ</t>
  </si>
  <si>
    <t>ｸﾏｶﾞｲ ﾈﾈ</t>
  </si>
  <si>
    <t>ﾐﾂﾏ ｻﾅ</t>
  </si>
  <si>
    <t>ﾑﾄｳ ﾘﾈ</t>
  </si>
  <si>
    <t>ｴﾝﾄﾞｳ ﾐｳ</t>
  </si>
  <si>
    <t>ｻﾄｳ ｸﾚﾅ</t>
  </si>
  <si>
    <t>ｼｼﾄ ｽｽﾞﾅ</t>
  </si>
  <si>
    <t>ｱﾝｻﾞｲ ﾙｶ</t>
  </si>
  <si>
    <t>ﾀｶﾊｼ ｾﾅ</t>
  </si>
  <si>
    <t>ﾄｶﾞﾘ ｺｳｾｲ</t>
  </si>
  <si>
    <t>ﾀﾝｼﾞ ｽﾊﾞﾙ</t>
  </si>
  <si>
    <t>ｼﾝﾄﾞｳ ｺｳｽｹ</t>
  </si>
  <si>
    <t>ﾀｶﾊｼ ﾕｳｷ</t>
  </si>
  <si>
    <t>ｲﾁｶﾜ ﾀｲｾｲ</t>
  </si>
  <si>
    <t>ｵｵﾄﾓ ｺｳｹﾞﾝ</t>
  </si>
  <si>
    <t>ｲｼｲ ﾊﾙﾋﾄ</t>
  </si>
  <si>
    <t>ﾀﾝｼﾞ ﾐﾂｷ</t>
  </si>
  <si>
    <t>ﾘｭｳ ﾋﾅ</t>
  </si>
  <si>
    <t>ﾀｶﾊｼ ﾐｵ</t>
  </si>
  <si>
    <t>ﾅｶﾑﾗ ｱｲﾅ</t>
  </si>
  <si>
    <t>ｶｻｲ ﾕｷｺ</t>
  </si>
  <si>
    <t>ﾀｶﾉ ｻﾗ</t>
  </si>
  <si>
    <t>ﾀｶｲｼ ｱﾕﾐ</t>
  </si>
  <si>
    <t>ﾏﾂｼﾏ ﾋﾅ</t>
  </si>
  <si>
    <t>ｻｲﾄｳ ｺﾄﾐ</t>
  </si>
  <si>
    <t>ﾜﾀﾅﾍﾞ ﾂｸﾞﾐ</t>
  </si>
  <si>
    <t>ｶﾝﾉ ｱｵｲ</t>
  </si>
  <si>
    <t>ｶｲﾄｳ ｺｳﾀ</t>
  </si>
  <si>
    <t>ﾜﾀﾅﾍﾞ ﾀｸﾔ</t>
  </si>
  <si>
    <t>ｱﾍﾞ ｶﾅﾀ</t>
  </si>
  <si>
    <t>ｵｵｶﾜﾗ ﾕｳﾏ</t>
  </si>
  <si>
    <t>ﾀﾅﾍﾞ ﾘｮｳ</t>
  </si>
  <si>
    <t>ｵｵﾔ ｾｲﾗｾｲﾗ</t>
  </si>
  <si>
    <t>ﾀｶﾉ ｾｲﾀ</t>
  </si>
  <si>
    <t>ﾋﾛﾉ ﾀｹﾙ</t>
  </si>
  <si>
    <t>ｻﾄｳ ﾘｵ</t>
  </si>
  <si>
    <t>ﾄﾐﾀ ｺｳｲﾁﾛｳ</t>
  </si>
  <si>
    <t>ﾉﾁ ﾐｻﾄ</t>
  </si>
  <si>
    <t>ﾔﾌﾞｷ ﾘﾝ</t>
  </si>
  <si>
    <t>ｵｵﾊｼ ﾗｲﾘ</t>
  </si>
  <si>
    <t>ﾉﾁ ﾅﾂｷ</t>
  </si>
  <si>
    <t>ﾜﾀﾅﾍﾞ ｻﾕ</t>
  </si>
  <si>
    <t>ﾋｷﾁ ｱﾑ</t>
  </si>
  <si>
    <t>ｶﾅｻﾞﾜ ﾕｷﾎ</t>
  </si>
  <si>
    <t>ﾏﾛ ﾘﾅ</t>
  </si>
  <si>
    <t>ｻﾄｳ ﾘｭｳｶﾞ</t>
  </si>
  <si>
    <t>ﾑﾄｳ ｲﾛﾊ</t>
  </si>
  <si>
    <t>ﾜﾀﾅﾍﾞ ﾋﾖﾘ</t>
  </si>
  <si>
    <t>ｸﾏｶﾞｲ ﾅﾅ</t>
  </si>
  <si>
    <t>ｲｶﾞﾘ ﾚｵ</t>
  </si>
  <si>
    <t>ｵｶﾞﾜ ｱｷﾄ</t>
  </si>
  <si>
    <t>ﾜﾀﾅﾍﾞ ﾋﾛﾄ</t>
  </si>
  <si>
    <t>ｽｽﾞｷ ﾀﾞﾝ</t>
  </si>
  <si>
    <t>ﾜﾀﾅﾍﾞ ﾂｶｻ</t>
  </si>
  <si>
    <t>ﾊｼﾓﾄ ﾊﾅ</t>
  </si>
  <si>
    <t>ｺﾔﾏ ﾎﾉﾐ</t>
  </si>
  <si>
    <t>ｶﾝﾉ ﾄﾓｴ</t>
  </si>
  <si>
    <t>ﾔﾌﾞｷ ｿｳﾀ</t>
  </si>
  <si>
    <t>ｻｲﾄｳ ﾕｳｶﾞ</t>
  </si>
  <si>
    <t>ｻｻｷ ｺﾄﾊ</t>
  </si>
  <si>
    <t>ｻﾄｳｻﾄｳ ﾏﾕ</t>
  </si>
  <si>
    <t>ﾄﾅﾐ ｱﾔﾉ</t>
  </si>
  <si>
    <t>ｷｸﾁ ｱﾝﾅ</t>
  </si>
  <si>
    <t>ｻｸﾏ ﾐﾖﾘ</t>
  </si>
  <si>
    <t>ﾔﾏﾓﾄ ｼﾉ</t>
  </si>
  <si>
    <t>ﾖｼﾀﾞ ﾘｵ</t>
  </si>
  <si>
    <t>ｻﾄｳ ｼﾝﾔ</t>
  </si>
  <si>
    <t>ﾖｺﾔﾏ ﾙﾅ</t>
  </si>
  <si>
    <t>ﾀｹﾀﾞ ﾐｻﾄ</t>
  </si>
  <si>
    <t>ｵｵﾂｷ ﾘﾅ</t>
  </si>
  <si>
    <t>ｺｳ ｴｲｽｹ</t>
  </si>
  <si>
    <t>ﾔｽﾀﾞ ﾊﾔﾄ</t>
  </si>
  <si>
    <t>ﾔﾏｸﾞﾁ ﾋﾛﾄ</t>
  </si>
  <si>
    <t>ﾃﾗﾔﾏ ﾊﾙｷ</t>
  </si>
  <si>
    <t>ﾊｶﾞ ｺｳﾀ</t>
  </si>
  <si>
    <t>ｻｻｷ ｼｭｳﾄ</t>
  </si>
  <si>
    <t>ｺﾞﾄｳ ｼｭｳﾄ</t>
  </si>
  <si>
    <t>ｽｽﾞｷ ｹｲﾀ</t>
  </si>
  <si>
    <t>ｵｶﾞﾀ ﾓﾓｶ</t>
  </si>
  <si>
    <t>ﾏｸﾀ ﾘｵ</t>
  </si>
  <si>
    <t>ﾉｼﾞ ﾒｲ</t>
  </si>
  <si>
    <t>ｻﾄｳ ｿｳﾀ</t>
  </si>
  <si>
    <t>ｽｽﾞｷ ｼｭｳ</t>
  </si>
  <si>
    <t>ﾓﾝﾏ ｼｮｳｺﾞ</t>
  </si>
  <si>
    <t>ﾅｶﾞｻﾜ ｴｲｽｹ</t>
  </si>
  <si>
    <t>ｼﾏﾊﾗ ﾘｺ</t>
  </si>
  <si>
    <t>ｵｵｳﾁ ｻﾗ</t>
  </si>
  <si>
    <t>ｽｽﾞｷ ｺﾊﾈ</t>
  </si>
  <si>
    <t>ﾜﾀﾅﾍﾞ ﾕｳﾗ</t>
  </si>
  <si>
    <t>ｵｶﾞﾜ ｻﾄｼ</t>
  </si>
  <si>
    <t>ｱﾝｻﾞｲ ｸﾙﾐ</t>
  </si>
  <si>
    <t>ﾃﾙｲ ﾉｴ</t>
  </si>
  <si>
    <t>ﾉｼﾞﾘ ﾐｽﾞｷ</t>
  </si>
  <si>
    <t>ｻﾒｼﾞﾏ ｼｭﾝ</t>
  </si>
  <si>
    <t>ｶﾜﾅ ﾊﾙﾄ</t>
  </si>
  <si>
    <t>ﾀｹﾑﾗ ﾕｳｶﾞ</t>
  </si>
  <si>
    <t>ﾜﾀﾅﾍﾞ ﾘﾝﾀﾛｳ</t>
  </si>
  <si>
    <t>ｱｻｵｶ ﾀﾞｲｽｹ</t>
  </si>
  <si>
    <t>ｵｶﾞﾀ ﾘｭｳﾉｽｹ</t>
  </si>
  <si>
    <t>ｺﾝﾉ ﾚﾝﾄ</t>
  </si>
  <si>
    <t>ﾀｶｷﾞ ﾋﾛﾄ</t>
  </si>
  <si>
    <t>ﾆｶｲﾄﾞｳ ﾄｷﾜ</t>
  </si>
  <si>
    <t>ｾｲﾉ ﾔﾏﾄ</t>
  </si>
  <si>
    <t>ﾖﾓｷﾞﾀﾞ ﾀｸﾏ</t>
  </si>
  <si>
    <t>ﾄﾐﾀ ﾅﾂﾐ</t>
  </si>
  <si>
    <t>ｽﾀﾞ ﾕｳｽｹ</t>
  </si>
  <si>
    <t>ﾜﾀﾅﾍﾞ ｶｲ</t>
  </si>
  <si>
    <t>ｻﾄｳ ﾕｳﾏ</t>
  </si>
  <si>
    <t>ｷﾀﾑﾗ ﾕｳﾀﾞｲ</t>
  </si>
  <si>
    <t>ﾜﾀﾅﾍﾞ ｶﾚﾝ</t>
  </si>
  <si>
    <t>ｳﾒﾐﾔ ﾏﾅｶ</t>
  </si>
  <si>
    <t>ｼﾏﾇｷ ﾏﾅ</t>
  </si>
  <si>
    <t>ｻｲﾄｳ ﾕｲﾊ</t>
  </si>
  <si>
    <t>ｱﾂﾞﾏ ﾐｻｷ</t>
  </si>
  <si>
    <t>ｻﾄｳ ｲｵﾘ</t>
  </si>
  <si>
    <t>ﾆｶｲﾄﾞｳ ﾓﾓｶ</t>
  </si>
  <si>
    <t>ﾏﾂｻﾞｷ ｿｳｼ</t>
  </si>
  <si>
    <t>ｽｶﾞﾀ ｼｵﾝ</t>
  </si>
  <si>
    <t>ｻﾝﾍﾟｲ ﾕｽﾞｷ</t>
  </si>
  <si>
    <t>ﾕｻ ﾓﾓｴ</t>
  </si>
  <si>
    <t>ｲﾄｳ ﾗﾝｺ</t>
  </si>
  <si>
    <t>ｱｵｲｹ ﾕｱ</t>
  </si>
  <si>
    <t>ｲｼｲ ｵﾄ</t>
  </si>
  <si>
    <t>ｷｸﾀ ﾒｲ</t>
  </si>
  <si>
    <t>ﾂﾈｲｽﾞﾐ ﾊﾙﾄ</t>
  </si>
  <si>
    <t>ﾖｺｻﾜ ﾐｳ</t>
  </si>
  <si>
    <t>ﾜﾀﾅﾍﾞ ﾐﾂｷ</t>
  </si>
  <si>
    <t>ｲﾄｳ ﾘｸﾄ</t>
  </si>
  <si>
    <t>ﾐﾔｶﾜ ﾚｵﾝ</t>
  </si>
  <si>
    <t>ｵｵｺｳﾁ ｴｲﾄ</t>
  </si>
  <si>
    <t>ｻﾄｳ ﾘｮｳｶﾞ</t>
  </si>
  <si>
    <t>ｴﾝﾄﾞｳ ﾄｼｷ</t>
  </si>
  <si>
    <t>ﾄﾀﾞ ﾋﾅﾀ</t>
  </si>
  <si>
    <t>ﾈﾓﾄ ﾚﾂ</t>
  </si>
  <si>
    <t>ﾜﾀﾅﾍﾞ ｿﾗ</t>
  </si>
  <si>
    <t>ｶﾜﾊﾗ ｸﾙﾐ</t>
  </si>
  <si>
    <t>ﾎｼ ｱﾔﾅ</t>
  </si>
  <si>
    <t>ﾜﾀﾅﾍﾞ ﾅｵ</t>
  </si>
  <si>
    <t>ｴﾝﾄﾞｳ ｲﾁｶ</t>
  </si>
  <si>
    <t>ｷｸﾁ ﾓﾓｶ</t>
  </si>
  <si>
    <t>ﾐｽﾞﾉ ﾂｷﾅ</t>
  </si>
  <si>
    <t>ﾓﾝﾏ ﾊﾙｷ</t>
  </si>
  <si>
    <t>ﾅﾙﾐ ﾕｳｷ</t>
  </si>
  <si>
    <t>ﾜﾀﾙﾐ ｱﾕﾑ</t>
  </si>
  <si>
    <t>ｵｵﾊｼ ｾｲﾀ</t>
  </si>
  <si>
    <t>ｸﾛｻﾜ ﾄｲ</t>
  </si>
  <si>
    <t>ﾀﾝｼﾞ ﾘｵ</t>
  </si>
  <si>
    <t>ﾜﾀﾍﾞ ｶﾎ</t>
  </si>
  <si>
    <t>ｱﾀﾞﾁ ｹﾝｼﾝ</t>
  </si>
  <si>
    <t>ｸﾏﾀﾞ ｶｲﾖｳ</t>
  </si>
  <si>
    <t>ﾂﾁﾔ ﾏｵ</t>
  </si>
  <si>
    <t>ﾖｼﾀﾞ ｾﾅ</t>
  </si>
  <si>
    <t>ｿｴﾀ ﾘｵ</t>
  </si>
  <si>
    <t>ﾌｸﾔﾏ ｴｲﾄ</t>
  </si>
  <si>
    <t>ｴﾝﾄﾞｳ ﾋﾛｶ</t>
  </si>
  <si>
    <t>ｺｸﾌﾞﾝ ﾉｴﾙ</t>
  </si>
  <si>
    <t>ｽｶﾞｼﾏ ｽｽﾞﾊ</t>
  </si>
  <si>
    <t>ｽｽﾞｷ ﾐﾉﾝ</t>
  </si>
  <si>
    <t>ﾔﾌﾞｷ ﾀﾞｲﾁ</t>
  </si>
  <si>
    <t>ｵｵｸﾎﾞ ｴﾚﾝ</t>
  </si>
  <si>
    <t>ﾅｶﾞｻﾜ ﾀﾞｲｷ</t>
  </si>
  <si>
    <t>ﾐｳﾗ ﾖｼﾄ</t>
  </si>
  <si>
    <t>ﾅｶﾑﾗ ｺｳﾀ</t>
  </si>
  <si>
    <t>ｽｹﾞﾉ ｿｳﾀ</t>
  </si>
  <si>
    <t>ｲｲﾑﾗ ｿｳｼ</t>
  </si>
  <si>
    <t>ﾀﾙｶﾜ ﾐﾕ</t>
  </si>
  <si>
    <t>ﾔﾏｸﾞﾁ ｼｮｳｺ</t>
  </si>
  <si>
    <t>ｺﾂｹ ｺｳﾀﾛｳ</t>
  </si>
  <si>
    <t>ｳﾀｶﾞﾜ ﾊﾙｶ</t>
  </si>
  <si>
    <t>ｶｻﾏ ﾀｹﾙ</t>
  </si>
  <si>
    <t>ﾔｷﾞﾇﾏ ﾊﾙｱｷ</t>
  </si>
  <si>
    <t>ﾖｼﾀﾞ ﾘｮｳ</t>
  </si>
  <si>
    <t>ｶｼﾞﾜﾗ ﾐｿﾗ</t>
  </si>
  <si>
    <t>ｲｲﾑﾗ ｱｵｼ</t>
  </si>
  <si>
    <t>ﾆｯﾀ ﾕｳﾋ</t>
  </si>
  <si>
    <t>ﾀｹﾀﾞ ﾅﾅｶ</t>
  </si>
  <si>
    <t>ｻｲﾄｳ ﾈﾈ</t>
  </si>
  <si>
    <t>ｴﾝﾄﾞｳ ﾘｭｳｾｲ</t>
  </si>
  <si>
    <t>ｶﾜｸﾞﾁ ﾐｸﾄ</t>
  </si>
  <si>
    <t>ｱｲﾊﾞ ﾊﾙｶ</t>
  </si>
  <si>
    <t>ﾖｼﾀﾞ ﾕｳｶ</t>
  </si>
  <si>
    <t>ｴﾝﾄﾞｳ ｶｲﾄ</t>
  </si>
  <si>
    <t>ﾑﾗｶﾐ ﾕｳｷ</t>
  </si>
  <si>
    <t>ﾓﾛﾊｼ ﾘｭｳﾀﾛｳ</t>
  </si>
  <si>
    <t>ﾀﾅﾍﾞ ﾉﾘﾀｶ</t>
  </si>
  <si>
    <t>ﾀﾙｶﾜ ｱｷ</t>
  </si>
  <si>
    <t>ﾌｼﾞｻﾜ ｳﾐ</t>
  </si>
  <si>
    <t>ｸﾏﾀﾞ ｹｲｽｹ</t>
  </si>
  <si>
    <t>ﾜﾀﾅﾍﾞ ｾｲｺﾞ</t>
  </si>
  <si>
    <t>ﾐｽﾞﾉ ﾕｳﾅ</t>
  </si>
  <si>
    <t>ﾅﾝｼﾞｮｳ ﾐﾂｷ</t>
  </si>
  <si>
    <t>ﾅｶﾑﾗ ﾏﾅｶ</t>
  </si>
  <si>
    <t>ｻﾄｳ ｶﾝﾀ</t>
  </si>
  <si>
    <t>ｽｽﾞｷ ﾘｭｳｾｲ</t>
  </si>
  <si>
    <t>ｻｲﾄｳ ﾘﾝ</t>
  </si>
  <si>
    <t>ﾏｴﾀﾞ ｺｺｱ</t>
  </si>
  <si>
    <t>ﾑﾗﾏﾂ ﾕｲ</t>
  </si>
  <si>
    <t>ｲﾜｻ ﾊﾙ</t>
  </si>
  <si>
    <t>ｺﾊﾞﾔｼ ﾊﾅﾐﾁ</t>
  </si>
  <si>
    <t>ﾀｶﾊｼ ﾘｮｳﾀ</t>
  </si>
  <si>
    <t>ｱｶﾂ ﾕｳ</t>
  </si>
  <si>
    <t>ﾋﾗﾂｶ ﾕｳ</t>
  </si>
  <si>
    <t>ﾑﾗｶﾐ ｹﾝﾀﾛｳ</t>
  </si>
  <si>
    <t>ｲﾄｳ ｲﾂｷ</t>
  </si>
  <si>
    <t>ﾎｼ ﾎﾉｶ</t>
  </si>
  <si>
    <t>ｲﾄｳ ｱﾔﾅ</t>
  </si>
  <si>
    <t>ｷﾀﾐ ﾚｲ</t>
  </si>
  <si>
    <t>ﾏﾂｵ ﾙｲ</t>
  </si>
  <si>
    <t>ｴﾝﾄﾞｳ ﾊﾙﾄ</t>
  </si>
  <si>
    <t>ｻﾄｳ ﾕｳﾄ</t>
  </si>
  <si>
    <t>ｺﾝﾉ ｾｲﾔ</t>
  </si>
  <si>
    <t>ﾏﾂﾓﾄ ｺﾊﾙ</t>
  </si>
  <si>
    <t>ｽｽﾞｷ ﾘﾅ</t>
  </si>
  <si>
    <t>ﾆｲﾀﾞ ﾘｮｳｼﾞ</t>
  </si>
  <si>
    <t>ﾆｲﾀﾞ ｿｳｼ</t>
  </si>
  <si>
    <t>ｾｲﾉ ﾋﾋﾞｷ</t>
  </si>
  <si>
    <t>ﾎｼ ｶﾅﾄ</t>
  </si>
  <si>
    <t>ｵｵｸﾎﾞ ﾀｸﾏ</t>
  </si>
  <si>
    <t>ｵｵﾜﾀﾞ ﾖｳｾｲ</t>
  </si>
  <si>
    <t>ｶﾝｹ ﾋﾛﾑ</t>
  </si>
  <si>
    <t>ﾊｼﾓﾄ ｶｲﾘ</t>
  </si>
  <si>
    <t>ﾐﾔｷﾞ ﾀｹﾙ</t>
  </si>
  <si>
    <t>ﾑﾅｶﾀ ﾀｲｾｲ</t>
  </si>
  <si>
    <t>ｻﾄｳ ｲｪｼｬﾒｲ</t>
  </si>
  <si>
    <t>ｾﾞﾝﾎﾟｳ ｶﾅﾃﾞ</t>
  </si>
  <si>
    <t>ｵｵﾀ ﾕｷ</t>
  </si>
  <si>
    <t>ｵｸﾔﾏ ｽﾅｵ</t>
  </si>
  <si>
    <t>ﾅｶﾉ ｻｷ</t>
  </si>
  <si>
    <t>ﾆｯﾀ ｻｷ</t>
  </si>
  <si>
    <t>ﾘｷﾏﾙ ｼｵﾝ</t>
  </si>
  <si>
    <t>ｻﾄｳ ﾉﾉ</t>
  </si>
  <si>
    <t>ﾊﾏｵ ｼﾞｭﾘ</t>
  </si>
  <si>
    <t>ﾎﾝﾀﾞ ﾕｱ</t>
  </si>
  <si>
    <t>ｽｽﾞｷ ﾘｵ</t>
  </si>
  <si>
    <t>ﾜﾀﾅﾍﾞ ｼｵﾝ</t>
  </si>
  <si>
    <t>ｲｿｻﾞｷ ﾅｷﾞﾄ</t>
  </si>
  <si>
    <t>ｶｼﾏ ﾀｲｶﾞ</t>
  </si>
  <si>
    <t>ﾔｻﾞｷ ﾊﾙ</t>
  </si>
  <si>
    <t>ｱﾝﾄﾞｳ ﾐﾋﾛ</t>
  </si>
  <si>
    <t>ｱｷﾔﾏ ｻｷ</t>
  </si>
  <si>
    <t>ﾅｶﾑﾗ ﾈｵ</t>
  </si>
  <si>
    <t>ｵｵﾀｹ ﾕｷﾑﾗ</t>
  </si>
  <si>
    <t>ﾉｳﾁ ﾘｭｳｾｲ</t>
  </si>
  <si>
    <t>ﾖﾘﾀ ﾄﾓﾔ</t>
  </si>
  <si>
    <t>ｶﾒﾔﾏ ﾀｸﾐ</t>
  </si>
  <si>
    <t>ﾅｶﾞﾂｶ ﾕｳｷ</t>
  </si>
  <si>
    <t>ﾜﾀﾅﾍﾞ ｱｷﾄ</t>
  </si>
  <si>
    <t>ﾊﾝｻﾞﾜ ﾘｮｳﾀ</t>
  </si>
  <si>
    <t>ﾜﾀﾅﾍﾞ ﾕｳﾔ</t>
  </si>
  <si>
    <t>ｵｵｶﾜﾗ ﾀｹﾙ</t>
  </si>
  <si>
    <t>ｳﾁﾀﾞ ﾋﾛﾑ</t>
  </si>
  <si>
    <t>ｵｵﾜﾀﾞ ｺｳｷ</t>
  </si>
  <si>
    <t>ﾂﾅｼﾏ ｲﾌﾞｷ</t>
  </si>
  <si>
    <t>ｵｵｶﾜﾗ ｼｮｳｴｲ</t>
  </si>
  <si>
    <t>ﾆﾗｻﾜ ﾄﾓﾋﾛ</t>
  </si>
  <si>
    <t>ﾅﾝﾊﾞ ｺｳｼﾞﾛｳ</t>
  </si>
  <si>
    <t>ﾊｼﾓﾄ ﾐｵｳ</t>
  </si>
  <si>
    <t>ｸﾘﾀ ｺｳｽｹ</t>
  </si>
  <si>
    <t>ｻｸﾏ ﾘﾝ</t>
  </si>
  <si>
    <t>ｶﾝｹ ｺﾄﾊ</t>
  </si>
  <si>
    <t>ﾖｼﾀﾞ ﾐｶ</t>
  </si>
  <si>
    <t>ﾄｶﾞﾜ ﾕﾘ</t>
  </si>
  <si>
    <t>ｲｼｶﾞｷ ﾘﾝ</t>
  </si>
  <si>
    <t>ﾀｶﾊｼ ﾅﾎ</t>
  </si>
  <si>
    <t>ｴﾝﾄﾞｳ ﾕｳﾄ</t>
  </si>
  <si>
    <t>ﾈｳﾁ ﾕｳﾏ</t>
  </si>
  <si>
    <t>ｱﾍﾞ ｿｳｽｹ</t>
  </si>
  <si>
    <t>ｸﾘﾑﾗ ｿｳﾀ</t>
  </si>
  <si>
    <t>ｻｻｷ ｲｯｾｲ</t>
  </si>
  <si>
    <t>ﾌｼﾞﾀ ｶｽﾞﾔ</t>
  </si>
  <si>
    <t>ﾔｽﾀﾞ ﾘｭｳｷ</t>
  </si>
  <si>
    <t>ｵｵﾜﾀﾞ ｼｭｳ</t>
  </si>
  <si>
    <t>ｱﾗｲ ﾒｲ</t>
  </si>
  <si>
    <t>ｽｶﾞﾜﾗ ｱｶﾈ</t>
  </si>
  <si>
    <t>ﾀｹﾏﾀ ｶﾎ</t>
  </si>
  <si>
    <t>ｳｴﾑﾗ ｶｽﾐ</t>
  </si>
  <si>
    <t>ｽｽﾞｷ ｱﾔﾈ</t>
  </si>
  <si>
    <t>ﾅｶﾞｲ ﾕｳﾏ</t>
  </si>
  <si>
    <t>ﾓﾘ ｱﾔﾄ</t>
  </si>
  <si>
    <t>ｲﾄｳ ｼｭｳﾄ</t>
  </si>
  <si>
    <t>ﾎｽﾞﾐ ﾏｻｷ</t>
  </si>
  <si>
    <t>ﾓﾝﾏ ﾀﾞｲｺﾞ</t>
  </si>
  <si>
    <t>ﾊｼﾓﾄ ﾀﾂｷ</t>
  </si>
  <si>
    <t>ｻｶﾀ ﾀｲﾁ</t>
  </si>
  <si>
    <t>ｻｲﾄｳ ｶﾎ</t>
  </si>
  <si>
    <t>ﾏﾂﾔﾏ ｱｲﾙ</t>
  </si>
  <si>
    <t>ﾂｶｻｷ ｶﾝﾀ</t>
  </si>
  <si>
    <t>ｴﾝﾄﾞｳ ﾙｲ</t>
  </si>
  <si>
    <t>ｵｵﾂｷ ﾘｮｳﾀﾛｳ</t>
  </si>
  <si>
    <t>ｵﾉ ﾊﾔﾄ</t>
  </si>
  <si>
    <t>ｻｸﾏ ﾕｳﾄ</t>
  </si>
  <si>
    <t>ﾄｳｼﾞｮｳ ﾊﾙﾄ</t>
  </si>
  <si>
    <t>ﾜﾀﾅﾍﾞ ｹﾝｼﾝ</t>
  </si>
  <si>
    <t>ﾖｼﾀﾞ ｶｽﾞｷ</t>
  </si>
  <si>
    <t>ｵｵｶﾜﾗ ﾀｲﾁ</t>
  </si>
  <si>
    <t>ｸﾘﾊﾗ ｶｲ</t>
  </si>
  <si>
    <t>ｶﾄｳ ﾕｳﾘ</t>
  </si>
  <si>
    <t>ｻﾄｳ ｶﾝﾅ</t>
  </si>
  <si>
    <t>ﾓﾘ ﾏﾉｱ</t>
  </si>
  <si>
    <t>ｶﾜﾅ ｺﾄﾊ</t>
  </si>
  <si>
    <t>ﾀｶﾐｽﾞ ｱｲﾗ</t>
  </si>
  <si>
    <t>ｵｵﾎﾘ ｶﾚﾝ</t>
  </si>
  <si>
    <t>ｲｶﾞﾗｼ ﾀﾞｲｽｹ</t>
  </si>
  <si>
    <t>ｽｽﾞｷ ｱｷﾄ</t>
  </si>
  <si>
    <t>ｵｲｶﾜ ﾊﾙﾄ</t>
  </si>
  <si>
    <t>ｵｲｶﾜ ﾘｸﾄ</t>
  </si>
  <si>
    <t>ｲｲﾑﾗ ﾀﾛｳ</t>
  </si>
  <si>
    <t>ﾅｶﾞｼﾏ ﾘｵ</t>
  </si>
  <si>
    <t>ｱｲﾀ ｿｳｽｹ</t>
  </si>
  <si>
    <t>ﾋｸﾞﾁ ｺｳｶﾞ</t>
  </si>
  <si>
    <t>ｽｴﾅｶﾞ ﾕｳﾏ</t>
  </si>
  <si>
    <t>ﾜﾀﾍﾞ ｼｭﾝｽｹ</t>
  </si>
  <si>
    <t>ｸﾜﾊﾞﾗ ｱﾚﾝ</t>
  </si>
  <si>
    <t>ﾅｶｼﾞﾏ ｶｲﾄ</t>
  </si>
  <si>
    <t>ｵﾉﾃﾞﾗ ｼｭﾝﾘ</t>
  </si>
  <si>
    <t>ｶﾜﾉ ﾋﾛﾕｷ</t>
  </si>
  <si>
    <t>ｼﾓﾔﾏﾀﾞ ｼｱ</t>
  </si>
  <si>
    <t>ﾜﾀﾅﾍﾞ ﾊﾙｸ</t>
  </si>
  <si>
    <t>ｻｲﾄｳ ﾅﾎ</t>
  </si>
  <si>
    <t>ｻｲﾄｳ ｱｲｶ</t>
  </si>
  <si>
    <t>ﾎﾝﾏ ﾐﾕ</t>
  </si>
  <si>
    <t>ﾀｶﾊｼ ﾐﾕ</t>
  </si>
  <si>
    <t>ﾜﾀﾅﾍﾞ ﾕｷｱ</t>
  </si>
  <si>
    <t>ｵｵﾔﾏ ﾘｶ</t>
  </si>
  <si>
    <t>ｸﾜﾑﾗ ﾐﾄﾞﾘ</t>
  </si>
  <si>
    <t>ﾉﾑﾗ ﾐｽﾞｷ</t>
  </si>
  <si>
    <t>ｻｸﾏ ﾅｵ</t>
  </si>
  <si>
    <t>ﾅﾅｳﾐ ﾘﾝﾄ</t>
  </si>
  <si>
    <t>ｳｴﾉ ｻﾔｶ</t>
  </si>
  <si>
    <t>ﾀﾍﾞ ﾏﾋﾛ</t>
  </si>
  <si>
    <t>ｻﾄｳ ﾘｭｳﾉｽｹ</t>
  </si>
  <si>
    <t>ﾅｶﾞｻﾜ ｶﾂｷ</t>
  </si>
  <si>
    <t>ﾜｶﾀｹ ﾕｳｼﾝ</t>
  </si>
  <si>
    <t>ﾊﾝｻﾞﾜ ﾄｱ</t>
  </si>
  <si>
    <t>ﾖｼﾀﾞ ﾋﾅ</t>
  </si>
  <si>
    <t>ｻﾄｳ ｹｲﾀ</t>
  </si>
  <si>
    <t>ﾊｯﾄﾘ ｼﾞｭﾝﾔ</t>
  </si>
  <si>
    <t>ｵｻﾀﾞ ｿｳｼ</t>
  </si>
  <si>
    <t>ﾔﾏｸﾞﾁ ﾀﾂﾔ</t>
  </si>
  <si>
    <t>ｲｼｲ ﾀﾞｲﾁ</t>
  </si>
  <si>
    <t>ｲｶﾞﾘ ﾅﾘﾏｻ</t>
  </si>
  <si>
    <t>ﾀﾅｶ ｼｮｳｺﾞ</t>
  </si>
  <si>
    <t>ｻｶﾞﾗ ﾊﾔﾄ</t>
  </si>
  <si>
    <t>ｱﾝｻﾞｲ ﾀｹﾙ</t>
  </si>
  <si>
    <t>ﾆｯﾀ ｹｲｽｹ</t>
  </si>
  <si>
    <t>ｸﾜﾊﾗ ｹﾝｺﾞ</t>
  </si>
  <si>
    <t>ｵｵﾊｼ ﾀﾂｷ</t>
  </si>
  <si>
    <t>ｽﾀﾞ ﾕｳﾄ</t>
  </si>
  <si>
    <t>ｺﾝﾅｲ ﾀﾞｲﾅ</t>
  </si>
  <si>
    <t>ｻｶﾓﾄ ｱｲｶ</t>
  </si>
  <si>
    <t>ｺｸﾌﾞﾝ ｱｵｲ</t>
  </si>
  <si>
    <t>ﾜﾀﾅﾍﾞ ﾜｶﾅ</t>
  </si>
  <si>
    <t>ｻｲﾄｳ ｼｭﾝｶ</t>
  </si>
  <si>
    <t>ｲﾄｳ ｱｲｶ</t>
  </si>
  <si>
    <t>ﾀｸﾞﾁ ﾐｳ</t>
  </si>
  <si>
    <t>ｺﾝﾄﾞｳ ﾕﾅ</t>
  </si>
  <si>
    <t>ｶﾄｳ ｶﾝﾀ</t>
  </si>
  <si>
    <t>ﾂｷﾀ ｿｳﾔ</t>
  </si>
  <si>
    <t>ｿｴﾀ ｶｴﾃﾞ</t>
  </si>
  <si>
    <t>ﾏﾂｻﾞｷ ｶｲﾝ</t>
  </si>
  <si>
    <t>ﾌﾙｶﾜ ﾘｮｳ</t>
  </si>
  <si>
    <t>ｵｼﾔﾏ ﾊﾙｷ</t>
  </si>
  <si>
    <t>ﾔﾅｷﾞﾀ ﾕｳｺﾞ</t>
  </si>
  <si>
    <t>ｶｹﾞﾔﾏ ﾅﾅﾄ</t>
  </si>
  <si>
    <t>ｳｴｽｷﾞ ﾅﾂｷ</t>
  </si>
  <si>
    <t>ｲﾄｳ ﾐﾉﾘ</t>
  </si>
  <si>
    <t>ﾏﾂﾓﾄ ｶﾎ</t>
  </si>
  <si>
    <t>ﾌｼﾞﾀ ﾐﾉﾘ</t>
  </si>
  <si>
    <t>ﾏﾙﾉ ﾅﾅｾ</t>
  </si>
  <si>
    <t>ｲﾏｲｽﾞﾐ ﾘｻ</t>
  </si>
  <si>
    <t>ｵｵﾊｼ ｼｵﾝ</t>
  </si>
  <si>
    <t>ﾌｾｼﾞﾏ ｲﾁ</t>
  </si>
  <si>
    <t>ｵﾊﾞﾀ ｷｽﾞﾅ</t>
  </si>
  <si>
    <t>ｵﾘﾀ ｼﾞｭﾝ</t>
  </si>
  <si>
    <t>ﾅｶﾞｵ ﾀｲｶﾞ</t>
  </si>
  <si>
    <t>ﾜﾀﾅﾍﾞ ｺｳｷ</t>
  </si>
  <si>
    <t>ｸｾ ﾕｳｱ</t>
  </si>
  <si>
    <t>ｳﾒﾂ ｲﾁｶ</t>
  </si>
  <si>
    <t>ｿｶﾞ ｺｳｾｲ</t>
  </si>
  <si>
    <t>ﾀﾝｼﾞ ﾁｻｷ</t>
  </si>
  <si>
    <t>ﾂｷﾀ ﾘｭｳﾀ</t>
  </si>
  <si>
    <t>ｺｵﾘ ｻｷ</t>
  </si>
  <si>
    <t>ｵｵﾜﾀﾞ ｱｵ</t>
  </si>
  <si>
    <t>ｱﾍﾞ ﾀｸﾐ</t>
  </si>
  <si>
    <t>ｸﾜﾊﾞﾗ ﾚｵﾝ</t>
  </si>
  <si>
    <t>ｲﾜｻｷ ﾘｮｳｽｹ</t>
  </si>
  <si>
    <t>ﾅｶｼﾞﾏ ｺｳﾄ</t>
  </si>
  <si>
    <t>ﾖﾓｷﾞﾀﾞ ﾕｳｻｸ</t>
  </si>
  <si>
    <t>ﾜﾀﾅﾍﾞ ﾊﾙﾄ</t>
  </si>
  <si>
    <t>ﾊｼﾓﾄ ｼｭﾝｽｹ</t>
  </si>
  <si>
    <t>ﾖｼｲ ﾕｽﾞｷ</t>
  </si>
  <si>
    <t>ﾖｼﾀﾞ ﾊﾅ</t>
  </si>
  <si>
    <t>ｱｲﾀ ﾊﾙﾉ</t>
  </si>
  <si>
    <t>ｻｲﾄｳ ﾓﾓﾅ</t>
  </si>
  <si>
    <t>ｺｸﾌﾞﾝ ﾙｶ</t>
  </si>
  <si>
    <t>ﾑﾗｶﾐ ﾐｵﾘ</t>
  </si>
  <si>
    <t>ｺｸﾌﾞﾝ ﾉﾘｶ</t>
  </si>
  <si>
    <t>ｻﾄｳ ｶﾘﾝ</t>
  </si>
  <si>
    <t>ﾊｶﾞ ﾐｻｷ</t>
  </si>
  <si>
    <t>ﾐｿﾞｸﾞﾁ ｵｳｶ</t>
  </si>
  <si>
    <t>ｸｻﾉ ｺｳﾀ</t>
  </si>
  <si>
    <t>ﾊｼﾓﾄ ｱﾕﾅ</t>
  </si>
  <si>
    <t>ﾃﾗｲ ﾕｳｶ</t>
  </si>
  <si>
    <t>ﾄｵﾔﾏ ｶﾉ</t>
  </si>
  <si>
    <t>ｻﾄｳ ﾗｲｼﾝ</t>
  </si>
  <si>
    <t>ｼｷﾞﾊﾗ ﾕｲﾄ</t>
  </si>
  <si>
    <t>ｺﾔﾏ ﾘｮｳﾀﾛｳ</t>
  </si>
  <si>
    <t>ｾｷ ﾓｴｶ</t>
  </si>
  <si>
    <t>ﾊﾗｸﾞﾁ ｱｵｲ</t>
  </si>
  <si>
    <t>ｵｵﾂ ﾊﾙｷ</t>
  </si>
  <si>
    <t>ｻｶｲ ﾂﾊﾞｻ</t>
  </si>
  <si>
    <t>ﾊﾀ ｼｭｳｶ</t>
  </si>
  <si>
    <t>ｲﾄｳ ﾏｵ</t>
  </si>
  <si>
    <t>ｽｽﾞｷ ﾀｸﾔ</t>
  </si>
  <si>
    <t>ﾌｶﾔ ﾚｵ</t>
  </si>
  <si>
    <t>ﾕｻ ｲｯﾍﾟｲ</t>
  </si>
  <si>
    <t>ｽｽﾞｷ ﾕｳｺﾞ</t>
  </si>
  <si>
    <t>ﾀﾓｶﾞﾐ ﾚﾝ</t>
  </si>
  <si>
    <t>ﾓﾛﾈ ﾕｳｾｲ</t>
  </si>
  <si>
    <t>ｼｭﾄｳ ﾏﾕﾉ</t>
  </si>
  <si>
    <t>ｾﾔ ｶｽﾞﾏ</t>
  </si>
  <si>
    <t>ｺﾝﾄﾞｳ ﾅﾐ</t>
  </si>
  <si>
    <t>ｴﾝﾄﾞｳ ﾌﾐﾀｶ</t>
  </si>
  <si>
    <t>ﾊｶﾞ ｺﾊｸ</t>
  </si>
  <si>
    <t>ｵｵﾀﾞｲﾗ ﾃﾙ</t>
  </si>
  <si>
    <t>ｵｶﾍﾞ ﾕﾅ</t>
  </si>
  <si>
    <t>ｶｼﾜｷﾞ ﾊﾙﾄ</t>
  </si>
  <si>
    <t>ﾀｶﾏﾂ ｶｽﾞﾏ</t>
  </si>
  <si>
    <t>ﾖｼﾀﾞ ｼｽﾞｸ</t>
  </si>
  <si>
    <t>ﾜﾀﾅﾍﾞ ｾｲｱ</t>
  </si>
  <si>
    <t>ﾑﾅｶﾀ ﾐﾂｷ</t>
  </si>
  <si>
    <t>ｱﾝﾄﾞｳ ｿｳﾀ</t>
  </si>
  <si>
    <t>ｻﾄｳ ﾕｷﾏｻ</t>
  </si>
  <si>
    <t>ｾﾝｻﾞｷ ﾀｲｾｲ</t>
  </si>
  <si>
    <t>ﾏｼｺ ｱｵﾄ</t>
  </si>
  <si>
    <t>ｵｸﾞﾗ ｱｷﾄ</t>
  </si>
  <si>
    <t>ｾﾉｵ ﾊﾙﾏ</t>
  </si>
  <si>
    <t>ｻﾄｳ ﾅﾕﾀ</t>
  </si>
  <si>
    <t>ﾔﾌﾞｷ ｱﾔﾅ</t>
  </si>
  <si>
    <t>ｲﾜﾔ ｳﾐｶ</t>
  </si>
  <si>
    <t>ﾓﾃｷﾞ ｱｽｶ</t>
  </si>
  <si>
    <t>ｶﾝﾉ ﾘﾝﾀﾛｳ</t>
  </si>
  <si>
    <t>ﾊｼﾓﾄ ｶﾎ</t>
  </si>
  <si>
    <t>ﾀｶﾏﾂ ﾚﾝ</t>
  </si>
  <si>
    <t>ﾐﾄﾞﾘｶﾜ ﾄｳﾏ</t>
  </si>
  <si>
    <t>ｴﾝﾄﾞｳ ｶｽﾞﾐ</t>
  </si>
  <si>
    <t>ｺｸﾌﾞﾝ ﾕﾂﾞｷ</t>
  </si>
  <si>
    <t>ﾀﾐﾔ ﾕｳﾏ</t>
  </si>
  <si>
    <t>ｻｲﾄｳ ｱｶﾘ</t>
  </si>
  <si>
    <t>ｶﾄｳ ﾆｲﾅ</t>
  </si>
  <si>
    <t>ﾆﾍｲ ｱｲ</t>
  </si>
  <si>
    <t>ﾊｼﾓﾄ ﾘｺ</t>
  </si>
  <si>
    <t>ﾓﾘｵｶ ﾕﾘﾝ</t>
  </si>
  <si>
    <t>ﾅﾘﾀ ﾕｲﾄ</t>
  </si>
  <si>
    <t>ｽｷﾞﾓﾄ ﾄﾜ</t>
  </si>
  <si>
    <t>ﾎﾝﾀﾞ ﾕｳ</t>
  </si>
  <si>
    <t>ｽｽﾞｷ ﾕﾏ</t>
  </si>
  <si>
    <t>ｶﾜｻｷ ﾂｶﾔ</t>
  </si>
  <si>
    <t>ｻｲﾄｳ ﾕｲﾄ</t>
  </si>
  <si>
    <t>ｴﾝﾄﾞｳ ｼｭｳﾏ</t>
  </si>
  <si>
    <t>ｺﾀｷ ﾀｲｶﾞ</t>
  </si>
  <si>
    <t>ｲｼｻﾞﾜ ﾓﾓｶ</t>
  </si>
  <si>
    <t>ﾆｼｶﾜ ﾕｳｼ</t>
  </si>
  <si>
    <t>ｶﾝﾉ ｹｲｼ</t>
  </si>
  <si>
    <t>ｶﾝﾉ ﾕｳｼ</t>
  </si>
  <si>
    <t>ｽｽﾞｷ ﾋﾏﾘ</t>
  </si>
  <si>
    <t>ｵｸﾞﾛ ｻｸﾗ</t>
  </si>
  <si>
    <t>ｸﾜﾊﾗ ﾋﾅ</t>
  </si>
  <si>
    <t>ｻｶｲ ｼﾝ</t>
  </si>
  <si>
    <t>ﾀｹｳﾁ ﾕｲﾄ</t>
  </si>
  <si>
    <t>ﾁﾊﾞ ﾕｳﾘ</t>
  </si>
  <si>
    <t>ｷｸﾁ ｶｲﾘ</t>
  </si>
  <si>
    <t>ﾋﾗｸﾘ ﾕｳｶﾞ</t>
  </si>
  <si>
    <t>ｸｽﾉｷ ﾐﾁﾄ</t>
  </si>
  <si>
    <t>ｺﾔﾏ ﾀﾞｲｷ</t>
  </si>
  <si>
    <t>ｼﾗｷ ｱﾂｼ</t>
  </si>
  <si>
    <t>ｱｵﾔｷﾞ ｼｮｳﾀ</t>
  </si>
  <si>
    <t>ｵｵｲｼ ﾅﾂｷ</t>
  </si>
  <si>
    <t>ｷｸﾁ ｶｲﾄ</t>
  </si>
  <si>
    <t>ｻｶｲ ﾘﾅ</t>
  </si>
  <si>
    <t>ｽｽﾞｷ ﾙｲ</t>
  </si>
  <si>
    <t>ﾀｹﾀﾞ ﾊﾙﾄ</t>
  </si>
  <si>
    <t>ｱﾋﾞｺ ﾄﾗﾉｽｹ</t>
  </si>
  <si>
    <t>ｱｲｶﾜ ﾙｷ</t>
  </si>
  <si>
    <t>ｻﾄｳ ﾆｺ</t>
  </si>
  <si>
    <t>ﾀｲﾗ ｱﾕﾄ</t>
  </si>
  <si>
    <t>ﾔﾅｲ ﾕｳﾀ</t>
  </si>
  <si>
    <t>ｻﾄｳ ｲｻｷ</t>
  </si>
  <si>
    <t>ﾓﾘｵ ﾏｻﾋﾛ</t>
  </si>
  <si>
    <t>ｶﾝﾉｳ ｶｽﾞﾋ</t>
  </si>
  <si>
    <t>ｾｷﾈ ｱｷﾄ</t>
  </si>
  <si>
    <t>ﾂﾑﾗﾔ ﾜﾀﾙ</t>
  </si>
  <si>
    <t>ｱｻｸﾗ ｴｲﾀ</t>
  </si>
  <si>
    <t>ｱﾂﾞﾏ ﾅｵﾔ</t>
  </si>
  <si>
    <t>ｺﾊﾞﾔｼ ﾕｽﾞｷ</t>
  </si>
  <si>
    <t>ﾏﾌﾈ ｺﾄﾐ</t>
  </si>
  <si>
    <t>ｱｲﾀ ﾐｵ</t>
  </si>
  <si>
    <t>ﾄﾋﾞｻﾜ ｺｺﾐ</t>
  </si>
  <si>
    <t>ﾏｼｺ ｱﾗﾀ</t>
  </si>
  <si>
    <t>ﾌｼﾞｲ ｼｵﾘ</t>
  </si>
  <si>
    <t>ｺﾊﾞﾔｼ ﾊﾔﾃ</t>
  </si>
  <si>
    <t>ﾜﾀﾅﾍﾞ ｱｶﾘ</t>
  </si>
  <si>
    <t>ﾔｷﾞﾇﾏ ｶﾎ</t>
  </si>
  <si>
    <t>ﾅｶﾞｵ ｿｳﾀ</t>
  </si>
  <si>
    <t>ｺﾔﾏ ﾕﾒｶ</t>
  </si>
  <si>
    <t>ﾔｷﾞﾇﾏ ﾘｵ</t>
  </si>
  <si>
    <t>ﾂﾉﾀﾞ ｲｯﾀ</t>
  </si>
  <si>
    <t>ｺﾐﾔﾏ ﾚﾅ</t>
  </si>
  <si>
    <t>ｺﾊﾞﾔｼ ｲﾂﾙ</t>
  </si>
  <si>
    <t>ﾀｷｸﾞﾁ ｱﾕﾑ</t>
  </si>
  <si>
    <t>ｼｶﾞ ｳｲ</t>
  </si>
  <si>
    <t>ﾀｶﾊｼ ﾘｭｳｿﾞｳ</t>
  </si>
  <si>
    <t>ﾀｶｼﾊﾞ ﾋﾖﾘ</t>
  </si>
  <si>
    <t>ﾖｼﾀﾞ ﾅｵ</t>
  </si>
  <si>
    <t>ｱｻﾜ ｻｴ</t>
  </si>
  <si>
    <t>ﾃﾗｼﾀ ｺﾄｴ</t>
  </si>
  <si>
    <t>ﾀﾝﾅｲ ﾏﾘ</t>
  </si>
  <si>
    <t>ｽｽﾞｷ ﾏﾉ</t>
  </si>
  <si>
    <t>ﾐｳﾗ ｶﾅ</t>
  </si>
  <si>
    <t>ｲｼｲ ｶﾉｶ</t>
  </si>
  <si>
    <t>ｸﾛﾀﾞ ｼﾂﾞｷ</t>
  </si>
  <si>
    <t>ｷｭｳｴｲ ﾋﾀﾞｶ</t>
  </si>
  <si>
    <t>ｺﾊﾞﾔｼ ｾﾅ</t>
  </si>
  <si>
    <t>ﾐｿﾞｲ ｿｳｽｹ</t>
  </si>
  <si>
    <t>ﾏｻｷ ﾕｳﾄ</t>
  </si>
  <si>
    <t>ﾂﾌﾞﾗﾔ ﾊﾙ</t>
  </si>
  <si>
    <t>ｸﾛﾀﾞ ﾕﾂﾞｷ</t>
  </si>
  <si>
    <t>ｺﾊﾞﾔｼ ｱﾝｼﾞ</t>
  </si>
  <si>
    <t>ｱｷﾔﾏ ﾎｸﾄ</t>
  </si>
  <si>
    <t>ｵﾓｶﾜ ｼｮｳｷ</t>
  </si>
  <si>
    <t>ｺﾞﾄｳ ﾊﾙｶ</t>
  </si>
  <si>
    <t>ﾑﾅｶﾀ ｹﾝｼﾝ</t>
  </si>
  <si>
    <t>ｵﾇﾏ ｻﾔ</t>
  </si>
  <si>
    <t>ｲｼｲ ﾋﾛﾄ</t>
  </si>
  <si>
    <t>ｺｲｹ ﾔﾏﾄ</t>
  </si>
  <si>
    <t>ｽｶﾞﾏ ｺｳﾀ</t>
  </si>
  <si>
    <t>ﾔﾏﾃﾞﾗ ｹｲﾀ</t>
  </si>
  <si>
    <t>ｺﾊﾞﾔｼ ﾊﾙｷ</t>
  </si>
  <si>
    <t>ｸﾜﾅ ﾐｽﾞｷ</t>
  </si>
  <si>
    <t>ﾐｳﾗ ﾅﾅｾ</t>
  </si>
  <si>
    <t>ｱﾘｶﾞ ｻﾎ</t>
  </si>
  <si>
    <t>ｶﾜﾀﾞ ﾐｻｷ</t>
  </si>
  <si>
    <t>ｷﾌﾞﾈ ｻｷ</t>
  </si>
  <si>
    <t>ｽｽﾞｷ ﾕｲ</t>
  </si>
  <si>
    <t>ﾌｶﾔ ｼｮｳｾｲ</t>
  </si>
  <si>
    <t>ﾓﾘ ﾕｱ</t>
  </si>
  <si>
    <t>ﾜﾀﾅﾍﾞ ﾘﾋﾄ</t>
  </si>
  <si>
    <t>ｲｼｲ ﾊﾙﾄ</t>
  </si>
  <si>
    <t>ｳｼﾞｲｴ ｲﾌﾞｷ</t>
  </si>
  <si>
    <t>ｽｽﾞｷ ｺｳｽｹ</t>
  </si>
  <si>
    <t>ﾔﾅｲ ｶｵﾙ</t>
  </si>
  <si>
    <t>ｸﾛｷ ﾋﾛﾄ</t>
  </si>
  <si>
    <t>ｻｸﾏ ﾜﾀﾙ</t>
  </si>
  <si>
    <t>ｱｲﾐ ﾘﾘｶ</t>
  </si>
  <si>
    <t>ﾆｯﾀ ﾕｱ</t>
  </si>
  <si>
    <t>ｲﾄｳ ﾘｵ</t>
  </si>
  <si>
    <t>ｻｸﾏ ﾕｲ</t>
  </si>
  <si>
    <t>ﾔﾅｲ ﾐﾐ</t>
  </si>
  <si>
    <t>ｵｵｺｼ ﾕｳｾｲ</t>
  </si>
  <si>
    <t>ｻｸﾏ ﾋｶﾙ</t>
  </si>
  <si>
    <t>ﾀﾞｲﾄｳ ﾐｷﾔ</t>
  </si>
  <si>
    <t>ｺｲｼｻﾞﾜ ﾗｲﾄ</t>
  </si>
  <si>
    <t>ｵｵｳﾁ ﾋﾛﾄ</t>
  </si>
  <si>
    <t>ﾄﾐﾂｶ ﾔﾏﾄ</t>
  </si>
  <si>
    <t>ｿｴﾀ ｺｳｷ</t>
  </si>
  <si>
    <t>ｺﾊﾞﾔｼ ﾐﾁｵ</t>
  </si>
  <si>
    <t>ﾊｼﾓﾄ ﾚｲ</t>
  </si>
  <si>
    <t>ｲｼｲ ﾚﾅ</t>
  </si>
  <si>
    <t>ｼﾗｲｼ ｳﾀﾉ</t>
  </si>
  <si>
    <t>ﾜﾀﾅﾍﾞ ﾋﾅﾀ</t>
  </si>
  <si>
    <t>ｱｵｷ ﾕｲ</t>
  </si>
  <si>
    <t>ﾎﾘｺｼ ｺｺﾐ</t>
  </si>
  <si>
    <t>ﾐﾜ ﾅﾂｷ</t>
  </si>
  <si>
    <t>ﾜﾀﾅﾍﾞ ﾖｼﾏｻ</t>
  </si>
  <si>
    <t>ｼﾓｼﾞｭｳ ﾘﾉ</t>
  </si>
  <si>
    <t>ﾐｳﾗ ﾕﾗ</t>
  </si>
  <si>
    <t>ﾔﾅｲ ｻｸﾗ</t>
  </si>
  <si>
    <t>ﾜﾀﾅﾍﾞ ﾕﾘｱ</t>
  </si>
  <si>
    <t>ｵｵｳﾁ ｶｲﾄ</t>
  </si>
  <si>
    <t>ｲﾄｳ ﾓﾓｶ</t>
  </si>
  <si>
    <t>ｸﾆｲ ﾐｺﾄ</t>
  </si>
  <si>
    <t>ﾊｼﾓﾄ ﾕｳﾘ</t>
  </si>
  <si>
    <t>ﾏｶﾍﾞ ﾊﾙﾔ</t>
  </si>
  <si>
    <t>ｵｵｸﾎﾞ ﾚｲ</t>
  </si>
  <si>
    <t>ｻﾝｼﾞｮｳ ﾀｲﾄ</t>
  </si>
  <si>
    <t>ﾌﾙｶﾜ ﾕﾒ</t>
  </si>
  <si>
    <t>ｲﾎﾞﾘ ﾅﾂｷ</t>
  </si>
  <si>
    <t>ｱﾗｲ ｺﾊﾙ</t>
  </si>
  <si>
    <t>ｵﾉﾃﾞﾗ ｶﾉﾝ</t>
  </si>
  <si>
    <t>ｺﾝﾉ ﾏｻﾋｻ</t>
  </si>
  <si>
    <t>ｽｽﾞｷ ｼｭｳﾍｲ</t>
  </si>
  <si>
    <t>ﾜﾀﾅﾍﾞ ｱﾂｷ</t>
  </si>
  <si>
    <t>ｲﾄｳ ﾘｮｳﾀ</t>
  </si>
  <si>
    <t>ﾓﾝﾏ ｾｲｶ</t>
  </si>
  <si>
    <t>ｵｵﾄﾓ ﾙﾅ</t>
  </si>
  <si>
    <t>ｶﾐﾅｶﾞ ﾙﾘ</t>
  </si>
  <si>
    <t>ｽｽﾞｷ ﾋﾘｭｳ</t>
  </si>
  <si>
    <t>ｵﾁｱｲ ﾀｲﾖｳ</t>
  </si>
  <si>
    <t>ｶﾈﾀﾞ ﾅﾕ</t>
  </si>
  <si>
    <t>ｳﾌﾞｶﾀ ﾓﾓｴ</t>
  </si>
  <si>
    <t>ﾏﾂﾓﾄ ｶｽﾞｻ</t>
  </si>
  <si>
    <t>ｽｽﾞｷ ﾀｸﾐ</t>
  </si>
  <si>
    <t>ﾌﾅｷ ﾘｸ</t>
  </si>
  <si>
    <t>ﾏﾂﾓﾄ ﾊﾔﾄ</t>
  </si>
  <si>
    <t>ﾌｼﾞﾀ ｱﾔｶ</t>
  </si>
  <si>
    <t>ｺﾊﾞﾔｼ ｱﾕﾄ</t>
  </si>
  <si>
    <t>ｻｶﾞﾗ ｼﾞｭﾝﾉｽｹ</t>
  </si>
  <si>
    <t>ｵｶﾀﾞ ｿｳﾉｽｹ</t>
  </si>
  <si>
    <t>ﾂﾑﾗﾔ ｺﾞｳ</t>
  </si>
  <si>
    <t>ｽｽﾞｷ ﾙｲﾄ</t>
  </si>
  <si>
    <t>ﾖｼﾀﾞ ﾓｶ</t>
  </si>
  <si>
    <t>ﾊｼﾓﾄ ﾘｷ</t>
  </si>
  <si>
    <t>ｺﾐﾔﾏ ﾏﾅﾄ</t>
  </si>
  <si>
    <t>ﾂﾉﾀﾞ ｼｮｳ</t>
  </si>
  <si>
    <t>ﾏﾂﾔﾏ ﾕｽﾞｷ</t>
  </si>
  <si>
    <t>ﾏﾂｼﾀ ﾕﾒﾉ</t>
  </si>
  <si>
    <t>ｶﾐﾔﾏ ｶｹﾙ</t>
  </si>
  <si>
    <t>ｺｼﾞﾏ ｱﾕﾑ</t>
  </si>
  <si>
    <t>ｼﾏｻﾞｷ ﾊﾙﾄ</t>
  </si>
  <si>
    <t>ｷｸﾁ ﾕｳﾏ</t>
  </si>
  <si>
    <t>ｻｲﾄｳ ｺｳﾀ</t>
  </si>
  <si>
    <t>ﾀｹﾀﾞ ｶｲﾄ</t>
  </si>
  <si>
    <t>ﾌﾙｶﾜ ﾚｵ</t>
  </si>
  <si>
    <t>ﾏﾌﾈ ｶﾂﾐﾁ</t>
  </si>
  <si>
    <t>ﾆﾍｲ ｱﾔﾀ</t>
  </si>
  <si>
    <t>ﾜﾀﾅﾍﾞ ﾘｵﾝ</t>
  </si>
  <si>
    <t>ｵｵﾋﾗ ｶﾅｺ</t>
  </si>
  <si>
    <t>ｱｷﾔﾏ ﾐｵ</t>
  </si>
  <si>
    <t>ｺｼﾗｲ ﾕﾐｶ</t>
  </si>
  <si>
    <t>ｱｷﾔﾏ ﾐｳ</t>
  </si>
  <si>
    <t>ｼﾀｴﾀﾞ ｻﾕ</t>
  </si>
  <si>
    <t>ﾄﾐﾀ ﾏﾎ</t>
  </si>
  <si>
    <t>ｲｼｲ ﾐﾂｷ</t>
  </si>
  <si>
    <t>ｺﾝ ｱｲﾘ</t>
  </si>
  <si>
    <t>ﾔﾅｲ ﾕｳ</t>
  </si>
  <si>
    <t>ﾌｼﾔ ｿｳｲﾁﾛｳ</t>
  </si>
  <si>
    <t>ｲｹﾐﾂ ﾚｲｶ</t>
  </si>
  <si>
    <t>ｴﾂﾞﾚ ﾕﾒ</t>
  </si>
  <si>
    <t>ｲｼｵｶ ﾔﾏﾄ</t>
  </si>
  <si>
    <t>ｵｶﾞﾜ ﾀｹｷ</t>
  </si>
  <si>
    <t>ｺｼﾞﾏ ﾊﾙ</t>
  </si>
  <si>
    <t>ｽｽﾞｷ ﾏﾅﾄ</t>
  </si>
  <si>
    <t>ﾐﾔｶﾜ ｵｳｼﾞ</t>
  </si>
  <si>
    <t>ｵｶﾀﾞ ﾕｳﾅ</t>
  </si>
  <si>
    <t>ﾅﾅﾐ ﾀﾏｷ</t>
  </si>
  <si>
    <t>ｲｲﾉ ｴｲﾀ</t>
  </si>
  <si>
    <t>ｷｸﾁ ﾙｲ</t>
  </si>
  <si>
    <t>ｺﾊﾞﾔｼ ﾀｸﾄ</t>
  </si>
  <si>
    <t>ｺﾊﾞﾘ ｶｽﾞｷ</t>
  </si>
  <si>
    <t>ｻﾄｳ ｲｯｾｲ</t>
  </si>
  <si>
    <t>ｽｽﾞｷ ﾕｳﾉｽｹ</t>
  </si>
  <si>
    <t>ﾇﾏﾀ ﾀｲｶﾞ</t>
  </si>
  <si>
    <t>ﾐﾔｶﾜ ｶﾅﾄ</t>
  </si>
  <si>
    <t>ｲｼｶﾜ ｺﾊﾈ</t>
  </si>
  <si>
    <t>ｷｼﾅﾐ ｱﾘｽ</t>
  </si>
  <si>
    <t>ｻｲﾄｳ ｿﾜ</t>
  </si>
  <si>
    <t>ｼｵﾀﾞ ﾀｲｷ</t>
  </si>
  <si>
    <t>ｼﾊﾞﾊﾗ ﾌﾐﾔ</t>
  </si>
  <si>
    <t>ﾉｸﾞﾁ ｼｮｳｹﾞﾝ</t>
  </si>
  <si>
    <t>ﾔﾏｻﾞｷ ﾊﾙﾐﾁ</t>
  </si>
  <si>
    <t>ｲｼｶﾜ ｺﾄﾐ</t>
  </si>
  <si>
    <t>ｻﾄｳ ｼｭﾝ</t>
  </si>
  <si>
    <t>ｲｼｲ ｶｴﾃﾞ</t>
  </si>
  <si>
    <t>ﾇﾏﾀ ﾗｲﾄ</t>
  </si>
  <si>
    <t>ｽｽﾞｷ ﾊﾙｷ</t>
  </si>
  <si>
    <t>ｽｽﾞｲｼ ｲﾖﾘ</t>
  </si>
  <si>
    <t>ｲﾀﾊﾞｼ ｶｽﾞﾏ</t>
  </si>
  <si>
    <t>ﾈﾓﾄ ｽﾊﾞﾙ</t>
  </si>
  <si>
    <t>ﾌﾙｻﾜ ﾘｵ</t>
  </si>
  <si>
    <t>ｲﾉｳｴ ｱｶﾘ</t>
  </si>
  <si>
    <t>ｽｽﾞｷ ｼﾞｮｳ</t>
  </si>
  <si>
    <t>ｶﾀﾉ ﾏｺ</t>
  </si>
  <si>
    <t>ｽﾄｳ ﾊﾙﾋﾛ</t>
  </si>
  <si>
    <t>ﾎﾝﾀﾞ ﾄｱ</t>
  </si>
  <si>
    <t>ｻｶｲ ｶｽﾞｷ</t>
  </si>
  <si>
    <t>ｽｽﾞｷ ｱｽﾏ</t>
  </si>
  <si>
    <t>ﾀﾆｸﾞﾁ ﾋﾖﾘ</t>
  </si>
  <si>
    <t>ﾀｶﾊｼ ｶｴﾗ</t>
  </si>
  <si>
    <t>ｺﾝﾄﾞｳ ﾘﾉ</t>
  </si>
  <si>
    <t>ﾜﾀﾞ ｺｺﾈ</t>
  </si>
  <si>
    <t>ｴﾝﾄﾞｳ ｼｮｳﾀﾛｳ</t>
  </si>
  <si>
    <t>ｻｸﾏ ﾀﾞｲｽｹ</t>
  </si>
  <si>
    <t>ﾜｲｽﾞﾐ ﾙﾅ</t>
  </si>
  <si>
    <t>ｽｽﾞｷ ﾕｳﾀ</t>
  </si>
  <si>
    <t>ｽｽﾞｷ ﾖｳｼﾛｳ</t>
  </si>
  <si>
    <t>ｺﾝﾄﾞｳ ﾏｷｼ</t>
  </si>
  <si>
    <t>ﾉｻﾞｷ ﾒｲ</t>
  </si>
  <si>
    <t>ﾊｽﾐ ｻﾔ</t>
  </si>
  <si>
    <t>ﾔﾊﾀ ﾚｲ</t>
  </si>
  <si>
    <t>ﾎﾝﾀﾞ ﾀｸﾐ</t>
  </si>
  <si>
    <t>ﾃﾗｼﾏ ﾙﾅ</t>
  </si>
  <si>
    <t>ﾖｼﾀﾞ ﾅｷﾞｻ</t>
  </si>
  <si>
    <t>ﾓﾘﾓﾄ ﾏｻﾄ</t>
  </si>
  <si>
    <t>ｺﾝﾅｲ ﾚｲﾅ</t>
  </si>
  <si>
    <t>ﾅｶﾉ ｴｲﾄ</t>
  </si>
  <si>
    <t>ﾌｼﾞｻﾜ ｺｳｾｲ</t>
  </si>
  <si>
    <t>ﾎﾝﾀﾞ ﾋﾛﾄ</t>
  </si>
  <si>
    <t>ｱｻﾐ ﾘﾝ</t>
  </si>
  <si>
    <t>ｽｽﾞｷ ｱﾔｶ</t>
  </si>
  <si>
    <t>ﾎﾝﾀﾞ ｱｶﾘ</t>
  </si>
  <si>
    <t>ｱﾍﾞ ﾘﾝﾏ</t>
  </si>
  <si>
    <t>ｺﾑﾛ ｿｳｷ</t>
  </si>
  <si>
    <t>ｻｲﾄｳ ｶﾚﾝ</t>
  </si>
  <si>
    <t>ｽｽﾞｷ ﾎﾉｶ</t>
  </si>
  <si>
    <t>ｵﾉ ﾊﾙﾄ</t>
  </si>
  <si>
    <t>ｽｽﾞｷ ｲﾁｶ</t>
  </si>
  <si>
    <t>ﾊｼﾓﾄ ｷｸﾉ</t>
  </si>
  <si>
    <t>ﾅｶﾞﾀ ｼｭｳﾔ</t>
  </si>
  <si>
    <t>ｺﾏﾂ ﾕｷﾄ</t>
  </si>
  <si>
    <t>ｺﾐﾈ ﾐｻｷ</t>
  </si>
  <si>
    <t>ﾌｼﾞﾀ ｸﾐｺ</t>
  </si>
  <si>
    <t>ｱｵﾄ ﾕｳｼｭﾝ</t>
  </si>
  <si>
    <t>ｲｼｸﾞﾛ ﾊﾉﾝ</t>
  </si>
  <si>
    <t>ﾖｼﾀﾞ ﾕｳｷ</t>
  </si>
  <si>
    <t>ｻｲﾄｳ ﾐﾗｲ</t>
  </si>
  <si>
    <t>ｵｵｾﾞｷ ｿｳﾙ</t>
  </si>
  <si>
    <t>ｷﾞﾄﾞｳ ﾊﾔﾄ</t>
  </si>
  <si>
    <t>ｽｽﾞｷ ｱｷ</t>
  </si>
  <si>
    <t>ﾅｶｼﾞﾏ ｱﾘｽ</t>
  </si>
  <si>
    <t>ﾀﾀﾞﾗ ｺｳｽｹ</t>
  </si>
  <si>
    <t>ｽｽﾞｷ ﾅｽﾞﾅ</t>
  </si>
  <si>
    <t>ﾓﾉｴ ｷｮｳﾀﾛｳ</t>
  </si>
  <si>
    <t>ｲｶﾞﾗｼ ﾘﾝｶ</t>
  </si>
  <si>
    <t>ｵｶﾓﾄ ﾕｳｶﾞ</t>
  </si>
  <si>
    <t>ﾂﾊﾞｷ ﾙｲｵﾝ</t>
  </si>
  <si>
    <t>ﾐｳﾗ ﾕｳﾀ</t>
  </si>
  <si>
    <t>ﾅｶﾞｼﾏ ﾕｱ</t>
  </si>
  <si>
    <t>ｱｲﾀﾞ ﾘｮｳ</t>
  </si>
  <si>
    <t>ｺﾔﾏ ﾅﾅﾐ</t>
  </si>
  <si>
    <t>ｻﾜﾀﾞ ﾐﾋﾛ</t>
  </si>
  <si>
    <t>ﾌｸﾓﾄ ｼｹﾞﾕｷ</t>
  </si>
  <si>
    <t>ﾖｼﾑﾗ ﾘｺ</t>
  </si>
  <si>
    <t>ﾀｶﾊｼ ｺｳﾏ</t>
  </si>
  <si>
    <t>ｵｵﾂｶ ﾕｳｾｲ</t>
  </si>
  <si>
    <t>ｵｵﾂｶ ﾕｳﾔ</t>
  </si>
  <si>
    <t>ｻﾄｳ ﾚｵﾝ</t>
  </si>
  <si>
    <t>ﾑｻｼ ｶﾉﾝ</t>
  </si>
  <si>
    <t>ｼﾝﾐｮｳ ﾐﾕ</t>
  </si>
  <si>
    <t>ﾐｽﾞﾉ ｼｵﾝ</t>
  </si>
  <si>
    <t>ｻｶﾉｲ ｱｲﾗ</t>
  </si>
  <si>
    <t>ﾜﾀﾅﾍﾞ ｼﾂﾞ</t>
  </si>
  <si>
    <t>ﾅｶｼﾞﾏ ｴｱﾘ</t>
  </si>
  <si>
    <t>ﾊﾗﾀﾞ ｶﾅﾄ</t>
  </si>
  <si>
    <t>ｲｶﾞﾗｼ ｱﾐ</t>
  </si>
  <si>
    <t>ｵﾇﾏ ﾚｵ</t>
  </si>
  <si>
    <t>ｺｲｹ ﾕｳｾｲ</t>
  </si>
  <si>
    <t>ﾔﾏﾉｳﾁ ｿﾗ</t>
  </si>
  <si>
    <t>ｽｽﾞｷ ﾃﾙﾕｷ</t>
  </si>
  <si>
    <t>ｼﾓﾂﾏ ｻｸﾊ</t>
  </si>
  <si>
    <t>ﾕﾀﾞ ﾕｳﾅ</t>
  </si>
  <si>
    <t>ﾏﾂｶﾜ ﾎﾉｶ</t>
  </si>
  <si>
    <t>ｶﾜﾏﾀ ﾐｷﾋﾛ</t>
  </si>
  <si>
    <t>ｻﾄｳ ﾊﾙﾔ</t>
  </si>
  <si>
    <t>ｽﾀﾞ ｼｮｳﾀ</t>
  </si>
  <si>
    <t>ﾐｳﾗ ﾀｲｷ</t>
  </si>
  <si>
    <t>ﾔﾌﾞｷ ﾊﾙﾄ</t>
  </si>
  <si>
    <t>ﾖｼｶﾜ ﾀｲﾁ</t>
  </si>
  <si>
    <t>ｽｽﾞｷ ｹﾝｾｲ</t>
  </si>
  <si>
    <t>ｽｽﾞｷ ｷﾗﾄ</t>
  </si>
  <si>
    <t>ﾊﾅﾂﾐ ｱｷﾉﾘ</t>
  </si>
  <si>
    <t>ｵｸﾞﾗ ｲｯｹｲ</t>
  </si>
  <si>
    <t>ｼﾉﾊﾗ ﾘｸﾀ</t>
  </si>
  <si>
    <t>ｽｽﾞｷ ﾄﾓﾔ</t>
  </si>
  <si>
    <t>ｽｽﾞｷ ﾋﾛﾄ</t>
  </si>
  <si>
    <t>ｶﾄｳ ﾙｶ</t>
  </si>
  <si>
    <t>ﾜﾀﾅﾍﾞ ﾐｵ</t>
  </si>
  <si>
    <t>ｵｻﾞｷ ﾌﾐﾅ</t>
  </si>
  <si>
    <t>ﾜｶﾊﾞﾔｼ ﾊﾙﾄ</t>
  </si>
  <si>
    <t>ｻｲﾄｳ ｼｮｳ</t>
  </si>
  <si>
    <t>ｶﾈｺ ﾋﾅﾀ</t>
  </si>
  <si>
    <t>ﾔﾏｸﾞﾁ ﾋﾅﾀ</t>
  </si>
  <si>
    <t>ﾀｶﾊｼ ﾓﾓｶ</t>
  </si>
  <si>
    <t>ｲｼﾊﾞｼ ｲﾌﾞｷ</t>
  </si>
  <si>
    <t>ｲﾜｻﾜ ｼｵﾝ</t>
  </si>
  <si>
    <t>ｵﾊﾞﾀ ｴｲﾄ</t>
  </si>
  <si>
    <t>ﾖｼﾀﾞ ｱﾗﾀ</t>
  </si>
  <si>
    <t>ﾊｼﾓﾄ ﾕｷｱ</t>
  </si>
  <si>
    <t>ﾑﾄｳ ﾘｮｳﾄ</t>
  </si>
  <si>
    <t>ｲﾄｳ ﾄﾜ</t>
  </si>
  <si>
    <t>ﾊｶﾞ ｴﾘｶ</t>
  </si>
  <si>
    <t>ﾏﾂｶﾜ ｶﾅﾒ</t>
  </si>
  <si>
    <t>ｱﾅｻﾞﾜ ｹﾝﾄ</t>
  </si>
  <si>
    <t>ｵﾉ ﾏﾋﾛ</t>
  </si>
  <si>
    <t>ｱﾅｻﾞﾜ ｼｭｳﾍｲ</t>
  </si>
  <si>
    <t>ｵｶﾀﾞ ﾕﾗ</t>
  </si>
  <si>
    <t>ﾓｷﾞ ﾔﾏﾄ</t>
  </si>
  <si>
    <t>ｶﾄｳ ｿｱ</t>
  </si>
  <si>
    <t>ﾕｷｼﾀ ｱﾔｶ</t>
  </si>
  <si>
    <t>ｽﾜﾏ ｱｲ</t>
  </si>
  <si>
    <t>ｶﾜﾀﾞ ﾋﾏﾘ</t>
  </si>
  <si>
    <t>ｶﾝﾀﾞ ﾒｲ</t>
  </si>
  <si>
    <t>ｶﾝﾀﾞ ﾕｷﾊ</t>
  </si>
  <si>
    <t>ﾏｽｺ ﾘｭｳﾄ</t>
  </si>
  <si>
    <t>ﾆｯﾀ ﾊﾔﾄ</t>
  </si>
  <si>
    <t>ｼﾞｭｳｽ ｶｲﾄ</t>
  </si>
  <si>
    <t>ﾑﾗﾏﾂ ﾐｷ</t>
  </si>
  <si>
    <t>ｲｶﾞﾗｼ ｿｳｽｹ</t>
  </si>
  <si>
    <t>ﾔﾏﾓﾄ ﾊﾙ</t>
  </si>
  <si>
    <t>ﾁﾊﾞ ﾕｳﾀﾛｳ</t>
  </si>
  <si>
    <t>ﾕﾀﾞ ｲﾌﾞｷ</t>
  </si>
  <si>
    <t>ｴﾝﾄﾞｳ ﾋﾏﾘ</t>
  </si>
  <si>
    <t>ﾂﾉｶｹ ﾄﾓﾔ</t>
  </si>
  <si>
    <t>ｳﾙﾏ ﾀﾞｲｷ</t>
  </si>
  <si>
    <t>ｵﾉﾃﾞﾗ ｴｲｼﾞ</t>
  </si>
  <si>
    <t>ｻｶﾞｴ ｲﾁｾﾞﾝ</t>
  </si>
  <si>
    <t>ｽｽﾞｷ ﾄｱ</t>
  </si>
  <si>
    <t>ﾎﾘｺｼ ﾙｲ</t>
  </si>
  <si>
    <t>ｻﾉ ﾕｲﾄ</t>
  </si>
  <si>
    <t>ｻｲﾄｳ ﾄﾓｶ</t>
  </si>
  <si>
    <t>ｻﾄｳ ﾘｺ</t>
  </si>
  <si>
    <t>ﾁﾊﾞ ｱｵﾄ</t>
  </si>
  <si>
    <t>ﾊｾｶﾞﾜ ｱﾏﾄ</t>
  </si>
  <si>
    <t>ﾄﾞﾊﾞｼ ｻｸﾗｺ</t>
  </si>
  <si>
    <t>ﾅｶﾉ ｱﾔﾈ</t>
  </si>
  <si>
    <t>ｵｵｻﾜ ﾅﾂｷ</t>
  </si>
  <si>
    <t>ｻﾄｳ ｱﾔ</t>
  </si>
  <si>
    <t>ﾁﾖ ｺｳﾒ</t>
  </si>
  <si>
    <t>ｺﾊﾞﾔｼ ﾗｲﾄ</t>
  </si>
  <si>
    <t>ｵｵｼﾏ ﾕｳｷ</t>
  </si>
  <si>
    <t>ｵｵﾀｹ ｼｭｳ</t>
  </si>
  <si>
    <t>ｽｶﾞｲ ﾊﾙ</t>
  </si>
  <si>
    <t>ﾜﾀﾅﾍﾞ ﾚｵ</t>
  </si>
  <si>
    <t>ｽｽﾞｷ ｾｲｼﾞ</t>
  </si>
  <si>
    <t>ﾄｳｼﾞｮｳ ｱﾂﾋﾛ</t>
  </si>
  <si>
    <t>ﾌﾞｼﾏﾀ ﾅｵﾌﾐ</t>
  </si>
  <si>
    <t>ｳﾘｳ ﾋﾅﾀ</t>
  </si>
  <si>
    <t>ｱﾅｻﾞﾜ ﾘｭｳﾉｽｹ</t>
  </si>
  <si>
    <t>ﾊﾝｶﾞｲ ｿｳｼﾝ</t>
  </si>
  <si>
    <t>ﾋﾗｲ ﾏｻﾋﾄ</t>
  </si>
  <si>
    <t>ﾒｸﾞﾛ ﾊﾔﾄ</t>
  </si>
  <si>
    <t>ｲﾉｾ ｴｲｼﾞ</t>
  </si>
  <si>
    <t>ﾊﾗ ﾓﾓｺ</t>
  </si>
  <si>
    <t>ﾌｼﾞｲ ﾁｶ</t>
  </si>
  <si>
    <t>ﾜﾀﾅﾍﾞ ｱﾐ</t>
  </si>
  <si>
    <t>ｺﾊﾞﾔｼ ｶﾎ</t>
  </si>
  <si>
    <t>ﾎｼ ﾐｽｽﾞ</t>
  </si>
  <si>
    <t>ｸﾏｸﾞﾗ ｹｲﾄ</t>
  </si>
  <si>
    <t>ｻｲﾄｳ ﾋﾃﾞｷ</t>
  </si>
  <si>
    <t>ｽｽﾞｷ ﾋﾛﾕｷ</t>
  </si>
  <si>
    <t>ﾌｧﾖｰﾙ ｼﾞｭﾝｲﾁﾛｳ</t>
  </si>
  <si>
    <t>ｵｵﾄﾓ ﾏｻﾄ</t>
  </si>
  <si>
    <t>ｶﾜﾀﾞ ｻﾔｶ</t>
  </si>
  <si>
    <t>ｵｵﾀ ﾋﾒﾅ</t>
  </si>
  <si>
    <t>ｽｽﾞｷ ｴｲﾀ</t>
  </si>
  <si>
    <t>ﾅｶﾞｵｶ ｱｷ</t>
  </si>
  <si>
    <t>ﾋﾗﾀｹ ﾐﾂﾉﾘ</t>
  </si>
  <si>
    <t>ﾉﾊﾗ ﾘｸ</t>
  </si>
  <si>
    <t>ｾｲﾀ ﾋﾃﾞｷ</t>
  </si>
  <si>
    <t>ｽｽﾞｷ ｻｲﾗ</t>
  </si>
  <si>
    <t>ﾄﾀﾞ ﾏｻﾄﾗ</t>
  </si>
  <si>
    <t>ｵｵﾊﾞﾔｼ ｺｳﾍｲ</t>
  </si>
  <si>
    <t>ｻﾄｳ ｲﾏﾘ</t>
  </si>
  <si>
    <t>ｻｲﾄｳ ｻﾗ</t>
  </si>
  <si>
    <t>ﾎｼ ﾐﾂｷ</t>
  </si>
  <si>
    <t>ﾖｺﾔﾏ ｶﾎ</t>
  </si>
  <si>
    <t>ﾔﾏｳﾁ ﾀﾞｲﾁ</t>
  </si>
  <si>
    <t>ｲｶﾞﾗｼ ﾄﾜ</t>
  </si>
  <si>
    <t>ｲｿｶﾜ ｶﾘﾅ</t>
  </si>
  <si>
    <t>ｵｵｶﾜﾗ ｶｴﾃﾞ</t>
  </si>
  <si>
    <t>ﾌﾙｶﾜ ﾘｵ</t>
  </si>
  <si>
    <t>ｲﾜﾊｼ ﾅﾉ</t>
  </si>
  <si>
    <t>ｵｶﾞﾜ ﾋﾅﾀ</t>
  </si>
  <si>
    <t>ﾛｯｶｸ ｶﾅｺ</t>
  </si>
  <si>
    <t>ｽｽﾞｷ ﾐｻ</t>
  </si>
  <si>
    <t>ｽｽﾞｷ ﾘｺ</t>
  </si>
  <si>
    <t>ﾔﾏｳﾁ ﾓｱ</t>
  </si>
  <si>
    <t>ｵｵﾓﾓ ﾀｸﾐ</t>
  </si>
  <si>
    <t>ﾋﾃﾞﾔﾏ ﾀｹﾄ</t>
  </si>
  <si>
    <t>ﾆｯﾀ ｺﾊﾙ</t>
  </si>
  <si>
    <t>ﾎｼ ﾕｳﾔ</t>
  </si>
  <si>
    <t>ｱﾍﾞ ﾘｮｳｾｲ</t>
  </si>
  <si>
    <t>ｵｸﾞﾗ ﾏﾅﾄ</t>
  </si>
  <si>
    <t>ﾑﾗｻﾜ ｺﾄ</t>
  </si>
  <si>
    <t>ｱﾂﾞﾏ ﾕｱ</t>
  </si>
  <si>
    <t>ｽｽﾞｷ ﾘﾝ</t>
  </si>
  <si>
    <t>ｺﾋﾞﾔﾏ ﾕｳﾄ</t>
  </si>
  <si>
    <t>ｸｽﾉｷ ｴｲﾄ</t>
  </si>
  <si>
    <t>ﾔﾏｻﾞｷ ﾄﾓﾔ</t>
  </si>
  <si>
    <t>ｽｽﾞｷ ﾋﾅﾉ</t>
  </si>
  <si>
    <t>ｵｶﾍﾞ ｺｳ</t>
  </si>
  <si>
    <t>ﾎｼ ｼｭｳﾄ</t>
  </si>
  <si>
    <t>ｶｻﾏ ｱﾕ</t>
  </si>
  <si>
    <t>ｽｽﾞｷ ﾕﾒﾘ</t>
  </si>
  <si>
    <t>ﾖｼﾉ ﾕｳﾀﾞｲ</t>
  </si>
  <si>
    <t>ｳｼﾞﾀ ﾀｲｼ</t>
  </si>
  <si>
    <t>ｶｻﾏ ﾅﾙ</t>
  </si>
  <si>
    <t>ｽﾀﾞ ﾄﾜ</t>
  </si>
  <si>
    <t>ﾉｸﾞﾁ ｱﾔｶ</t>
  </si>
  <si>
    <t>ﾌﾙｶﾜ ｻｷﾄ</t>
  </si>
  <si>
    <t>ﾜﾀﾅﾍﾞ ｱﾙﾄ</t>
  </si>
  <si>
    <t>ﾌﾙｳﾁ ｼｭﾝﾀ</t>
  </si>
  <si>
    <t>ﾉｸﾞﾁ ﾔﾏﾄ</t>
  </si>
  <si>
    <t>ｵｵｶﾜﾗ ﾊﾔﾃ</t>
  </si>
  <si>
    <t>ﾎｼ ｶｽﾞﾏ</t>
  </si>
  <si>
    <t>ﾌﾙｶﾜ ﾐｻｷ</t>
  </si>
  <si>
    <t>ｲｶﾞﾗｼ ｱｲﾅ</t>
  </si>
  <si>
    <t>ﾊｼﾓﾄ ｻｷ</t>
  </si>
  <si>
    <t>ｽｽﾞｷ ﾘｵﾝ</t>
  </si>
  <si>
    <t>ﾑﾗｻﾜ ｽｽﾞ</t>
  </si>
  <si>
    <t>ｼｼﾄﾞ ｹﾝｼﾝ</t>
  </si>
  <si>
    <t>ﾌｶﾔ ｺﾀﾛｳ</t>
  </si>
  <si>
    <t>ﾎｼ ｿｳﾀ</t>
  </si>
  <si>
    <t>ｶﾝｹ ｶﾉﾝ</t>
  </si>
  <si>
    <t>ｽｽﾞｷ ｱｲﾄ</t>
  </si>
  <si>
    <t>ｺﾌﾞﾅ ﾗｲﾄ</t>
  </si>
  <si>
    <t>ｺｶﾂ ﾚﾝ</t>
  </si>
  <si>
    <t>ｸﾂｻﾞﾜ ﾘｭｳｾｲ</t>
  </si>
  <si>
    <t>ｶｻﾞﾏ ﾘｷ</t>
  </si>
  <si>
    <t>ｴｶﾞﾜ ｿﾗ</t>
  </si>
  <si>
    <t>ｶﾜｶﾐ ﾕｳﾄ</t>
  </si>
  <si>
    <t>ﾜﾀﾅﾍﾞ ﾋｶﾙ</t>
  </si>
  <si>
    <t>ﾊｾｶﾞﾜ ﾊﾙﾔ</t>
  </si>
  <si>
    <t>ｵｵﾀｹ ﾎﾉｶ</t>
  </si>
  <si>
    <t>ｳｴﾉ ﾋﾛ</t>
  </si>
  <si>
    <t>ｻﾄｳ ｱｲﾄ</t>
  </si>
  <si>
    <t>ｲｼﾀﾞ ﾀｲｶﾞ</t>
  </si>
  <si>
    <t>ｴﾝﾄﾞｳ ﾚﾝ</t>
  </si>
  <si>
    <t>ｶｻﾞﾏ ﾊﾙﾋﾄ</t>
  </si>
  <si>
    <t>ｻﾄｳ ｶｲﾄ</t>
  </si>
  <si>
    <t>ｼﾞｭｳﾆﾑﾗ ﾖｼﾄ</t>
  </si>
  <si>
    <t>ｼﾝﾐｮｳ ﾚｵ</t>
  </si>
  <si>
    <t>ﾄｳｼﾞｮｳ ﾕｳｺﾞ</t>
  </si>
  <si>
    <t>ﾌﾙｶﾜ ｶｹﾙ</t>
  </si>
  <si>
    <t>ﾊﾏﾀﾞ ｺｳﾀ</t>
  </si>
  <si>
    <t>ｻﾄｳ ﾀｲｶﾞ</t>
  </si>
  <si>
    <t>ｱｶｷﾞ ｺｳｾｲ</t>
  </si>
  <si>
    <t>ﾜﾀﾅﾍﾞ ﾉﾌﾞﾀｶ</t>
  </si>
  <si>
    <t>ﾊﾞﾝﾅｲ ﾘｭｳｷ</t>
  </si>
  <si>
    <t>ｶﾄｳ ﾋﾖﾘ</t>
  </si>
  <si>
    <t>ｲｼﾀﾞ ｶｽﾞﾋｻ</t>
  </si>
  <si>
    <t>ｲﾉﾏﾀ ﾕｳﾀ</t>
  </si>
  <si>
    <t>ｺﾊﾞﾔｼ ｱｵｲ</t>
  </si>
  <si>
    <t>ﾔｷﾞﾇﾏ ﾘｱﾝ</t>
  </si>
  <si>
    <t>ﾅｶﾞﾐｽﾞ ｲｯｻ</t>
  </si>
  <si>
    <t>ｾｷｸﾞﾁ ｼｮｳ</t>
  </si>
  <si>
    <t>ｸﾘｷ ｴｲﾀ</t>
  </si>
  <si>
    <t>ﾊｾｶﾞﾜ ｺｳｽｹ</t>
  </si>
  <si>
    <t>ｻﾄｳ ﾊﾙｷ</t>
  </si>
  <si>
    <t>ｳﾁｼﾏ ｻｱﾔ</t>
  </si>
  <si>
    <t>ﾊｾｶﾞﾜ ｺｺﾐ</t>
  </si>
  <si>
    <t>ｱﾗｶﾜ ｹｲｼ</t>
  </si>
  <si>
    <t>ｻﾄｳ ﾐﾕ</t>
  </si>
  <si>
    <t>ﾅｶﾞｲ ｱｲﾄ</t>
  </si>
  <si>
    <t>ｵｵﾂｶ ｱｵｲ</t>
  </si>
  <si>
    <t>ｺﾊﾞﾔｼ ｼｵﾝ</t>
  </si>
  <si>
    <t>ﾔﾌﾞｷ ﾋﾏﾜﾘ</t>
  </si>
  <si>
    <t>ﾀｶﾊｼ ﾊﾙﾋﾄ</t>
  </si>
  <si>
    <t>ｲｶﾞﾗｼ ﾋﾅﾀ</t>
  </si>
  <si>
    <t>ｶﾗﾊｼ ｼｭｳ</t>
  </si>
  <si>
    <t>ﾌｴﾉ ﾋﾕﾘ</t>
  </si>
  <si>
    <t>ｲｶﾞﾗｼ ｷｽﾞﾅ</t>
  </si>
  <si>
    <t>ｱﾅｻﾞﾜ ﾋﾃﾞﾄｼ</t>
  </si>
  <si>
    <t>ｽﾄｳ ﾜｶﾅ</t>
  </si>
  <si>
    <t>ﾜﾀﾅﾍﾞ ｼｭｳｷ</t>
  </si>
  <si>
    <t>ｲﾄｳ ﾋｲﾛ</t>
  </si>
  <si>
    <t>ｺﾊﾞﾔｼ ｱｲﾅ</t>
  </si>
  <si>
    <t>ﾅｶﾞﾇﾏ ﾘﾝｶ</t>
  </si>
  <si>
    <t>ﾐﾔｻﾞﾜ ﾀｲﾗ</t>
  </si>
  <si>
    <t>ｺﾊﾞﾔｼ ｶﾉ</t>
  </si>
  <si>
    <t>ﾀｶﾊｼ ｱﾝ</t>
  </si>
  <si>
    <t>ｳﾁｳﾐ ﾄﾓｷ</t>
  </si>
  <si>
    <t>ｵｵﾀｹ ﾕｳﾄ</t>
  </si>
  <si>
    <t>ｽｽﾞｷ ﾐﾉﾘ</t>
  </si>
  <si>
    <t>ｱｶｷﾞ ﾊﾙﾄ</t>
  </si>
  <si>
    <t>ｵｸﾞﾗ ﾕｳ</t>
  </si>
  <si>
    <t>ｽｽﾞｷ ｶﾂﾔ</t>
  </si>
  <si>
    <t>ｱｵｷ ｺｳﾀﾛｳ</t>
  </si>
  <si>
    <t>ｱﾍﾞ ﾀｸﾔ</t>
  </si>
  <si>
    <t>ｻｲﾄｳ ﾌﾐﾔ</t>
  </si>
  <si>
    <t>ｻﾄｳ ｿｳ</t>
  </si>
  <si>
    <t>ｻﾄｳ ﾔﾏﾄ</t>
  </si>
  <si>
    <t>ﾛｯｶｸ ｱﾕﾑ</t>
  </si>
  <si>
    <t>ﾛｯｶｸ ﾋﾅﾀ</t>
  </si>
  <si>
    <t>ﾛｯｶｸ ﾋﾖﾘ</t>
  </si>
  <si>
    <t>ｼﾐｽﾞ ｺﾄﾊ</t>
  </si>
  <si>
    <t>ｵｵﾊｼ ﾖｳﾀ</t>
  </si>
  <si>
    <t>ｶﾈｻｸ ﾋﾋﾞｷ</t>
  </si>
  <si>
    <t>ｵｸﾞﾗ ｹｲｺ</t>
  </si>
  <si>
    <t>ｾｲﾉ ｵｳﾀﾞｲ</t>
  </si>
  <si>
    <t>ﾊｾｶﾞﾜ ﾕｳﾄ</t>
  </si>
  <si>
    <t>ﾔﾍﾞ ﾗｲﾄ</t>
  </si>
  <si>
    <t>ｲｼｲ ｷﾘｭｳ</t>
  </si>
  <si>
    <t>ｳｴﾉ ｼｮｳﾀﾛｳ</t>
  </si>
  <si>
    <t>ﾊｾﾇﾏ ﾚｵ</t>
  </si>
  <si>
    <t>ｵｵﾂｷ ﾏﾋﾛ</t>
  </si>
  <si>
    <t>ﾐﾅｶﾞﾜ ﾊﾙ</t>
  </si>
  <si>
    <t>ﾊｼﾔﾀﾞ ﾏﾅｶ</t>
  </si>
  <si>
    <t>ﾔﾅﾀﾞ ﾏﾘﾅ</t>
  </si>
  <si>
    <t>ﾐﾄﾒ ﾕﾄﾘ</t>
  </si>
  <si>
    <t>ｻﾄｳ ﾓﾓﾊ</t>
  </si>
  <si>
    <t>ｴｶﾞﾜ ﾐｵﾘ</t>
  </si>
  <si>
    <t>ｷﾝｼﾞｮｳ ｱｲﾙ</t>
  </si>
  <si>
    <t>ﾏﾅﾍﾞ ｱｵﾊﾞ</t>
  </si>
  <si>
    <t>ｻﾄｳ ｲﾌﾞｷ</t>
  </si>
  <si>
    <t>ｵｵﾎﾘ ﾃｯﾀ</t>
  </si>
  <si>
    <t>ﾊｾｶﾞﾜ ｷｽﾞﾅ</t>
  </si>
  <si>
    <t>ﾔｻﾞﾜ ｹﾝﾀ</t>
  </si>
  <si>
    <t>ｷﾀﾑﾗ ﾀｲｶﾞ</t>
  </si>
  <si>
    <t>ｺﾊﾞﾔｼ ﾘｵ</t>
  </si>
  <si>
    <t>ﾀﾞｲｼﾏ ﾐｳ</t>
  </si>
  <si>
    <t>ｻﾄｳ ﾕｲ</t>
  </si>
  <si>
    <t>ｺｲｹ ｵｳｶﾞ</t>
  </si>
  <si>
    <t>ﾀﾞｲｼﾏ ﾕｳｷ</t>
  </si>
  <si>
    <t>ｱﾅｻﾞﾜ ﾒｲ</t>
  </si>
  <si>
    <t>ｴﾝﾄﾞｳ ﾄﾓｶ</t>
  </si>
  <si>
    <t>ｽｶﾞｲ ﾕｽﾞｷ</t>
  </si>
  <si>
    <t>ｽｽﾞｷ ﾘｻ</t>
  </si>
  <si>
    <t>ﾀｶﾊｼ ｺｳﾉ</t>
  </si>
  <si>
    <t>ｹｲﾄｸ ﾓﾓｶ</t>
  </si>
  <si>
    <t>ﾊｾｶﾞﾜ ﾙﾘ</t>
  </si>
  <si>
    <t>ｶｽｶﾞ ｺﾊｸ</t>
  </si>
  <si>
    <t>ｻｾﾞ ﾏｻｷ</t>
  </si>
  <si>
    <t>ｻﾄｳ ｱｵｲ</t>
  </si>
  <si>
    <t>ﾀﾏｷ ｹｲﾄ</t>
  </si>
  <si>
    <t>ﾅﾏｴ ﾕﾅ</t>
  </si>
  <si>
    <t>ｽｷﾞﾊﾗ ﾕｳﾄ</t>
  </si>
  <si>
    <t>ﾅｶﾞﾐﾈ ﾌﾐﾔ</t>
  </si>
  <si>
    <t>ﾏｴﾀﾞ ｼｭｳﾔ</t>
  </si>
  <si>
    <t>ﾐｽﾞﾉ ﾕｲﾅ</t>
  </si>
  <si>
    <t>ﾐﾔﾀ ﾕｲ</t>
  </si>
  <si>
    <t>ﾁﾊﾞ ｴｲｷ</t>
  </si>
  <si>
    <t>ｲｶﾞﾗｼ ｶｽﾞｷ</t>
  </si>
  <si>
    <t>ｲｼﾜﾀ ｿﾗ</t>
  </si>
  <si>
    <t>ﾀｶﾊﾀ ｹｲｽｹ</t>
  </si>
  <si>
    <t>ﾖｼﾀﾞ ｼﾝｼﾞﾛｳ</t>
  </si>
  <si>
    <t>ﾐﾂﾎﾞｼ ﾕｳｺﾞ</t>
  </si>
  <si>
    <t>ｶﾈｺ ｿｳｺﾞ</t>
  </si>
  <si>
    <t>ﾏﾅﾍﾞ ｹｲﾀ</t>
  </si>
  <si>
    <t>ｽｽﾞｷ ｹｲｽｹ</t>
  </si>
  <si>
    <t>ｸﾏﾀﾞ ﾕｷﾉﾌﾞ</t>
  </si>
  <si>
    <t>ﾎｼ ｱﾔﾄ</t>
  </si>
  <si>
    <t>ﾔｻﾞﾜ ｺｳｾｲ</t>
  </si>
  <si>
    <t>ﾅｶﾞﾐﾈ ｿｳﾀ</t>
  </si>
  <si>
    <t>ｺﾊﾞﾔｼ ｺｳｾｲ</t>
  </si>
  <si>
    <t>ﾖｺﾔﾏ ｼｮｳ</t>
  </si>
  <si>
    <t>ｺﾊﾞﾔｼ ﾀｶｼ</t>
  </si>
  <si>
    <t>ｵｵﾊｼ ﾊﾚﾙ</t>
  </si>
  <si>
    <t>ﾅｶﾞﾐﾈ ﾘﾝ</t>
  </si>
  <si>
    <t>ﾜﾀﾅﾍﾞ ﾙﾅ</t>
  </si>
  <si>
    <t>ｽｽﾞｷ ﾐﾕｳ</t>
  </si>
  <si>
    <t>ﾐﾂﾎﾞｼ ﾕﾅ</t>
  </si>
  <si>
    <t>ｺｳﾉ ｶﾎ</t>
  </si>
  <si>
    <t>ｵｵﾀｹ ﾏﾌﾕ</t>
  </si>
  <si>
    <t>ｲｼﾀﾞ ﾘｶｺ</t>
  </si>
  <si>
    <t>ｱｸﾂ ﾌﾕﾄ</t>
  </si>
  <si>
    <t>ｶﾜﾗｷﾞ ﾕｳﾏ</t>
  </si>
  <si>
    <t>ﾜﾀﾅﾍﾞ ｺﾄｺ</t>
  </si>
  <si>
    <t>ｸﾘｷ ﾕﾒ</t>
  </si>
  <si>
    <t>ｵｵｺｼ ﾘｵﾅ</t>
  </si>
  <si>
    <t>ﾌﾙｶﾜ ﾊﾙﾋﾄ</t>
  </si>
  <si>
    <t>ﾜﾀﾅﾍﾞ ﾙﾘ</t>
  </si>
  <si>
    <t>ﾐﾔｼﾀ ﾙｱ</t>
  </si>
  <si>
    <t>ｴﾝﾄﾞｳ ﾘﾝﾄ</t>
  </si>
  <si>
    <t>ｻｻｷ ﾀｹﾄ</t>
  </si>
  <si>
    <t>ﾜﾀﾅﾍﾞ ｼｭｳﾏ</t>
  </si>
  <si>
    <t>ｲﾀﾊﾞｼ ﾖｼﾋﾛ</t>
  </si>
  <si>
    <t>ｱｻﾉ ｼｮｳｺﾞ</t>
  </si>
  <si>
    <t>ｱﾏﾉ ｺﾄﾐ</t>
  </si>
  <si>
    <t>ﾐﾉﾜ ｾﾅ</t>
  </si>
  <si>
    <t>ｱﾗｲ ﾉﾉｶ</t>
  </si>
  <si>
    <t>ﾖｼｶﾜ ﾘｵﾅ</t>
  </si>
  <si>
    <t>ﾎｸﾗ ﾘｮｳ</t>
  </si>
  <si>
    <t>ﾐﾂﾊｼ ﾄﾓｶ</t>
  </si>
  <si>
    <t>ﾅｺﾞｳ ﾕﾅ</t>
  </si>
  <si>
    <t>ｵｵﾑﾗ ﾚｲﾔ</t>
  </si>
  <si>
    <t>ｻﾄｳ ｱﾔﾅ</t>
  </si>
  <si>
    <t>ﾅｶﾀﾆ ﾊﾔﾄ</t>
  </si>
  <si>
    <t>ｳﾁﾑﾗ ﾙﾅ</t>
  </si>
  <si>
    <t>ｶﾈｺ ﾊﾙﾄ</t>
  </si>
  <si>
    <t>ﾐﾅﾄ ﾏｵ</t>
  </si>
  <si>
    <t>ﾀｶｷﾞ ﾊﾅ</t>
  </si>
  <si>
    <t>ｽｽﾞｷ ﾕｳｷ</t>
  </si>
  <si>
    <t>ﾓﾓｻﾞｷ ﾖｼﾄ</t>
  </si>
  <si>
    <t>ｼﾓﾌｼﾞ ｱﾏﾈ</t>
  </si>
  <si>
    <t>ｽｷﾞﾓﾄ ｹｲｾｲ</t>
  </si>
  <si>
    <t>ﾑﾅｶﾀ ﾋﾛﾄ</t>
  </si>
  <si>
    <t>ﾌｼﾞｻｷ ﾚﾝ</t>
  </si>
  <si>
    <t>ｵﾉ ｼｮｳﾀ</t>
  </si>
  <si>
    <t>ｱﾍﾞ ﾊﾔﾄ</t>
  </si>
  <si>
    <t>ｽｽﾞｷ ｺｳｾｲ</t>
  </si>
  <si>
    <t>ｵｵｶﾞｲ ｱﾕﾅ</t>
  </si>
  <si>
    <t>ｱｼﾞﾏ ﾕｳﾅ</t>
  </si>
  <si>
    <t>ﾆﾍｲ ﾏﾅ</t>
  </si>
  <si>
    <t>ﾋﾙﾀ ﾐﾗｲ</t>
  </si>
  <si>
    <t>ｾﾞﾆﾔ ｺｳｾｲ</t>
  </si>
  <si>
    <t>ｱｲﾊﾞﾗ ﾀｹﾙ</t>
  </si>
  <si>
    <t>ﾜﾀﾅﾍﾞ ﾀｹﾙ</t>
  </si>
  <si>
    <t>ｶﾀｷﾞﾘ ﾋｶﾘ</t>
  </si>
  <si>
    <t>ｱﾝﾄﾞｳ ｶｽﾞﾊ</t>
  </si>
  <si>
    <t>ｻｶﾓﾄ ﾕﾅ</t>
  </si>
  <si>
    <t>ﾄﾐﾔﾏ ﾕｽﾞｷ</t>
  </si>
  <si>
    <t>ﾌﾙｳﾁ ｼｭﾝｽｹ</t>
  </si>
  <si>
    <t>ﾌｼﾞﾀ ｻﾅ</t>
  </si>
  <si>
    <t>ｻｻｶﾜ ｱｵｲ</t>
  </si>
  <si>
    <t>ﾖｼﾀﾞ ｼﾞｮｳｲﾁﾛｳ</t>
  </si>
  <si>
    <t>ｵｶﾍﾞ ｼｵﾘ</t>
  </si>
  <si>
    <t>ｶﾔﾏ ｿｳﾔ</t>
  </si>
  <si>
    <t>ｶﾈｺ ｾﾅ</t>
  </si>
  <si>
    <t>ﾜﾀﾅﾍﾞ ﾕﾘ</t>
  </si>
  <si>
    <t>ｻｶｲ ﾋﾄﾐ</t>
  </si>
  <si>
    <t>ｳﾜｲ ｹﾝﾀ</t>
  </si>
  <si>
    <t>ｻﾄｳ ｾｲﾔ</t>
  </si>
  <si>
    <t>ｻﾄｳ ﾐﾂﾋﾛ</t>
  </si>
  <si>
    <t>ﾖｼﾀﾞ ﾗｲﾄ</t>
  </si>
  <si>
    <t>ｽｽﾞｷ ﾕｳﾄ</t>
  </si>
  <si>
    <t>ｴﾝﾄﾞｳ ﾉｱ</t>
  </si>
  <si>
    <t>ｶﾄｳ ﾏﾅ</t>
  </si>
  <si>
    <t>ｻｶｲ ｱﾔﾉ</t>
  </si>
  <si>
    <t>ｻﾉ ｸﾙﾐ</t>
  </si>
  <si>
    <t>ﾑﾗﾀ ﾘｵ</t>
  </si>
  <si>
    <t>ｲﾏｲｽﾞﾐ ﾕｳﾄ</t>
  </si>
  <si>
    <t>ｲﾄｳ ﾊﾙﾏ</t>
  </si>
  <si>
    <t>ｲﾄｳ ｻﾅ</t>
  </si>
  <si>
    <t>ﾜﾀﾅﾍﾞ ﾘｶ</t>
  </si>
  <si>
    <t>ｵｵﾀﾞﾃ ﾕｳ</t>
  </si>
  <si>
    <t>ｶﾐｶﾍﾞ ﾕﾗ</t>
  </si>
  <si>
    <t>ｻｶﾓﾄ ｻｷ</t>
  </si>
  <si>
    <t>ｼｵﾉﾔ ｺｳｷ</t>
  </si>
  <si>
    <t>ｵｵｳﾁ ﾐｵ</t>
  </si>
  <si>
    <t>ｵﾉ ﾉｿﾞﾐ</t>
  </si>
  <si>
    <t>ｵｵｶﾞｲ ﾐﾕﾅ</t>
  </si>
  <si>
    <t>ｱﾏｶﾞｲ ﾕｽﾞｶ</t>
  </si>
  <si>
    <t>ﾋﾙﾀ ｺﾊﾈ</t>
  </si>
  <si>
    <t>ｲｿ ﾐｽﾞﾄ</t>
  </si>
  <si>
    <t>ｶﾐﾇﾏ ﾚﾝﾇ</t>
  </si>
  <si>
    <t>ｱｲﾀ ﾊﾂﾞｷ</t>
  </si>
  <si>
    <t>ﾊﾗﾀﾞ ｾｲﾔ</t>
  </si>
  <si>
    <t>ﾔﾌﾞｷ ﾕｳｾｲ</t>
  </si>
  <si>
    <t>ﾀｶｻｷ ﾋﾅ</t>
  </si>
  <si>
    <t>ｵﾇﾏ ﾘｭｳﾍｲ</t>
  </si>
  <si>
    <t>ｻｶﾓﾄ ﾙｷﾔ</t>
  </si>
  <si>
    <t>ﾌﾙｲﾁ ﾕｳﾔ</t>
  </si>
  <si>
    <t>ﾔﾏｻﾞｷ ﾊﾙｷ</t>
  </si>
  <si>
    <t>ｱﾍﾞ ｼﾝｼﾞﾛｳ</t>
  </si>
  <si>
    <t>ｱﾗｶﾜ ｿｳ</t>
  </si>
  <si>
    <t>ﾜｷﾔﾏ ｼｭﾝﾀﾛｳ</t>
  </si>
  <si>
    <t>ｽｽﾞｷ ｹﾝﾀ</t>
  </si>
  <si>
    <t>ﾈﾓﾄ ﾏｻﾅﾘ</t>
  </si>
  <si>
    <t>ﾓﾝﾏ ｹﾝﾕｳ</t>
  </si>
  <si>
    <t>ｺﾋﾔﾏ ｿﾗ</t>
  </si>
  <si>
    <t>ｻｶｲ ﾊﾔﾄ</t>
  </si>
  <si>
    <t>ﾔﾏｻﾞｷ ﾘﾝｶ</t>
  </si>
  <si>
    <t>ｵｶﾍﾞ ﾘｵ</t>
  </si>
  <si>
    <t>ﾀﾅｶ ｿﾖ</t>
  </si>
  <si>
    <t>ﾀｹﾔﾏ ﾏｻｷ</t>
  </si>
  <si>
    <t>ﾀｶﾂ ﾋﾅ</t>
  </si>
  <si>
    <t>ｻｲﾄｳ ﾋｭｳｶﾞ</t>
  </si>
  <si>
    <t>ﾅﾐｳﾁ ｶﾅﾃﾞ</t>
  </si>
  <si>
    <t>ｶｼﾜｻﾞｷ ﾅｷﾞ</t>
  </si>
  <si>
    <t>ｵｵｶﾜﾗ ｺｳｾｲ</t>
  </si>
  <si>
    <t>ｽｽﾞｷ ﾘｸ</t>
  </si>
  <si>
    <t>ｼﾐｽﾞ ﾘｮｳｽｹ</t>
  </si>
  <si>
    <t>ｶﾜﾜｷ ﾗｲｷ</t>
  </si>
  <si>
    <t>ｱﾘｻｶ ﾉｱ</t>
  </si>
  <si>
    <t>ｳｴﾏﾂ ｴｲﾀ</t>
  </si>
  <si>
    <t>ﾀｶｷﾞ ｼｭｳﾔ</t>
  </si>
  <si>
    <t>ｺﾏﾂ ﾐｽﾞｷ</t>
  </si>
  <si>
    <t>ｻﾀｹ ﾊﾙﾄ</t>
  </si>
  <si>
    <t>ﾖｼﾀﾞ ﾁｻ</t>
  </si>
  <si>
    <t>ﾜﾀﾍﾞ ｹｲｽｹ</t>
  </si>
  <si>
    <t>ｽｽﾞｷ ｿﾗ</t>
  </si>
  <si>
    <t>ｶﾅﾘ ﾘｺ</t>
  </si>
  <si>
    <t>ﾌｼﾞｲ ﾕﾂﾞｷ</t>
  </si>
  <si>
    <t>ｻｲﾏﾙ ｺﾄﾊ</t>
  </si>
  <si>
    <t>ｸﾏｶﾞｲ ｷｻｷ</t>
  </si>
  <si>
    <t>ｷﾑﾗ ﾕﾅ</t>
  </si>
  <si>
    <t>ｸﾆｲ ﾅﾅｺ</t>
  </si>
  <si>
    <t>ｱｻﾐ ｽｲ</t>
  </si>
  <si>
    <t>ｻﾄｳ ｱﾝｼﾞｭ</t>
  </si>
  <si>
    <t>ﾐﾈ ﾕｳｶ</t>
  </si>
  <si>
    <t>ｱﾝﾄﾞｳ ﾐｽﾞｷ</t>
  </si>
  <si>
    <t>ｴｶﾞﾜ ｴﾐｲ</t>
  </si>
  <si>
    <t>ﾓｳｴ ｱｷｼｬ</t>
  </si>
  <si>
    <t>ｴﾝﾄﾞｳ ﾘｸ</t>
  </si>
  <si>
    <t>ｻﾄｳ ｼｭﾝﾄ</t>
  </si>
  <si>
    <t>ｵｷﾞﾉ ﾄｷｵ</t>
  </si>
  <si>
    <t>ﾑﾗｶﾐ ｲﾂｷ</t>
  </si>
  <si>
    <t>ﾀｶｵｶ ﾄﾗﾉｽｹ</t>
  </si>
  <si>
    <t>ﾉｸﾞﾁ ﾚﾝﾄ</t>
  </si>
  <si>
    <t>ｴﾝﾄﾞｳ ｿｳﾀ</t>
  </si>
  <si>
    <t>ﾈﾓﾄ ﾙｷ</t>
  </si>
  <si>
    <t>ｽｽﾞｷ ﾊﾙﾀ</t>
  </si>
  <si>
    <t>ｲｲｼﾞﾏ ﾚｲﾝ</t>
  </si>
  <si>
    <t>ｱﾘｶﾞ ﾃｯｾｲ</t>
  </si>
  <si>
    <t>ﾏﾉﾒ ﾕｳｷ</t>
  </si>
  <si>
    <t>ｱﾍﾞ ｿｳｲﾁﾛｳ</t>
  </si>
  <si>
    <t>ｱﾘｶﾞ ﾘﾘﾊ</t>
  </si>
  <si>
    <t>ｻｸﾗ ﾕｷﾅ</t>
  </si>
  <si>
    <t>ﾀｶﾀﾞ ﾋﾒｶ</t>
  </si>
  <si>
    <t>ｼﾌﾞｷ ｱﾐ</t>
  </si>
  <si>
    <t>ｼｶﾞ ｱﾝｼﾞｭ</t>
  </si>
  <si>
    <t>ｾｷｸﾞﾁ ﾕﾗ</t>
  </si>
  <si>
    <t>ｼﾉｻﾞｷ ﾐﾐ</t>
  </si>
  <si>
    <t>ﾄﾀﾞ ｺｺﾅ</t>
  </si>
  <si>
    <t>ｻｶﾞﾜ ｺｺﾛ</t>
  </si>
  <si>
    <t>ﾖｼﾀﾞ ﾕｳﾄ</t>
  </si>
  <si>
    <t>ﾆｼﾊﾗ ｵｳｽｹ</t>
  </si>
  <si>
    <t>ｵｵﾊﾗ ｸﾙﾐ</t>
  </si>
  <si>
    <t>ﾎﾝﾀﾞ ﾘｶｺ</t>
  </si>
  <si>
    <t>ｻｶﾞﾜ ﾄﾗﾉｽｹ</t>
  </si>
  <si>
    <t>ｼﾓﾔﾏﾀﾞ ｻﾔｺ</t>
  </si>
  <si>
    <t>ｺﾊﾞﾔｼ ｺｳﾋｺ</t>
  </si>
  <si>
    <t>ｽｷﾞﾔﾏ ﾘｭｳｾｲ</t>
  </si>
  <si>
    <t>ﾑﾅｶﾀ ｱﾕﾑ</t>
  </si>
  <si>
    <t>ﾂﾂﾞｷ ﾀｸﾏ</t>
  </si>
  <si>
    <t>ﾆｲﾂﾏ ﾁｶﾗ</t>
  </si>
  <si>
    <t>ﾎﾘｺｼ ﾘｷ</t>
  </si>
  <si>
    <t>ﾅｶﾞﾔﾏ ﾘﾝ</t>
  </si>
  <si>
    <t>ﾏﾉﾒ ﾕｳｶﾞ</t>
  </si>
  <si>
    <t>ｲｻｺﾞ ｺｳﾀ</t>
  </si>
  <si>
    <t>ﾊｺｻﾞｷ ﾐﾗｲ</t>
  </si>
  <si>
    <t>ｳｴﾑﾗ ｱｵｲ</t>
  </si>
  <si>
    <t>ｺﾏｷﾈ ﾙﾅ</t>
  </si>
  <si>
    <t>ｴﾝﾄﾞｳ ﾕｳｶ</t>
  </si>
  <si>
    <t>ﾜﾗｶﾞｲ ﾚｵﾝ</t>
  </si>
  <si>
    <t>ｻﾝﾍﾟｲ ﾉﾉﾊ</t>
  </si>
  <si>
    <t>ﾓｳｺ ｱｲｶ</t>
  </si>
  <si>
    <t>ｶﾅﾓﾘ ﾕｳ</t>
  </si>
  <si>
    <t>ｸﾎﾞﾀ ﾘﾝ</t>
  </si>
  <si>
    <t>ﾀﾝﾉ ｾﾞﾝﾒｲ</t>
  </si>
  <si>
    <t>ﾔﾏﾓﾄ ｿｳﾀ</t>
  </si>
  <si>
    <t>ｺﾊﾞﾔｼ ﾕｲ</t>
  </si>
  <si>
    <t>ﾅｶﾑﾗ ｹｲﾀ</t>
  </si>
  <si>
    <t>ﾔﾏｷ ﾕｳﾀ</t>
  </si>
  <si>
    <t>ｻﾜｸﾞﾁ ｸﾚｱ</t>
  </si>
  <si>
    <t>ｿﾉﾀﾞ ﾕﾒ</t>
  </si>
  <si>
    <t>ｽｽﾞｷ ﾄﾜ</t>
  </si>
  <si>
    <t>ｷｸﾁ ｶﾉﾝ</t>
  </si>
  <si>
    <t>ｺﾔﾏ ﾊﾙﾉ</t>
  </si>
  <si>
    <t>ﾔﾏｸﾞﾁ ﾄｱ</t>
  </si>
  <si>
    <t>ｲｼｲ ﾊﾙｷ</t>
  </si>
  <si>
    <t>ｲｶﾞﾘ ﾕｳｾｲ</t>
  </si>
  <si>
    <t>ﾋﾗﾔﾏ ﾊﾙﾄ</t>
  </si>
  <si>
    <t>ﾕﾓﾄ ﾕｳﾀ</t>
  </si>
  <si>
    <t>ﾅｶﾔﾏ ﾐｽﾞｷ</t>
  </si>
  <si>
    <t>ﾓﾝﾏ ｺﾄﾊ</t>
  </si>
  <si>
    <t>ﾀｶｷﾞ ｶｲﾄ</t>
  </si>
  <si>
    <t>ﾀｶｷ ﾙｲ</t>
  </si>
  <si>
    <t>ﾆｯﾀ ﾓﾄｱｷ</t>
  </si>
  <si>
    <t>ﾆﾍｲ ﾘｭｳｾｲ</t>
  </si>
  <si>
    <t>ﾏﾉﾒ ｶｽﾞﾊ</t>
  </si>
  <si>
    <t>ﾜｶﾏﾂ ﾕｳｷ</t>
  </si>
  <si>
    <t>ｲﾄｳ ｱｺ</t>
  </si>
  <si>
    <t>ﾌｼﾞﾀ ﾏﾘﾝ</t>
  </si>
  <si>
    <t>ｸﾏﾀﾞ ｿｳﾀ</t>
  </si>
  <si>
    <t>ｾｷﾈ ﾋｶﾙ</t>
  </si>
  <si>
    <t>ｲｽﾞﾐｻﾞﾜ ｼｭﾝｽｹ</t>
  </si>
  <si>
    <t>ｵﾔﾏ ﾊﾙﾄ</t>
  </si>
  <si>
    <t>ｷﾀﾞ ｶﾝﾀ</t>
  </si>
  <si>
    <t>ｽｽﾞｷ ｶｲﾄ</t>
  </si>
  <si>
    <t>ﾋﾙﾀ ﾕｳｾｲ</t>
  </si>
  <si>
    <t>ﾃﾙｲ ﾀﾞｲﾄ</t>
  </si>
  <si>
    <t>ﾐﾄﾞﾘｶﾜ ﾕｳ</t>
  </si>
  <si>
    <t>ｲｼｲ ｶﾚﾝ</t>
  </si>
  <si>
    <t>ﾊｿﾍﾞ ｹﾝｾｲ</t>
  </si>
  <si>
    <t>ｼﾏﾂ ｻﾔ</t>
  </si>
  <si>
    <t>ｽｽﾞｷ ﾌｳｶﾞ</t>
  </si>
  <si>
    <t>ﾖｼﾀﾞ ﾀｹﾙ</t>
  </si>
  <si>
    <t>ｻｶﾓﾄ ﾘｺ</t>
  </si>
  <si>
    <t>ﾀｶｷﾞ ﾕｳ</t>
  </si>
  <si>
    <t>ﾊｼﾓﾄ ｼﾕ</t>
  </si>
  <si>
    <t>ﾃﾞﾊﾀ ﾘｸ</t>
  </si>
  <si>
    <t>ｺﾏﾂ ｱｲ</t>
  </si>
  <si>
    <t>ﾅｶﾞｲ ﾄﾓﾔ</t>
  </si>
  <si>
    <t>ﾏｶﾞﾐ ｾｲﾔ</t>
  </si>
  <si>
    <t>ｳﾌﾞｶﾀ ﾘｭｳｸ</t>
  </si>
  <si>
    <t>ｲｶﾞﾘ ｺｳｼﾞｭﾝ</t>
  </si>
  <si>
    <t>ﾉｸﾞﾁ ﾀﾞｲｷ</t>
  </si>
  <si>
    <t>ｴﾝﾄﾞｳ ｺﾊﾙ</t>
  </si>
  <si>
    <t>ｶﾔﾏ ﾓﾓｶ</t>
  </si>
  <si>
    <t>ｽｽﾞｷ ｶﾉﾝ</t>
  </si>
  <si>
    <t>ｺﾝ ﾕｽﾞﾊ</t>
  </si>
  <si>
    <t>ｸﾛｻﾜ ﾏﾅｶ</t>
  </si>
  <si>
    <t>ﾎﾘｶﾜ ﾚﾝ</t>
  </si>
  <si>
    <t>ﾅｶﾞｾ ﾕｳﾄ</t>
  </si>
  <si>
    <t>ｾｷｸﾞﾁ ｱﾕｼﾀﾒｲ</t>
  </si>
  <si>
    <t>ﾈﾓﾄ ﾋｶﾙ</t>
  </si>
  <si>
    <t>ｵｶﾀﾞ ﾕｳﾄ</t>
  </si>
  <si>
    <t>ｼｵｲ ｾｲｺﾞ</t>
  </si>
  <si>
    <t>ﾌﾙｳﾁ ｾｲﾗ</t>
  </si>
  <si>
    <t>ﾐﾅﾐ ﾒｲｻ</t>
  </si>
  <si>
    <t>ｵﾉ ｱﾕﾅ</t>
  </si>
  <si>
    <t>ﾏｶﾞﾐ ﾕﾗ</t>
  </si>
  <si>
    <t>ｶﾄｳ ｱｷﾗ</t>
  </si>
  <si>
    <t>ｵﾉ ｷｽﾞﾅ</t>
  </si>
  <si>
    <t>ｷﾀｼﾞﾏ ｺﾊﾈ</t>
  </si>
  <si>
    <t>ｵｼﾍﾞ ｾｲﾗ</t>
  </si>
  <si>
    <t>ｲﾄｳ ｾｲﾏ</t>
  </si>
  <si>
    <t>ﾌｸｲ ﾕｳﾄ</t>
  </si>
  <si>
    <t>ｳﾌﾞｶﾀ ﾅﾉｱ</t>
  </si>
  <si>
    <t>ｻﾄｳ ﾋﾖﾘ</t>
  </si>
  <si>
    <t>ﾓﾘ ﾊﾙｶ</t>
  </si>
  <si>
    <t>ｸｻﾉ ｱｶﾈ</t>
  </si>
  <si>
    <t>ﾀｶﾊｼ ｶﾅｳ</t>
  </si>
  <si>
    <t>ｱﾍﾞ ﾏﾅﾄ</t>
  </si>
  <si>
    <t>ｻｶﾓﾄ ﾊﾙ</t>
  </si>
  <si>
    <t>ｻﾄｳ ｵｳｽｹ</t>
  </si>
  <si>
    <t>ﾏﾂﾀﾞ ｺｳｷ</t>
  </si>
  <si>
    <t>ﾆｲﾂﾏ ﾄﾓﾋﾛ</t>
  </si>
  <si>
    <t>ﾖﾂｸﾗ ﾕｳﾀ</t>
  </si>
  <si>
    <t>ｲﾄｳ ｴｲｷ</t>
  </si>
  <si>
    <t>ﾅｶﾞｵｶ ｶｽﾞｵﾐ</t>
  </si>
  <si>
    <t>ｼｮｳｼﾞ ｼｭﾝﾍﾟｲ</t>
  </si>
  <si>
    <t>ﾀﾅｶ ｺｳｾｲ</t>
  </si>
  <si>
    <t>ﾆｼｲ ｺｳﾀﾛｳ</t>
  </si>
  <si>
    <t>ﾖｼﾓﾄ ｻﾔ</t>
  </si>
  <si>
    <t>ｶﾏﾉ ｱﾔﾐ</t>
  </si>
  <si>
    <t>ﾅｶﾔﾏ ｱﾈｶ</t>
  </si>
  <si>
    <t>ｸﾆｲ ﾕｱ</t>
  </si>
  <si>
    <t>ｴﾝﾄﾞｳ ｻｷ</t>
  </si>
  <si>
    <t>ｻｻｷ ﾐﾚｲ</t>
  </si>
  <si>
    <t>ﾀｶﾊｷﾞ ｱﾔ</t>
  </si>
  <si>
    <t>ｽｽﾞｷ ﾅﾅﾐ</t>
  </si>
  <si>
    <t>ﾋﾙﾀ ﾕｳｷ</t>
  </si>
  <si>
    <t>ｻｲﾄｳ ﾀﾞｲｷ</t>
  </si>
  <si>
    <t>ｽｽﾞｷ ﾓﾓﾊ</t>
  </si>
  <si>
    <t>ｾﾔ ﾋｶﾘ</t>
  </si>
  <si>
    <t>ｻｶﾓﾄ ﾊﾙｶ</t>
  </si>
  <si>
    <t>ｻｲﾄｳ ﾕｷﾅ</t>
  </si>
  <si>
    <t>ﾔﾏﾓﾄ ｶﾞｸﾄ</t>
  </si>
  <si>
    <t>ｲｶﾞﾘ ﾀｲｶﾞ</t>
  </si>
  <si>
    <t>ｽｽﾞｷ ｼｭｳﾄ</t>
  </si>
  <si>
    <t>ﾎｿﾉ ﾐﾋﾛ</t>
  </si>
  <si>
    <t>ｵｵﾜﾀﾞ ﾙｶ</t>
  </si>
  <si>
    <t>ﾊｶﾞ ｿｳﾀ</t>
  </si>
  <si>
    <t>ﾖｼﾉ ﾊﾔﾄ</t>
  </si>
  <si>
    <t>ﾔﾌﾞｷ ﾀｶｼ</t>
  </si>
  <si>
    <t>ﾉﾍｼﾞ ﾘｮｳ</t>
  </si>
  <si>
    <t>ﾐﾁﾕｷ ﾚｲﾅ</t>
  </si>
  <si>
    <t>ｻｻｶﾞﾜ ﾋﾒｶ</t>
  </si>
  <si>
    <t>ｻｸﾔﾏ ｼｵﾘ</t>
  </si>
  <si>
    <t>ｻﾄｳ ﾘｭｳﾄ</t>
  </si>
  <si>
    <t>ﾉﾀﾞ ｿｳｽｹ</t>
  </si>
  <si>
    <t>ﾆｲﾂﾏ ﾐｽﾞｷ</t>
  </si>
  <si>
    <t>ﾜﾀﾅﾍﾞ ｿｳﾀ</t>
  </si>
  <si>
    <t>ﾐﾔﾍﾞ ｿｳｼ</t>
  </si>
  <si>
    <t>ﾅﾊﾞﾅ ｺﾄﾗ</t>
  </si>
  <si>
    <t>ｵｵﾆｼ ﾋｭｳﾏ</t>
  </si>
  <si>
    <t>ﾄﾀﾞ ﾊﾔﾄ</t>
  </si>
  <si>
    <t>ﾄｳｼﾞｮｳ ｼﾝｾｲ</t>
  </si>
  <si>
    <t>ｶｻﾏ ｼｵﾝ</t>
  </si>
  <si>
    <t>ｵﾉ ｺｼﾞﾛｳ</t>
  </si>
  <si>
    <t>ｶﾅﾘ ﾀｲﾖｳ</t>
  </si>
  <si>
    <t>ｸﾆｲ ﾄﾓｷ</t>
  </si>
  <si>
    <t>ｽｽﾞｷ ﾀｶﾌﾐ</t>
  </si>
  <si>
    <t>ﾜﾀﾅﾍﾞ ﾘｮｳﾀ</t>
  </si>
  <si>
    <t>ｻﾄｳ ﾀﾞｲｽｹ</t>
  </si>
  <si>
    <t>ｷｸﾀ ﾐﾂﾞｷ</t>
  </si>
  <si>
    <t>ｼｶﾞ ﾚﾉﾝ</t>
  </si>
  <si>
    <t>ｵｵｻｶ ﾕｳｷ</t>
  </si>
  <si>
    <t>ﾂｶｻﾞｷ ﾚﾝ</t>
  </si>
  <si>
    <t>ﾀﾅｶ ﾌｳｺ</t>
  </si>
  <si>
    <t>ｻﾄｳ ﾅｷﾞ</t>
  </si>
  <si>
    <t>ｻｲﾄｳ ｲﾌﾞｷ</t>
  </si>
  <si>
    <t>ｺﾝﾉ ｿｳﾏ</t>
  </si>
  <si>
    <t>ｻｻｷ ｼﾞﾝ</t>
  </si>
  <si>
    <t>ﾄｳｼｬ ﾋｼﾞﾘ</t>
  </si>
  <si>
    <t>ﾌｸｼﾏ ﾊﾔﾄ</t>
  </si>
  <si>
    <t>ｷﾉｼﾀ ｻﾕ</t>
  </si>
  <si>
    <t>ﾔﾏｼﾀ ｱｵｲ</t>
  </si>
  <si>
    <t>ｶﾅｻﾞﾜ ｿｳｽｹ</t>
  </si>
  <si>
    <t>ｽｽﾞｷ ﾊﾔﾄ</t>
  </si>
  <si>
    <t>ｿﾉﾍﾞ ｺｳｽｹ</t>
  </si>
  <si>
    <t>ﾏﾐﾔ ﾋﾛｷ</t>
  </si>
  <si>
    <t>ｻﾄｳ ﾖﾂﾊﾞ</t>
  </si>
  <si>
    <t>ﾋﾙﾀ ｸﾙﾐ</t>
  </si>
  <si>
    <t>ﾐｽﾞﾉ ﾌｳｶ</t>
  </si>
  <si>
    <t>ｺﾏﾂ ﾕｳﾀ</t>
  </si>
  <si>
    <t>ｽｽﾞｷ ｼｮｳﾀﾛｳ</t>
  </si>
  <si>
    <t>ｽｽﾞｷ ﾘｭｳ</t>
  </si>
  <si>
    <t>ﾅｲﾄｳ ﾋﾋﾞｷ</t>
  </si>
  <si>
    <t>ﾅｶｶﾞｷ ﾕｳﾔ</t>
  </si>
  <si>
    <t>ﾊﾀﾔﾏ ｺｳｷ</t>
  </si>
  <si>
    <t>ﾑﾗｶﾐ ﾊﾙﾋ</t>
  </si>
  <si>
    <t>ｱｶﾂ ﾘｭｳｷ</t>
  </si>
  <si>
    <t>ｳﾒﾐﾔ ﾘｮｳ</t>
  </si>
  <si>
    <t>ｵﾉ ｶｹﾙ</t>
  </si>
  <si>
    <t>ｶﾅﾔﾏ ｴｲﾀ</t>
  </si>
  <si>
    <t>ｺﾏﾂ ﾀｲｼ</t>
  </si>
  <si>
    <t>ｱｼﾞﾏ ﾘﾘﾅ</t>
  </si>
  <si>
    <t>ｵｶﾊﾗ ｺﾉﾐ</t>
  </si>
  <si>
    <t>ｻﾄｳ ﾕﾘｶ</t>
  </si>
  <si>
    <t>ﾅｶﾞﾔﾏ ﾗｲｱ</t>
  </si>
  <si>
    <t>ﾀﾅｶ ﾘｸ</t>
  </si>
  <si>
    <t>ﾏｴﾀﾞ ｹｲｼﾞ</t>
  </si>
  <si>
    <t>ｱｵｷ ｶﾅ</t>
  </si>
  <si>
    <t>ｴｼﾞﾘ ｻﾔ</t>
  </si>
  <si>
    <t>ｵｵﾀ ﾓﾓｶ</t>
  </si>
  <si>
    <t>ｵﾉﾃﾞﾗ ｱｶﾈ</t>
  </si>
  <si>
    <t>ﾀｶﾊｼ ﾕﾘ</t>
  </si>
  <si>
    <t>ｼﾊﾞﾀ ｺｳｾｲ</t>
  </si>
  <si>
    <t>ｱｵｷ ｿｳｴｲ</t>
  </si>
  <si>
    <t>ﾖｼﾀﾞ ﾊﾙｵﾐ</t>
  </si>
  <si>
    <t>ｱｵｷ ﾕｳﾏ</t>
  </si>
  <si>
    <t>ﾖｼﾀﾞ ｿｳｽｹ</t>
  </si>
  <si>
    <t>ｴﾝﾄﾞｳ ﾁｺ</t>
  </si>
  <si>
    <t>ﾜﾀﾅﾍﾞ ｴﾐｶ</t>
  </si>
  <si>
    <t>ｲﾅｶﾞﾜ ﾐｵ</t>
  </si>
  <si>
    <t>ｸﾆｲ ｹｲﾄ</t>
  </si>
  <si>
    <t>ｸﾏｸﾗ ｺﾉｶ</t>
  </si>
  <si>
    <t>ﾈﾓﾄ ﾘｻ</t>
  </si>
  <si>
    <t>ﾋﾙﾀ ﾏﾅ</t>
  </si>
  <si>
    <t>ｵｻﾞﾜ ｼﾝﾀﾛｳ</t>
  </si>
  <si>
    <t>ｸﾏｶﾞｲ ﾁｶﾄ</t>
  </si>
  <si>
    <t>ﾀｶﾊｷﾞ ﾌｻﾅ</t>
  </si>
  <si>
    <t>ｵｵﾜﾀﾞ ﾚｲ</t>
  </si>
  <si>
    <t>ｺﾊﾞﾔｼ ﾓｴ</t>
  </si>
  <si>
    <t>ｻｶﾞﾜ ﾕﾗ</t>
  </si>
  <si>
    <t>ｻﾄｳ ｴｲｾｲ</t>
  </si>
  <si>
    <t>ｻｶｼﾀ ｺｳﾀﾛｳ</t>
  </si>
  <si>
    <t>ﾔﾏｳﾁ ｺｳｶﾞ</t>
  </si>
  <si>
    <t>ﾓﾝﾏ ｱﾕﾑ</t>
  </si>
  <si>
    <t>ｵｶﾀﾞ ﾕｳｷ</t>
  </si>
  <si>
    <t>ﾀﾅｶ ｵﾄﾊ</t>
  </si>
  <si>
    <t>ｾｷ ﾊﾚﾋ</t>
  </si>
  <si>
    <t>ﾅｶﾉ ｺﾉﾐ</t>
  </si>
  <si>
    <t>ｱﾗ ﾀｶﾄ</t>
  </si>
  <si>
    <t>ｷﾀｺﾞｳ ｹｲｼﾛｳ</t>
  </si>
  <si>
    <t>ﾏﾂｻﾞｷ ｺｳﾀ</t>
  </si>
  <si>
    <t>ｱﾐ ﾅﾂｷ</t>
  </si>
  <si>
    <t>ｻｲﾄｳ ﾊﾙﾄ</t>
  </si>
  <si>
    <t>ｽｽﾞｷ ﾘｭｳﾀ</t>
  </si>
  <si>
    <t>ｲｹﾌｼﾞ ﾘｲﾄ</t>
  </si>
  <si>
    <t>ｺﾏﾂ ｶｽﾞｷ</t>
  </si>
  <si>
    <t>ﾅｶﾞﾇﾏ ｴｲｼﾞ</t>
  </si>
  <si>
    <t>ｱｸﾂ ﾘﾑ</t>
  </si>
  <si>
    <t>ﾊｾｶﾞﾜ ｿｳ</t>
  </si>
  <si>
    <t>ﾜﾀﾅﾍﾞ ｼﾞｭﾝﾔ</t>
  </si>
  <si>
    <t>ﾊｾｶﾞﾜ ｴｲﾀ</t>
  </si>
  <si>
    <t>ｻｶﾓﾄ ｼﾝﾀﾛｳ</t>
  </si>
  <si>
    <t>ﾆｼﾔﾏ ｹｲｽｹ</t>
  </si>
  <si>
    <t>ｴﾝﾄﾞｳ ﾊﾙﾋ</t>
  </si>
  <si>
    <t>ｲﾉﾏﾀ ﾕｳﾄ</t>
  </si>
  <si>
    <t>ｵｶｻﾞｷ ｺｺ</t>
  </si>
  <si>
    <t>ｵｵﾜﾀﾞ ｻﾔ</t>
  </si>
  <si>
    <t>ﾌｶﾔ ﾐﾘｱ</t>
  </si>
  <si>
    <t>ｲｼﾀﾞ ｱﾝ</t>
  </si>
  <si>
    <t>ｾｼﾞﾏ ｱﾔﾈ</t>
  </si>
  <si>
    <t>ﾆｲﾉ ｱｲﾙ</t>
  </si>
  <si>
    <t>ｽｴﾅｶﾞ ﾏﾕ</t>
  </si>
  <si>
    <t>ｽｷﾞﾀ ﾕｳﾐ</t>
  </si>
  <si>
    <t>ﾐﾅﾐ ｷｮｳﾀﾛｳ</t>
  </si>
  <si>
    <t>ｵﾉ ﾊﾙｷ</t>
  </si>
  <si>
    <t>ﾅｶﾔﾏ ﾊﾙｷ</t>
  </si>
  <si>
    <t>ﾎﾘｲ ﾋﾅﾀ</t>
  </si>
  <si>
    <t>ｵｵﾊﾏ ﾓｴｺ</t>
  </si>
  <si>
    <t>ｸﾘﾊﾞﾗ ﾕﾒｶ</t>
  </si>
  <si>
    <t>ｺﾊﾀ ﾅﾕ</t>
  </si>
  <si>
    <t>ﾜｶﾓﾄ ﾄﾓｶ</t>
  </si>
  <si>
    <t>ｽｽﾞｷ ｱｷﾊ</t>
  </si>
  <si>
    <t>ﾊﾏｻﾄ ﾕﾂｷ</t>
  </si>
  <si>
    <t>ｻﾄｳ ｺｳﾀ</t>
  </si>
  <si>
    <t>ﾀﾅｶ ﾕｳﾘ</t>
  </si>
  <si>
    <t>ｵﾔｹ ｺｳﾀﾛｳ</t>
  </si>
  <si>
    <t>ﾔｷﾞﾇﾏ ｻﾅ</t>
  </si>
  <si>
    <t>ｶﾜｳﾁ ﾕｳﾅ</t>
  </si>
  <si>
    <t>ｼﾗｲﾜ ｼｭｳｽｹ</t>
  </si>
  <si>
    <t>ﾜﾀﾅﾍﾞ ｱｵｲ</t>
  </si>
  <si>
    <t>ﾀｶﾊｼ ﾀｸﾏ</t>
  </si>
  <si>
    <t>ｺﾞﾄｳ ﾀﾞｲﾁ</t>
  </si>
  <si>
    <t>ﾐｳﾗ ｿﾗ</t>
  </si>
  <si>
    <t>ﾐｳﾗ ﾊﾔﾄ</t>
  </si>
  <si>
    <t>ｻﾜﾀﾞ ｹﾝｼｮｳ</t>
  </si>
  <si>
    <t>ﾀﾅｷﾞ ｵｳｶ</t>
  </si>
  <si>
    <t>ｽｽﾞｷ ﾐﾗｲ</t>
  </si>
  <si>
    <t>ｻｲﾄｳ ﾕｽﾞｷ</t>
  </si>
  <si>
    <t>ｻｶﾞﾜ ﾕｲ</t>
  </si>
  <si>
    <t>ｱｻﾉ ｼｭｳﾔ</t>
  </si>
  <si>
    <t>ｱｻﾉ ﾕｳﾔ</t>
  </si>
  <si>
    <t>ﾔﾏﾀﾞ ﾘｮｳ</t>
  </si>
  <si>
    <t>ｵﾘｶｻ ｿｳ</t>
  </si>
  <si>
    <t>ｸﾘﾀ ﾊﾙﾄ</t>
  </si>
  <si>
    <t>ﾋﾙﾀ ﾊﾝﾅ</t>
  </si>
  <si>
    <t>ｱｶﾂｶ ﾕｳｾｲ</t>
  </si>
  <si>
    <t>ﾔｻﾞﾜ ﾊﾙｷ</t>
  </si>
  <si>
    <t>ﾜｽﾂﾞ ﾀﾂﾔ</t>
  </si>
  <si>
    <t>ﾔﾏﾀﾞ ｸｵﾘ</t>
  </si>
  <si>
    <t>ﾎｼ ﾐｲﾕ</t>
  </si>
  <si>
    <t>ﾔﾀﾍﾞ ﾄｵｱ</t>
  </si>
  <si>
    <t>ｲﾜｻ ﾚﾉ</t>
  </si>
  <si>
    <t>ｼﾗｲﾜ ﾘｮｳｽｹ</t>
  </si>
  <si>
    <t>ﾐﾄﾒ ﾔﾏﾄ</t>
  </si>
  <si>
    <t>ﾔﾏｳﾁ ﾕｱ</t>
  </si>
  <si>
    <t>ｶﾅﾘ ﾀﾞｲｼﾞｭ</t>
  </si>
  <si>
    <t>ｶﾄｳ ｴﾘｶ</t>
  </si>
  <si>
    <t>ｷﾂ ﾋﾛﾄ</t>
  </si>
  <si>
    <t>ﾐﾅｶﾜ ﾓﾓｺ</t>
  </si>
  <si>
    <t>ｶﾄｳ ｱﾔﾄ</t>
  </si>
  <si>
    <t>ﾀｶﾊｼ ﾐｳ</t>
  </si>
  <si>
    <t>ｻｶｲ ﾕﾀｶ</t>
  </si>
  <si>
    <t>ﾓﾝﾏ ﾕｳﾘ</t>
  </si>
  <si>
    <t>ﾎｼ ﾋﾋﾞｷ</t>
  </si>
  <si>
    <t>ﾀｶﾊｼ ﾐｻｷ</t>
  </si>
  <si>
    <t>ｴﾝﾄﾞｳ ｾｲﾒｲ</t>
  </si>
  <si>
    <t>ｵｵﾂｶ ﾋﾋﾞｷ</t>
  </si>
  <si>
    <t>ｱｵﾔｷﾞ ﾘｮｳ</t>
  </si>
  <si>
    <t>ﾜｶﾊﾞﾔｼ ｶﾘﾅ</t>
  </si>
  <si>
    <t>ｻｲﾄｳ ｾﾞﾝ</t>
  </si>
  <si>
    <t>ﾔﾏｸﾞﾁ ｶｲ</t>
  </si>
  <si>
    <t>ｻｻｷ ﾐﾅﾐ</t>
  </si>
  <si>
    <t>ﾀﾃ ｻｱﾔ</t>
  </si>
  <si>
    <t>ﾜﾀﾅﾍﾞ ﾀｸﾄ</t>
  </si>
  <si>
    <t>ﾔﾏﾓﾄ ﾚｲｶ</t>
  </si>
  <si>
    <t>ﾜﾀﾞ ﾕｳｷ</t>
  </si>
  <si>
    <t>ｶﾗｻﾜ ﾕｷﾅ</t>
  </si>
  <si>
    <t>ｲｼｲ ｷﾜ</t>
  </si>
  <si>
    <t>ﾔﾍﾞ ﾉｱ</t>
  </si>
  <si>
    <t>ｲﾉﾏﾀ ｾｲﾔ</t>
  </si>
  <si>
    <t>ﾔﾏｳﾁ ﾕｳﾄ</t>
  </si>
  <si>
    <t>ｱｻﾉ ｶｺ</t>
  </si>
  <si>
    <t>ｻﾄｳ ﾀｹﾙ</t>
  </si>
  <si>
    <t>ｻｻｷ ﾘｺ</t>
  </si>
  <si>
    <t>ｻｲﾄｳ ﾓﾓｶ</t>
  </si>
  <si>
    <t>大玉</t>
  </si>
  <si>
    <t>安達</t>
  </si>
  <si>
    <t>本宮一</t>
  </si>
  <si>
    <t>醸芳</t>
  </si>
  <si>
    <t>西信</t>
  </si>
  <si>
    <t>二本松二</t>
  </si>
  <si>
    <t>小浜</t>
  </si>
  <si>
    <t>川俣</t>
  </si>
  <si>
    <t>福島三</t>
  </si>
  <si>
    <t>桃陵</t>
  </si>
  <si>
    <t>本宮二</t>
  </si>
  <si>
    <t>東和</t>
  </si>
  <si>
    <t>蓬莱</t>
  </si>
  <si>
    <t>福島四</t>
  </si>
  <si>
    <t>白沢</t>
  </si>
  <si>
    <t>信陵</t>
  </si>
  <si>
    <t>福島一</t>
  </si>
  <si>
    <t>郡山一</t>
  </si>
  <si>
    <t>郡山ザベリオ</t>
  </si>
  <si>
    <t>西田学園</t>
  </si>
  <si>
    <t>行健</t>
  </si>
  <si>
    <t>大槻</t>
  </si>
  <si>
    <t>郡山五</t>
  </si>
  <si>
    <t>郡山七</t>
  </si>
  <si>
    <t>郡山六</t>
  </si>
  <si>
    <t>富田</t>
  </si>
  <si>
    <t>安積二</t>
  </si>
  <si>
    <t>福島聴覚支援</t>
  </si>
  <si>
    <t>緑ケ丘</t>
  </si>
  <si>
    <t>鏡石</t>
  </si>
  <si>
    <t>須賀川一</t>
  </si>
  <si>
    <t>須賀川二</t>
  </si>
  <si>
    <t>岩瀬</t>
  </si>
  <si>
    <t>天栄</t>
  </si>
  <si>
    <t>船引</t>
  </si>
  <si>
    <t>三春</t>
  </si>
  <si>
    <t>塙</t>
  </si>
  <si>
    <t>石川</t>
  </si>
  <si>
    <t>白河二</t>
  </si>
  <si>
    <t>白河中央</t>
  </si>
  <si>
    <t>石川義塾</t>
  </si>
  <si>
    <t>西郷二中</t>
  </si>
  <si>
    <t>矢吹</t>
  </si>
  <si>
    <t>矢祭</t>
  </si>
  <si>
    <t>一箕</t>
  </si>
  <si>
    <t>河東学園</t>
  </si>
  <si>
    <t>会津学鳳</t>
  </si>
  <si>
    <t>会津ザベリオ</t>
  </si>
  <si>
    <t>猪苗代</t>
  </si>
  <si>
    <t>喜多方一</t>
  </si>
  <si>
    <t>喜多方三</t>
  </si>
  <si>
    <t>北塩原一</t>
  </si>
  <si>
    <t>裏磐梯</t>
  </si>
  <si>
    <t>西会津</t>
  </si>
  <si>
    <t>坂下</t>
  </si>
  <si>
    <t>高田</t>
  </si>
  <si>
    <t>内郷一</t>
  </si>
  <si>
    <t>平一</t>
  </si>
  <si>
    <t>湯本一</t>
  </si>
  <si>
    <t>平三</t>
  </si>
  <si>
    <t>勿来一</t>
  </si>
  <si>
    <t>泉</t>
  </si>
  <si>
    <t>中央台南</t>
  </si>
  <si>
    <t>平二</t>
  </si>
  <si>
    <t>中央台北</t>
  </si>
  <si>
    <t>二本松一</t>
  </si>
  <si>
    <t>仁井田</t>
  </si>
  <si>
    <t>新鶴</t>
  </si>
  <si>
    <t>泉崎</t>
  </si>
  <si>
    <t>只見</t>
  </si>
  <si>
    <t>ひらた清風</t>
  </si>
  <si>
    <t>塩川</t>
  </si>
  <si>
    <t>金山</t>
  </si>
  <si>
    <t>田島</t>
  </si>
  <si>
    <t>070010</t>
  </si>
  <si>
    <t>070020</t>
  </si>
  <si>
    <t>070030</t>
  </si>
  <si>
    <t>070040</t>
  </si>
  <si>
    <t>070050</t>
  </si>
  <si>
    <t>070060</t>
  </si>
  <si>
    <t>070070</t>
  </si>
  <si>
    <t>070080</t>
  </si>
  <si>
    <t>070090</t>
  </si>
  <si>
    <t>070100</t>
  </si>
  <si>
    <t>070110</t>
  </si>
  <si>
    <t>070120</t>
  </si>
  <si>
    <t>070130</t>
  </si>
  <si>
    <t>070140</t>
  </si>
  <si>
    <t>070150</t>
  </si>
  <si>
    <t>070160</t>
  </si>
  <si>
    <t>070170</t>
  </si>
  <si>
    <t>070180</t>
  </si>
  <si>
    <t>070190</t>
  </si>
  <si>
    <t>070200</t>
  </si>
  <si>
    <t>070210</t>
  </si>
  <si>
    <t>070220</t>
  </si>
  <si>
    <t>070230</t>
  </si>
  <si>
    <t>070240</t>
  </si>
  <si>
    <t>070250</t>
  </si>
  <si>
    <t>070260</t>
  </si>
  <si>
    <t>070270</t>
  </si>
  <si>
    <t>070280</t>
  </si>
  <si>
    <t>070290</t>
  </si>
  <si>
    <t>070300</t>
  </si>
  <si>
    <t>070310</t>
  </si>
  <si>
    <t>070320</t>
  </si>
  <si>
    <t>070330</t>
  </si>
  <si>
    <t>070340</t>
  </si>
  <si>
    <t>070350</t>
  </si>
  <si>
    <t>070360</t>
  </si>
  <si>
    <t>070370</t>
  </si>
  <si>
    <t>070380</t>
  </si>
  <si>
    <t>070390</t>
  </si>
  <si>
    <t>070400</t>
  </si>
  <si>
    <t>070410</t>
  </si>
  <si>
    <t>070420</t>
  </si>
  <si>
    <t>070430</t>
  </si>
  <si>
    <t>070440</t>
  </si>
  <si>
    <t>070450</t>
  </si>
  <si>
    <t>070460</t>
  </si>
  <si>
    <t>070470</t>
  </si>
  <si>
    <t>070480</t>
  </si>
  <si>
    <t>070490</t>
  </si>
  <si>
    <t>070500</t>
  </si>
  <si>
    <t>070510</t>
  </si>
  <si>
    <t>070520</t>
  </si>
  <si>
    <t>070530</t>
  </si>
  <si>
    <t>070540</t>
  </si>
  <si>
    <t>070550</t>
  </si>
  <si>
    <t>070560</t>
  </si>
  <si>
    <t>070570</t>
  </si>
  <si>
    <t>070580</t>
  </si>
  <si>
    <t>070590</t>
  </si>
  <si>
    <t>070600</t>
  </si>
  <si>
    <t>070610</t>
  </si>
  <si>
    <t>070620</t>
  </si>
  <si>
    <t>070630</t>
  </si>
  <si>
    <t>070640</t>
  </si>
  <si>
    <t>070650</t>
  </si>
  <si>
    <t>070660</t>
  </si>
  <si>
    <t>070670</t>
  </si>
  <si>
    <t>070680</t>
  </si>
  <si>
    <t>070690</t>
  </si>
  <si>
    <t>070700</t>
  </si>
  <si>
    <t>070710</t>
  </si>
  <si>
    <t>070720</t>
  </si>
  <si>
    <t>070730</t>
  </si>
  <si>
    <t>070740</t>
  </si>
  <si>
    <t>070750</t>
  </si>
  <si>
    <t>070760</t>
  </si>
  <si>
    <t>070770</t>
  </si>
  <si>
    <t>070780</t>
  </si>
  <si>
    <t>070790</t>
  </si>
  <si>
    <t>070800</t>
  </si>
  <si>
    <t>070810</t>
  </si>
  <si>
    <t>070820</t>
  </si>
  <si>
    <t>070830</t>
  </si>
  <si>
    <t>070840</t>
  </si>
  <si>
    <t>070850</t>
  </si>
  <si>
    <t>070860</t>
  </si>
  <si>
    <t>070870</t>
  </si>
  <si>
    <t>070880</t>
  </si>
  <si>
    <t>070890</t>
  </si>
  <si>
    <t>070900</t>
  </si>
  <si>
    <t>070910</t>
  </si>
  <si>
    <t>070920</t>
  </si>
  <si>
    <t>070930</t>
  </si>
  <si>
    <t>070940</t>
  </si>
  <si>
    <t>070950</t>
  </si>
  <si>
    <t>070960</t>
  </si>
  <si>
    <t>070970</t>
  </si>
  <si>
    <t>070980</t>
  </si>
  <si>
    <t>070990</t>
  </si>
  <si>
    <t>071000</t>
  </si>
  <si>
    <t>071010</t>
  </si>
  <si>
    <t>071020</t>
  </si>
  <si>
    <t>071030</t>
  </si>
  <si>
    <t>071040</t>
  </si>
  <si>
    <t>071050</t>
  </si>
  <si>
    <t>071060</t>
  </si>
  <si>
    <t>071070</t>
  </si>
  <si>
    <t>071080</t>
  </si>
  <si>
    <t>遠藤　和希</t>
  </si>
  <si>
    <t>後藤　大和</t>
  </si>
  <si>
    <t>鈴木　颯志</t>
  </si>
  <si>
    <t>田母神　龍</t>
  </si>
  <si>
    <t>橋本　知哉</t>
  </si>
  <si>
    <t>後藤　慶太</t>
  </si>
  <si>
    <t>鈴木　那緒</t>
  </si>
  <si>
    <t>遊佐　拓未</t>
  </si>
  <si>
    <t>伊藤　世羅</t>
  </si>
  <si>
    <t>菊田　楓満</t>
  </si>
  <si>
    <t>鈴木　拓粋</t>
  </si>
  <si>
    <t>渡邉　美花</t>
  </si>
  <si>
    <t>松野　美雪</t>
  </si>
  <si>
    <t>吉田　美虹</t>
  </si>
  <si>
    <t>伊藤　大葵</t>
  </si>
  <si>
    <t>菊地　斗真</t>
  </si>
  <si>
    <t>渡邉　綾太</t>
  </si>
  <si>
    <t>橋本　恵奈</t>
  </si>
  <si>
    <t>平栗　悠斗</t>
  </si>
  <si>
    <t>鈴木　暖彩</t>
  </si>
  <si>
    <t>津田　伊織</t>
  </si>
  <si>
    <t>中塚　日葵</t>
  </si>
  <si>
    <t>本多　美惺</t>
  </si>
  <si>
    <t>日髙　啓翔</t>
  </si>
  <si>
    <t>金田　夕佳</t>
  </si>
  <si>
    <t>齋藤　周真</t>
  </si>
  <si>
    <t>齋藤　一樹</t>
  </si>
  <si>
    <t>渡邉　頼斗</t>
  </si>
  <si>
    <t>有馬　千尋</t>
  </si>
  <si>
    <t>三瓶　真誉</t>
  </si>
  <si>
    <t>三瓶　晃誉</t>
  </si>
  <si>
    <t>斎藤　伶穏</t>
  </si>
  <si>
    <t>濵谷　周平</t>
  </si>
  <si>
    <t>渡部　斗馬</t>
  </si>
  <si>
    <t>渡邉　友翔</t>
  </si>
  <si>
    <t>新田　佳生</t>
  </si>
  <si>
    <t>後藤　立樹</t>
  </si>
  <si>
    <t>橋本　陽空</t>
  </si>
  <si>
    <t>村松　空雅</t>
  </si>
  <si>
    <t>遠藤　凛生</t>
  </si>
  <si>
    <t>山本　望結</t>
  </si>
  <si>
    <t>國分　美杏</t>
  </si>
  <si>
    <t>朽木　悠翔</t>
  </si>
  <si>
    <t>幕田　成勢</t>
  </si>
  <si>
    <t>木村　真緒</t>
  </si>
  <si>
    <t>武藤　優希</t>
  </si>
  <si>
    <t>三浦　朱華</t>
  </si>
  <si>
    <t>松本　七海</t>
  </si>
  <si>
    <t>大内　桃香</t>
  </si>
  <si>
    <t>吉田　陽登</t>
  </si>
  <si>
    <t>安齋　琉世</t>
  </si>
  <si>
    <t>渡邊　慶佑</t>
  </si>
  <si>
    <t>渡邊　悠太</t>
  </si>
  <si>
    <t>石川　大雅</t>
  </si>
  <si>
    <t>三浦　龍也</t>
  </si>
  <si>
    <t>根本　季和</t>
  </si>
  <si>
    <t>渡辺　優夢</t>
  </si>
  <si>
    <t>菅野　煌大</t>
  </si>
  <si>
    <t>遠藤　優愛</t>
  </si>
  <si>
    <t>菅野　美生</t>
  </si>
  <si>
    <t>遠藤　花穂</t>
  </si>
  <si>
    <t>佐藤　翔真</t>
  </si>
  <si>
    <t>佐藤　武蔵</t>
  </si>
  <si>
    <t>髙橋　大和</t>
  </si>
  <si>
    <t>廣野　海音</t>
  </si>
  <si>
    <t>佐藤　吾信</t>
  </si>
  <si>
    <t>中島　蒼空</t>
  </si>
  <si>
    <t>松田　愛花</t>
  </si>
  <si>
    <t>齋藤　優奈</t>
  </si>
  <si>
    <t>齋藤　海都</t>
  </si>
  <si>
    <t>村井　拓也</t>
  </si>
  <si>
    <t>阿部　誠真</t>
  </si>
  <si>
    <t>菅野　啓心</t>
  </si>
  <si>
    <t>黒澤　颯介</t>
  </si>
  <si>
    <t>髙橋　直希</t>
  </si>
  <si>
    <t>高橋　大慈</t>
  </si>
  <si>
    <t>佐藤　真帆</t>
  </si>
  <si>
    <t>佐藤　龍也</t>
  </si>
  <si>
    <t>小川　結埜</t>
  </si>
  <si>
    <t>菅野　桃和</t>
  </si>
  <si>
    <t>佐藤　輝愛</t>
  </si>
  <si>
    <t>太田　月光</t>
  </si>
  <si>
    <t>岡崎　隼人</t>
  </si>
  <si>
    <t>齋藤　裕翔</t>
  </si>
  <si>
    <t>戸川　凌輔</t>
  </si>
  <si>
    <t>三瓶　碧人</t>
  </si>
  <si>
    <t>佐藤　桃香</t>
  </si>
  <si>
    <t>佐藤　希望</t>
  </si>
  <si>
    <t>舟山　佳那</t>
  </si>
  <si>
    <t>武藤　拓也</t>
  </si>
  <si>
    <t>渡邊　蒼大</t>
  </si>
  <si>
    <t>橋本　悠真</t>
  </si>
  <si>
    <t>遠藤　一響</t>
  </si>
  <si>
    <t>鹿又　篤生</t>
  </si>
  <si>
    <t>熊田　太陽</t>
  </si>
  <si>
    <t>先崎　夢姫</t>
  </si>
  <si>
    <t>細谷　渓太</t>
  </si>
  <si>
    <t>吉田　怜央</t>
  </si>
  <si>
    <t>金子　昌樹</t>
  </si>
  <si>
    <t>冨田　夢人</t>
  </si>
  <si>
    <t>保住　空吾</t>
  </si>
  <si>
    <t>伊東　碧唯</t>
  </si>
  <si>
    <t>加藤　真桜</t>
  </si>
  <si>
    <t>七島　史彦</t>
  </si>
  <si>
    <t>熊谷　寧々</t>
  </si>
  <si>
    <t>武藤　凛音</t>
  </si>
  <si>
    <t>遠藤　美空</t>
  </si>
  <si>
    <t>佐藤　紅菜</t>
  </si>
  <si>
    <t>宍戸　涼七</t>
  </si>
  <si>
    <t>安齋　留果</t>
  </si>
  <si>
    <t>髙橋　せな</t>
  </si>
  <si>
    <t>渡苅　晃成</t>
  </si>
  <si>
    <t>進藤　康介</t>
  </si>
  <si>
    <t>髙橋　優輝</t>
  </si>
  <si>
    <t>市川　大成</t>
  </si>
  <si>
    <t>大友　洸弦</t>
  </si>
  <si>
    <t>石井　遥士</t>
  </si>
  <si>
    <t>丹治　美月</t>
  </si>
  <si>
    <t>髙橋　美桜</t>
  </si>
  <si>
    <t>中村　愛奈</t>
  </si>
  <si>
    <t>髙野　幸来</t>
  </si>
  <si>
    <t>高石　歩実</t>
  </si>
  <si>
    <t>齋藤　琴美</t>
  </si>
  <si>
    <t>渡邊　緒美</t>
  </si>
  <si>
    <t>海藤　航大</t>
  </si>
  <si>
    <t>渡邉　拓弥</t>
  </si>
  <si>
    <t>阿部　奏大</t>
  </si>
  <si>
    <t>大矢　聖羅</t>
  </si>
  <si>
    <t>小水　優吾</t>
  </si>
  <si>
    <t>髙野　晴太</t>
  </si>
  <si>
    <t>佐藤　璃欧</t>
  </si>
  <si>
    <t>長谷川　獅</t>
  </si>
  <si>
    <t>野地　実怜</t>
  </si>
  <si>
    <t>大橋　莱璃</t>
  </si>
  <si>
    <t>野地　夏妃</t>
  </si>
  <si>
    <t>渡部　咲夢</t>
  </si>
  <si>
    <t>曵地　愛夢</t>
  </si>
  <si>
    <t>金澤　雪歩</t>
  </si>
  <si>
    <t>佐藤　隆雅</t>
  </si>
  <si>
    <t>武藤　彩羽</t>
  </si>
  <si>
    <t>渡邉　日和</t>
  </si>
  <si>
    <t>熊谷　奈々</t>
  </si>
  <si>
    <t>猪狩　礼央</t>
  </si>
  <si>
    <t>小川　煌斗</t>
  </si>
  <si>
    <t>渡邊　皓斗</t>
  </si>
  <si>
    <t>渡邊　司冴</t>
  </si>
  <si>
    <t>橋本　杷奈</t>
  </si>
  <si>
    <t>矢吹　宗汰</t>
  </si>
  <si>
    <t>齋藤　結雅</t>
  </si>
  <si>
    <t>佐藤　真結</t>
  </si>
  <si>
    <t>戸浪　綾乃</t>
  </si>
  <si>
    <t>菊地　杏菜</t>
  </si>
  <si>
    <t>山本　詩乃</t>
  </si>
  <si>
    <t>吉田　莉緒</t>
  </si>
  <si>
    <t>佐藤　心哉</t>
  </si>
  <si>
    <t>横山　瑠那</t>
  </si>
  <si>
    <t>武田　実怜</t>
  </si>
  <si>
    <t>大槻　里菜</t>
  </si>
  <si>
    <t>安田　隼士</t>
  </si>
  <si>
    <t>山口　大翔</t>
  </si>
  <si>
    <t>寺山　明希</t>
  </si>
  <si>
    <t>芳賀　洸太</t>
  </si>
  <si>
    <t>後藤　柊斗</t>
  </si>
  <si>
    <t>鈴木　慶汰</t>
  </si>
  <si>
    <t>尾形　桃佳</t>
  </si>
  <si>
    <t>幕田　りお</t>
  </si>
  <si>
    <t>野地　芽衣</t>
  </si>
  <si>
    <t>後藤　肇汰</t>
  </si>
  <si>
    <t>佐藤　奏大</t>
  </si>
  <si>
    <t>門馬　庄吾</t>
  </si>
  <si>
    <t>永澤　英介</t>
  </si>
  <si>
    <t>嶋原　莉寿</t>
  </si>
  <si>
    <t>大内　紗良</t>
  </si>
  <si>
    <t>鈴木　小羽</t>
  </si>
  <si>
    <t>渡邊　優空</t>
  </si>
  <si>
    <t>小川　哲司</t>
  </si>
  <si>
    <t>照井　望永</t>
  </si>
  <si>
    <t>野尻　瑞稀</t>
  </si>
  <si>
    <t>川名　陽登</t>
  </si>
  <si>
    <t>竹村　悠雅</t>
  </si>
  <si>
    <t>朝岡　大祐</t>
  </si>
  <si>
    <t>近野　康斗</t>
  </si>
  <si>
    <t>髙木　大夢</t>
  </si>
  <si>
    <t>清野　大和</t>
  </si>
  <si>
    <t>阿部　蒼亮</t>
  </si>
  <si>
    <t>蓬田　拓真</t>
  </si>
  <si>
    <t>冨田　菜摘</t>
  </si>
  <si>
    <t>須田　悠介</t>
  </si>
  <si>
    <t>佐藤　有真</t>
  </si>
  <si>
    <t>北村　夢大</t>
  </si>
  <si>
    <t>渡部　花蓮</t>
  </si>
  <si>
    <t>梅宮　愛佳</t>
  </si>
  <si>
    <t>島貫　茉奈</t>
  </si>
  <si>
    <t>齋藤　唯羽</t>
  </si>
  <si>
    <t>吾妻　実咲</t>
  </si>
  <si>
    <t>佐藤　伊織</t>
  </si>
  <si>
    <t>渡邉　由萌</t>
  </si>
  <si>
    <t>松崎　壮志</t>
  </si>
  <si>
    <t>菅田　心響</t>
  </si>
  <si>
    <t>三瓶　柚稀</t>
  </si>
  <si>
    <t>遊佐　桃江</t>
  </si>
  <si>
    <t>青池　結愛</t>
  </si>
  <si>
    <t>石井　桜叶</t>
  </si>
  <si>
    <t>菊田　芽衣</t>
  </si>
  <si>
    <t>常泉　榛斗</t>
  </si>
  <si>
    <t>横沢　海羽</t>
  </si>
  <si>
    <t>渡邉　光稀</t>
  </si>
  <si>
    <t>伊藤　陸翔</t>
  </si>
  <si>
    <t>宮川　羚音</t>
  </si>
  <si>
    <t>佐藤　凌我</t>
  </si>
  <si>
    <t>遠藤　俊希</t>
  </si>
  <si>
    <t>渡邉　碧空</t>
  </si>
  <si>
    <t>渡辺　奈桜</t>
  </si>
  <si>
    <t>遠藤　一華</t>
  </si>
  <si>
    <t>菊地　桃花</t>
  </si>
  <si>
    <t>髙橋　星愛</t>
  </si>
  <si>
    <t>水野　月南</t>
  </si>
  <si>
    <t>門馬　栄希</t>
  </si>
  <si>
    <t>鳴海　佑樹</t>
  </si>
  <si>
    <t>渡海　歩夢</t>
  </si>
  <si>
    <t>大橋　誠虎</t>
  </si>
  <si>
    <t>黒澤　音衣</t>
  </si>
  <si>
    <t>丹治　莉緒</t>
  </si>
  <si>
    <t>遠藤　倖翠</t>
  </si>
  <si>
    <t>渡部　夏帆</t>
  </si>
  <si>
    <t>安達　健真</t>
  </si>
  <si>
    <t>熊田　海陽</t>
  </si>
  <si>
    <t>土屋　舞桜</t>
  </si>
  <si>
    <t>吉田　瀬央</t>
  </si>
  <si>
    <t>添田　莉央</t>
  </si>
  <si>
    <t>福山　永翔</t>
  </si>
  <si>
    <t>遠藤　尋香</t>
  </si>
  <si>
    <t>國分　望叶</t>
  </si>
  <si>
    <t>鈴木　心望</t>
  </si>
  <si>
    <t>矢吹　大智</t>
  </si>
  <si>
    <t>長澤　大樹</t>
  </si>
  <si>
    <t>三浦　嘉人</t>
  </si>
  <si>
    <t>中村　昴太</t>
  </si>
  <si>
    <t>菅野　蒼大</t>
  </si>
  <si>
    <t>飯村　奏心</t>
  </si>
  <si>
    <t>樽川　実冬</t>
  </si>
  <si>
    <t>山口　翔乎</t>
  </si>
  <si>
    <t>笠間　雄翔</t>
  </si>
  <si>
    <t>栁沼　晴朗</t>
  </si>
  <si>
    <t>梶原　美宙</t>
  </si>
  <si>
    <t>飯村　葵心</t>
  </si>
  <si>
    <t>新田　優陽</t>
  </si>
  <si>
    <t>齊藤　寧々</t>
  </si>
  <si>
    <t>遠藤　琉聖</t>
  </si>
  <si>
    <t>吉田　悠花</t>
  </si>
  <si>
    <t>遠藤　快仁</t>
  </si>
  <si>
    <t>村上　祐樹</t>
  </si>
  <si>
    <t>田邉　義敬</t>
  </si>
  <si>
    <t>樽川　愛生</t>
  </si>
  <si>
    <t>熊田　敬介</t>
  </si>
  <si>
    <t>渡邉　青洸</t>
  </si>
  <si>
    <t>水野　優奈</t>
  </si>
  <si>
    <t>南條　光希</t>
  </si>
  <si>
    <t>中村　愛花</t>
  </si>
  <si>
    <t>佐藤　栞大</t>
  </si>
  <si>
    <t>鈴木　琉清</t>
  </si>
  <si>
    <t>前田　心愛</t>
  </si>
  <si>
    <t>村松　優衣</t>
  </si>
  <si>
    <t>小林　花道</t>
  </si>
  <si>
    <t>高橋　稜汰</t>
  </si>
  <si>
    <t>赤津　友優</t>
  </si>
  <si>
    <t>平塚　優羽</t>
  </si>
  <si>
    <t>伊藤　樹生</t>
  </si>
  <si>
    <t>星　穂乃夏</t>
  </si>
  <si>
    <t>伊藤　綾那</t>
  </si>
  <si>
    <t>喜多見　怜</t>
  </si>
  <si>
    <t>松尾　瑠惟</t>
  </si>
  <si>
    <t>遠藤　暖斗</t>
  </si>
  <si>
    <t>佐藤　悠斗</t>
  </si>
  <si>
    <t>紺野　誠也</t>
  </si>
  <si>
    <t>松本　心晴</t>
  </si>
  <si>
    <t>鈴木　莉奈</t>
  </si>
  <si>
    <t>清野　陽生</t>
  </si>
  <si>
    <t>菅家　大夢</t>
  </si>
  <si>
    <t>橋本　快莉</t>
  </si>
  <si>
    <t>宗像　大晴</t>
  </si>
  <si>
    <t>太田　有紀</t>
  </si>
  <si>
    <t>中野　咲希</t>
  </si>
  <si>
    <t>新田　咲姫</t>
  </si>
  <si>
    <t>力丸　汐音</t>
  </si>
  <si>
    <t>濱尾　樹梨</t>
  </si>
  <si>
    <t>本田　結愛</t>
  </si>
  <si>
    <t>鈴木　莉緒</t>
  </si>
  <si>
    <t>渡邉　識穏</t>
  </si>
  <si>
    <t>鹿島　大雅</t>
  </si>
  <si>
    <t>矢﨑　晴良</t>
  </si>
  <si>
    <t>安藤　心優</t>
  </si>
  <si>
    <t>秋山　紗輝</t>
  </si>
  <si>
    <t>中村　寧桜</t>
  </si>
  <si>
    <t>大竹　倖村</t>
  </si>
  <si>
    <t>野内　隆聖</t>
  </si>
  <si>
    <t>依田　朋也</t>
  </si>
  <si>
    <t>長塚　祐樹</t>
  </si>
  <si>
    <t>渡邉　耀斗</t>
  </si>
  <si>
    <t>半澤　涼太</t>
  </si>
  <si>
    <t>渡部　佑哉</t>
  </si>
  <si>
    <t>大河原　健</t>
  </si>
  <si>
    <t>内田　裕陸</t>
  </si>
  <si>
    <t>綱島　伊吹</t>
  </si>
  <si>
    <t>韮澤　知弘</t>
  </si>
  <si>
    <t>橋本　実旺</t>
  </si>
  <si>
    <t>栗田　晃輔</t>
  </si>
  <si>
    <t>佐久間　凜</t>
  </si>
  <si>
    <t>菅家　琴芭</t>
  </si>
  <si>
    <t>吉田　実加</t>
  </si>
  <si>
    <t>外川　由莉</t>
  </si>
  <si>
    <t>高橋　南帆</t>
  </si>
  <si>
    <t>遠藤　優仁</t>
  </si>
  <si>
    <t>根内　悠真</t>
  </si>
  <si>
    <t>安部　聡助</t>
  </si>
  <si>
    <t>栗村　颯汰</t>
  </si>
  <si>
    <t>藤田　和也</t>
  </si>
  <si>
    <t>安田　龍喜</t>
  </si>
  <si>
    <t>大和田　柊</t>
  </si>
  <si>
    <t>新井　愛依</t>
  </si>
  <si>
    <t>竹俣　夏帆</t>
  </si>
  <si>
    <t>植村　華純</t>
  </si>
  <si>
    <t>鈴木　文音</t>
  </si>
  <si>
    <t>永井　裕真</t>
  </si>
  <si>
    <t>伊藤　秀斗</t>
  </si>
  <si>
    <t>保住　真輝</t>
  </si>
  <si>
    <t>門馬　大悟</t>
  </si>
  <si>
    <t>橋本　立基</t>
  </si>
  <si>
    <t>坂田　泰一</t>
  </si>
  <si>
    <t>齋藤　果歩</t>
  </si>
  <si>
    <t>松山　愛琉</t>
  </si>
  <si>
    <t>塚崎　冠太</t>
  </si>
  <si>
    <t>遠藤　琉衣</t>
  </si>
  <si>
    <t>小野　隼士</t>
  </si>
  <si>
    <t>東条　陽人</t>
  </si>
  <si>
    <t>渡邉　賢伸</t>
  </si>
  <si>
    <t>吉田　和樹</t>
  </si>
  <si>
    <t>栗原　翔生</t>
  </si>
  <si>
    <t>加藤　優莉</t>
  </si>
  <si>
    <t>佐藤　栞那</t>
  </si>
  <si>
    <t>森　まのあ</t>
  </si>
  <si>
    <t>川名　琴葉</t>
  </si>
  <si>
    <t>髙水　愛羅</t>
  </si>
  <si>
    <t>大堀　樺恋</t>
  </si>
  <si>
    <t>鈴木　瑛登</t>
  </si>
  <si>
    <t>及川　晴智</t>
  </si>
  <si>
    <t>及川　碧斗</t>
  </si>
  <si>
    <t>飯村　太郎</t>
  </si>
  <si>
    <t>長島　李桜</t>
  </si>
  <si>
    <t>會田　聡祐</t>
  </si>
  <si>
    <t>樋口　煌牙</t>
  </si>
  <si>
    <t>末永　悠真</t>
  </si>
  <si>
    <t>渡部　舜裕</t>
  </si>
  <si>
    <t>桑原　亜怜</t>
  </si>
  <si>
    <t>中島　海音</t>
  </si>
  <si>
    <t>河野　広幸</t>
  </si>
  <si>
    <t>渡辺　遥空</t>
  </si>
  <si>
    <t>齋藤　菜穂</t>
  </si>
  <si>
    <t>齋藤　愛華</t>
  </si>
  <si>
    <t>本間　美有</t>
  </si>
  <si>
    <t>高橋　心優</t>
  </si>
  <si>
    <t>渡邉　雪愛</t>
  </si>
  <si>
    <t>大山　りか</t>
  </si>
  <si>
    <t>野村　水希</t>
  </si>
  <si>
    <t>七海　凛人</t>
  </si>
  <si>
    <t>田部　茉広</t>
  </si>
  <si>
    <t>長沢　勝希</t>
  </si>
  <si>
    <t>若竹　優心</t>
  </si>
  <si>
    <t>半澤　永愛</t>
  </si>
  <si>
    <t>吉田　妃那</t>
  </si>
  <si>
    <t>佐藤　圭太</t>
  </si>
  <si>
    <t>服部　純也</t>
  </si>
  <si>
    <t>長田　奏志</t>
  </si>
  <si>
    <t>山口　達矢</t>
  </si>
  <si>
    <t>石井　大智</t>
  </si>
  <si>
    <t>猪狩　成正</t>
  </si>
  <si>
    <t>田中　翔梧</t>
  </si>
  <si>
    <t>相樂　勇翔</t>
  </si>
  <si>
    <t>新田　圭祐</t>
  </si>
  <si>
    <t>桑原　健豪</t>
  </si>
  <si>
    <t>大橋　立季</t>
  </si>
  <si>
    <t>須田　優音</t>
  </si>
  <si>
    <t>近内　那尚</t>
  </si>
  <si>
    <t>坂本　愛果</t>
  </si>
  <si>
    <t>齋藤　春果</t>
  </si>
  <si>
    <t>伊藤　愛華</t>
  </si>
  <si>
    <t>田口　美羽</t>
  </si>
  <si>
    <t>近藤　結愛</t>
  </si>
  <si>
    <t>加藤　幹太</t>
  </si>
  <si>
    <t>槻田　壮哉</t>
  </si>
  <si>
    <t>松﨑　嘉允</t>
  </si>
  <si>
    <t>押山　暖祈</t>
  </si>
  <si>
    <t>栁田　悠吾</t>
  </si>
  <si>
    <t>影山　虹太</t>
  </si>
  <si>
    <t>上杉　菜月</t>
  </si>
  <si>
    <t>松本　華帆</t>
  </si>
  <si>
    <t>丸野　七瀬</t>
  </si>
  <si>
    <t>今泉　里彩</t>
  </si>
  <si>
    <t>大橋　史苑</t>
  </si>
  <si>
    <t>渡邊　光澄</t>
  </si>
  <si>
    <t>長尾　太雅</t>
  </si>
  <si>
    <t>渡部　煌貴</t>
  </si>
  <si>
    <t>久瀬　悠空</t>
  </si>
  <si>
    <t>梅津　以慈</t>
  </si>
  <si>
    <t>曽我　香政</t>
  </si>
  <si>
    <t>槻田　隆太</t>
  </si>
  <si>
    <t>大和田　蒼</t>
  </si>
  <si>
    <t>阿部　拓実</t>
  </si>
  <si>
    <t>桑原　怜音</t>
  </si>
  <si>
    <t>岩崎　良祐</t>
  </si>
  <si>
    <t>中島　虹音</t>
  </si>
  <si>
    <t>蓬田　優作</t>
  </si>
  <si>
    <t>渡邉　陽斗</t>
  </si>
  <si>
    <t>橋本　瞬亮</t>
  </si>
  <si>
    <t>吉井　柚姫</t>
  </si>
  <si>
    <t>吉田　花那</t>
  </si>
  <si>
    <t>相田　暖乃</t>
  </si>
  <si>
    <t>齋藤　百那</t>
  </si>
  <si>
    <t>国分　瑠花</t>
  </si>
  <si>
    <t>國分　紀香</t>
  </si>
  <si>
    <t>佐藤　花梨</t>
  </si>
  <si>
    <t>芳賀　美咲</t>
  </si>
  <si>
    <t>溝口　桜花</t>
  </si>
  <si>
    <t>宗像　真央</t>
  </si>
  <si>
    <t>草野　晄汰</t>
  </si>
  <si>
    <t>橋本　歩奈</t>
  </si>
  <si>
    <t>寺井　夕夏</t>
  </si>
  <si>
    <t>遠山　珂音</t>
  </si>
  <si>
    <t>佐藤　礼心</t>
  </si>
  <si>
    <t>鴫原　結人</t>
  </si>
  <si>
    <t>原口　蒼生</t>
  </si>
  <si>
    <t>大津　陽輝</t>
  </si>
  <si>
    <t>酒井　翼空</t>
  </si>
  <si>
    <t>伊藤　舞桜</t>
  </si>
  <si>
    <t>鈴木　拓也</t>
  </si>
  <si>
    <t>深谷　礼央</t>
  </si>
  <si>
    <t>遊佐　一平</t>
  </si>
  <si>
    <t>鈴木　悠悟</t>
  </si>
  <si>
    <t>田母神　蓮</t>
  </si>
  <si>
    <t>諸根　優晟</t>
  </si>
  <si>
    <t>瀬谷　和真</t>
  </si>
  <si>
    <t>近藤　那美</t>
  </si>
  <si>
    <t>遠藤　史隆</t>
  </si>
  <si>
    <t>芳賀　琥珀</t>
  </si>
  <si>
    <t>岡部　悠那</t>
  </si>
  <si>
    <t>柏木　陽仁</t>
  </si>
  <si>
    <t>髙松　和馬</t>
  </si>
  <si>
    <t>吉田　寧来</t>
  </si>
  <si>
    <t>渡邉　聖空</t>
  </si>
  <si>
    <t>宗像　美月</t>
  </si>
  <si>
    <t>安藤　蒼太</t>
  </si>
  <si>
    <t>佐藤　志将</t>
  </si>
  <si>
    <t>先﨑　大晟</t>
  </si>
  <si>
    <t>増子　蒼人</t>
  </si>
  <si>
    <t>小椋　旦翔</t>
  </si>
  <si>
    <t>妹尾　春真</t>
  </si>
  <si>
    <t>矢吹　彩名</t>
  </si>
  <si>
    <t>岩谷　海榎</t>
  </si>
  <si>
    <t>橋本　夏帆</t>
  </si>
  <si>
    <t>緑川　斗眞</t>
  </si>
  <si>
    <t>遠藤　和美</t>
  </si>
  <si>
    <t>國分　優月</t>
  </si>
  <si>
    <t>田宮　悠真</t>
  </si>
  <si>
    <t>齋藤　茜里</t>
  </si>
  <si>
    <t>加藤　虹七</t>
  </si>
  <si>
    <t>橋本　璃子</t>
  </si>
  <si>
    <t>森岡　結琳</t>
  </si>
  <si>
    <t>成田　結翔</t>
  </si>
  <si>
    <t>杉本　飛翔</t>
  </si>
  <si>
    <t>鈴木　優舞</t>
  </si>
  <si>
    <t>川崎　緑也</t>
  </si>
  <si>
    <t>齋藤　唯人</t>
  </si>
  <si>
    <t>遠藤　脩馬</t>
  </si>
  <si>
    <t>小瀧　大河</t>
  </si>
  <si>
    <t>石澤　百香</t>
  </si>
  <si>
    <t>西川　悠志</t>
  </si>
  <si>
    <t>菅野　圭史</t>
  </si>
  <si>
    <t>菅野　有史</t>
  </si>
  <si>
    <t>鈴木　陽葵</t>
  </si>
  <si>
    <t>小黒　咲良</t>
  </si>
  <si>
    <t>桑原　妃菜</t>
  </si>
  <si>
    <t>武内　結音</t>
  </si>
  <si>
    <t>千葉　柚凛</t>
  </si>
  <si>
    <t>菊地　界吏</t>
  </si>
  <si>
    <t>平栗　裕牙</t>
  </si>
  <si>
    <t>小山　大輝</t>
  </si>
  <si>
    <t>白木　篤志</t>
  </si>
  <si>
    <t>青栁　翔太</t>
  </si>
  <si>
    <t>大石　夏輝</t>
  </si>
  <si>
    <t>菊池　海翔</t>
  </si>
  <si>
    <t>酒井　理愛</t>
  </si>
  <si>
    <t>鈴木　琉生</t>
  </si>
  <si>
    <t>武田　陽翔</t>
  </si>
  <si>
    <t>愛川　瑠生</t>
  </si>
  <si>
    <t>佐藤　仁胡</t>
  </si>
  <si>
    <t>谷内　優太</t>
  </si>
  <si>
    <t>佐藤　沙樹</t>
  </si>
  <si>
    <t>森尾　将弘</t>
  </si>
  <si>
    <t>神能　一陽</t>
  </si>
  <si>
    <t>関根　大斗</t>
  </si>
  <si>
    <t>浅倉　瑛太</t>
  </si>
  <si>
    <t>吾妻　尚哉</t>
  </si>
  <si>
    <t>小林　柚嬉</t>
  </si>
  <si>
    <t>菊地　海吏</t>
  </si>
  <si>
    <t>真船　琴美</t>
  </si>
  <si>
    <t>会田　美桜</t>
  </si>
  <si>
    <t>増子　新大</t>
  </si>
  <si>
    <t>藤井　史織</t>
  </si>
  <si>
    <t>渡邉　朱莉</t>
  </si>
  <si>
    <t>栁沼　夏帆</t>
  </si>
  <si>
    <t>長尾　奏汰</t>
  </si>
  <si>
    <t>小山　夢華</t>
  </si>
  <si>
    <t>栁沼　凛音</t>
  </si>
  <si>
    <t>角田　一太</t>
  </si>
  <si>
    <t>込山　怜奈</t>
  </si>
  <si>
    <t>小林　壱瑠</t>
  </si>
  <si>
    <t>志賀　羽衣</t>
  </si>
  <si>
    <t>高橋　龍蔵</t>
  </si>
  <si>
    <t>髙柴　日和</t>
  </si>
  <si>
    <t>吉田　奈央</t>
  </si>
  <si>
    <t>浅和　紗衣</t>
  </si>
  <si>
    <t>寺下　琴絵</t>
  </si>
  <si>
    <t>丹内　真里</t>
  </si>
  <si>
    <t>鈴木　愛乃</t>
  </si>
  <si>
    <t>三浦　香愛</t>
  </si>
  <si>
    <t>黒田　紫月</t>
  </si>
  <si>
    <t>久永　陽貴</t>
  </si>
  <si>
    <t>小林　世成</t>
  </si>
  <si>
    <t>溝井　颯介</t>
  </si>
  <si>
    <t>正木　勇斗</t>
  </si>
  <si>
    <t>円谷　春陽</t>
  </si>
  <si>
    <t>黒田　悠月</t>
  </si>
  <si>
    <t>小林　杏司</t>
  </si>
  <si>
    <t>秋山　北透</t>
  </si>
  <si>
    <t>渡邉　光翔</t>
  </si>
  <si>
    <t>面川　翔騎</t>
  </si>
  <si>
    <t>五島　明花</t>
  </si>
  <si>
    <t>宗像　謙信</t>
  </si>
  <si>
    <t>小沼　沙彩</t>
  </si>
  <si>
    <t>石井　裕翔</t>
  </si>
  <si>
    <t>小池　岳翔</t>
  </si>
  <si>
    <t>須釜　煌太</t>
  </si>
  <si>
    <t>山寺　慧太</t>
  </si>
  <si>
    <t>小林　遼己</t>
  </si>
  <si>
    <t>桑名　瑞季</t>
  </si>
  <si>
    <t>三浦　七星</t>
  </si>
  <si>
    <t>有賀　咲穂</t>
  </si>
  <si>
    <t>川田　美咲</t>
  </si>
  <si>
    <t>木船　紗希</t>
  </si>
  <si>
    <t>鈴木　結衣</t>
  </si>
  <si>
    <t>深谷　昇生</t>
  </si>
  <si>
    <t>渡辺　理仁</t>
  </si>
  <si>
    <t>石井　陽大</t>
  </si>
  <si>
    <t>氏家　威吹</t>
  </si>
  <si>
    <t>鈴木　康資</t>
  </si>
  <si>
    <t>黒木　大斗</t>
  </si>
  <si>
    <t>佐久間　渉</t>
  </si>
  <si>
    <t>菅野　葵生</t>
  </si>
  <si>
    <t>新田　唯愛</t>
  </si>
  <si>
    <t>伊藤　稜桜</t>
  </si>
  <si>
    <t>箭内　美々</t>
  </si>
  <si>
    <t>大越　裕惺</t>
  </si>
  <si>
    <t>佐久間　輝</t>
  </si>
  <si>
    <t>大東　樹矢</t>
  </si>
  <si>
    <t>大内　裕翔</t>
  </si>
  <si>
    <t>添田　宏輝</t>
  </si>
  <si>
    <t>小林　典生</t>
  </si>
  <si>
    <t>橋本　怜依</t>
  </si>
  <si>
    <t>石井　麗菜</t>
  </si>
  <si>
    <t>白石　詩乃</t>
  </si>
  <si>
    <t>吉田　はな</t>
  </si>
  <si>
    <t>渡邊　日向</t>
  </si>
  <si>
    <t>青木　優依</t>
  </si>
  <si>
    <t>堀越　心海</t>
  </si>
  <si>
    <t>三輪　奈槻</t>
  </si>
  <si>
    <t>渡辺　慶大</t>
  </si>
  <si>
    <t>下重　璃乃</t>
  </si>
  <si>
    <t>三浦　ゆら</t>
  </si>
  <si>
    <t>大内　魁翔</t>
  </si>
  <si>
    <t>伊藤　百花</t>
  </si>
  <si>
    <t>國井　弥來</t>
  </si>
  <si>
    <t>橋本　優理</t>
  </si>
  <si>
    <t>眞壁　晴也</t>
  </si>
  <si>
    <t>大久保　怜</t>
  </si>
  <si>
    <t>三條　太土</t>
  </si>
  <si>
    <t>古川　由芽</t>
  </si>
  <si>
    <t>井堀　那月</t>
  </si>
  <si>
    <t>紺野　真央</t>
  </si>
  <si>
    <t>鈴木　修平</t>
  </si>
  <si>
    <t>渡辺　湧大</t>
  </si>
  <si>
    <t>渡邊　篤樹</t>
  </si>
  <si>
    <t>伊藤　瞭太</t>
  </si>
  <si>
    <t>門馬　青花</t>
  </si>
  <si>
    <t>大友　瑠奈</t>
  </si>
  <si>
    <t>神永　琉璃</t>
  </si>
  <si>
    <t>鈴木　陽龍</t>
  </si>
  <si>
    <t>落合　太陽</t>
  </si>
  <si>
    <t>金田　奈夕</t>
  </si>
  <si>
    <t>松本　和紗</t>
  </si>
  <si>
    <t>鈴木　拓海</t>
  </si>
  <si>
    <t>松本　隼和</t>
  </si>
  <si>
    <t>藤田　彩花</t>
  </si>
  <si>
    <t>小林　歩叶</t>
  </si>
  <si>
    <t>鈴木　塁翔</t>
  </si>
  <si>
    <t>吉田　萌夏</t>
  </si>
  <si>
    <t>橋本　力輝</t>
  </si>
  <si>
    <t>込山　真聖</t>
  </si>
  <si>
    <t>松山　柚姫</t>
  </si>
  <si>
    <t>小島　渉夢</t>
  </si>
  <si>
    <t>嶋崎　温人</t>
  </si>
  <si>
    <t>菊池　侑真</t>
  </si>
  <si>
    <t>齋藤　昊太</t>
  </si>
  <si>
    <t>武田　海斗</t>
  </si>
  <si>
    <t>古川　礼桜</t>
  </si>
  <si>
    <t>眞舩　勝道</t>
  </si>
  <si>
    <t>二瓶　絢亘</t>
  </si>
  <si>
    <t>渡邉　璃音</t>
  </si>
  <si>
    <t>秋山　美桜</t>
  </si>
  <si>
    <t>秋山　美羽</t>
  </si>
  <si>
    <t>下枝　沙夢</t>
  </si>
  <si>
    <t>冨田　真帆</t>
  </si>
  <si>
    <t>石井　光紀</t>
  </si>
  <si>
    <t>池満　怜香</t>
  </si>
  <si>
    <t>江連　優恵</t>
  </si>
  <si>
    <t>石岡　大和</t>
  </si>
  <si>
    <t>小川　武稀</t>
  </si>
  <si>
    <t>小島　波琉</t>
  </si>
  <si>
    <t>鈴木　愛和</t>
  </si>
  <si>
    <t>宮川　大嗣</t>
  </si>
  <si>
    <t>岡田　優奈</t>
  </si>
  <si>
    <t>飯野　瑛太</t>
  </si>
  <si>
    <t>菊池　琉生</t>
  </si>
  <si>
    <t>小林　拓登</t>
  </si>
  <si>
    <t>小針　一輝</t>
  </si>
  <si>
    <t>佐藤　一誠</t>
  </si>
  <si>
    <t>沼田　泰芽</t>
  </si>
  <si>
    <t>宮川　奏仁</t>
  </si>
  <si>
    <t>石川　倖羽</t>
  </si>
  <si>
    <t>齋藤　蒼和</t>
  </si>
  <si>
    <t>塩田　大輝</t>
  </si>
  <si>
    <t>柴原　史弥</t>
  </si>
  <si>
    <t>野口　蕉絃</t>
  </si>
  <si>
    <t>山崎　晴道</t>
  </si>
  <si>
    <t>沼田　來橙</t>
  </si>
  <si>
    <t>鈴木　美哉</t>
  </si>
  <si>
    <t>鈴石　弥龍</t>
  </si>
  <si>
    <t>板橋　和磨</t>
  </si>
  <si>
    <t>古澤　莉緒</t>
  </si>
  <si>
    <t>片野　真子</t>
  </si>
  <si>
    <t>須藤　春拓</t>
  </si>
  <si>
    <t>本多　澄空</t>
  </si>
  <si>
    <t>渡邊　倖希</t>
  </si>
  <si>
    <t>酒井　和希</t>
  </si>
  <si>
    <t>鈴木　碧真</t>
  </si>
  <si>
    <t>谷口　柊依</t>
  </si>
  <si>
    <t>近藤　璃海</t>
  </si>
  <si>
    <t>和泉　瑠那</t>
  </si>
  <si>
    <t>鈴木　祐太</t>
  </si>
  <si>
    <t>野崎　芽依</t>
  </si>
  <si>
    <t>蓮見　咲弥</t>
  </si>
  <si>
    <t>本田　拓巳</t>
  </si>
  <si>
    <t>寺島　月渚</t>
  </si>
  <si>
    <t>吉田　渚咲</t>
  </si>
  <si>
    <t>森本　真斗</t>
  </si>
  <si>
    <t>近内　玲奈</t>
  </si>
  <si>
    <t>中野　瑛斗</t>
  </si>
  <si>
    <t>藤澤　輝星</t>
  </si>
  <si>
    <t>本田　大翔</t>
  </si>
  <si>
    <t>鈴木　彩華</t>
  </si>
  <si>
    <t>本田　朱莉</t>
  </si>
  <si>
    <t>安部　凛馬</t>
  </si>
  <si>
    <t>小室　奏喜</t>
  </si>
  <si>
    <t>斉藤　華恋</t>
  </si>
  <si>
    <t>窪谷　匡紘</t>
  </si>
  <si>
    <t>小野　春翔</t>
  </si>
  <si>
    <t>鈴木　一禾</t>
  </si>
  <si>
    <t>永田　洲也</t>
  </si>
  <si>
    <t>小峰　美咲</t>
  </si>
  <si>
    <t>青砥　佑隼</t>
  </si>
  <si>
    <t>石黒　葉音</t>
  </si>
  <si>
    <t>吉田　悠騎</t>
  </si>
  <si>
    <t>齋藤　美来</t>
  </si>
  <si>
    <t>大関　響流</t>
  </si>
  <si>
    <t>儀同　隼和</t>
  </si>
  <si>
    <t>鈴木　愛姫</t>
  </si>
  <si>
    <t>鈴木　菜純</t>
  </si>
  <si>
    <t>岡本　悠雅</t>
  </si>
  <si>
    <t>椿　瑠偉音</t>
  </si>
  <si>
    <t>三浦　佑太</t>
  </si>
  <si>
    <t>永島　結愛</t>
  </si>
  <si>
    <t>澤田　海大</t>
  </si>
  <si>
    <t>福元　重行</t>
  </si>
  <si>
    <t>吉村　莉瑚</t>
  </si>
  <si>
    <t>髙橋　空馬</t>
  </si>
  <si>
    <t>大塚　侑生</t>
  </si>
  <si>
    <t>大塚　侑哉</t>
  </si>
  <si>
    <t>佐藤　伶音</t>
  </si>
  <si>
    <t>武蔵　奏希</t>
  </si>
  <si>
    <t>新明　美結</t>
  </si>
  <si>
    <t>水野　詞音</t>
  </si>
  <si>
    <t>渡部　詩津</t>
  </si>
  <si>
    <t>原田　奏仁</t>
  </si>
  <si>
    <t>小沼　玲音</t>
  </si>
  <si>
    <t>小池　雄晟</t>
  </si>
  <si>
    <t>鈴木　瑛之</t>
  </si>
  <si>
    <t>下妻　咲葉</t>
  </si>
  <si>
    <t>湯田　悠奈</t>
  </si>
  <si>
    <t>川俣　幹裕</t>
  </si>
  <si>
    <t>佐藤　陽哉</t>
  </si>
  <si>
    <t>須田　翔太</t>
  </si>
  <si>
    <t>矢吹　悠人</t>
  </si>
  <si>
    <t>吉川　太智</t>
  </si>
  <si>
    <t>鈴木　健生</t>
  </si>
  <si>
    <t>鈴木　煌人</t>
  </si>
  <si>
    <t>花摘　晶徳</t>
  </si>
  <si>
    <t>小椋　一慶</t>
  </si>
  <si>
    <t>篠原　陸汰</t>
  </si>
  <si>
    <t>鈴木　智也</t>
  </si>
  <si>
    <t>鈴木　大翔</t>
  </si>
  <si>
    <t>加藤　琉果</t>
  </si>
  <si>
    <t>渡部　珠央</t>
  </si>
  <si>
    <t>尾嵜　奎奈</t>
  </si>
  <si>
    <t>若林　温人</t>
  </si>
  <si>
    <t>山口　陽向</t>
  </si>
  <si>
    <t>髙橋　李佳</t>
  </si>
  <si>
    <t>石橋　伊芙</t>
  </si>
  <si>
    <t>岩澤　獅恩</t>
  </si>
  <si>
    <t>小畑　栄斗</t>
  </si>
  <si>
    <t>吉田　新汰</t>
  </si>
  <si>
    <t>渡邊　悠人</t>
  </si>
  <si>
    <t>橋本　祥空</t>
  </si>
  <si>
    <t>武藤　亮翔</t>
  </si>
  <si>
    <t>伊藤　飛羽</t>
  </si>
  <si>
    <t>松川　叶芽</t>
  </si>
  <si>
    <t>穴澤　賢虎</t>
  </si>
  <si>
    <t>小野　真大</t>
  </si>
  <si>
    <t>穴澤　脩平</t>
  </si>
  <si>
    <t>岡田　夢徠</t>
  </si>
  <si>
    <t>茂木　大和</t>
  </si>
  <si>
    <t>加藤　奏愛</t>
  </si>
  <si>
    <t>諏訪間　愛</t>
  </si>
  <si>
    <t>川田　媛琳</t>
  </si>
  <si>
    <t>神田　萌衣</t>
  </si>
  <si>
    <t>神田　雪羽</t>
  </si>
  <si>
    <t>益子　琉斗</t>
  </si>
  <si>
    <t>新田　隼士</t>
  </si>
  <si>
    <t>重巣　海大</t>
  </si>
  <si>
    <t>村松　弥季</t>
  </si>
  <si>
    <t>山本　楓琉</t>
  </si>
  <si>
    <t>湯田　一颯</t>
  </si>
  <si>
    <t>遠藤　妃莉</t>
  </si>
  <si>
    <t>角掛　友哉</t>
  </si>
  <si>
    <t>鈴木　翔大</t>
  </si>
  <si>
    <t>堀越　琉衣</t>
  </si>
  <si>
    <t>佐野　結翔</t>
  </si>
  <si>
    <t>齋藤　朋香</t>
  </si>
  <si>
    <t>佐藤　莉子</t>
  </si>
  <si>
    <t>千葉　碧人</t>
  </si>
  <si>
    <t>土橋　桜子</t>
  </si>
  <si>
    <t>中野　綾音</t>
  </si>
  <si>
    <t>大澤　奈樹</t>
  </si>
  <si>
    <t>千代　倖芽</t>
  </si>
  <si>
    <t>小林　雷門</t>
  </si>
  <si>
    <t>大島　優輝</t>
  </si>
  <si>
    <t>渡邉　幸輝</t>
  </si>
  <si>
    <t>渡部　励央</t>
  </si>
  <si>
    <t>鈴木　晴至</t>
  </si>
  <si>
    <t>東條　貴宗</t>
  </si>
  <si>
    <t>瓜生　陽奏</t>
  </si>
  <si>
    <t>半谷　創辰</t>
  </si>
  <si>
    <t>平井　理仁</t>
  </si>
  <si>
    <t>目黒　勇人</t>
  </si>
  <si>
    <t>猪瀬　瑛司</t>
  </si>
  <si>
    <t>藤井　智華</t>
  </si>
  <si>
    <t>渡部　綺海</t>
  </si>
  <si>
    <t>小林　花帆</t>
  </si>
  <si>
    <t>熊倉　啓斗</t>
  </si>
  <si>
    <t>齋藤　瑛喜</t>
  </si>
  <si>
    <t>鈴木　博幸</t>
  </si>
  <si>
    <t>大友　雅人</t>
  </si>
  <si>
    <t>太田　姫愛</t>
  </si>
  <si>
    <t>鈴木　瑛太</t>
  </si>
  <si>
    <t>長岡　亜輝</t>
  </si>
  <si>
    <t>平竹　満徳</t>
  </si>
  <si>
    <t>清田　英暉</t>
  </si>
  <si>
    <t>鈴木　彩来</t>
  </si>
  <si>
    <t>戸田　真虎</t>
  </si>
  <si>
    <t>大林　昂平</t>
  </si>
  <si>
    <t>佐藤　沙莉</t>
  </si>
  <si>
    <t>齋藤　桜空</t>
  </si>
  <si>
    <t>星　心月希</t>
  </si>
  <si>
    <t>横山　佳朋</t>
  </si>
  <si>
    <t>山内　大馳</t>
  </si>
  <si>
    <t>佐藤　結斗</t>
  </si>
  <si>
    <t>大川原　楓</t>
  </si>
  <si>
    <t>古川　凛乙</t>
  </si>
  <si>
    <t>岩橋　菜乃</t>
  </si>
  <si>
    <t>小川　陽向</t>
  </si>
  <si>
    <t>六角　奏虹</t>
  </si>
  <si>
    <t>鈴木　心彩</t>
  </si>
  <si>
    <t>鈴木　理心</t>
  </si>
  <si>
    <t>山内　望愛</t>
  </si>
  <si>
    <t>新田　小晴</t>
  </si>
  <si>
    <t>阿部　凉晴</t>
  </si>
  <si>
    <t>小椋　愛士</t>
  </si>
  <si>
    <t>村澤　心都</t>
  </si>
  <si>
    <t>吾妻　佑彩</t>
  </si>
  <si>
    <t>山崎　智也</t>
  </si>
  <si>
    <t>渡部　湧斗</t>
  </si>
  <si>
    <t>笠間　彩結</t>
  </si>
  <si>
    <t>吉野　優大</t>
  </si>
  <si>
    <t>氏田　泰史</t>
  </si>
  <si>
    <t>笠間　菜瑠</t>
  </si>
  <si>
    <t>須田　斗翔</t>
  </si>
  <si>
    <t>野口　絢香</t>
  </si>
  <si>
    <t>古川　咲音</t>
  </si>
  <si>
    <t>渡部　歩人</t>
  </si>
  <si>
    <t>古内　駿多</t>
  </si>
  <si>
    <t>野口　大和</t>
  </si>
  <si>
    <t>大川原　颯</t>
  </si>
  <si>
    <t>古川　未咲</t>
  </si>
  <si>
    <t>橋本　沙樹</t>
  </si>
  <si>
    <t>鈴木　璃音</t>
  </si>
  <si>
    <t>村澤　寿々</t>
  </si>
  <si>
    <t>獅戸　絢伸</t>
  </si>
  <si>
    <t>菅家　叶望</t>
  </si>
  <si>
    <t>鈴木　愛翔</t>
  </si>
  <si>
    <t>小鮒　徠人</t>
  </si>
  <si>
    <t>沓澤　琉星</t>
  </si>
  <si>
    <t>風間　力紀</t>
  </si>
  <si>
    <t>江川　空良</t>
  </si>
  <si>
    <t>川上　悠叶</t>
  </si>
  <si>
    <t>渡邊　光瑠</t>
  </si>
  <si>
    <t>佐藤　愛斗</t>
  </si>
  <si>
    <t>石田　大芽</t>
  </si>
  <si>
    <t>風間　晴仁</t>
  </si>
  <si>
    <t>佐藤　桧人</t>
  </si>
  <si>
    <t>遠藤　晴翔</t>
  </si>
  <si>
    <t>新明　礼央</t>
  </si>
  <si>
    <t>鈴木　陽太</t>
  </si>
  <si>
    <t>東條　友吾</t>
  </si>
  <si>
    <t>濱田　己詩</t>
  </si>
  <si>
    <t>佐藤　堆芽</t>
  </si>
  <si>
    <t>赤城　皇征</t>
  </si>
  <si>
    <t>渡部　順貴</t>
  </si>
  <si>
    <t>坂内　琉輝</t>
  </si>
  <si>
    <t>加藤　日和</t>
  </si>
  <si>
    <t>石田　和久</t>
  </si>
  <si>
    <t>猪俣　優太</t>
  </si>
  <si>
    <t>柳沼　璃杏</t>
  </si>
  <si>
    <t>長水　一冴</t>
  </si>
  <si>
    <t>栗木　瑛多</t>
  </si>
  <si>
    <t>佐藤　遼季</t>
  </si>
  <si>
    <t>内島　紗綾</t>
  </si>
  <si>
    <t>荒川　佳史</t>
  </si>
  <si>
    <t>佐藤　美優</t>
  </si>
  <si>
    <t>小林　心温</t>
  </si>
  <si>
    <t>高橋　悠仁</t>
  </si>
  <si>
    <t>唐橋　志友</t>
  </si>
  <si>
    <t>佐藤　稜晟</t>
  </si>
  <si>
    <t>五十嵐　絆</t>
  </si>
  <si>
    <t>穴澤　英敏</t>
  </si>
  <si>
    <t>須藤　羽奏</t>
  </si>
  <si>
    <t>渡邊　萩稀</t>
  </si>
  <si>
    <t>伊藤　陽彩</t>
  </si>
  <si>
    <t>小林　愛奈</t>
  </si>
  <si>
    <t>長沼　凛果</t>
  </si>
  <si>
    <t>小林　かの</t>
  </si>
  <si>
    <t>内海　智希</t>
  </si>
  <si>
    <t>大竹　悠仁</t>
  </si>
  <si>
    <t>鈴木　実里</t>
  </si>
  <si>
    <t>赤城　陽斗</t>
  </si>
  <si>
    <t>小椋　優羽</t>
  </si>
  <si>
    <t>鈴木　克弥</t>
  </si>
  <si>
    <t>安部　拓弥</t>
  </si>
  <si>
    <t>齋藤　史弥</t>
  </si>
  <si>
    <t>佐藤　大和</t>
  </si>
  <si>
    <t>六角　歩夢</t>
  </si>
  <si>
    <t>六角　日向</t>
  </si>
  <si>
    <t>六角　日和</t>
  </si>
  <si>
    <t>清水　琴葉</t>
  </si>
  <si>
    <t>大橋　陽太</t>
  </si>
  <si>
    <t>金作　響稀</t>
  </si>
  <si>
    <t>清野　桜大</t>
  </si>
  <si>
    <t>矢部　光人</t>
  </si>
  <si>
    <t>石井　希龍</t>
  </si>
  <si>
    <t>大槻　茉紘</t>
  </si>
  <si>
    <t>佐藤　桃羽</t>
  </si>
  <si>
    <t>金城　愛琉</t>
  </si>
  <si>
    <t>眞部　碧葉</t>
  </si>
  <si>
    <t>佐藤　維吹</t>
  </si>
  <si>
    <t>大堀　哲太</t>
  </si>
  <si>
    <t>谷澤　健太</t>
  </si>
  <si>
    <t>北村　大河</t>
  </si>
  <si>
    <t>小林　莉桜</t>
  </si>
  <si>
    <t>代島　美羽</t>
  </si>
  <si>
    <t>佐藤　優衣</t>
  </si>
  <si>
    <t>小池　桜雅</t>
  </si>
  <si>
    <t>代島　有起</t>
  </si>
  <si>
    <t>穴澤　芽依</t>
  </si>
  <si>
    <t>遠藤　友香</t>
  </si>
  <si>
    <t>菅井　柚紀</t>
  </si>
  <si>
    <t>鈴木　利咲</t>
  </si>
  <si>
    <t>髙橋　香乃</t>
  </si>
  <si>
    <t>春日　琥珀</t>
  </si>
  <si>
    <t>佐瀬　晶紀</t>
  </si>
  <si>
    <t>玉木　景都</t>
  </si>
  <si>
    <t>生江　優菜</t>
  </si>
  <si>
    <t>杉原　優斗</t>
  </si>
  <si>
    <t>長峯　史弥</t>
  </si>
  <si>
    <t>前田　秋也</t>
  </si>
  <si>
    <t>水野　結菜</t>
  </si>
  <si>
    <t>宮田　結彩</t>
  </si>
  <si>
    <t>千葉　英輝</t>
  </si>
  <si>
    <t>髙畑　圭佑</t>
  </si>
  <si>
    <t>三星　雄悟</t>
  </si>
  <si>
    <t>金子　想冴</t>
  </si>
  <si>
    <t>真部　恵太</t>
  </si>
  <si>
    <t>渡部　勇大</t>
  </si>
  <si>
    <t>鈴木　啓介</t>
  </si>
  <si>
    <t>熊田　幸延</t>
  </si>
  <si>
    <t>矢澤　幸聖</t>
  </si>
  <si>
    <t>長嶺　蒼太</t>
  </si>
  <si>
    <t>小林　功誠</t>
  </si>
  <si>
    <t>横山　聖羽</t>
  </si>
  <si>
    <t>小林　嵩志</t>
  </si>
  <si>
    <t>渡部　月輝</t>
  </si>
  <si>
    <t>鈴木　心結</t>
  </si>
  <si>
    <t>三星　癒奈</t>
  </si>
  <si>
    <t>河野　花歩</t>
  </si>
  <si>
    <t>鈴木　康介</t>
  </si>
  <si>
    <t>大竹　純冬</t>
  </si>
  <si>
    <t>渡部　琴子</t>
  </si>
  <si>
    <t>栗城　結愛</t>
  </si>
  <si>
    <t>古川　栄仁</t>
  </si>
  <si>
    <t>渡部　瑠璃</t>
  </si>
  <si>
    <t>宮下　流亜</t>
  </si>
  <si>
    <t>遠藤　輪人</t>
  </si>
  <si>
    <t>渡部　柊真</t>
  </si>
  <si>
    <t>板橋　佳大</t>
  </si>
  <si>
    <t>浅野　将吾</t>
  </si>
  <si>
    <t>天野　琴美</t>
  </si>
  <si>
    <t>箕輪　汐夏</t>
  </si>
  <si>
    <t>荒井　希華</t>
  </si>
  <si>
    <t>三橋　朋華</t>
  </si>
  <si>
    <t>長郷　優奈</t>
  </si>
  <si>
    <t>大村　玲哉</t>
  </si>
  <si>
    <t>佐藤　綾奈</t>
  </si>
  <si>
    <t>中谷　隼大</t>
  </si>
  <si>
    <t>内村　瑠那</t>
  </si>
  <si>
    <t>金子　遥翔</t>
  </si>
  <si>
    <t>高木　羽桜</t>
  </si>
  <si>
    <t>百崎　嘉人</t>
  </si>
  <si>
    <t>下藤　海音</t>
  </si>
  <si>
    <t>杉本　啓世</t>
  </si>
  <si>
    <t>宗像　洸斗</t>
  </si>
  <si>
    <t>小野　祥太</t>
  </si>
  <si>
    <t>阿部　颯斗</t>
  </si>
  <si>
    <t>鈴木　洸惺</t>
  </si>
  <si>
    <t>安島　優奈</t>
  </si>
  <si>
    <t>二瓶　真那</t>
  </si>
  <si>
    <t>蛭田　美来</t>
  </si>
  <si>
    <t>銭谷　光聖</t>
  </si>
  <si>
    <t>安藤　万葉</t>
  </si>
  <si>
    <t>坂本　結菜</t>
  </si>
  <si>
    <t>富山　柚葵</t>
  </si>
  <si>
    <t>古内　俊丞</t>
  </si>
  <si>
    <t>藤田　桜愛</t>
  </si>
  <si>
    <t>岡部　詩織</t>
  </si>
  <si>
    <t>鹿山　創矢</t>
  </si>
  <si>
    <t>金子　聖夏</t>
  </si>
  <si>
    <t>渡邊　由梨</t>
  </si>
  <si>
    <t>上井　堅太</t>
  </si>
  <si>
    <t>佐藤　星矢</t>
  </si>
  <si>
    <t>佐藤　允大</t>
  </si>
  <si>
    <t>吉田　莱人</t>
  </si>
  <si>
    <t>鈴木　悠斗</t>
  </si>
  <si>
    <t>遠藤　乃彩</t>
  </si>
  <si>
    <t>加藤　愛菜</t>
  </si>
  <si>
    <t>酒井　綾乃</t>
  </si>
  <si>
    <t>佐野　来実</t>
  </si>
  <si>
    <t>村田　理桜</t>
  </si>
  <si>
    <t>今泉　悠斗</t>
  </si>
  <si>
    <t>伊藤　暖真</t>
  </si>
  <si>
    <t>伊藤　沙菜</t>
  </si>
  <si>
    <t>渡邊　梨花</t>
  </si>
  <si>
    <t>大舘　優有</t>
  </si>
  <si>
    <t>上壁　優桜</t>
  </si>
  <si>
    <t>大内　海緒</t>
  </si>
  <si>
    <t>小野　希心</t>
  </si>
  <si>
    <t>天海　柚香</t>
  </si>
  <si>
    <t>蛭田　心羽</t>
  </si>
  <si>
    <t>上沼　蓮零</t>
  </si>
  <si>
    <t>会田　波月</t>
  </si>
  <si>
    <t>鈴木　直旺</t>
  </si>
  <si>
    <t>原田　誠也</t>
  </si>
  <si>
    <t>矢吹　優成</t>
  </si>
  <si>
    <t>髙﨑　妃奈</t>
  </si>
  <si>
    <t>小沼　龍平</t>
  </si>
  <si>
    <t>古市　裕也</t>
  </si>
  <si>
    <t>山崎　陽希</t>
  </si>
  <si>
    <t>吉田　晴翔</t>
  </si>
  <si>
    <t>鈴木　健太</t>
  </si>
  <si>
    <t>根本　真成</t>
  </si>
  <si>
    <t>門馬　健祐</t>
  </si>
  <si>
    <t>山﨑　凛香</t>
  </si>
  <si>
    <t>岡部　有央</t>
  </si>
  <si>
    <t>田仲　蒼代</t>
  </si>
  <si>
    <t>武山　眞咲</t>
  </si>
  <si>
    <t>齊藤　彪雅</t>
  </si>
  <si>
    <t>鈴木　理功</t>
  </si>
  <si>
    <t>清水　遼佑</t>
  </si>
  <si>
    <t>川脇　雷毅</t>
  </si>
  <si>
    <t>有坂　希愛</t>
  </si>
  <si>
    <t>植松　瑛太</t>
  </si>
  <si>
    <t>髙木　湊也</t>
  </si>
  <si>
    <t>小松　美月</t>
  </si>
  <si>
    <t>佐竹　陽登</t>
  </si>
  <si>
    <t>吉田　千紗</t>
  </si>
  <si>
    <t>渡部　圭佑</t>
  </si>
  <si>
    <t>鈴木　蒼天</t>
  </si>
  <si>
    <t>金成　莉心</t>
  </si>
  <si>
    <t>藤井　柚月</t>
  </si>
  <si>
    <t>西丸　琴葉</t>
  </si>
  <si>
    <t>熊谷　季紗</t>
  </si>
  <si>
    <t>木村　由奈</t>
  </si>
  <si>
    <t>佐藤　杏樹</t>
  </si>
  <si>
    <t>安藤　瑞記</t>
  </si>
  <si>
    <t>江川　笑生</t>
  </si>
  <si>
    <t>遠藤　凌功</t>
  </si>
  <si>
    <t>佐藤　俊斗</t>
  </si>
  <si>
    <t>荻野　刻生</t>
  </si>
  <si>
    <t>村上　一輝</t>
  </si>
  <si>
    <t>渡邉　煌輝</t>
  </si>
  <si>
    <t>野口　廉人</t>
  </si>
  <si>
    <t>遠藤　颯汰</t>
  </si>
  <si>
    <t>根本　琉希</t>
  </si>
  <si>
    <t>鈴木　晴太</t>
  </si>
  <si>
    <t>飯島　玲音</t>
  </si>
  <si>
    <t>有賀　鉄正</t>
  </si>
  <si>
    <t>馬目　夕輝</t>
  </si>
  <si>
    <t>髙田　姫香</t>
  </si>
  <si>
    <t>渋木　愛未</t>
  </si>
  <si>
    <t>志賀　杏珠</t>
  </si>
  <si>
    <t>関口　悠愛</t>
  </si>
  <si>
    <t>篠﨑　美心</t>
  </si>
  <si>
    <t>戸田　心奈</t>
  </si>
  <si>
    <t>吉田　悠人</t>
  </si>
  <si>
    <t>西原　旺祐</t>
  </si>
  <si>
    <t>大原　来実</t>
  </si>
  <si>
    <t>鈴木　啓太</t>
  </si>
  <si>
    <t>小林　孔彦</t>
  </si>
  <si>
    <t>佐藤　悠真</t>
  </si>
  <si>
    <t>杉山　隆成</t>
  </si>
  <si>
    <t>宗形　歩夢</t>
  </si>
  <si>
    <t>都築　巧真</t>
  </si>
  <si>
    <t>馬目　憂雅</t>
  </si>
  <si>
    <t>砂金　滉太</t>
  </si>
  <si>
    <t>箱崎　未來</t>
  </si>
  <si>
    <t>植村　蒼依</t>
  </si>
  <si>
    <t>遠藤　悠花</t>
  </si>
  <si>
    <t>藁谷　澪音</t>
  </si>
  <si>
    <t>望戸　愛華</t>
  </si>
  <si>
    <t>久保田　凛</t>
  </si>
  <si>
    <t>丹野　善明</t>
  </si>
  <si>
    <t>山本　蒼太</t>
  </si>
  <si>
    <t>小林　由依</t>
  </si>
  <si>
    <t>中村　圭汰</t>
  </si>
  <si>
    <t>八巻　勇汰</t>
  </si>
  <si>
    <t>澤口　紅愛</t>
  </si>
  <si>
    <t>其田　結愛</t>
  </si>
  <si>
    <t>鈴木　透和</t>
  </si>
  <si>
    <t>菊地　叶夢</t>
  </si>
  <si>
    <t>小山　暖乃</t>
  </si>
  <si>
    <t>山口　十愛</t>
  </si>
  <si>
    <t>石井　遥稀</t>
  </si>
  <si>
    <t>猪狩　勇成</t>
  </si>
  <si>
    <t>平山　遥音</t>
  </si>
  <si>
    <t>湯本　雄太</t>
  </si>
  <si>
    <t>中山　水葵</t>
  </si>
  <si>
    <t>門馬　琴葉</t>
  </si>
  <si>
    <t>髙木　海夢</t>
  </si>
  <si>
    <t>髙木　琉生</t>
  </si>
  <si>
    <t>新田　心耀</t>
  </si>
  <si>
    <t>二瓶　隆成</t>
  </si>
  <si>
    <t>馬目　雄羽</t>
  </si>
  <si>
    <t>若松　祐希</t>
  </si>
  <si>
    <t>伊藤　愛瑚</t>
  </si>
  <si>
    <t>藤田　麻鈴</t>
  </si>
  <si>
    <t>熊田　奏太</t>
  </si>
  <si>
    <t>泉澤　隼佑</t>
  </si>
  <si>
    <t>小山　暖斗</t>
  </si>
  <si>
    <t>木田　貫汰</t>
  </si>
  <si>
    <t>鈴木　海翔</t>
  </si>
  <si>
    <t>蛭田　裕成</t>
  </si>
  <si>
    <t>照井　大翔</t>
  </si>
  <si>
    <t>緑川　友優</t>
  </si>
  <si>
    <t>石井　花怜</t>
  </si>
  <si>
    <t>島津　紗綾</t>
  </si>
  <si>
    <t>鈴木　楓雅</t>
  </si>
  <si>
    <t>吉田　武尊</t>
  </si>
  <si>
    <t>坂本　莉子</t>
  </si>
  <si>
    <t>髙木　優羽</t>
  </si>
  <si>
    <t>橋本　詩悠</t>
  </si>
  <si>
    <t>出畑　凛空</t>
  </si>
  <si>
    <t>吉田　祐翔</t>
  </si>
  <si>
    <t>永井　智也</t>
  </si>
  <si>
    <t>馬上　星耶</t>
  </si>
  <si>
    <t>生方　龍空</t>
  </si>
  <si>
    <t>猪狩　光順</t>
  </si>
  <si>
    <t>野口　大輝</t>
  </si>
  <si>
    <t>華山　桃香</t>
  </si>
  <si>
    <t>鈴木　奏音</t>
  </si>
  <si>
    <t>黒澤　眞央</t>
  </si>
  <si>
    <t>長瀬　結翔</t>
  </si>
  <si>
    <t>岡田　優翔</t>
  </si>
  <si>
    <t>塩井　惺心</t>
  </si>
  <si>
    <t>古内　誠愛</t>
  </si>
  <si>
    <t>馬上　夢桜</t>
  </si>
  <si>
    <t>小野　絆奈</t>
  </si>
  <si>
    <t>北島　恋羽</t>
  </si>
  <si>
    <t>押部　星來</t>
  </si>
  <si>
    <t>伊東　聖真</t>
  </si>
  <si>
    <t>福井　佑都</t>
  </si>
  <si>
    <t>生方　菜愛</t>
  </si>
  <si>
    <t>草野　明音</t>
  </si>
  <si>
    <t>阿部　真斗</t>
  </si>
  <si>
    <t>坂本　羽琉</t>
  </si>
  <si>
    <t>佐藤　桜介</t>
  </si>
  <si>
    <t>松田　倖季</t>
  </si>
  <si>
    <t>新妻　恭弘</t>
  </si>
  <si>
    <t>四倉　脩汰</t>
  </si>
  <si>
    <t>伊藤　瑛輝</t>
  </si>
  <si>
    <t>永岡　和臣</t>
  </si>
  <si>
    <t>庄司　俊平</t>
  </si>
  <si>
    <t>阿部　奏汰</t>
  </si>
  <si>
    <t>田中　航聖</t>
  </si>
  <si>
    <t>渡邉　光喜</t>
  </si>
  <si>
    <t>吉本　紗彩</t>
  </si>
  <si>
    <t>釜野　彩珠</t>
  </si>
  <si>
    <t>国井　優愛</t>
  </si>
  <si>
    <t>遠藤　紗希</t>
  </si>
  <si>
    <t>髙萩　彩耶</t>
  </si>
  <si>
    <t>鈴木　七海</t>
  </si>
  <si>
    <t>蛭田　悠生</t>
  </si>
  <si>
    <t>斉藤　大樹</t>
  </si>
  <si>
    <t>坂本　遥花</t>
  </si>
  <si>
    <t>斉藤　倖菜</t>
  </si>
  <si>
    <t>山本　楽人</t>
  </si>
  <si>
    <t>猪狩　汰雅</t>
  </si>
  <si>
    <t>鈴木　修斗</t>
  </si>
  <si>
    <t>細野　幹仁</t>
  </si>
  <si>
    <t>鈴木　雄喜</t>
  </si>
  <si>
    <t>芳賀　奏汰</t>
  </si>
  <si>
    <t>吉野　颯人</t>
  </si>
  <si>
    <t>野辺地　遼</t>
  </si>
  <si>
    <t>道幸　玲奈</t>
  </si>
  <si>
    <t>笹川　姫楓</t>
  </si>
  <si>
    <t>佐藤　瑠斗</t>
  </si>
  <si>
    <t>野田　宗佑</t>
  </si>
  <si>
    <t>鈴木　里桜</t>
  </si>
  <si>
    <t>渡邊　湊太</t>
  </si>
  <si>
    <t>宮部　蒼士</t>
  </si>
  <si>
    <t>茗花　冴虎</t>
  </si>
  <si>
    <t>大西　彪真</t>
  </si>
  <si>
    <t>戸田　隼人</t>
  </si>
  <si>
    <t>東條　真成</t>
  </si>
  <si>
    <t>笠間　志恩</t>
  </si>
  <si>
    <t>金成　太陽</t>
  </si>
  <si>
    <t>國井　智生</t>
  </si>
  <si>
    <t>鈴木　嵩史</t>
  </si>
  <si>
    <t>渡部　凌太</t>
  </si>
  <si>
    <t>佐藤　大祐</t>
  </si>
  <si>
    <t>菊田　美月</t>
  </si>
  <si>
    <t>志賀　玲音</t>
  </si>
  <si>
    <t>大坂　優貴</t>
  </si>
  <si>
    <t>田仲　楓子</t>
  </si>
  <si>
    <t>齋藤　伊吹</t>
  </si>
  <si>
    <t>紺野　颯馬</t>
  </si>
  <si>
    <t>鈴木　悠太</t>
  </si>
  <si>
    <t>佐々木　迅</t>
  </si>
  <si>
    <t>福島　颯斗</t>
  </si>
  <si>
    <t>木下　彩有</t>
  </si>
  <si>
    <t>山下　蒼天</t>
  </si>
  <si>
    <t>金澤　颯祐</t>
  </si>
  <si>
    <t>鈴木　颯斗</t>
  </si>
  <si>
    <t>薗辺　幸介</t>
  </si>
  <si>
    <t>間宮　大幹</t>
  </si>
  <si>
    <t>青木　結愛</t>
  </si>
  <si>
    <t>水野　風薫</t>
  </si>
  <si>
    <t>小松　優太</t>
  </si>
  <si>
    <t>内藤　響己</t>
  </si>
  <si>
    <t>中垣　優弥</t>
  </si>
  <si>
    <t>畑山　昊輝</t>
  </si>
  <si>
    <t>村上　遥陽</t>
  </si>
  <si>
    <t>赤津　琉喜</t>
  </si>
  <si>
    <t>小野　翔琉</t>
  </si>
  <si>
    <t>金山　瑛太</t>
  </si>
  <si>
    <t>永山　蕾愛</t>
  </si>
  <si>
    <t>田中　里空</t>
  </si>
  <si>
    <t>前田　桂志</t>
  </si>
  <si>
    <t>青木　樺愛</t>
  </si>
  <si>
    <t>江尻　咲弥</t>
  </si>
  <si>
    <t>小野寺　茜</t>
  </si>
  <si>
    <t>髙橋　侑莉</t>
  </si>
  <si>
    <t>柴田　洸惺</t>
  </si>
  <si>
    <t>青木　蒼瑛</t>
  </si>
  <si>
    <t>鈴木　莉來</t>
  </si>
  <si>
    <t>吉田　晴臣</t>
  </si>
  <si>
    <t>青木　祐真</t>
  </si>
  <si>
    <t>吉田　壮佑</t>
  </si>
  <si>
    <t>遠藤　知胡</t>
  </si>
  <si>
    <t>渡辺　笑可</t>
  </si>
  <si>
    <t>稲川　未桜</t>
  </si>
  <si>
    <t>國井　慶人</t>
  </si>
  <si>
    <t>熊倉　好奏</t>
  </si>
  <si>
    <t>根本　理紗</t>
  </si>
  <si>
    <t>蛭田　真菜</t>
  </si>
  <si>
    <t>熊谷　誓人</t>
  </si>
  <si>
    <t>高萩　房奈</t>
  </si>
  <si>
    <t>大和田　怜</t>
  </si>
  <si>
    <t>小林　もえ</t>
  </si>
  <si>
    <t>佐川　結良</t>
  </si>
  <si>
    <t>佐藤　瑛晟</t>
  </si>
  <si>
    <t>山内　煌雅</t>
  </si>
  <si>
    <t>門馬　歩睦</t>
  </si>
  <si>
    <t>岡田　優希</t>
  </si>
  <si>
    <t>田中　音羽</t>
  </si>
  <si>
    <t>仲野　心実</t>
  </si>
  <si>
    <t>松崎　晃大</t>
  </si>
  <si>
    <t>阿美　夏輝</t>
  </si>
  <si>
    <t>斉藤　暖人</t>
  </si>
  <si>
    <t>鈴木　隆太</t>
  </si>
  <si>
    <t>池藤　吏叶</t>
  </si>
  <si>
    <t>小松　和輝</t>
  </si>
  <si>
    <t>長沼　映児</t>
  </si>
  <si>
    <t>長谷川　蒼</t>
  </si>
  <si>
    <t>渡邉　純也</t>
  </si>
  <si>
    <t>西山　京佑</t>
  </si>
  <si>
    <t>遠藤　陽飛</t>
  </si>
  <si>
    <t>猪俣　悠斗</t>
  </si>
  <si>
    <t>岡崎　心虹</t>
  </si>
  <si>
    <t>瀬島　綾音</t>
  </si>
  <si>
    <t>新野　愛琉</t>
  </si>
  <si>
    <t>末永　万結</t>
  </si>
  <si>
    <t>杉田　侑心</t>
  </si>
  <si>
    <t>南　叶太郎</t>
  </si>
  <si>
    <t>小野　晴輝</t>
  </si>
  <si>
    <t>中山　遥稀</t>
  </si>
  <si>
    <t>堀井　雛汰</t>
  </si>
  <si>
    <t>栗原　夢花</t>
  </si>
  <si>
    <t>木幡　成結</t>
  </si>
  <si>
    <t>若本　知香</t>
  </si>
  <si>
    <t>鈴木　陽葉</t>
  </si>
  <si>
    <t>濱里　優月</t>
  </si>
  <si>
    <t>佐藤　虹太</t>
  </si>
  <si>
    <t>田中　悠莉</t>
  </si>
  <si>
    <t>栁沼　沙奈</t>
  </si>
  <si>
    <t>川内　優奈</t>
  </si>
  <si>
    <t>白岩　柊輔</t>
  </si>
  <si>
    <t>渡部　蒼士</t>
  </si>
  <si>
    <t>鈴木　那生</t>
  </si>
  <si>
    <t>後藤　大知</t>
  </si>
  <si>
    <t>三浦　大空</t>
  </si>
  <si>
    <t>三浦　快斗</t>
  </si>
  <si>
    <t>澤田　健翔</t>
  </si>
  <si>
    <t>棚木　桜香</t>
  </si>
  <si>
    <t>鈴木　望礼</t>
  </si>
  <si>
    <t>齊藤　柚希</t>
  </si>
  <si>
    <t>佐川　ゆい</t>
  </si>
  <si>
    <t>浅野　秀悦</t>
  </si>
  <si>
    <t>浅野　友悦</t>
  </si>
  <si>
    <t>栗田　陽斗</t>
  </si>
  <si>
    <t>赤塚　祐星</t>
  </si>
  <si>
    <t>矢沢　悠樹</t>
  </si>
  <si>
    <t>星　未唯由</t>
  </si>
  <si>
    <t>岩佐　澪乃</t>
  </si>
  <si>
    <t>白岩　凌輔</t>
  </si>
  <si>
    <t>三留　大和</t>
  </si>
  <si>
    <t>山内　悠愛</t>
  </si>
  <si>
    <t>金成　大樹</t>
  </si>
  <si>
    <t>木津　大翔</t>
  </si>
  <si>
    <t>渡部　遥斗</t>
  </si>
  <si>
    <t>皆川　桃子</t>
  </si>
  <si>
    <t>加藤　綾人</t>
  </si>
  <si>
    <t>髙橋　美羽</t>
  </si>
  <si>
    <t>門馬　有利</t>
  </si>
  <si>
    <t>星　陽日樹</t>
  </si>
  <si>
    <t>髙橋　美咲</t>
  </si>
  <si>
    <t>遠藤　清明</t>
  </si>
  <si>
    <t>大塚　日葵</t>
  </si>
  <si>
    <t>佐藤　郁吹</t>
  </si>
  <si>
    <t>渡部　巧人</t>
  </si>
  <si>
    <t>山本　怜花</t>
  </si>
  <si>
    <t>和田　結希</t>
  </si>
  <si>
    <t>唐澤　幸菜</t>
  </si>
  <si>
    <t>石井　希和</t>
  </si>
  <si>
    <t>矢部　遥彩</t>
  </si>
  <si>
    <t>猪俣　晴也</t>
  </si>
  <si>
    <t>山内　悠叶</t>
  </si>
  <si>
    <t>浅野　可子</t>
  </si>
  <si>
    <t>渡邉　莉音</t>
  </si>
  <si>
    <t>男</t>
  </si>
  <si>
    <t>女</t>
  </si>
  <si>
    <t>002</t>
  </si>
  <si>
    <t>003</t>
  </si>
  <si>
    <t>006</t>
  </si>
  <si>
    <t>008</t>
  </si>
  <si>
    <t>601</t>
  </si>
  <si>
    <t>071</t>
  </si>
  <si>
    <t>073</t>
  </si>
  <si>
    <t>041</t>
  </si>
  <si>
    <t>042</t>
  </si>
  <si>
    <t>085</t>
  </si>
  <si>
    <t>学校名</t>
    <rPh sb="0" eb="3">
      <t>ガッコウメイ</t>
    </rPh>
    <phoneticPr fontId="3"/>
  </si>
  <si>
    <t>申込責任者</t>
    <rPh sb="0" eb="2">
      <t>モウシコミ</t>
    </rPh>
    <rPh sb="2" eb="5">
      <t>セキニンシャ</t>
    </rPh>
    <phoneticPr fontId="3"/>
  </si>
  <si>
    <t>印</t>
    <rPh sb="0" eb="1">
      <t>イン</t>
    </rPh>
    <phoneticPr fontId="3"/>
  </si>
  <si>
    <t>所在地</t>
    <rPh sb="0" eb="3">
      <t>ショザイチ</t>
    </rPh>
    <phoneticPr fontId="3"/>
  </si>
  <si>
    <t>℡</t>
    <phoneticPr fontId="3"/>
  </si>
  <si>
    <t>申込責任者連絡先</t>
    <rPh sb="0" eb="2">
      <t>モウシコミ</t>
    </rPh>
    <rPh sb="2" eb="5">
      <t>セキニンシャ</t>
    </rPh>
    <rPh sb="5" eb="8">
      <t>レンラクサキ</t>
    </rPh>
    <phoneticPr fontId="3"/>
  </si>
  <si>
    <t>名</t>
    <rPh sb="0" eb="1">
      <t>メイ</t>
    </rPh>
    <phoneticPr fontId="3"/>
  </si>
  <si>
    <t>女</t>
    <rPh sb="0" eb="1">
      <t>ジョ</t>
    </rPh>
    <phoneticPr fontId="3"/>
  </si>
  <si>
    <t>合計</t>
    <rPh sb="0" eb="2">
      <t>ゴウケイ</t>
    </rPh>
    <phoneticPr fontId="3"/>
  </si>
  <si>
    <t>合計金額</t>
    <rPh sb="0" eb="2">
      <t>ゴウケイ</t>
    </rPh>
    <rPh sb="2" eb="4">
      <t>キンガク</t>
    </rPh>
    <phoneticPr fontId="3"/>
  </si>
  <si>
    <t>No</t>
    <phoneticPr fontId="3"/>
  </si>
  <si>
    <t>ｱｽﾘｰﾄﾋﾞﾌﾞｽ</t>
    <phoneticPr fontId="3"/>
  </si>
  <si>
    <t>氏名</t>
    <rPh sb="0" eb="2">
      <t>シメイ</t>
    </rPh>
    <phoneticPr fontId="3"/>
  </si>
  <si>
    <t>参加種目</t>
    <rPh sb="0" eb="4">
      <t>サンカシュモク</t>
    </rPh>
    <phoneticPr fontId="3"/>
  </si>
  <si>
    <t>個人種目</t>
    <rPh sb="0" eb="4">
      <t>コジンシュモク</t>
    </rPh>
    <phoneticPr fontId="3"/>
  </si>
  <si>
    <t>リレー種目</t>
    <rPh sb="3" eb="5">
      <t>シュモク</t>
    </rPh>
    <phoneticPr fontId="3"/>
  </si>
  <si>
    <t>〒</t>
    <phoneticPr fontId="3"/>
  </si>
  <si>
    <t>SX</t>
    <phoneticPr fontId="3"/>
  </si>
  <si>
    <t>ZK</t>
    <phoneticPr fontId="3"/>
  </si>
  <si>
    <t>S1</t>
    <phoneticPr fontId="17"/>
  </si>
  <si>
    <t xml:space="preserve">氏名(学年) </t>
    <rPh sb="0" eb="2">
      <t>シメイ</t>
    </rPh>
    <rPh sb="3" eb="5">
      <t>ガクネン</t>
    </rPh>
    <phoneticPr fontId="3"/>
  </si>
  <si>
    <t>出場個人種目</t>
    <rPh sb="0" eb="2">
      <t>シュツジョウ</t>
    </rPh>
    <rPh sb="2" eb="4">
      <t>コジン</t>
    </rPh>
    <rPh sb="4" eb="6">
      <t>シュモク</t>
    </rPh>
    <phoneticPr fontId="3"/>
  </si>
  <si>
    <t>最高記録(参考記録)</t>
    <rPh sb="0" eb="2">
      <t>サイコウ</t>
    </rPh>
    <rPh sb="2" eb="4">
      <t>キロク</t>
    </rPh>
    <rPh sb="5" eb="9">
      <t>サンコウキロク</t>
    </rPh>
    <phoneticPr fontId="3"/>
  </si>
  <si>
    <t>最高記録入力確認</t>
    <rPh sb="0" eb="2">
      <t>サイコウ</t>
    </rPh>
    <rPh sb="2" eb="4">
      <t>キロク</t>
    </rPh>
    <rPh sb="4" eb="8">
      <t>ニュウリョクカクニン</t>
    </rPh>
    <phoneticPr fontId="3"/>
  </si>
  <si>
    <t>桁数チェック</t>
    <rPh sb="0" eb="2">
      <t>ケタスウ</t>
    </rPh>
    <phoneticPr fontId="3"/>
  </si>
  <si>
    <t>秒</t>
    <rPh sb="0" eb="1">
      <t>ビョウ</t>
    </rPh>
    <phoneticPr fontId="3"/>
  </si>
  <si>
    <t>m</t>
    <phoneticPr fontId="3"/>
  </si>
  <si>
    <t>点</t>
    <rPh sb="0" eb="1">
      <t>テン</t>
    </rPh>
    <phoneticPr fontId="3"/>
  </si>
  <si>
    <t>入力時の注意</t>
    <rPh sb="0" eb="2">
      <t>ニュウリョク</t>
    </rPh>
    <rPh sb="2" eb="3">
      <t>ジ</t>
    </rPh>
    <rPh sb="4" eb="6">
      <t>チュウイ</t>
    </rPh>
    <phoneticPr fontId="3"/>
  </si>
  <si>
    <t xml:space="preserve"> 1. Ａ列に陸連登録番号を入力してください。</t>
    <rPh sb="5" eb="6">
      <t>レツ</t>
    </rPh>
    <rPh sb="7" eb="9">
      <t>リクレン</t>
    </rPh>
    <rPh sb="9" eb="11">
      <t>トウロク</t>
    </rPh>
    <rPh sb="11" eb="13">
      <t>バンゴウ</t>
    </rPh>
    <rPh sb="14" eb="16">
      <t>ニュウリョク</t>
    </rPh>
    <phoneticPr fontId="3"/>
  </si>
  <si>
    <t>　　※エラーが表示された場合は「選手追加」に追加をお願いします。</t>
    <rPh sb="7" eb="9">
      <t>ヒョウジ</t>
    </rPh>
    <rPh sb="12" eb="14">
      <t>バアイ</t>
    </rPh>
    <rPh sb="16" eb="18">
      <t>センシュ</t>
    </rPh>
    <rPh sb="18" eb="20">
      <t>ツイカ</t>
    </rPh>
    <rPh sb="22" eb="24">
      <t>ツイカ</t>
    </rPh>
    <rPh sb="26" eb="27">
      <t>ネガ</t>
    </rPh>
    <phoneticPr fontId="17"/>
  </si>
  <si>
    <t xml:space="preserve"> 2. 出場個人種目を選択してください。</t>
    <rPh sb="4" eb="6">
      <t>シュツジョウ</t>
    </rPh>
    <rPh sb="6" eb="8">
      <t>コジン</t>
    </rPh>
    <rPh sb="8" eb="10">
      <t>シュモク</t>
    </rPh>
    <rPh sb="11" eb="13">
      <t>センタク</t>
    </rPh>
    <phoneticPr fontId="3"/>
  </si>
  <si>
    <t xml:space="preserve"> 3. 最高記録には今年度最高記録を</t>
    <rPh sb="4" eb="6">
      <t>サイコウ</t>
    </rPh>
    <rPh sb="6" eb="8">
      <t>キロク</t>
    </rPh>
    <rPh sb="10" eb="13">
      <t>コンネンド</t>
    </rPh>
    <rPh sb="13" eb="15">
      <t>サイコウ</t>
    </rPh>
    <rPh sb="15" eb="17">
      <t>キロク</t>
    </rPh>
    <phoneticPr fontId="3"/>
  </si>
  <si>
    <r>
      <rPr>
        <b/>
        <sz val="11"/>
        <color indexed="8"/>
        <rFont val="ＭＳ ゴシック"/>
        <family val="3"/>
        <charset val="128"/>
      </rPr>
      <t xml:space="preserve"> 　</t>
    </r>
    <r>
      <rPr>
        <b/>
        <u/>
        <sz val="11"/>
        <color indexed="8"/>
        <rFont val="ＭＳ ゴシック"/>
        <family val="3"/>
        <charset val="128"/>
      </rPr>
      <t>ﾄﾗｯｸ競技は半角数字</t>
    </r>
    <r>
      <rPr>
        <b/>
        <u/>
        <sz val="11"/>
        <color rgb="FFFF0000"/>
        <rFont val="ＭＳ ゴシック"/>
        <family val="3"/>
        <charset val="128"/>
      </rPr>
      <t>７桁</t>
    </r>
    <r>
      <rPr>
        <b/>
        <u/>
        <sz val="11"/>
        <color indexed="8"/>
        <rFont val="ＭＳ ゴシック"/>
        <family val="3"/>
        <charset val="128"/>
      </rPr>
      <t>で入力してください</t>
    </r>
    <phoneticPr fontId="3"/>
  </si>
  <si>
    <r>
      <rPr>
        <b/>
        <sz val="11"/>
        <color indexed="8"/>
        <rFont val="ＭＳ ゴシック"/>
        <family val="3"/>
        <charset val="128"/>
      </rPr>
      <t xml:space="preserve">　 </t>
    </r>
    <r>
      <rPr>
        <b/>
        <u/>
        <sz val="11"/>
        <color indexed="8"/>
        <rFont val="ＭＳ ゴシック"/>
        <family val="3"/>
        <charset val="128"/>
      </rPr>
      <t>ﾌｨｰﾙﾄﾞ競技は半角数字</t>
    </r>
    <r>
      <rPr>
        <b/>
        <u/>
        <sz val="11"/>
        <color rgb="FFFF0000"/>
        <rFont val="ＭＳ ゴシック"/>
        <family val="3"/>
        <charset val="128"/>
      </rPr>
      <t>５桁</t>
    </r>
    <r>
      <rPr>
        <b/>
        <u/>
        <sz val="11"/>
        <color indexed="8"/>
        <rFont val="ＭＳ ゴシック"/>
        <family val="3"/>
        <charset val="128"/>
      </rPr>
      <t>で入力してください</t>
    </r>
    <rPh sb="8" eb="10">
      <t>キョウギ</t>
    </rPh>
    <rPh sb="11" eb="13">
      <t>ハンカク</t>
    </rPh>
    <rPh sb="13" eb="15">
      <t>スウジ</t>
    </rPh>
    <rPh sb="16" eb="17">
      <t>ケタ</t>
    </rPh>
    <rPh sb="18" eb="20">
      <t>ニュウリョク</t>
    </rPh>
    <phoneticPr fontId="3"/>
  </si>
  <si>
    <r>
      <rPr>
        <b/>
        <sz val="11"/>
        <color indexed="8"/>
        <rFont val="ＭＳ ゴシック"/>
        <family val="3"/>
        <charset val="128"/>
      </rPr>
      <t xml:space="preserve">　 </t>
    </r>
    <r>
      <rPr>
        <b/>
        <u/>
        <sz val="11"/>
        <color indexed="8"/>
        <rFont val="ＭＳ ゴシック"/>
        <family val="3"/>
        <charset val="128"/>
      </rPr>
      <t>混成競技も半角数字</t>
    </r>
    <r>
      <rPr>
        <b/>
        <u/>
        <sz val="11"/>
        <color rgb="FFFF0000"/>
        <rFont val="ＭＳ ゴシック"/>
        <family val="3"/>
        <charset val="128"/>
      </rPr>
      <t>５桁</t>
    </r>
    <r>
      <rPr>
        <b/>
        <u/>
        <sz val="11"/>
        <color indexed="8"/>
        <rFont val="ＭＳ ゴシック"/>
        <family val="3"/>
        <charset val="128"/>
      </rPr>
      <t>で入力してください</t>
    </r>
    <rPh sb="2" eb="4">
      <t>コンセイ</t>
    </rPh>
    <rPh sb="4" eb="6">
      <t>キョウギ</t>
    </rPh>
    <rPh sb="7" eb="9">
      <t>ハンカク</t>
    </rPh>
    <rPh sb="9" eb="11">
      <t>スウジ</t>
    </rPh>
    <rPh sb="12" eb="13">
      <t>ケタ</t>
    </rPh>
    <rPh sb="14" eb="16">
      <t>ニュウリョク</t>
    </rPh>
    <phoneticPr fontId="3"/>
  </si>
  <si>
    <t>　 ※記録がない場合は空欄でお願いします。</t>
    <rPh sb="3" eb="5">
      <t>キロク</t>
    </rPh>
    <rPh sb="8" eb="10">
      <t>バアイ</t>
    </rPh>
    <rPh sb="11" eb="13">
      <t>クウラン</t>
    </rPh>
    <rPh sb="15" eb="16">
      <t>ネガ</t>
    </rPh>
    <phoneticPr fontId="3"/>
  </si>
  <si>
    <t>ﾄﾗｯｸ種目</t>
    <rPh sb="4" eb="6">
      <t>シュモク</t>
    </rPh>
    <phoneticPr fontId="3"/>
  </si>
  <si>
    <t>11秒23　　⇒</t>
    <rPh sb="2" eb="3">
      <t>ビョウ</t>
    </rPh>
    <phoneticPr fontId="3"/>
  </si>
  <si>
    <t>15分37秒89⇒</t>
    <rPh sb="2" eb="3">
      <t>フン</t>
    </rPh>
    <rPh sb="5" eb="6">
      <t>ビョウ</t>
    </rPh>
    <phoneticPr fontId="3"/>
  </si>
  <si>
    <t>ﾌｨｰﾙﾄﾞ種目</t>
    <rPh sb="6" eb="8">
      <t>シュモク</t>
    </rPh>
    <phoneticPr fontId="3"/>
  </si>
  <si>
    <t>1m32　　　⇒</t>
    <phoneticPr fontId="3"/>
  </si>
  <si>
    <t>前3桁はﾒｰﾄﾙ</t>
    <rPh sb="0" eb="1">
      <t>マエ</t>
    </rPh>
    <rPh sb="2" eb="3">
      <t>ケタ</t>
    </rPh>
    <phoneticPr fontId="3"/>
  </si>
  <si>
    <t>45m78　　 ⇒</t>
    <phoneticPr fontId="3"/>
  </si>
  <si>
    <t>後2桁はｾﾝﾁﾒｰﾄﾙ</t>
    <phoneticPr fontId="3"/>
  </si>
  <si>
    <t>7152点    ⇒</t>
    <rPh sb="4" eb="5">
      <t>テン</t>
    </rPh>
    <phoneticPr fontId="3"/>
  </si>
  <si>
    <t xml:space="preserve"> 4. 入力の順番は問いません</t>
    <rPh sb="4" eb="6">
      <t>ニュウリョク</t>
    </rPh>
    <rPh sb="7" eb="8">
      <t>ジュン</t>
    </rPh>
    <rPh sb="8" eb="9">
      <t>バン</t>
    </rPh>
    <rPh sb="10" eb="11">
      <t>ト</t>
    </rPh>
    <phoneticPr fontId="3"/>
  </si>
  <si>
    <r>
      <t xml:space="preserve"> 5. 個人種目へエントリーせず、</t>
    </r>
    <r>
      <rPr>
        <b/>
        <u/>
        <sz val="11"/>
        <color rgb="FF000000"/>
        <rFont val="ＭＳ ゴシック"/>
        <family val="3"/>
        <charset val="128"/>
      </rPr>
      <t>リレーのみにエントリーする選手</t>
    </r>
    <r>
      <rPr>
        <sz val="11"/>
        <color indexed="8"/>
        <rFont val="ＭＳ ゴシック"/>
        <family val="3"/>
        <charset val="128"/>
      </rPr>
      <t>は、</t>
    </r>
    <rPh sb="4" eb="6">
      <t>コジン</t>
    </rPh>
    <rPh sb="6" eb="8">
      <t>シュモク</t>
    </rPh>
    <rPh sb="30" eb="32">
      <t>センシュ</t>
    </rPh>
    <phoneticPr fontId="3"/>
  </si>
  <si>
    <r>
      <t>　　</t>
    </r>
    <r>
      <rPr>
        <b/>
        <u/>
        <sz val="11"/>
        <color rgb="FF000000"/>
        <rFont val="ＭＳ ゴシック"/>
        <family val="3"/>
        <charset val="128"/>
      </rPr>
      <t>Ａ列の番号のみ入力</t>
    </r>
    <r>
      <rPr>
        <sz val="11"/>
        <color indexed="8"/>
        <rFont val="ＭＳ ゴシック"/>
        <family val="3"/>
        <charset val="128"/>
      </rPr>
      <t>してください</t>
    </r>
    <rPh sb="3" eb="4">
      <t>レツ</t>
    </rPh>
    <rPh sb="5" eb="7">
      <t>バンゴウ</t>
    </rPh>
    <rPh sb="9" eb="11">
      <t>ニュウリョク</t>
    </rPh>
    <phoneticPr fontId="3"/>
  </si>
  <si>
    <t>　　※出場種目、記録の入力は不要です。</t>
    <rPh sb="3" eb="7">
      <t>シュツジョウシュモク</t>
    </rPh>
    <rPh sb="8" eb="10">
      <t>キロク</t>
    </rPh>
    <rPh sb="11" eb="13">
      <t>ニュウリョク</t>
    </rPh>
    <rPh sb="14" eb="16">
      <t>フヨウ</t>
    </rPh>
    <phoneticPr fontId="3"/>
  </si>
  <si>
    <t>N1</t>
  </si>
  <si>
    <t>DB</t>
    <phoneticPr fontId="5"/>
  </si>
  <si>
    <t>N3</t>
    <phoneticPr fontId="5"/>
  </si>
  <si>
    <t>N2</t>
  </si>
  <si>
    <t>KC</t>
  </si>
  <si>
    <t>種別名</t>
    <rPh sb="0" eb="2">
      <t>シュベツ</t>
    </rPh>
    <rPh sb="2" eb="3">
      <t>メイ</t>
    </rPh>
    <phoneticPr fontId="3"/>
  </si>
  <si>
    <t>種別コード</t>
    <rPh sb="0" eb="2">
      <t>シュベツ</t>
    </rPh>
    <phoneticPr fontId="17"/>
  </si>
  <si>
    <t>種目名</t>
    <rPh sb="0" eb="2">
      <t>シュモク</t>
    </rPh>
    <rPh sb="2" eb="3">
      <t>メイ</t>
    </rPh>
    <phoneticPr fontId="3"/>
  </si>
  <si>
    <t>種目コード</t>
    <rPh sb="0" eb="2">
      <t>シュモク</t>
    </rPh>
    <phoneticPr fontId="17"/>
  </si>
  <si>
    <t>競技名</t>
    <rPh sb="0" eb="2">
      <t>キョウギ</t>
    </rPh>
    <rPh sb="2" eb="3">
      <t>メイ</t>
    </rPh>
    <phoneticPr fontId="17"/>
  </si>
  <si>
    <t>競技コード</t>
    <rPh sb="0" eb="2">
      <t>キョウギ</t>
    </rPh>
    <phoneticPr fontId="17"/>
  </si>
  <si>
    <t>共通</t>
    <rPh sb="0" eb="2">
      <t>キョウツウ</t>
    </rPh>
    <phoneticPr fontId="3"/>
  </si>
  <si>
    <t>男子100m</t>
  </si>
  <si>
    <t>秒</t>
    <rPh sb="0" eb="1">
      <t>ビョウ</t>
    </rPh>
    <phoneticPr fontId="17"/>
  </si>
  <si>
    <t>種別名</t>
    <rPh sb="0" eb="2">
      <t>シュベツ</t>
    </rPh>
    <rPh sb="2" eb="3">
      <t>メイ</t>
    </rPh>
    <phoneticPr fontId="17"/>
  </si>
  <si>
    <t>種目名</t>
    <rPh sb="0" eb="2">
      <t>シュモク</t>
    </rPh>
    <rPh sb="2" eb="3">
      <t>メイ</t>
    </rPh>
    <phoneticPr fontId="17"/>
  </si>
  <si>
    <t>選択してください</t>
    <rPh sb="0" eb="2">
      <t>センタク</t>
    </rPh>
    <phoneticPr fontId="17"/>
  </si>
  <si>
    <t>1年</t>
    <rPh sb="1" eb="2">
      <t>ネン</t>
    </rPh>
    <phoneticPr fontId="3"/>
  </si>
  <si>
    <t>男子200m</t>
  </si>
  <si>
    <t>2年</t>
    <rPh sb="1" eb="2">
      <t>ネン</t>
    </rPh>
    <phoneticPr fontId="3"/>
  </si>
  <si>
    <t>男子400m</t>
  </si>
  <si>
    <t>005</t>
  </si>
  <si>
    <t>3年</t>
    <rPh sb="1" eb="2">
      <t>ネン</t>
    </rPh>
    <phoneticPr fontId="3"/>
  </si>
  <si>
    <t>男子800m</t>
  </si>
  <si>
    <t>2・3年</t>
    <rPh sb="3" eb="4">
      <t>ネン</t>
    </rPh>
    <phoneticPr fontId="3"/>
  </si>
  <si>
    <t>男子1500m</t>
  </si>
  <si>
    <t>低学年</t>
    <rPh sb="0" eb="3">
      <t>テイガクネン</t>
    </rPh>
    <phoneticPr fontId="3"/>
  </si>
  <si>
    <t>男子3000m</t>
  </si>
  <si>
    <t>010</t>
  </si>
  <si>
    <t>032</t>
  </si>
  <si>
    <t>男子4×100mR</t>
    <phoneticPr fontId="17"/>
  </si>
  <si>
    <t>男子走高跳</t>
  </si>
  <si>
    <t>m</t>
    <phoneticPr fontId="17"/>
  </si>
  <si>
    <t>男子棒高跳</t>
  </si>
  <si>
    <t>072</t>
  </si>
  <si>
    <t>男子走幅跳</t>
  </si>
  <si>
    <t>083</t>
    <phoneticPr fontId="17"/>
  </si>
  <si>
    <t>点</t>
    <rPh sb="0" eb="1">
      <t>テン</t>
    </rPh>
    <phoneticPr fontId="17"/>
  </si>
  <si>
    <t>女子100m</t>
  </si>
  <si>
    <t>女子200m</t>
  </si>
  <si>
    <t>女子800m</t>
  </si>
  <si>
    <t>女子1500m</t>
  </si>
  <si>
    <t>女子4×100mR</t>
  </si>
  <si>
    <t>女子走高跳</t>
  </si>
  <si>
    <t>女子走幅跳</t>
  </si>
  <si>
    <t>ゼッケン番号</t>
    <rPh sb="4" eb="6">
      <t>バンゴウ</t>
    </rPh>
    <phoneticPr fontId="3"/>
  </si>
  <si>
    <t>男子100mH(0.838m)</t>
  </si>
  <si>
    <t>男子100mH(0.838m)</t>
    <phoneticPr fontId="17"/>
  </si>
  <si>
    <t>031</t>
    <phoneticPr fontId="17"/>
  </si>
  <si>
    <t>男子110mH(0.914m)</t>
  </si>
  <si>
    <t>男子110mH(0.914m)</t>
    <phoneticPr fontId="17"/>
  </si>
  <si>
    <t>男子砲丸投(4.000kg)</t>
  </si>
  <si>
    <t>男子砲丸投(4.000kg)</t>
    <phoneticPr fontId="17"/>
  </si>
  <si>
    <t>082</t>
    <phoneticPr fontId="17"/>
  </si>
  <si>
    <t>男子砲丸投(5.000kg)</t>
  </si>
  <si>
    <t>男子砲丸投(5.000kg)</t>
    <phoneticPr fontId="17"/>
  </si>
  <si>
    <t>男子混成競技</t>
    <rPh sb="2" eb="4">
      <t>コンセイ</t>
    </rPh>
    <phoneticPr fontId="3"/>
  </si>
  <si>
    <t>女子100mH(0.700m)</t>
    <rPh sb="0" eb="2">
      <t>ジョシ</t>
    </rPh>
    <phoneticPr fontId="3"/>
  </si>
  <si>
    <t>女子100mH(0.762m)</t>
    <rPh sb="0" eb="2">
      <t>ジョシ</t>
    </rPh>
    <phoneticPr fontId="3"/>
  </si>
  <si>
    <t>女子砲丸投(2.721kg)</t>
  </si>
  <si>
    <t>女子混成競技</t>
    <rPh sb="2" eb="4">
      <t>コンセイ</t>
    </rPh>
    <phoneticPr fontId="3"/>
  </si>
  <si>
    <t>m</t>
  </si>
  <si>
    <t>女子棒高跳</t>
    <rPh sb="2" eb="4">
      <t>ボウタカ</t>
    </rPh>
    <phoneticPr fontId="17"/>
  </si>
  <si>
    <t>072</t>
    <phoneticPr fontId="17"/>
  </si>
  <si>
    <t>218</t>
    <phoneticPr fontId="17"/>
  </si>
  <si>
    <t>219</t>
    <phoneticPr fontId="17"/>
  </si>
  <si>
    <t>福島吾妻</t>
  </si>
  <si>
    <t>北信</t>
  </si>
  <si>
    <t>岩代</t>
  </si>
  <si>
    <t>福大附属</t>
  </si>
  <si>
    <t>西根</t>
  </si>
  <si>
    <t>信夫</t>
  </si>
  <si>
    <t>郡山宮城</t>
  </si>
  <si>
    <t>郡山第三</t>
  </si>
  <si>
    <t>郡山守山</t>
  </si>
  <si>
    <t>稲田学園</t>
  </si>
  <si>
    <t>田村常葉</t>
  </si>
  <si>
    <t>棚倉</t>
  </si>
  <si>
    <t>古殿</t>
  </si>
  <si>
    <t>浅川</t>
  </si>
  <si>
    <t>表郷</t>
  </si>
  <si>
    <t>会津若松一</t>
  </si>
  <si>
    <t>会津若松二</t>
  </si>
  <si>
    <t>会津若松三</t>
  </si>
  <si>
    <t>会津若松四</t>
  </si>
  <si>
    <t>会津若松五</t>
  </si>
  <si>
    <t>会津若松六</t>
  </si>
  <si>
    <t>喜多方二</t>
  </si>
  <si>
    <t>喜多方高郷</t>
  </si>
  <si>
    <t>小名浜第一</t>
  </si>
  <si>
    <t>071090</t>
    <phoneticPr fontId="5"/>
  </si>
  <si>
    <t>菊地　　賢</t>
  </si>
  <si>
    <t>増子　　響</t>
  </si>
  <si>
    <t>佐藤琉希哉</t>
  </si>
  <si>
    <t>角田こころ</t>
  </si>
  <si>
    <t>菅原　　愛</t>
  </si>
  <si>
    <t>阿部ゆりあ</t>
  </si>
  <si>
    <t>安齋　　凜</t>
  </si>
  <si>
    <t>安齋　　紗</t>
  </si>
  <si>
    <t>丹治　頼人</t>
  </si>
  <si>
    <t>ﾀﾝｼﾞ ﾗｲﾄ</t>
  </si>
  <si>
    <t>髙橋ひなの</t>
  </si>
  <si>
    <t>　団体名略称なし</t>
  </si>
  <si>
    <t>二階堂愛莉</t>
  </si>
  <si>
    <t>髙橋　　希</t>
  </si>
  <si>
    <t>八重樫拓翔</t>
  </si>
  <si>
    <t>大内瑠々花</t>
  </si>
  <si>
    <t>片桐　　茜</t>
  </si>
  <si>
    <t>大久保彰覧</t>
  </si>
  <si>
    <t>氏家恵利奈</t>
  </si>
  <si>
    <t>渡邉　　侑</t>
  </si>
  <si>
    <t>武藤　颯志</t>
  </si>
  <si>
    <t>ﾑﾄｳ ｿｳｼ</t>
  </si>
  <si>
    <t>佐久間亮太郎</t>
  </si>
  <si>
    <t>ｻｸﾏ ﾘｮｳﾀﾛｳ</t>
  </si>
  <si>
    <t>三浦　陸矢</t>
  </si>
  <si>
    <t>ﾐｳﾗ ﾘｸﾔ</t>
  </si>
  <si>
    <t>佐藤　　健</t>
  </si>
  <si>
    <t>齋藤　大喜</t>
  </si>
  <si>
    <t>伊東　桜雅</t>
  </si>
  <si>
    <t>ｲﾄｳ ｵｳｶﾞ</t>
  </si>
  <si>
    <t>遠藤　美咲</t>
  </si>
  <si>
    <t>ｴﾝﾄﾞｳ ﾐｻｷ</t>
  </si>
  <si>
    <t>安齋　　春</t>
  </si>
  <si>
    <t>ｱﾝｻﾞｲ ﾊﾙ</t>
  </si>
  <si>
    <t>柿崎辰太郎</t>
  </si>
  <si>
    <t>ｶｷｻﾞｷ ｼﾝﾀﾛｳ</t>
  </si>
  <si>
    <t>阿部　　尚</t>
  </si>
  <si>
    <t>ｱﾍﾞ ﾋｻｼ</t>
  </si>
  <si>
    <t>佐藤　大世</t>
  </si>
  <si>
    <t>ｻﾄｳ ﾀｲｾｲ</t>
  </si>
  <si>
    <t>神　　瑠人</t>
  </si>
  <si>
    <t>ｼﾞﾝ ﾘｭｳﾄ</t>
  </si>
  <si>
    <t>佐久間智久</t>
  </si>
  <si>
    <t>ｻｸﾏ ﾄﾓﾋｻ</t>
  </si>
  <si>
    <t>服部　奈夢</t>
  </si>
  <si>
    <t>ﾊｯﾄﾘ ﾅﾅ</t>
  </si>
  <si>
    <t>山田　茜理</t>
  </si>
  <si>
    <t>ﾔﾏﾀﾞ ｱｶﾘ</t>
  </si>
  <si>
    <t>菅野敬太郎</t>
  </si>
  <si>
    <t>ｶﾝﾉ ｹｲﾀﾛｳ</t>
  </si>
  <si>
    <t>二瓶　　尊</t>
  </si>
  <si>
    <t>ﾆﾍｲ ﾀｹﾙ</t>
  </si>
  <si>
    <t>稲田　智也</t>
  </si>
  <si>
    <t>ｲﾅﾀﾞ ﾄﾓﾔ</t>
  </si>
  <si>
    <t>菅野あかり</t>
  </si>
  <si>
    <t>ｶﾝﾉ ｱｶﾘ</t>
  </si>
  <si>
    <t>齋藤　桃花</t>
  </si>
  <si>
    <t>高橋　　愛</t>
  </si>
  <si>
    <t>ﾀｶﾊｼ ｱｲ</t>
  </si>
  <si>
    <t>伊藤　瑠那</t>
  </si>
  <si>
    <t>ｲﾄｳ ﾙﾅ</t>
  </si>
  <si>
    <t>酒井　麻那</t>
  </si>
  <si>
    <t>ｻｶｲ ﾏﾅ</t>
  </si>
  <si>
    <t>星　はぐみ</t>
  </si>
  <si>
    <t>ﾎｼ ﾊｸﾞﾐ</t>
  </si>
  <si>
    <t>関根　綾香</t>
  </si>
  <si>
    <t>ｾｷﾈ ｱﾔｶ</t>
  </si>
  <si>
    <t>阿部菜乃花</t>
  </si>
  <si>
    <t>大内　　蓮</t>
  </si>
  <si>
    <t>佐々木理翔</t>
  </si>
  <si>
    <t>平山　　昴</t>
  </si>
  <si>
    <t>原　　一叶</t>
  </si>
  <si>
    <t>鈴木ひなた</t>
  </si>
  <si>
    <t>小宮山夏瑠愛</t>
  </si>
  <si>
    <t>善方　　樹</t>
  </si>
  <si>
    <t>丹治航太郎</t>
  </si>
  <si>
    <t>渡邊　　駿</t>
  </si>
  <si>
    <t>吉田　　廉</t>
  </si>
  <si>
    <t>管野　　晴</t>
  </si>
  <si>
    <t>小林　　夢</t>
  </si>
  <si>
    <t>武藤優一郎</t>
  </si>
  <si>
    <t>三津間咲南</t>
  </si>
  <si>
    <t>鴇巣　愛生</t>
  </si>
  <si>
    <t>ﾄｳﾉｽ ｲﾂｷ</t>
  </si>
  <si>
    <t>加藤　秀斗</t>
  </si>
  <si>
    <t>ｶﾄｳ ｼｭｳﾄ</t>
  </si>
  <si>
    <t>渡部　莉一</t>
  </si>
  <si>
    <t>ﾜﾀﾅﾍﾞ ﾘｲﾁ</t>
  </si>
  <si>
    <t>野地　結翔</t>
  </si>
  <si>
    <t>ﾉｼﾞ ﾕｲﾄ</t>
  </si>
  <si>
    <t>大槻　啓寿</t>
  </si>
  <si>
    <t>ｵｵﾂｷ ｹｲｼﾞｭ</t>
  </si>
  <si>
    <t>丹治　　昴</t>
  </si>
  <si>
    <t>劉　　飛娜</t>
  </si>
  <si>
    <t>葛西糾己子</t>
  </si>
  <si>
    <t>松島　　雛</t>
  </si>
  <si>
    <t>秋山　子龍</t>
  </si>
  <si>
    <t>ｱｷﾔﾏ ｼﾘｭｳ</t>
  </si>
  <si>
    <t>猪野竜太郎</t>
  </si>
  <si>
    <t>ｲﾉ ﾘｮｳﾀﾛｳ</t>
  </si>
  <si>
    <t>佐藤　良洸</t>
  </si>
  <si>
    <t>ｻﾄｳ ﾘｮｳｺｳ</t>
  </si>
  <si>
    <t>中冨　雄登</t>
  </si>
  <si>
    <t>ﾅｶﾄﾐ ﾕｳﾄ</t>
  </si>
  <si>
    <t>西形　天佑</t>
  </si>
  <si>
    <t>ﾆｼｶﾀ ﾃﾝｽｹ</t>
  </si>
  <si>
    <t>上野　紗椰</t>
  </si>
  <si>
    <t>ｳｴﾉ ｻﾔ</t>
  </si>
  <si>
    <t>菊田　彩花</t>
  </si>
  <si>
    <t>ｷｸﾀ ｱﾔｶ</t>
  </si>
  <si>
    <t>鈴木仁嘉子</t>
  </si>
  <si>
    <t>ｽｽﾞｷ ﾆｶｺ</t>
  </si>
  <si>
    <t>平田　里都</t>
  </si>
  <si>
    <t>ﾋﾗﾀ ﾘﾄ</t>
  </si>
  <si>
    <t>伊藤　翔陽</t>
  </si>
  <si>
    <t>ｲﾄｳ ｼｮｳﾖｳ</t>
  </si>
  <si>
    <t>大橋　右暉</t>
  </si>
  <si>
    <t>ｵｵﾊｼ ﾕｳｷ</t>
  </si>
  <si>
    <t>関根　正人</t>
  </si>
  <si>
    <t>ｾｷﾈ ﾏｻﾄ</t>
  </si>
  <si>
    <t>根本　絃希</t>
  </si>
  <si>
    <t>ﾈﾓﾄ ｹﾞﾝｷ</t>
  </si>
  <si>
    <t>山崎龍太郎</t>
  </si>
  <si>
    <t>ﾔﾏｻﾞｷ ﾘｭｳﾀﾛｳ</t>
  </si>
  <si>
    <t>小澤　春愛</t>
  </si>
  <si>
    <t>ｵｻﾞﾜ ﾊﾙｱ</t>
  </si>
  <si>
    <t>小林　夢空</t>
  </si>
  <si>
    <t>ｺﾊﾞﾔｼ ﾑｱ</t>
  </si>
  <si>
    <t>田澤　彩心</t>
  </si>
  <si>
    <t>ﾀｻﾞﾜ ｱﾔﾐ</t>
  </si>
  <si>
    <t>中村　紗惠</t>
  </si>
  <si>
    <t>ﾅｶﾑﾗ ｻｴ</t>
  </si>
  <si>
    <t>曲山　千夏</t>
  </si>
  <si>
    <t>ﾏｶﾞﾘﾔﾏ ﾁﾅﾂ</t>
  </si>
  <si>
    <t>幕田　優寿</t>
  </si>
  <si>
    <t>ﾏｸﾀ ﾕｽﾞ</t>
  </si>
  <si>
    <t>大河原悠馬</t>
  </si>
  <si>
    <t>田辺　　稜</t>
  </si>
  <si>
    <t>ｺﾐｽﾞ ﾕｳｺﾞ</t>
  </si>
  <si>
    <t>廣野　　健</t>
  </si>
  <si>
    <t>富田皐一郎</t>
  </si>
  <si>
    <t>ﾊｾｶﾞﾜ ﾚｵ</t>
  </si>
  <si>
    <t>矢吹　　凜</t>
  </si>
  <si>
    <t>麿　　莉奈</t>
  </si>
  <si>
    <t>佐藤　希光</t>
  </si>
  <si>
    <t>鈴木　　暖</t>
  </si>
  <si>
    <t>小山歩乃未</t>
  </si>
  <si>
    <t>一条　瑛太</t>
  </si>
  <si>
    <t>ｲﾁｼﾞｮｳ ｴｲﾀ</t>
  </si>
  <si>
    <t>鴨田　瑛仁</t>
  </si>
  <si>
    <t>ｶﾓﾀﾞ ｴｲﾄ</t>
  </si>
  <si>
    <t>佐伯　憲剛</t>
  </si>
  <si>
    <t>ｻｴｷ ｹﾝｺﾞｳ</t>
  </si>
  <si>
    <t>中村　皇輔</t>
  </si>
  <si>
    <t>ﾅｶﾑﾗ ｺｳｽｹ</t>
  </si>
  <si>
    <t>本多　瑛貴</t>
  </si>
  <si>
    <t>ﾎﾝﾀﾞ ｴｲｷ</t>
  </si>
  <si>
    <t>猪狩　愛実</t>
  </si>
  <si>
    <t>ｲｶﾞﾘ ﾏﾅﾐ</t>
  </si>
  <si>
    <t>遠藤優梨佳</t>
  </si>
  <si>
    <t>ｴﾝﾄﾞｳ ﾕﾘｶ</t>
  </si>
  <si>
    <t>菊田　美羽</t>
  </si>
  <si>
    <t>ｷｸﾀ ﾐｳ</t>
  </si>
  <si>
    <t>齋藤　由菜</t>
  </si>
  <si>
    <t>宍戸かのん</t>
  </si>
  <si>
    <t>ｼｼﾄﾞ ｶﾉﾝ</t>
  </si>
  <si>
    <t>室田　夏奈</t>
  </si>
  <si>
    <t>ﾑﾛﾀ ｶﾅ</t>
  </si>
  <si>
    <t>森　香乃音</t>
  </si>
  <si>
    <t>ﾓﾘ ｺﾉﾝ</t>
  </si>
  <si>
    <t>森　日向埜</t>
  </si>
  <si>
    <t>ﾓﾘ ﾋﾅﾉ</t>
  </si>
  <si>
    <t>山川　心寧</t>
  </si>
  <si>
    <t>ﾔﾏｶﾜ ｺｺﾈ</t>
  </si>
  <si>
    <t>牛渡虎之介</t>
  </si>
  <si>
    <t>ｳｼﾜﾀ ﾄﾗﾉｽｹ</t>
  </si>
  <si>
    <t>小雀　健寛</t>
  </si>
  <si>
    <t>ｺｽｽﾞﾒ ﾀｹﾋﾛ</t>
  </si>
  <si>
    <t>小林　舜弥</t>
  </si>
  <si>
    <t>ｺﾊﾞﾔｼ ｼｭﾝﾔ</t>
  </si>
  <si>
    <t>斎藤　澄海</t>
  </si>
  <si>
    <t>ｻｲﾄｳ ｽｶｲ</t>
  </si>
  <si>
    <t>荘司　澄晴</t>
  </si>
  <si>
    <t>ｼｮｳｼﾞ ｽﾊﾞﾙ</t>
  </si>
  <si>
    <t>寺田　琢人</t>
  </si>
  <si>
    <t>ﾃﾗﾀﾞ ﾀｸﾄ</t>
  </si>
  <si>
    <t>武藤　旺雅</t>
  </si>
  <si>
    <t>ﾑﾄｳ ｵｳｶﾞ</t>
  </si>
  <si>
    <t>八巻　　禅</t>
  </si>
  <si>
    <t>ﾔﾏｷ ｾﾞﾝ</t>
  </si>
  <si>
    <t>石川　怜愛</t>
  </si>
  <si>
    <t>ｲｼｶﾜ ﾚｲﾅ</t>
  </si>
  <si>
    <t>岩本　侑夏</t>
  </si>
  <si>
    <t>ｲﾜﾓﾄ ﾕｳｶ</t>
  </si>
  <si>
    <t>枝並　真央</t>
  </si>
  <si>
    <t>ｴﾀﾞﾅﾐ ﾏｵ</t>
  </si>
  <si>
    <t>菅野　愛紗</t>
  </si>
  <si>
    <t>ｶﾝﾉ ｱﾘｻ</t>
  </si>
  <si>
    <t>木村美怜梨</t>
  </si>
  <si>
    <t>ｷﾑﾗ ﾐﾚﾘ</t>
  </si>
  <si>
    <t>古関　りあ</t>
  </si>
  <si>
    <t>ｺｾｷ ﾘｱ</t>
  </si>
  <si>
    <t>後藤　可帆</t>
  </si>
  <si>
    <t>ｺﾞﾄｳ ｶﾎ</t>
  </si>
  <si>
    <t>髙野　夏希</t>
  </si>
  <si>
    <t>ﾀｶﾉ ﾅﾂｷ</t>
  </si>
  <si>
    <t>髙野　陽夏</t>
  </si>
  <si>
    <t>ﾀｶﾉ ﾊﾙｶ</t>
  </si>
  <si>
    <t>森　　恋彩</t>
  </si>
  <si>
    <t>ﾓﾘ ｺｲﾛ</t>
  </si>
  <si>
    <t>山内健太郎</t>
  </si>
  <si>
    <t>ﾔﾏｳﾁ ｹﾝﾀﾛｳ</t>
  </si>
  <si>
    <t>伊藤　瑞輝</t>
  </si>
  <si>
    <t>ｲﾄｳ ﾐｽﾞｷ</t>
  </si>
  <si>
    <t>菅野　　巴</t>
  </si>
  <si>
    <t>佐々木ことは</t>
  </si>
  <si>
    <t>佐久間美依</t>
  </si>
  <si>
    <t>神　　瑛介</t>
  </si>
  <si>
    <t>佐々木柊翔</t>
  </si>
  <si>
    <t>齋藤　心菜</t>
  </si>
  <si>
    <t>ｻｲﾄｳ ｺｺﾅ</t>
  </si>
  <si>
    <t>長谷川みづき</t>
  </si>
  <si>
    <t>ﾊｾｶﾞﾜ ﾐﾂﾞｷ</t>
  </si>
  <si>
    <t>菅野　翔叶</t>
  </si>
  <si>
    <t>ｶﾝﾉ ｻﾈﾄ</t>
  </si>
  <si>
    <t>齋藤　瑞輝</t>
  </si>
  <si>
    <t>ｻｲﾄｳ ﾐｽﾞｷ</t>
  </si>
  <si>
    <t>三森　　澪</t>
  </si>
  <si>
    <t>ﾐﾓﾘ ﾐｵ</t>
  </si>
  <si>
    <t>渡邊　丈樹</t>
  </si>
  <si>
    <t>ﾜﾀﾅﾍﾞ ﾋﾛｷ</t>
  </si>
  <si>
    <t>熊坂　尚紘</t>
  </si>
  <si>
    <t>ｸﾏｻｶ ﾅｵﾋﾛ</t>
  </si>
  <si>
    <t>丹野　大輔</t>
  </si>
  <si>
    <t>ﾀﾝﾉ ﾀﾞｲｽｹ</t>
  </si>
  <si>
    <t>本田　舞栞</t>
  </si>
  <si>
    <t>ﾎﾝﾀﾞ ﾏｲｶ</t>
  </si>
  <si>
    <t>鈴木　琴葉</t>
  </si>
  <si>
    <t>ｽｽﾞｷ ｺﾄﾊ</t>
  </si>
  <si>
    <t>金城　拓弥</t>
  </si>
  <si>
    <t>ｶﾈｼﾛ ﾀｸﾐ</t>
  </si>
  <si>
    <t>鈴木　大和</t>
  </si>
  <si>
    <t>ｽｽﾞｷ ﾔﾏﾄ</t>
  </si>
  <si>
    <t>五島　那央</t>
  </si>
  <si>
    <t>ｺﾞｼﾏ ﾅｵ</t>
  </si>
  <si>
    <t>後藤　瑠那</t>
  </si>
  <si>
    <t>ｺﾞﾄｳ ﾙﾅ</t>
  </si>
  <si>
    <t>菅野　里穂</t>
  </si>
  <si>
    <t>ｶﾝﾉ ﾘﾎ</t>
  </si>
  <si>
    <t>渡邉　りん</t>
  </si>
  <si>
    <t>ﾜﾀﾅﾍﾞ ﾘﾝ</t>
  </si>
  <si>
    <t>鑓水　真唯</t>
  </si>
  <si>
    <t>ﾔﾘﾐｽﾞ ﾏﾕ</t>
  </si>
  <si>
    <t>山科結梨愛</t>
  </si>
  <si>
    <t>ﾔﾏｼﾅ ﾕﾘｱ</t>
  </si>
  <si>
    <t>齋藤　秀磨</t>
  </si>
  <si>
    <t>滝田　大地</t>
  </si>
  <si>
    <t>ﾀｷﾀ ﾀﾞｲﾁ</t>
  </si>
  <si>
    <t>鈴木　　朱</t>
  </si>
  <si>
    <t>安斎くるみ</t>
  </si>
  <si>
    <t>鮫島　　隼</t>
  </si>
  <si>
    <t>渡邉麟太郎</t>
  </si>
  <si>
    <t>尾形龍之介</t>
  </si>
  <si>
    <t>二階堂常和</t>
  </si>
  <si>
    <t>ｱﾍﾞｱﾍﾞ ｿｳｽｹ</t>
  </si>
  <si>
    <t>渡邉　　開</t>
  </si>
  <si>
    <t>二階堂桃花</t>
  </si>
  <si>
    <t>鈴木　杏実</t>
  </si>
  <si>
    <t>ｽｽﾞｷ ｱﾐ</t>
  </si>
  <si>
    <t>伊藤らん子</t>
  </si>
  <si>
    <t>　学年なし</t>
  </si>
  <si>
    <t>大河内瑛斗</t>
  </si>
  <si>
    <t>戸田　　陽</t>
  </si>
  <si>
    <t>根本　　烈</t>
  </si>
  <si>
    <t>河原くるみ</t>
  </si>
  <si>
    <t>星　　綺那</t>
  </si>
  <si>
    <t>鈴木　颯雅</t>
  </si>
  <si>
    <t>ｽｽﾞｷ ｿｳｶﾞ</t>
  </si>
  <si>
    <t>佐々木　蓮</t>
  </si>
  <si>
    <t>ｻｻｷ ﾚﾝ</t>
  </si>
  <si>
    <t>松田　直樹</t>
  </si>
  <si>
    <t>ﾏﾂﾀﾞ ﾅｵｷ</t>
  </si>
  <si>
    <t>小川　昊汰</t>
  </si>
  <si>
    <t>ｵｶﾞﾜ ﾊﾔﾀ</t>
  </si>
  <si>
    <t>吉田　大夢</t>
  </si>
  <si>
    <t>ﾖｼﾀﾞ ﾋﾛﾑ</t>
  </si>
  <si>
    <t>針生　喜市</t>
  </si>
  <si>
    <t>ﾊﾘｳ ｷｲﾁ</t>
  </si>
  <si>
    <t>武田　龍祐</t>
  </si>
  <si>
    <t>ﾀｹﾀﾞ ﾘｮｳｽｹ</t>
  </si>
  <si>
    <t>児島　源大</t>
  </si>
  <si>
    <t>ｺｼﾞﾏ ｹﾞﾝﾀﾞｲ</t>
  </si>
  <si>
    <t>宍戸　　翼</t>
  </si>
  <si>
    <t>ｼｼﾄﾞ ﾂﾊﾞｻ</t>
  </si>
  <si>
    <t>遠藤　敏徳</t>
  </si>
  <si>
    <t>ｴﾝﾄﾞｳ ﾄｼﾉﾘ</t>
  </si>
  <si>
    <t>菅野　隆斗</t>
  </si>
  <si>
    <t>ｶﾝﾉ ﾘｭｳﾄ</t>
  </si>
  <si>
    <t>佐藤　碧海</t>
  </si>
  <si>
    <t>ｻﾄｳ ｱﾐ</t>
  </si>
  <si>
    <t>谷口　萊珂</t>
  </si>
  <si>
    <t>ﾀﾆｸﾞﾁ ﾗｲｶ</t>
  </si>
  <si>
    <t>齋藤　姫奈</t>
  </si>
  <si>
    <t>ｻｲﾄｳ ﾋﾅ</t>
  </si>
  <si>
    <t>佐藤　心音</t>
  </si>
  <si>
    <t>ｻﾄｳ ｺｺﾈ</t>
  </si>
  <si>
    <t>佐藤　海音</t>
  </si>
  <si>
    <t>ｻﾄｳ ｱﾏﾈ</t>
  </si>
  <si>
    <t>小宮山愛衣里</t>
  </si>
  <si>
    <t>ｺﾐﾔﾏ ｱｲﾘ</t>
  </si>
  <si>
    <t>山際　紗奈</t>
  </si>
  <si>
    <t>ﾔﾏｷﾞﾜ ｻﾅ</t>
  </si>
  <si>
    <t>山田　優愛</t>
  </si>
  <si>
    <t>ﾔﾏﾀﾞ ﾕｱ</t>
  </si>
  <si>
    <t>菅野　璃久</t>
  </si>
  <si>
    <t>ｶﾝﾉ ﾘｸ</t>
  </si>
  <si>
    <t>安達　瑞央</t>
  </si>
  <si>
    <t>ｱﾀﾞﾁ ﾐｵ</t>
  </si>
  <si>
    <t>加茂亜唯琉</t>
  </si>
  <si>
    <t>ｶﾓ ｱｲﾙ</t>
  </si>
  <si>
    <t>佐藤日向子</t>
  </si>
  <si>
    <t>ｻﾄｳ ﾋﾅｺ</t>
  </si>
  <si>
    <t>長田　蒼依</t>
  </si>
  <si>
    <t>ﾅｶﾞﾀ ｱｵｲ</t>
  </si>
  <si>
    <t>成田桜英子</t>
  </si>
  <si>
    <t>ﾅﾘﾀ ｻｴｺ</t>
  </si>
  <si>
    <t>西形　花璃</t>
  </si>
  <si>
    <t>ﾆｼｶﾀ ﾊﾅﾘ</t>
  </si>
  <si>
    <t>鈴木　摩耶</t>
  </si>
  <si>
    <t>ｽｽﾞｷ ﾏﾔ</t>
  </si>
  <si>
    <t>小椋星乃愛</t>
  </si>
  <si>
    <t>ｵｸﾞﾗ ﾎﾉｶ</t>
  </si>
  <si>
    <t>坂内　遙斗</t>
  </si>
  <si>
    <t>ﾊﾞﾝﾅｲ ﾊﾙﾄ</t>
  </si>
  <si>
    <t>三森　愛海</t>
  </si>
  <si>
    <t>織井　　圭</t>
  </si>
  <si>
    <t>ｵﾘｲ ｹｲ</t>
  </si>
  <si>
    <t>須田　聖大</t>
  </si>
  <si>
    <t>ｽﾀﾞ ｷﾖﾊﾙ</t>
  </si>
  <si>
    <t>蓬田仁威矢</t>
  </si>
  <si>
    <t>ﾖﾓｷﾞﾀ ﾆｲﾔ</t>
  </si>
  <si>
    <t>菅島寿々羽</t>
  </si>
  <si>
    <t>大久保栄蓮</t>
  </si>
  <si>
    <t>菅野　　絆</t>
  </si>
  <si>
    <t>ｶﾝﾉ ｷｽﾞﾅ</t>
  </si>
  <si>
    <t>阿部莉緒奈</t>
  </si>
  <si>
    <t>ｱﾍﾞ ﾘｵﾅ</t>
  </si>
  <si>
    <t>森　　莉央</t>
  </si>
  <si>
    <t>ﾓﾘ ﾘｵ</t>
  </si>
  <si>
    <t>荒川　悠清</t>
  </si>
  <si>
    <t>ｱﾗｶﾜ ﾕｳｾｲ</t>
  </si>
  <si>
    <t>須藤　結愛</t>
  </si>
  <si>
    <t>ｽﾄﾞｳ ﾕｱ</t>
  </si>
  <si>
    <t>菱沼こはね</t>
  </si>
  <si>
    <t>ﾋｼﾇﾏ ｺﾊﾈ</t>
  </si>
  <si>
    <t>藤原　心惺</t>
  </si>
  <si>
    <t>ﾌｼﾞﾜﾗ ｷﾖｾ</t>
  </si>
  <si>
    <t>竹下　莉琴</t>
  </si>
  <si>
    <t>ﾀｹｼﾀ ﾘｺ</t>
  </si>
  <si>
    <t>草野　菜花</t>
  </si>
  <si>
    <t>ｸｻﾉ ﾅﾅ</t>
  </si>
  <si>
    <t>佐藤結衣菜</t>
  </si>
  <si>
    <t>ｻﾄｳ ﾕｲﾅ</t>
  </si>
  <si>
    <t>髙橋　拓久</t>
  </si>
  <si>
    <t>ﾀｶﾊｼ ﾋﾗｸ</t>
  </si>
  <si>
    <t>大橋　泰樹</t>
  </si>
  <si>
    <t>ｵｵﾊｼ ﾀｲｼﾞｭ</t>
  </si>
  <si>
    <t>石井　奏多</t>
  </si>
  <si>
    <t>ｲｼｲ ｿｳﾀ</t>
  </si>
  <si>
    <t>菅野　斗吾</t>
  </si>
  <si>
    <t>ｶﾝﾉ ﾄｳｺﾞ</t>
  </si>
  <si>
    <t>八島　結瑞</t>
  </si>
  <si>
    <t>ﾔｼﾏ ﾕｽﾞ</t>
  </si>
  <si>
    <t>伊東　　駿</t>
  </si>
  <si>
    <t>ｲﾄｳ ｼｭﾝ</t>
  </si>
  <si>
    <t>佐藤　　杏</t>
  </si>
  <si>
    <t>ｻﾄｳ ｱﾝ</t>
  </si>
  <si>
    <t>吉田　創河</t>
  </si>
  <si>
    <t>ﾖｼﾀﾞ ｿｳｶﾞ</t>
  </si>
  <si>
    <t>遠藤　冬真</t>
  </si>
  <si>
    <t>ｴﾝﾄﾞｳ ﾄｳﾏ</t>
  </si>
  <si>
    <t>小池　裕太</t>
  </si>
  <si>
    <t>ｺｲｹ ﾕｳﾀ</t>
  </si>
  <si>
    <t>石橋　快斗</t>
  </si>
  <si>
    <t>ｲｼﾊﾞｼ ｶｲﾄ</t>
  </si>
  <si>
    <t>鹿野　莉菜</t>
  </si>
  <si>
    <t>ｼｶﾉ ﾘﾅ</t>
  </si>
  <si>
    <t>渡邊　葉月</t>
  </si>
  <si>
    <t>ﾜﾀﾅﾍﾞ ﾊﾂﾞｷ</t>
  </si>
  <si>
    <t>三瓶　陽愛</t>
  </si>
  <si>
    <t>ｻﾝﾍﾟｲ ﾋﾖﾘ</t>
  </si>
  <si>
    <t>小附煌太郎</t>
  </si>
  <si>
    <t>歌川　　遙</t>
  </si>
  <si>
    <t>吉田　　亮</t>
  </si>
  <si>
    <t>武田奈々佳</t>
  </si>
  <si>
    <t>川口望久斗</t>
  </si>
  <si>
    <t>相場はるか</t>
  </si>
  <si>
    <t>諸橋隆太郎</t>
  </si>
  <si>
    <t>藤澤　　海</t>
  </si>
  <si>
    <t>齋藤　　綸</t>
  </si>
  <si>
    <t>八代　拓音</t>
  </si>
  <si>
    <t>ﾔｼﾛ ﾀｸﾄ</t>
  </si>
  <si>
    <t>岩佐　　陽</t>
  </si>
  <si>
    <t>村上賢太郎</t>
  </si>
  <si>
    <t>仁井田稜士</t>
  </si>
  <si>
    <t>仁井田蒼士</t>
  </si>
  <si>
    <t>星　　奏人</t>
  </si>
  <si>
    <t>大久保拓磨</t>
  </si>
  <si>
    <t>大和田陽生</t>
  </si>
  <si>
    <t>見矢木汰徠</t>
  </si>
  <si>
    <t>佐藤イェシャメイ</t>
  </si>
  <si>
    <t>善方　　奏</t>
  </si>
  <si>
    <t>奥山　　直</t>
  </si>
  <si>
    <t>佐藤　　蒔</t>
  </si>
  <si>
    <t>五十﨑凪斗</t>
  </si>
  <si>
    <t>亀山　　匠</t>
  </si>
  <si>
    <t>大和田剛基</t>
  </si>
  <si>
    <t>大川原昌瑛</t>
  </si>
  <si>
    <t>難波孝次郎</t>
  </si>
  <si>
    <t>石垣　　凛</t>
  </si>
  <si>
    <t>佐々木一成</t>
  </si>
  <si>
    <t>管原あかね</t>
  </si>
  <si>
    <t>森　　彪翔</t>
  </si>
  <si>
    <t>大槻亮太朗</t>
  </si>
  <si>
    <t>佐久間悠人</t>
  </si>
  <si>
    <t>大河原太智</t>
  </si>
  <si>
    <t>五十嵐太佑</t>
  </si>
  <si>
    <t>小野寺駿理</t>
  </si>
  <si>
    <t>下山田汐海</t>
  </si>
  <si>
    <t>桑村　　翠</t>
  </si>
  <si>
    <t>佐久間南緒</t>
  </si>
  <si>
    <t>上野紗也華</t>
  </si>
  <si>
    <t>安齋　　豪</t>
  </si>
  <si>
    <t>国分　　葵</t>
  </si>
  <si>
    <t>渡邊羽香南</t>
  </si>
  <si>
    <t>添田　　楓</t>
  </si>
  <si>
    <t>古川　　稜</t>
  </si>
  <si>
    <t>伊藤みのり</t>
  </si>
  <si>
    <t>藤田みのり</t>
  </si>
  <si>
    <t>伏島　　壱</t>
  </si>
  <si>
    <t>小畑　　絆</t>
  </si>
  <si>
    <t>折田　　旬</t>
  </si>
  <si>
    <t>丹治千彩希</t>
  </si>
  <si>
    <t>郡　　沙希</t>
  </si>
  <si>
    <t>曽我　亮政</t>
  </si>
  <si>
    <t>ｿｶﾞ ﾘｮｳｾｲ</t>
  </si>
  <si>
    <t>村上心桜里</t>
  </si>
  <si>
    <t>小山諒太朗</t>
  </si>
  <si>
    <t>関　　萌花</t>
  </si>
  <si>
    <t>畠　　秋桜</t>
  </si>
  <si>
    <t>首藤真夕乃</t>
  </si>
  <si>
    <t>大平　　暉</t>
  </si>
  <si>
    <t>大川原優芽</t>
  </si>
  <si>
    <t>ｵｵｶﾜﾗ ﾕﾒ</t>
  </si>
  <si>
    <t>畠　　紅葉</t>
  </si>
  <si>
    <t>ﾊﾀ ｸﾚﾊ</t>
  </si>
  <si>
    <t>松本　侑万</t>
  </si>
  <si>
    <t>ﾏﾂﾓﾄ ﾕｳﾏ</t>
  </si>
  <si>
    <t>佐藤那由多</t>
  </si>
  <si>
    <t>茂木明日香</t>
  </si>
  <si>
    <t>菅野倫太郎</t>
  </si>
  <si>
    <t>高松　　蓮</t>
  </si>
  <si>
    <t>二瓶　　藍</t>
  </si>
  <si>
    <t>本田　　悠</t>
  </si>
  <si>
    <t>白岩　大知</t>
  </si>
  <si>
    <t>ｼﾗｲﾜ ﾀｲﾁ</t>
  </si>
  <si>
    <t>菅原　悠月</t>
  </si>
  <si>
    <t>ｽｶﾞﾊﾗ ﾕﾂﾞｷ</t>
  </si>
  <si>
    <t>酒井　　心</t>
  </si>
  <si>
    <t>楠　　道人</t>
  </si>
  <si>
    <t>我孫子虎之介</t>
  </si>
  <si>
    <t>平　　歩叶</t>
  </si>
  <si>
    <t>森　羽天凪</t>
  </si>
  <si>
    <t>ﾓﾘ ｳﾃﾅ</t>
  </si>
  <si>
    <t>安田　翔歩</t>
  </si>
  <si>
    <t>ﾔｽﾀ ﾊﾙﾄ</t>
  </si>
  <si>
    <t>圓谷わたる</t>
  </si>
  <si>
    <t>飛澤胡来実</t>
  </si>
  <si>
    <t>小林　　颯</t>
  </si>
  <si>
    <t>滝口　　歩</t>
  </si>
  <si>
    <t>皆川　影明</t>
  </si>
  <si>
    <t>ﾐﾅｶﾜ ｶｹﾞｱｷ</t>
  </si>
  <si>
    <t>石井かの香</t>
  </si>
  <si>
    <t>森　　結愛</t>
  </si>
  <si>
    <t>松川　睦月</t>
  </si>
  <si>
    <t>ﾏﾂｶﾜ ﾑﾂｷ</t>
  </si>
  <si>
    <t>小口　聖梛</t>
  </si>
  <si>
    <t>ｺｸﾞﾁ ｾﾅ</t>
  </si>
  <si>
    <t>根本　健吾</t>
  </si>
  <si>
    <t>ﾈﾓﾄ ｹﾝｺﾞ</t>
  </si>
  <si>
    <t>関根　光流</t>
  </si>
  <si>
    <t>水野　結真</t>
  </si>
  <si>
    <t>ﾐｽﾞﾉ ﾕｳﾏ</t>
  </si>
  <si>
    <t>福本　彩羽</t>
  </si>
  <si>
    <t>ﾌｸﾓﾄ ｱﾔﾊ</t>
  </si>
  <si>
    <t>佐藤　琉翔</t>
  </si>
  <si>
    <t>矢内　　薫</t>
  </si>
  <si>
    <t>會見梨々花</t>
  </si>
  <si>
    <t>佐久間優衣</t>
  </si>
  <si>
    <t>小石澤頼人</t>
  </si>
  <si>
    <t>冨塚弥真人</t>
  </si>
  <si>
    <t>箭内さくら</t>
  </si>
  <si>
    <t>渡邉百合愛</t>
  </si>
  <si>
    <t>荒井こはる</t>
  </si>
  <si>
    <t>小野寺佳音</t>
  </si>
  <si>
    <t>橋本　梨奈</t>
  </si>
  <si>
    <t>ﾊｼﾓﾄ ﾘﾅ</t>
  </si>
  <si>
    <t>小山　結花</t>
  </si>
  <si>
    <t>ｺﾔﾏ ﾕｲｶ</t>
  </si>
  <si>
    <t>松本　慶次</t>
  </si>
  <si>
    <t>ﾏﾂﾓﾄ ｹｲｼﾞ</t>
  </si>
  <si>
    <t>管野美優羽</t>
  </si>
  <si>
    <t>ｶﾝﾉ ﾐﾕｳ</t>
  </si>
  <si>
    <t>佐久間美加</t>
  </si>
  <si>
    <t>ｻｸﾏ ﾐｶ</t>
  </si>
  <si>
    <t>松本惺太郎</t>
  </si>
  <si>
    <t>ﾏﾂﾓﾄ ｾｲﾀﾛｳ</t>
  </si>
  <si>
    <t>生方ももえ</t>
  </si>
  <si>
    <t>舟木　　陸</t>
  </si>
  <si>
    <t>相樂潤乃介</t>
  </si>
  <si>
    <t>岡田蒼ノ介</t>
  </si>
  <si>
    <t>圓谷　　昂</t>
  </si>
  <si>
    <t>角田　　翔</t>
  </si>
  <si>
    <t>松下ゆめの</t>
  </si>
  <si>
    <t>神山　　翔</t>
  </si>
  <si>
    <t>大平加奈子</t>
  </si>
  <si>
    <t>小白井優美花</t>
  </si>
  <si>
    <t>今　　藍里</t>
  </si>
  <si>
    <t>矢内　　結</t>
  </si>
  <si>
    <t>伏谷宗一郎</t>
  </si>
  <si>
    <t>七見　　環</t>
  </si>
  <si>
    <t>陣野　文哉</t>
  </si>
  <si>
    <t>ｼﾞﾝﾉ ﾌﾐﾔ</t>
  </si>
  <si>
    <t>中村　大葵</t>
  </si>
  <si>
    <t>ﾅｶﾑﾗ ﾀｲｷ</t>
  </si>
  <si>
    <t>鈴木悠之介</t>
  </si>
  <si>
    <t>岸波ありす</t>
  </si>
  <si>
    <t>石川こと珠</t>
  </si>
  <si>
    <t>佐藤　　旬</t>
  </si>
  <si>
    <t>石井　　楓</t>
  </si>
  <si>
    <t>根本　　昴</t>
  </si>
  <si>
    <t>井上あかり</t>
  </si>
  <si>
    <t>鈴木　碧斗</t>
  </si>
  <si>
    <t>ｽｽﾞｷ ﾘﾄ</t>
  </si>
  <si>
    <t>長谷川功政</t>
  </si>
  <si>
    <t>ﾊｾｶﾞﾜ ｺｳｾｲ</t>
  </si>
  <si>
    <t>滝深　心望</t>
  </si>
  <si>
    <t>ﾀｷﾌｶ ｺｺﾐ</t>
  </si>
  <si>
    <t>和知　真杜</t>
  </si>
  <si>
    <t>ﾜﾁ ﾏﾅﾄ</t>
  </si>
  <si>
    <t>藤田　唯斗</t>
  </si>
  <si>
    <t>ﾌｼﾞﾀ ﾕｲﾄ</t>
  </si>
  <si>
    <t>鈴木　　遥</t>
  </si>
  <si>
    <t>ｽｽﾞｷ ﾊﾙｶ</t>
  </si>
  <si>
    <t>鈴木　　譲</t>
  </si>
  <si>
    <t>高橋香瑛來</t>
  </si>
  <si>
    <t>和田誇々音</t>
  </si>
  <si>
    <t>遠藤翔太郎</t>
  </si>
  <si>
    <t>佐久間大輔</t>
  </si>
  <si>
    <t>鈴木陽士郎</t>
  </si>
  <si>
    <t>近藤真樹志</t>
  </si>
  <si>
    <t>佐藤　爽矢</t>
  </si>
  <si>
    <t>ｻﾄｳ ｿｳﾔ</t>
  </si>
  <si>
    <t>　番号重複</t>
  </si>
  <si>
    <t>矢田部遥空</t>
  </si>
  <si>
    <t>山田玖央理</t>
  </si>
  <si>
    <t>八幡　　澪</t>
  </si>
  <si>
    <t>浅見　　凛</t>
  </si>
  <si>
    <t>ｸﾎﾞﾔ ﾏﾋﾛ</t>
  </si>
  <si>
    <t>鈴木穂乃禾</t>
  </si>
  <si>
    <t>橋本希玖乃</t>
  </si>
  <si>
    <t>石田　彩夏</t>
  </si>
  <si>
    <t>ｲｼﾀﾞ ｻﾅ</t>
  </si>
  <si>
    <t>小松雪輝斗</t>
  </si>
  <si>
    <t>藤田久美子</t>
  </si>
  <si>
    <t>青砥　叶磨</t>
  </si>
  <si>
    <t>ｱｵﾄ ﾄｳﾏ</t>
  </si>
  <si>
    <t>大河内泰稀</t>
  </si>
  <si>
    <t>ｵｵｺｳﾁ ﾀｲｷ</t>
  </si>
  <si>
    <t>鈴木　佑絃</t>
  </si>
  <si>
    <t>ｽｽﾞｷ ﾕｲﾄ</t>
  </si>
  <si>
    <t>矢吹　藍梛</t>
  </si>
  <si>
    <t>ﾔﾌﾞｷ ﾗﾅ</t>
  </si>
  <si>
    <t>小山田拓実</t>
  </si>
  <si>
    <t>ｵﾔﾏﾀﾞ ﾀｸﾐ</t>
  </si>
  <si>
    <t>氷見　　廉</t>
  </si>
  <si>
    <t>ﾋﾐ ﾚﾝ</t>
  </si>
  <si>
    <t>藤田　凰牙</t>
  </si>
  <si>
    <t>ﾌｼﾞﾀ ｺｳｶﾞ</t>
  </si>
  <si>
    <t>澄川　風斗</t>
  </si>
  <si>
    <t>ｽﾐｶﾜ ﾌｳﾄ</t>
  </si>
  <si>
    <t>佐々木　友</t>
  </si>
  <si>
    <t>ｻｻｷ ﾄﾓ</t>
  </si>
  <si>
    <t>小野　色葉</t>
  </si>
  <si>
    <t>ｵﾉ ｲﾛﾊ</t>
  </si>
  <si>
    <t>佐川　未來</t>
  </si>
  <si>
    <t>ｻｶﾞﾜ ﾐｸ</t>
  </si>
  <si>
    <t>矢内　優菜</t>
  </si>
  <si>
    <t>ﾔﾅｲ ﾕｳﾅ</t>
  </si>
  <si>
    <t>佐河　壱成</t>
  </si>
  <si>
    <t>ｻｶﾞﾜ ｲｯｾｲ</t>
  </si>
  <si>
    <t>水野　友貴</t>
  </si>
  <si>
    <t>ﾐｽﾞﾉ ﾕｳｷ</t>
  </si>
  <si>
    <t>石塚　春帆</t>
  </si>
  <si>
    <t>ｲｼﾂｶ ﾊﾙﾎ</t>
  </si>
  <si>
    <t>薄井　晴仁</t>
  </si>
  <si>
    <t>ｳｽｲ ﾊﾙﾋﾄ</t>
  </si>
  <si>
    <t>鈴木　風雅</t>
  </si>
  <si>
    <t>市川　咲希</t>
  </si>
  <si>
    <t>ｲﾁｶﾜ ｻｷ</t>
  </si>
  <si>
    <t>篠田　心夏</t>
  </si>
  <si>
    <t>ｼﾉﾀﾞ ｺﾅﾂ</t>
  </si>
  <si>
    <t>大川原寛太</t>
  </si>
  <si>
    <t>ｵｵｶﾜﾗ ｶﾝﾀ</t>
  </si>
  <si>
    <t>穂積　拓和</t>
  </si>
  <si>
    <t>ﾎﾂﾞﾐ ﾋﾛﾄ</t>
  </si>
  <si>
    <t>近藤　瑞稀</t>
  </si>
  <si>
    <t>ｺﾝﾄﾞｳ ﾐｽﾞｷ</t>
  </si>
  <si>
    <t>岸波　知花</t>
  </si>
  <si>
    <t>ｷｼﾅﾐ ﾁｶ</t>
  </si>
  <si>
    <t>舘　　咲彩</t>
  </si>
  <si>
    <t>清野　莉央</t>
  </si>
  <si>
    <t>ｾｲﾉ ﾘｵ</t>
  </si>
  <si>
    <t>鈴木　和馬</t>
  </si>
  <si>
    <t>ｽｽﾞｷ ｶｽﾞﾏ</t>
  </si>
  <si>
    <t>須藤　大輔</t>
  </si>
  <si>
    <t>ｽﾄｳ ﾀﾞｲｽｹ</t>
  </si>
  <si>
    <t>川音　颯太</t>
  </si>
  <si>
    <t>ｶﾜｵﾄ ｿｳﾀ</t>
  </si>
  <si>
    <t>小貫　弥翔</t>
  </si>
  <si>
    <t>ｵﾇｷ ﾋﾛﾄ</t>
  </si>
  <si>
    <t>笹島亜愉香</t>
  </si>
  <si>
    <t>ｻｻｼﾞﾏ ｱﾕｶ</t>
  </si>
  <si>
    <t>山田　彩生</t>
  </si>
  <si>
    <t>ﾔﾏﾀﾞ ｻｷ</t>
  </si>
  <si>
    <t>荒川　日花</t>
  </si>
  <si>
    <t>ｱﾗｶﾜ ﾋﾅﾀ</t>
  </si>
  <si>
    <t>緑川　愛菜</t>
  </si>
  <si>
    <t>ﾐﾄﾞﾘｶﾜ ｱｲﾅ</t>
  </si>
  <si>
    <t>中島アリス</t>
  </si>
  <si>
    <t>田多羅煌介</t>
  </si>
  <si>
    <t>物江恭太朗</t>
  </si>
  <si>
    <t>五十嵐鈴夏</t>
  </si>
  <si>
    <t>新井　　芽</t>
  </si>
  <si>
    <t>會田　　稜</t>
  </si>
  <si>
    <t>小山菜々美</t>
  </si>
  <si>
    <t>坂野井愛徠</t>
  </si>
  <si>
    <t>中島エアリ</t>
  </si>
  <si>
    <t>五十嵐あみ</t>
  </si>
  <si>
    <t>山ノ内奏良</t>
  </si>
  <si>
    <t>松川歩乃果</t>
  </si>
  <si>
    <t>三浦汰威紀</t>
  </si>
  <si>
    <t>齋藤　　匠</t>
  </si>
  <si>
    <t>金子　　陽</t>
  </si>
  <si>
    <t>吉田　瑛祐</t>
  </si>
  <si>
    <t>ﾖｼﾀﾞ ｴｲｽｹ</t>
  </si>
  <si>
    <t>遠藤　想空</t>
  </si>
  <si>
    <t>ｴﾝﾄﾞｳ ｿﾗ</t>
  </si>
  <si>
    <t>高橋　　逞</t>
  </si>
  <si>
    <t>小椋　志穏</t>
  </si>
  <si>
    <t>ｵｸﾞﾗ ｼｵﾝ</t>
  </si>
  <si>
    <t>佐藤　　匠</t>
  </si>
  <si>
    <t>ｻﾄｳ ﾀｸﾐ</t>
  </si>
  <si>
    <t>松下　大悟</t>
  </si>
  <si>
    <t>ﾏﾂｼﾀ ﾀﾞｲｺﾞ</t>
  </si>
  <si>
    <t>三浦　海継</t>
  </si>
  <si>
    <t>ﾐｳﾗ ｱﾂｷ</t>
  </si>
  <si>
    <t>小倉　菜花</t>
  </si>
  <si>
    <t>ｵｸﾞﾗ ﾅﾉﾊ</t>
  </si>
  <si>
    <t>佐藤　未羽</t>
  </si>
  <si>
    <t>ｻﾄｳ ﾐｳ</t>
  </si>
  <si>
    <t>小野寺舞光</t>
  </si>
  <si>
    <t>ｵﾉﾃﾞﾗ ﾏﾋﾛ</t>
  </si>
  <si>
    <t>高橋　愛梨</t>
  </si>
  <si>
    <t>ﾀｶﾊｼ ｱｲﾘ</t>
  </si>
  <si>
    <t>谷井りおな</t>
  </si>
  <si>
    <t>ﾀﾆｲ ﾘｵﾅ</t>
  </si>
  <si>
    <t>積田　千愛</t>
  </si>
  <si>
    <t>ﾂﾐﾀ ﾁﾖﾘ</t>
  </si>
  <si>
    <t>長谷川愛夢</t>
  </si>
  <si>
    <t>ﾊｾｶﾞﾜ ｱﾑ</t>
  </si>
  <si>
    <t>長谷川遥子</t>
  </si>
  <si>
    <t>ﾊｾｶﾞﾜ ﾊﾙｺ</t>
  </si>
  <si>
    <t>満山　葵妃</t>
  </si>
  <si>
    <t>ﾐﾂﾔﾏ ｱｵｲ</t>
  </si>
  <si>
    <t>半谷　優奈</t>
  </si>
  <si>
    <t>ﾊﾝｶﾞｲ ﾕﾅ</t>
  </si>
  <si>
    <t>磯目　悠人</t>
  </si>
  <si>
    <t>ｲｿﾒ ﾕｳﾄ</t>
  </si>
  <si>
    <t>渡部　蒼空</t>
  </si>
  <si>
    <t>佐藤　優真</t>
  </si>
  <si>
    <t>皆川　瑠椛</t>
  </si>
  <si>
    <t>ﾐﾅｶﾜ ﾙｶ</t>
  </si>
  <si>
    <t>原　　一弘</t>
  </si>
  <si>
    <t>ﾊﾗ ｶｽﾞﾋﾛ</t>
  </si>
  <si>
    <t>蒲生　大和</t>
  </si>
  <si>
    <t>ｶﾞﾓｳ ﾔﾏﾄ</t>
  </si>
  <si>
    <t>石原　凜明</t>
  </si>
  <si>
    <t>ｲｼﾊﾗ ﾘｱ</t>
  </si>
  <si>
    <t>渡邉　希愛</t>
  </si>
  <si>
    <t>ﾜﾀﾅﾍﾞ ﾉｱ</t>
  </si>
  <si>
    <t>柳沼　寧々</t>
  </si>
  <si>
    <t>ﾔｷﾞﾇﾏ ﾈﾈ</t>
  </si>
  <si>
    <t>川添　梨乃</t>
  </si>
  <si>
    <t>ｶﾜｿﾞｴ ﾘﾉ</t>
  </si>
  <si>
    <t>浅野　惺哉</t>
  </si>
  <si>
    <t>ｱｻﾉ ｾｲﾔ</t>
  </si>
  <si>
    <t>岩下　　翔</t>
  </si>
  <si>
    <t>ｲﾜｼﾀ ｼｮｳ</t>
  </si>
  <si>
    <t>湯田　哲成</t>
  </si>
  <si>
    <t>ﾕﾀﾞ ﾃｯｾｲ</t>
  </si>
  <si>
    <t>古見　智宥</t>
  </si>
  <si>
    <t>ﾌﾙﾐ ﾁﾋﾛ</t>
  </si>
  <si>
    <t>村岡　一斗</t>
  </si>
  <si>
    <t>ﾑﾗｵｶ ｲｯﾄ</t>
  </si>
  <si>
    <t>小椋　大馳</t>
  </si>
  <si>
    <t>ｵｸﾞﾗ ﾀﾞｲﾁ</t>
  </si>
  <si>
    <t>仲島　　悠</t>
  </si>
  <si>
    <t>ﾅｶｼﾞﾏ ﾊﾙｷ</t>
  </si>
  <si>
    <t>増井　梓月</t>
  </si>
  <si>
    <t>ﾏｽｲ ｼﾂﾞｷ</t>
  </si>
  <si>
    <t>若林香里奈</t>
  </si>
  <si>
    <t>和須津辰也</t>
  </si>
  <si>
    <t>折笠　　壮</t>
  </si>
  <si>
    <t>青柳　　諒</t>
  </si>
  <si>
    <t>芳賀絵里花</t>
  </si>
  <si>
    <t>雪下あや香</t>
  </si>
  <si>
    <t>五十嵐颯介</t>
  </si>
  <si>
    <t>千葉悠太郞</t>
  </si>
  <si>
    <t>宇留間大輝</t>
  </si>
  <si>
    <t>小野寺瑛士</t>
  </si>
  <si>
    <t>寒河江一善</t>
  </si>
  <si>
    <t>生亀　龍雅</t>
  </si>
  <si>
    <t>ｲｷ ﾘｭｳｶﾞ</t>
  </si>
  <si>
    <t>長谷川天音</t>
  </si>
  <si>
    <t>佐藤　　礼</t>
  </si>
  <si>
    <t>大竹　　柊</t>
  </si>
  <si>
    <t>菅井　　遼</t>
  </si>
  <si>
    <t>武士俣直史</t>
  </si>
  <si>
    <t>穴澤龍之助</t>
  </si>
  <si>
    <t>原　　桃子</t>
  </si>
  <si>
    <t>星　　美涼</t>
  </si>
  <si>
    <t>愛澤　華蓮</t>
  </si>
  <si>
    <t>ｱｲｻﾞﾜ ｶﾚﾝ</t>
  </si>
  <si>
    <t>小池　彩音</t>
  </si>
  <si>
    <t>ｺｲｹ ｱﾔﾈ</t>
  </si>
  <si>
    <t>大竹　悠介</t>
  </si>
  <si>
    <t>ｵｵﾀｹ ﾕｳｽｹ</t>
  </si>
  <si>
    <t>木下　瑛太</t>
  </si>
  <si>
    <t>ｷﾉｼﾀ ｴｲﾀ</t>
  </si>
  <si>
    <t>竹内　蒼人</t>
  </si>
  <si>
    <t>ﾀｹｳﾁ ｱｵﾄ</t>
  </si>
  <si>
    <t>佐藤諒汰朗</t>
  </si>
  <si>
    <t>ｻﾄｳ ﾘｮｳﾀﾛｳ</t>
  </si>
  <si>
    <t>ファヨール純一郎</t>
  </si>
  <si>
    <t>川田紗耶花</t>
  </si>
  <si>
    <t>野原　　陸</t>
  </si>
  <si>
    <t>五十嵐永遠</t>
  </si>
  <si>
    <t>磯川香里奈</t>
  </si>
  <si>
    <t>大桃　　匠</t>
  </si>
  <si>
    <t>日出山琥斗</t>
  </si>
  <si>
    <t>星　　佑弥</t>
  </si>
  <si>
    <t>鈴木　　鈴</t>
  </si>
  <si>
    <t>小檜山悠斗</t>
  </si>
  <si>
    <t>楠　　詠斗</t>
  </si>
  <si>
    <t>鈴木陽菜乃</t>
  </si>
  <si>
    <t>岡部　　煌</t>
  </si>
  <si>
    <t>星　　柊斗</t>
  </si>
  <si>
    <t>小檜山悠翔</t>
  </si>
  <si>
    <t>鈴木結夢莉</t>
  </si>
  <si>
    <t>星　　和磨</t>
  </si>
  <si>
    <t>五十嵐愛奈</t>
  </si>
  <si>
    <t>深谷琥太郎</t>
  </si>
  <si>
    <t>星　　湊太</t>
  </si>
  <si>
    <t>小勝　　蓮</t>
  </si>
  <si>
    <t>大堀　　楓</t>
  </si>
  <si>
    <t>ｵｵﾎﾘ ｶｴﾃﾞ</t>
  </si>
  <si>
    <t>長谷川陽哉</t>
  </si>
  <si>
    <t>大竹歩乃佳</t>
  </si>
  <si>
    <t>上野　　宙</t>
  </si>
  <si>
    <t>遠藤　　蓮</t>
  </si>
  <si>
    <t>十二村南斗</t>
  </si>
  <si>
    <t>古川　　翔</t>
  </si>
  <si>
    <t>小林　　葵</t>
  </si>
  <si>
    <t>関口　　翔</t>
  </si>
  <si>
    <t>長谷川紘介</t>
  </si>
  <si>
    <t>長谷川心優</t>
  </si>
  <si>
    <t>長井碧維翔</t>
  </si>
  <si>
    <t>大塚　　葵</t>
  </si>
  <si>
    <t>栁沼　泰地</t>
  </si>
  <si>
    <t>ﾔｷﾞﾇﾏ ﾀｲﾁ</t>
  </si>
  <si>
    <t>棚木　　希</t>
  </si>
  <si>
    <t>ﾀﾅｷﾞ ﾉｿﾞﾑ</t>
  </si>
  <si>
    <t>湯田　圭吾</t>
  </si>
  <si>
    <t>ﾕﾀﾞ ｹｲｺﾞ</t>
  </si>
  <si>
    <t>矢吹向日葵</t>
  </si>
  <si>
    <t>五十嵐陽向</t>
  </si>
  <si>
    <t>府榮野一由利</t>
  </si>
  <si>
    <t>穴澤　明佳</t>
  </si>
  <si>
    <t>ｱﾅｻﾞﾜ ﾒｲｶ</t>
  </si>
  <si>
    <t>栗村　駿人</t>
  </si>
  <si>
    <t>ｸﾘﾑﾗ ｼｭﾝﾄ</t>
  </si>
  <si>
    <t>五十嵐俊信</t>
  </si>
  <si>
    <t>ｲｶﾞﾗｼ ﾄｼﾉﾌﾞ</t>
  </si>
  <si>
    <t>鈴木　悠真</t>
  </si>
  <si>
    <t>ｽｽﾞｷ ﾕｳﾏ</t>
  </si>
  <si>
    <t>渡部　天斗</t>
  </si>
  <si>
    <t>ﾜﾀﾅﾍﾞ ﾀｶﾄ</t>
  </si>
  <si>
    <t>戸田　絢乃</t>
  </si>
  <si>
    <t>ﾄﾀﾞ ｱﾔﾉ</t>
  </si>
  <si>
    <t>山口　月詠</t>
  </si>
  <si>
    <t>ﾔﾏｸﾞﾁ ﾂｷﾖ</t>
  </si>
  <si>
    <t>根本　篤季</t>
  </si>
  <si>
    <t>ﾈﾓﾄ ｱﾂｷ</t>
  </si>
  <si>
    <t>宮澤　　平</t>
  </si>
  <si>
    <t>高橋　　杏</t>
  </si>
  <si>
    <t>青木孝汰郎</t>
  </si>
  <si>
    <t>佐藤　　蒼</t>
  </si>
  <si>
    <t>小椋圭似子</t>
  </si>
  <si>
    <t>長谷川悠斗</t>
  </si>
  <si>
    <t>佐藤　　隼</t>
  </si>
  <si>
    <t>上野翔太朗</t>
  </si>
  <si>
    <t>長谷沼伶皇</t>
  </si>
  <si>
    <t>皆川　　暖</t>
  </si>
  <si>
    <t>橋谷田真嘉</t>
  </si>
  <si>
    <t>簗田まりな</t>
  </si>
  <si>
    <t>三留夕都莉</t>
  </si>
  <si>
    <t>江川美桜莉</t>
  </si>
  <si>
    <t>長谷川絆心</t>
  </si>
  <si>
    <t>慶徳ももか</t>
  </si>
  <si>
    <t>長谷川琉莉</t>
  </si>
  <si>
    <t>五十嵐和貴</t>
  </si>
  <si>
    <t>石綿　　空</t>
  </si>
  <si>
    <t>佐藤　　華</t>
  </si>
  <si>
    <t>ｻﾄｳ ﾊﾝﾅ</t>
  </si>
  <si>
    <t>武藤　優月</t>
  </si>
  <si>
    <t>ﾑﾄｳ ﾕｽﾞ</t>
  </si>
  <si>
    <t>吉田進次朗</t>
  </si>
  <si>
    <t>星　　絢士</t>
  </si>
  <si>
    <t>大橋　　晴</t>
  </si>
  <si>
    <t>永嶺　　凛</t>
  </si>
  <si>
    <t>石田莉花子</t>
  </si>
  <si>
    <t>阿久津冬都</t>
  </si>
  <si>
    <t>河原木侑真</t>
  </si>
  <si>
    <t>大越里桜奈</t>
  </si>
  <si>
    <t>山口　　開</t>
  </si>
  <si>
    <t>佐々木理瑚</t>
  </si>
  <si>
    <t>齋藤　　全</t>
  </si>
  <si>
    <t>酒井　　優</t>
  </si>
  <si>
    <t>矢沢　　栞</t>
  </si>
  <si>
    <t>ﾔｻﾞﾜ ｼｵﾘ</t>
  </si>
  <si>
    <t>佐々木健人</t>
  </si>
  <si>
    <t>山田　　凌</t>
  </si>
  <si>
    <t>荒家　清芽</t>
  </si>
  <si>
    <t>ｱﾗｹ ｾｲｶﾞ</t>
  </si>
  <si>
    <t>吉川莉桜菜</t>
  </si>
  <si>
    <t>保倉　　涼</t>
  </si>
  <si>
    <t>畑中　俐人</t>
  </si>
  <si>
    <t>ﾊﾀﾅｶ ﾘﾋﾄ</t>
  </si>
  <si>
    <t>森　　啓泰</t>
  </si>
  <si>
    <t>ﾓﾘ ｹｲｽｹ</t>
  </si>
  <si>
    <t>和田　悠生</t>
  </si>
  <si>
    <t>ﾜﾀﾞ ﾕｳｾｲ</t>
  </si>
  <si>
    <t>佐藤　駿成</t>
  </si>
  <si>
    <t>ｻﾄｳ ｼｭﾝｾｲ</t>
  </si>
  <si>
    <t>渡部　璃央</t>
  </si>
  <si>
    <t>ﾜﾀﾅﾍﾞ ﾘｵ</t>
  </si>
  <si>
    <t>湯田こはる</t>
  </si>
  <si>
    <t>ﾕﾀﾞ ｺﾊﾙ</t>
  </si>
  <si>
    <t>湯田さくら</t>
  </si>
  <si>
    <t>ﾕﾀﾞ ｻｸﾗ</t>
  </si>
  <si>
    <t>小林　大翔</t>
  </si>
  <si>
    <t>ｺﾊﾞﾔｼ ﾋﾛﾄ</t>
  </si>
  <si>
    <t>冨髙陽太郎</t>
  </si>
  <si>
    <t>ﾄﾐﾀｶ ﾖｳﾀﾛｳ</t>
  </si>
  <si>
    <t>藤樹　観奈</t>
  </si>
  <si>
    <t>ﾌｼﾞｷ ｶﾝﾅ</t>
  </si>
  <si>
    <t>小檜山祐斗</t>
  </si>
  <si>
    <t>湊　　真央</t>
  </si>
  <si>
    <t>鈴木　　郁</t>
  </si>
  <si>
    <t>藤﨑　　蓮</t>
  </si>
  <si>
    <t>大貝愛結奈</t>
  </si>
  <si>
    <t>相原　　尊</t>
  </si>
  <si>
    <t>渡辺　　健</t>
  </si>
  <si>
    <t>片桐妃華里</t>
  </si>
  <si>
    <t>笹川　　葵</t>
  </si>
  <si>
    <t>吉田丈一郎</t>
  </si>
  <si>
    <t>酒井　　瞳</t>
  </si>
  <si>
    <t>坂本　　咲</t>
  </si>
  <si>
    <t>塩野谷輝樹</t>
  </si>
  <si>
    <t>大貝心優奈</t>
  </si>
  <si>
    <t>礒　　瑞人</t>
  </si>
  <si>
    <t>佐藤百々花</t>
  </si>
  <si>
    <t>坂本琉希矢</t>
  </si>
  <si>
    <t>阿部伸二郎</t>
  </si>
  <si>
    <t>荒川　　想</t>
  </si>
  <si>
    <t>脇山隼太朗</t>
  </si>
  <si>
    <t>小檜山昊宙</t>
  </si>
  <si>
    <t>酒井　　隼</t>
  </si>
  <si>
    <t>高津　　陽</t>
  </si>
  <si>
    <t>浪内　　奏</t>
  </si>
  <si>
    <t>柏﨑　　凪</t>
  </si>
  <si>
    <t>大河原昊晴</t>
  </si>
  <si>
    <t>國井菜々子</t>
  </si>
  <si>
    <t>浅見　　翠</t>
  </si>
  <si>
    <t>岑　　有華</t>
  </si>
  <si>
    <t>馬上アキシャ</t>
  </si>
  <si>
    <t>高岡虎埜介</t>
  </si>
  <si>
    <t>安部宗一郎</t>
  </si>
  <si>
    <t>有賀里々葉</t>
  </si>
  <si>
    <t>佐倉唯喜奈</t>
  </si>
  <si>
    <t>佐川こころ</t>
  </si>
  <si>
    <t>本多梨香子</t>
  </si>
  <si>
    <t>佐川虎之介</t>
  </si>
  <si>
    <t>下山田紗子</t>
  </si>
  <si>
    <t>新妻史翔来</t>
  </si>
  <si>
    <t>堀越　　力</t>
  </si>
  <si>
    <t>永山　　凛</t>
  </si>
  <si>
    <t>駒木根瑠菜</t>
  </si>
  <si>
    <t>三瓶希乃羽</t>
  </si>
  <si>
    <t>金森　　優</t>
  </si>
  <si>
    <t>関根　　光</t>
  </si>
  <si>
    <t>羽曽部健晴</t>
  </si>
  <si>
    <t>小松　　愛</t>
  </si>
  <si>
    <t>遠藤こはる</t>
  </si>
  <si>
    <t>金　　柚葉</t>
  </si>
  <si>
    <t>堀川　　怜</t>
  </si>
  <si>
    <t>関口アユシタメイ</t>
  </si>
  <si>
    <t>根本　　輝</t>
  </si>
  <si>
    <t>南　　芽咲</t>
  </si>
  <si>
    <t>小野愛結菜</t>
  </si>
  <si>
    <t>加藤　　彰</t>
  </si>
  <si>
    <t>佐藤ひより</t>
  </si>
  <si>
    <t>森　　遥花</t>
  </si>
  <si>
    <t>高橋　　叶</t>
  </si>
  <si>
    <t>西井幸太郎</t>
  </si>
  <si>
    <t>中山愛羽花</t>
  </si>
  <si>
    <t>佐々木美玲</t>
  </si>
  <si>
    <t>鈴木萌々華</t>
  </si>
  <si>
    <t>瀨谷ひかり</t>
  </si>
  <si>
    <t>小宅航太朗</t>
  </si>
  <si>
    <t>佐々木みなみ</t>
  </si>
  <si>
    <t>加藤英梨香</t>
  </si>
  <si>
    <t>蛭田ハンナ</t>
  </si>
  <si>
    <t>大和田瑠珂</t>
  </si>
  <si>
    <t>矢吹　　天</t>
  </si>
  <si>
    <t>作山しおり</t>
  </si>
  <si>
    <t>新妻みずき</t>
  </si>
  <si>
    <t>佐藤龍之輔</t>
  </si>
  <si>
    <t>小野琥士郎</t>
  </si>
  <si>
    <t>塚崎　　蓮</t>
  </si>
  <si>
    <t>佐藤　　凪</t>
  </si>
  <si>
    <t>藤社　　聖</t>
  </si>
  <si>
    <t>佐藤よつば</t>
  </si>
  <si>
    <t>蛭田くるみ</t>
  </si>
  <si>
    <t>鈴木翔太郎</t>
  </si>
  <si>
    <t>鈴木　　琉</t>
  </si>
  <si>
    <t>梅宮　　凌</t>
  </si>
  <si>
    <t>小松　　志</t>
  </si>
  <si>
    <t>安島梨々菜</t>
  </si>
  <si>
    <t>岡原小乃実</t>
  </si>
  <si>
    <t>佐藤友里香</t>
  </si>
  <si>
    <t>太田萌々香</t>
  </si>
  <si>
    <t>吉田　　遼</t>
  </si>
  <si>
    <t>小澤親太郎</t>
  </si>
  <si>
    <t>坂下幸太郎</t>
  </si>
  <si>
    <t>関　　晴陽</t>
  </si>
  <si>
    <t>荒　　貴翔</t>
  </si>
  <si>
    <t>北郷景史郎</t>
  </si>
  <si>
    <t>阿久津吏陸</t>
  </si>
  <si>
    <t>長谷川瑛大</t>
  </si>
  <si>
    <t>坂本真太郎</t>
  </si>
  <si>
    <t>大和田紗也</t>
  </si>
  <si>
    <t>深谷美璃愛</t>
  </si>
  <si>
    <t>石田　　杏</t>
  </si>
  <si>
    <t>渡部つぐみ</t>
  </si>
  <si>
    <t>大濱望恵子</t>
  </si>
  <si>
    <t>日本陸連登録(入力)エラー</t>
    <rPh sb="0" eb="4">
      <t>ニホンリクレン</t>
    </rPh>
    <rPh sb="4" eb="6">
      <t>トウロク</t>
    </rPh>
    <rPh sb="7" eb="9">
      <t>ニュウリョク</t>
    </rPh>
    <phoneticPr fontId="5"/>
  </si>
  <si>
    <t>修正したら1を入力</t>
    <rPh sb="0" eb="2">
      <t>シュウセイ</t>
    </rPh>
    <rPh sb="7" eb="9">
      <t>ニュウリョク</t>
    </rPh>
    <phoneticPr fontId="5"/>
  </si>
  <si>
    <t>修正件数</t>
    <rPh sb="0" eb="2">
      <t>シュウセイ</t>
    </rPh>
    <rPh sb="2" eb="4">
      <t>ケンスウ</t>
    </rPh>
    <phoneticPr fontId="5"/>
  </si>
  <si>
    <t>【表示内容にエラーや間違いがある場合】</t>
    <rPh sb="1" eb="5">
      <t>ヒョウジナイヨウ</t>
    </rPh>
    <rPh sb="10" eb="12">
      <t>マチガ</t>
    </rPh>
    <rPh sb="16" eb="18">
      <t>バアイ</t>
    </rPh>
    <phoneticPr fontId="17"/>
  </si>
  <si>
    <t>なお、日本陸連登録システムより引用しておりますので、各所属顧問または監督等代表者は</t>
    <rPh sb="3" eb="5">
      <t>ニホン</t>
    </rPh>
    <rPh sb="5" eb="9">
      <t>リクレントウロク</t>
    </rPh>
    <rPh sb="15" eb="17">
      <t>インヨウ</t>
    </rPh>
    <rPh sb="26" eb="29">
      <t>カクショゾク</t>
    </rPh>
    <rPh sb="29" eb="31">
      <t>コモン</t>
    </rPh>
    <rPh sb="34" eb="36">
      <t>カントク</t>
    </rPh>
    <rPh sb="36" eb="37">
      <t>トウ</t>
    </rPh>
    <rPh sb="37" eb="40">
      <t>ダイヒョウシャ</t>
    </rPh>
    <phoneticPr fontId="17"/>
  </si>
  <si>
    <t>必ず日本陸連登録システムでの追加・修正も忘れずに行ってください。</t>
    <rPh sb="0" eb="1">
      <t>カナラ</t>
    </rPh>
    <rPh sb="2" eb="8">
      <t>ニホンリクレントウロク</t>
    </rPh>
    <rPh sb="14" eb="16">
      <t>ツイカ</t>
    </rPh>
    <rPh sb="17" eb="19">
      <t>シュウセイ</t>
    </rPh>
    <rPh sb="20" eb="21">
      <t>ワス</t>
    </rPh>
    <rPh sb="24" eb="25">
      <t>オコナ</t>
    </rPh>
    <phoneticPr fontId="17"/>
  </si>
  <si>
    <t>【選手データsheetで、F列の所属一覧に所属名がない場合】</t>
    <rPh sb="1" eb="3">
      <t>センシュ</t>
    </rPh>
    <rPh sb="14" eb="15">
      <t>レツ</t>
    </rPh>
    <rPh sb="16" eb="18">
      <t>ショゾク</t>
    </rPh>
    <rPh sb="18" eb="20">
      <t>イチラン</t>
    </rPh>
    <rPh sb="21" eb="23">
      <t>ショゾク</t>
    </rPh>
    <rPh sb="23" eb="24">
      <t>メイ</t>
    </rPh>
    <rPh sb="27" eb="29">
      <t>バアイ</t>
    </rPh>
    <phoneticPr fontId="17"/>
  </si>
  <si>
    <t>所属名sheetの黄色セルに所属名(略称)を追加入力してください。</t>
    <rPh sb="0" eb="3">
      <t>ショゾクメイ</t>
    </rPh>
    <rPh sb="9" eb="11">
      <t>キイロ</t>
    </rPh>
    <rPh sb="14" eb="17">
      <t>ショゾクメイ</t>
    </rPh>
    <rPh sb="18" eb="20">
      <t>リャクショウ</t>
    </rPh>
    <rPh sb="22" eb="24">
      <t>ツイカ</t>
    </rPh>
    <rPh sb="24" eb="26">
      <t>ニュウリョク</t>
    </rPh>
    <phoneticPr fontId="17"/>
  </si>
  <si>
    <t>学年が抜けている、名前等が間違っている、氏名は表示されるが所属名が出てこない場合は、同sheetで修正をしてください。</t>
    <rPh sb="0" eb="2">
      <t>ガクネン</t>
    </rPh>
    <rPh sb="3" eb="4">
      <t>ヌ</t>
    </rPh>
    <rPh sb="9" eb="11">
      <t>ナマエ</t>
    </rPh>
    <rPh sb="11" eb="12">
      <t>トウ</t>
    </rPh>
    <rPh sb="13" eb="15">
      <t>マチガ</t>
    </rPh>
    <rPh sb="20" eb="22">
      <t>シメイ</t>
    </rPh>
    <rPh sb="23" eb="25">
      <t>ヒョウジ</t>
    </rPh>
    <rPh sb="29" eb="31">
      <t>ショゾク</t>
    </rPh>
    <rPh sb="31" eb="32">
      <t>メイ</t>
    </rPh>
    <rPh sb="33" eb="34">
      <t>デ</t>
    </rPh>
    <rPh sb="38" eb="40">
      <t>バアイ</t>
    </rPh>
    <rPh sb="42" eb="43">
      <t>ドウ</t>
    </rPh>
    <rPh sb="49" eb="51">
      <t>シュウセイ</t>
    </rPh>
    <phoneticPr fontId="17"/>
  </si>
  <si>
    <t>チーム最高記録(半角)</t>
    <rPh sb="3" eb="5">
      <t>サイコウ</t>
    </rPh>
    <rPh sb="5" eb="7">
      <t>キロク</t>
    </rPh>
    <rPh sb="8" eb="10">
      <t>ハンカク</t>
    </rPh>
    <phoneticPr fontId="3"/>
  </si>
  <si>
    <t>３，参加一覧表の灰色セルに必要事項を全て手入力し、エントリー選手に間違いがないか再度確認をしてください。</t>
    <rPh sb="2" eb="7">
      <t>サンカイチランヒョウ</t>
    </rPh>
    <rPh sb="8" eb="10">
      <t>ハイイロ</t>
    </rPh>
    <rPh sb="13" eb="15">
      <t>ヒツヨウ</t>
    </rPh>
    <rPh sb="15" eb="17">
      <t>ジコウ</t>
    </rPh>
    <rPh sb="18" eb="19">
      <t>スベ</t>
    </rPh>
    <rPh sb="20" eb="23">
      <t>テニュウリョク</t>
    </rPh>
    <rPh sb="30" eb="32">
      <t>センシュ</t>
    </rPh>
    <rPh sb="33" eb="35">
      <t>マチガ</t>
    </rPh>
    <rPh sb="40" eb="42">
      <t>サイド</t>
    </rPh>
    <rPh sb="42" eb="44">
      <t>カクニン</t>
    </rPh>
    <phoneticPr fontId="17"/>
  </si>
  <si>
    <t>ﾑﾅｶﾀ ﾏｵ</t>
    <phoneticPr fontId="5"/>
  </si>
  <si>
    <t>佐藤隆ノ介</t>
    <phoneticPr fontId="5"/>
  </si>
  <si>
    <t>令和５年度　県中学校新人陸上競技大会　参加一覧表</t>
    <rPh sb="0" eb="2">
      <t>レイワ</t>
    </rPh>
    <rPh sb="3" eb="5">
      <t>ネn</t>
    </rPh>
    <rPh sb="6" eb="7">
      <t>ケン</t>
    </rPh>
    <rPh sb="7" eb="10">
      <t>チュウ</t>
    </rPh>
    <rPh sb="10" eb="12">
      <t>シンジ</t>
    </rPh>
    <rPh sb="12" eb="16">
      <t>リクジョウ</t>
    </rPh>
    <rPh sb="16" eb="18">
      <t>タイカイ</t>
    </rPh>
    <rPh sb="19" eb="21">
      <t>サンカ</t>
    </rPh>
    <rPh sb="21" eb="24">
      <t>イチランヒョウ</t>
    </rPh>
    <phoneticPr fontId="3"/>
  </si>
  <si>
    <t>福島一</t>
    <rPh sb="0" eb="2">
      <t>フクシマ</t>
    </rPh>
    <rPh sb="2" eb="3">
      <t>イチ</t>
    </rPh>
    <phoneticPr fontId="3"/>
  </si>
  <si>
    <t>福島二</t>
    <rPh sb="0" eb="2">
      <t>フクシマ</t>
    </rPh>
    <rPh sb="2" eb="3">
      <t>ニ</t>
    </rPh>
    <phoneticPr fontId="3"/>
  </si>
  <si>
    <t>福島三</t>
    <rPh sb="0" eb="2">
      <t>フクシマ</t>
    </rPh>
    <rPh sb="2" eb="3">
      <t>サン</t>
    </rPh>
    <phoneticPr fontId="3"/>
  </si>
  <si>
    <t>福島四</t>
    <rPh sb="0" eb="2">
      <t>フクシマ</t>
    </rPh>
    <rPh sb="2" eb="3">
      <t>4</t>
    </rPh>
    <phoneticPr fontId="3"/>
  </si>
  <si>
    <t>岳陽</t>
    <rPh sb="0" eb="1">
      <t>ガク</t>
    </rPh>
    <rPh sb="1" eb="2">
      <t>ヨウ</t>
    </rPh>
    <phoneticPr fontId="3"/>
  </si>
  <si>
    <t>渡利</t>
    <rPh sb="0" eb="2">
      <t>ワタリ</t>
    </rPh>
    <phoneticPr fontId="3"/>
  </si>
  <si>
    <t>蓬莱</t>
    <rPh sb="0" eb="2">
      <t>ホウライ</t>
    </rPh>
    <phoneticPr fontId="3"/>
  </si>
  <si>
    <t>清水</t>
    <rPh sb="0" eb="2">
      <t>シミズ</t>
    </rPh>
    <phoneticPr fontId="3"/>
  </si>
  <si>
    <t>信陵</t>
    <rPh sb="0" eb="2">
      <t>シンリョウ</t>
    </rPh>
    <phoneticPr fontId="3"/>
  </si>
  <si>
    <t>北信</t>
    <rPh sb="0" eb="2">
      <t>ホクシン</t>
    </rPh>
    <phoneticPr fontId="3"/>
  </si>
  <si>
    <t>西信</t>
    <rPh sb="0" eb="2">
      <t>サイシン</t>
    </rPh>
    <phoneticPr fontId="3"/>
  </si>
  <si>
    <t>立子山</t>
    <rPh sb="0" eb="3">
      <t>タツゴヤマ</t>
    </rPh>
    <phoneticPr fontId="3"/>
  </si>
  <si>
    <t>大鳥</t>
    <rPh sb="0" eb="2">
      <t>オオトリ</t>
    </rPh>
    <phoneticPr fontId="3"/>
  </si>
  <si>
    <t>平野</t>
    <rPh sb="0" eb="2">
      <t>ヒラノ</t>
    </rPh>
    <phoneticPr fontId="3"/>
  </si>
  <si>
    <t>西根</t>
    <rPh sb="0" eb="2">
      <t>ニシネ</t>
    </rPh>
    <phoneticPr fontId="3"/>
  </si>
  <si>
    <t>松陵</t>
    <rPh sb="0" eb="2">
      <t>マツリョウ</t>
    </rPh>
    <phoneticPr fontId="3"/>
  </si>
  <si>
    <t>信夫</t>
    <rPh sb="0" eb="2">
      <t>シノブ</t>
    </rPh>
    <phoneticPr fontId="3"/>
  </si>
  <si>
    <t>野田</t>
    <rPh sb="0" eb="2">
      <t>ノダ</t>
    </rPh>
    <phoneticPr fontId="3"/>
  </si>
  <si>
    <t>吾妻</t>
    <rPh sb="0" eb="2">
      <t>アヅマ</t>
    </rPh>
    <phoneticPr fontId="3"/>
  </si>
  <si>
    <t>飯野</t>
    <rPh sb="0" eb="2">
      <t>イイノ</t>
    </rPh>
    <phoneticPr fontId="3"/>
  </si>
  <si>
    <t>川俣</t>
    <rPh sb="0" eb="2">
      <t>カワマタ</t>
    </rPh>
    <phoneticPr fontId="3"/>
  </si>
  <si>
    <t>山木屋</t>
    <rPh sb="0" eb="3">
      <t>ヤマキヤ</t>
    </rPh>
    <phoneticPr fontId="3"/>
  </si>
  <si>
    <t>伊達</t>
    <rPh sb="0" eb="2">
      <t>ダテ</t>
    </rPh>
    <phoneticPr fontId="3"/>
  </si>
  <si>
    <t>梁川</t>
    <rPh sb="0" eb="2">
      <t>ヤナガワ</t>
    </rPh>
    <phoneticPr fontId="3"/>
  </si>
  <si>
    <t>松陽</t>
    <rPh sb="0" eb="2">
      <t>ショウヨウ</t>
    </rPh>
    <phoneticPr fontId="3"/>
  </si>
  <si>
    <t>桃陵</t>
    <rPh sb="0" eb="1">
      <t>モモ</t>
    </rPh>
    <rPh sb="1" eb="2">
      <t>リョウ</t>
    </rPh>
    <phoneticPr fontId="3"/>
  </si>
  <si>
    <t>霊山</t>
    <rPh sb="0" eb="2">
      <t>リョウゼン</t>
    </rPh>
    <phoneticPr fontId="3"/>
  </si>
  <si>
    <t>月舘学園</t>
    <rPh sb="0" eb="2">
      <t>ツキダテ</t>
    </rPh>
    <rPh sb="2" eb="4">
      <t>ガクエン</t>
    </rPh>
    <phoneticPr fontId="3"/>
  </si>
  <si>
    <t>醸芳</t>
    <rPh sb="0" eb="1">
      <t>ジョウ</t>
    </rPh>
    <rPh sb="1" eb="2">
      <t>ホウ</t>
    </rPh>
    <phoneticPr fontId="3"/>
  </si>
  <si>
    <t>県北</t>
    <rPh sb="0" eb="1">
      <t>ケン</t>
    </rPh>
    <rPh sb="1" eb="2">
      <t>キタ</t>
    </rPh>
    <phoneticPr fontId="3"/>
  </si>
  <si>
    <t>二本松一</t>
    <rPh sb="0" eb="3">
      <t>ニホンマツ</t>
    </rPh>
    <rPh sb="3" eb="4">
      <t>イチ</t>
    </rPh>
    <phoneticPr fontId="3"/>
  </si>
  <si>
    <t>二本松二</t>
    <rPh sb="0" eb="3">
      <t>ニホンマツ</t>
    </rPh>
    <rPh sb="3" eb="4">
      <t>ニ</t>
    </rPh>
    <phoneticPr fontId="3"/>
  </si>
  <si>
    <t>二本松三</t>
    <rPh sb="0" eb="3">
      <t>ニホンマツ</t>
    </rPh>
    <rPh sb="3" eb="4">
      <t>サン</t>
    </rPh>
    <phoneticPr fontId="3"/>
  </si>
  <si>
    <t>安達</t>
    <rPh sb="0" eb="2">
      <t>アダチ</t>
    </rPh>
    <phoneticPr fontId="3"/>
  </si>
  <si>
    <t>小浜</t>
    <rPh sb="0" eb="2">
      <t>オバマ</t>
    </rPh>
    <phoneticPr fontId="2"/>
  </si>
  <si>
    <t>岩代</t>
    <rPh sb="0" eb="2">
      <t>イワシロ</t>
    </rPh>
    <phoneticPr fontId="3"/>
  </si>
  <si>
    <t>東和</t>
    <rPh sb="0" eb="2">
      <t>トウワ</t>
    </rPh>
    <phoneticPr fontId="3"/>
  </si>
  <si>
    <t>大玉</t>
    <rPh sb="0" eb="2">
      <t>オオタマ</t>
    </rPh>
    <phoneticPr fontId="3"/>
  </si>
  <si>
    <t>本宮一</t>
    <rPh sb="0" eb="2">
      <t>モトミヤ</t>
    </rPh>
    <rPh sb="2" eb="3">
      <t>ハジメ</t>
    </rPh>
    <phoneticPr fontId="3"/>
  </si>
  <si>
    <t>本宮二</t>
    <rPh sb="0" eb="2">
      <t>モトミヤ</t>
    </rPh>
    <rPh sb="2" eb="3">
      <t>ニ</t>
    </rPh>
    <phoneticPr fontId="3"/>
  </si>
  <si>
    <t>白沢</t>
    <rPh sb="0" eb="2">
      <t>シラサワ</t>
    </rPh>
    <phoneticPr fontId="3"/>
  </si>
  <si>
    <t>福大附属</t>
    <rPh sb="0" eb="2">
      <t>フクダイ</t>
    </rPh>
    <rPh sb="2" eb="4">
      <t>フゾク</t>
    </rPh>
    <phoneticPr fontId="3"/>
  </si>
  <si>
    <t>桜の聖母</t>
    <rPh sb="0" eb="1">
      <t>サクラ</t>
    </rPh>
    <rPh sb="2" eb="4">
      <t>セイボ</t>
    </rPh>
    <phoneticPr fontId="3"/>
  </si>
  <si>
    <t>成蹊</t>
    <rPh sb="0" eb="2">
      <t>セイケイ</t>
    </rPh>
    <phoneticPr fontId="3"/>
  </si>
  <si>
    <t>日和田</t>
    <rPh sb="0" eb="3">
      <t>ヒワダ</t>
    </rPh>
    <phoneticPr fontId="2"/>
  </si>
  <si>
    <t>行健</t>
    <rPh sb="0" eb="2">
      <t>コウケン</t>
    </rPh>
    <phoneticPr fontId="2"/>
  </si>
  <si>
    <t>明健</t>
    <rPh sb="0" eb="1">
      <t>メイ</t>
    </rPh>
    <rPh sb="1" eb="2">
      <t>ケン</t>
    </rPh>
    <phoneticPr fontId="2"/>
  </si>
  <si>
    <t>安積</t>
    <rPh sb="0" eb="2">
      <t>アサカ</t>
    </rPh>
    <phoneticPr fontId="2"/>
  </si>
  <si>
    <t>安積二</t>
    <rPh sb="0" eb="2">
      <t>アサカ</t>
    </rPh>
    <rPh sb="2" eb="3">
      <t>ニ</t>
    </rPh>
    <phoneticPr fontId="2"/>
  </si>
  <si>
    <t>三穂田</t>
    <rPh sb="0" eb="3">
      <t>ミホタ</t>
    </rPh>
    <phoneticPr fontId="2"/>
  </si>
  <si>
    <t>逢瀬</t>
    <rPh sb="0" eb="2">
      <t>オウセ</t>
    </rPh>
    <phoneticPr fontId="2"/>
  </si>
  <si>
    <t>片平</t>
    <rPh sb="0" eb="2">
      <t>カタヒラ</t>
    </rPh>
    <phoneticPr fontId="2"/>
  </si>
  <si>
    <t>喜久田</t>
    <rPh sb="0" eb="3">
      <t>キクタ</t>
    </rPh>
    <phoneticPr fontId="2"/>
  </si>
  <si>
    <t>熱海</t>
    <rPh sb="0" eb="2">
      <t>アタミ</t>
    </rPh>
    <phoneticPr fontId="2"/>
  </si>
  <si>
    <t>湖南</t>
    <rPh sb="0" eb="2">
      <t>コナン</t>
    </rPh>
    <phoneticPr fontId="2"/>
  </si>
  <si>
    <t>守山</t>
    <rPh sb="0" eb="2">
      <t>モリヤマ</t>
    </rPh>
    <phoneticPr fontId="2"/>
  </si>
  <si>
    <t>高瀬</t>
    <rPh sb="0" eb="2">
      <t>タカセ</t>
    </rPh>
    <phoneticPr fontId="2"/>
  </si>
  <si>
    <t>二瀬</t>
    <rPh sb="0" eb="2">
      <t>フタセ</t>
    </rPh>
    <phoneticPr fontId="3"/>
  </si>
  <si>
    <t>郡山一</t>
    <rPh sb="0" eb="2">
      <t>コオリヤマ</t>
    </rPh>
    <rPh sb="2" eb="3">
      <t>イチ</t>
    </rPh>
    <phoneticPr fontId="2"/>
  </si>
  <si>
    <t>郡山二</t>
    <rPh sb="0" eb="2">
      <t>コオリヤマ</t>
    </rPh>
    <rPh sb="2" eb="3">
      <t>ニ</t>
    </rPh>
    <phoneticPr fontId="2"/>
  </si>
  <si>
    <t>郡山三</t>
    <rPh sb="0" eb="2">
      <t>コオリヤマ</t>
    </rPh>
    <rPh sb="2" eb="3">
      <t>サン</t>
    </rPh>
    <phoneticPr fontId="2"/>
  </si>
  <si>
    <t>郡山四</t>
    <rPh sb="0" eb="2">
      <t>コオリヤマ</t>
    </rPh>
    <rPh sb="2" eb="3">
      <t>ヨン</t>
    </rPh>
    <phoneticPr fontId="2"/>
  </si>
  <si>
    <t>郡山五</t>
    <rPh sb="0" eb="2">
      <t>コオリヤマ</t>
    </rPh>
    <rPh sb="2" eb="3">
      <t>ゴ</t>
    </rPh>
    <phoneticPr fontId="2"/>
  </si>
  <si>
    <t>郡山六</t>
    <rPh sb="0" eb="2">
      <t>コオリヤマ</t>
    </rPh>
    <rPh sb="2" eb="3">
      <t>ロク</t>
    </rPh>
    <phoneticPr fontId="2"/>
  </si>
  <si>
    <t>郡山七</t>
    <rPh sb="0" eb="2">
      <t>コオリヤマ</t>
    </rPh>
    <rPh sb="2" eb="3">
      <t>シチ</t>
    </rPh>
    <phoneticPr fontId="2"/>
  </si>
  <si>
    <t>緑ヶ丘</t>
    <rPh sb="0" eb="3">
      <t>ミドリガオカ</t>
    </rPh>
    <phoneticPr fontId="2"/>
  </si>
  <si>
    <t>富田</t>
    <rPh sb="0" eb="2">
      <t>トミタ</t>
    </rPh>
    <phoneticPr fontId="2"/>
  </si>
  <si>
    <t>大槻</t>
    <rPh sb="0" eb="2">
      <t>オオツキ</t>
    </rPh>
    <phoneticPr fontId="2"/>
  </si>
  <si>
    <t>小原田</t>
    <rPh sb="0" eb="3">
      <t>コハラダ</t>
    </rPh>
    <phoneticPr fontId="2"/>
  </si>
  <si>
    <t>宮城</t>
    <rPh sb="0" eb="2">
      <t>ミヤギ</t>
    </rPh>
    <phoneticPr fontId="3"/>
  </si>
  <si>
    <t>御舘</t>
    <rPh sb="0" eb="1">
      <t>オン</t>
    </rPh>
    <rPh sb="1" eb="2">
      <t>タテ</t>
    </rPh>
    <phoneticPr fontId="2"/>
  </si>
  <si>
    <t>須賀川一</t>
    <rPh sb="0" eb="3">
      <t>スカガワ</t>
    </rPh>
    <rPh sb="3" eb="4">
      <t>イチ</t>
    </rPh>
    <phoneticPr fontId="3"/>
  </si>
  <si>
    <t>須賀川二</t>
    <rPh sb="0" eb="3">
      <t>スカガワ</t>
    </rPh>
    <rPh sb="3" eb="4">
      <t>ニ</t>
    </rPh>
    <phoneticPr fontId="3"/>
  </si>
  <si>
    <t>須賀川三</t>
    <rPh sb="0" eb="3">
      <t>スカガワ</t>
    </rPh>
    <rPh sb="3" eb="4">
      <t>サン</t>
    </rPh>
    <phoneticPr fontId="3"/>
  </si>
  <si>
    <t>西袋</t>
    <rPh sb="0" eb="2">
      <t>ニシブクロ</t>
    </rPh>
    <phoneticPr fontId="3"/>
  </si>
  <si>
    <t>稲田</t>
    <rPh sb="0" eb="2">
      <t>イナダ</t>
    </rPh>
    <phoneticPr fontId="3"/>
  </si>
  <si>
    <t>小塩江</t>
    <rPh sb="0" eb="3">
      <t>オシオエ</t>
    </rPh>
    <phoneticPr fontId="3"/>
  </si>
  <si>
    <t>仁井田</t>
    <rPh sb="0" eb="3">
      <t>ニイダ</t>
    </rPh>
    <phoneticPr fontId="3"/>
  </si>
  <si>
    <t>大東</t>
    <rPh sb="0" eb="2">
      <t>オオヒガシ</t>
    </rPh>
    <phoneticPr fontId="3"/>
  </si>
  <si>
    <t>長沼</t>
    <rPh sb="0" eb="2">
      <t>ナガヌマ</t>
    </rPh>
    <phoneticPr fontId="3"/>
  </si>
  <si>
    <t>岩瀬</t>
    <rPh sb="0" eb="2">
      <t>イワセ</t>
    </rPh>
    <phoneticPr fontId="3"/>
  </si>
  <si>
    <t>鏡石</t>
    <rPh sb="0" eb="2">
      <t>カガミイシ</t>
    </rPh>
    <phoneticPr fontId="3"/>
  </si>
  <si>
    <t>天栄</t>
    <rPh sb="0" eb="2">
      <t>テンエイ</t>
    </rPh>
    <phoneticPr fontId="3"/>
  </si>
  <si>
    <t>天栄湯本</t>
    <rPh sb="0" eb="2">
      <t>テンエイ</t>
    </rPh>
    <rPh sb="2" eb="4">
      <t>ユモト</t>
    </rPh>
    <phoneticPr fontId="3"/>
  </si>
  <si>
    <t>滝根</t>
    <rPh sb="0" eb="2">
      <t>タキネ</t>
    </rPh>
    <phoneticPr fontId="2"/>
  </si>
  <si>
    <t>大越</t>
    <rPh sb="0" eb="2">
      <t>オオゴエ</t>
    </rPh>
    <phoneticPr fontId="2"/>
  </si>
  <si>
    <t>都路</t>
    <rPh sb="0" eb="1">
      <t>ミヤコ</t>
    </rPh>
    <rPh sb="1" eb="2">
      <t>ジ</t>
    </rPh>
    <phoneticPr fontId="2"/>
  </si>
  <si>
    <t>常葉</t>
    <rPh sb="0" eb="2">
      <t>トキワ</t>
    </rPh>
    <phoneticPr fontId="2"/>
  </si>
  <si>
    <t>船引南</t>
    <rPh sb="0" eb="2">
      <t>フネヒキ</t>
    </rPh>
    <rPh sb="2" eb="3">
      <t>ミナミ</t>
    </rPh>
    <phoneticPr fontId="2"/>
  </si>
  <si>
    <t>船引</t>
    <rPh sb="0" eb="2">
      <t>フネヒキ</t>
    </rPh>
    <phoneticPr fontId="2"/>
  </si>
  <si>
    <t>移</t>
    <rPh sb="0" eb="1">
      <t>ワタル</t>
    </rPh>
    <phoneticPr fontId="3"/>
  </si>
  <si>
    <t>三春</t>
    <rPh sb="0" eb="2">
      <t>ミハル</t>
    </rPh>
    <phoneticPr fontId="2"/>
  </si>
  <si>
    <t>岩江</t>
    <rPh sb="0" eb="1">
      <t>イワ</t>
    </rPh>
    <phoneticPr fontId="2"/>
  </si>
  <si>
    <t>小野</t>
    <rPh sb="0" eb="2">
      <t>オノ</t>
    </rPh>
    <phoneticPr fontId="2"/>
  </si>
  <si>
    <t>郡山ザベリオ</t>
    <rPh sb="0" eb="2">
      <t>コオリヤマ</t>
    </rPh>
    <phoneticPr fontId="3"/>
  </si>
  <si>
    <t>白河中央</t>
    <rPh sb="0" eb="2">
      <t>シラカワ</t>
    </rPh>
    <rPh sb="2" eb="4">
      <t>チュウオウ</t>
    </rPh>
    <phoneticPr fontId="2"/>
  </si>
  <si>
    <t>白河二</t>
    <rPh sb="0" eb="2">
      <t>シラカワ</t>
    </rPh>
    <rPh sb="2" eb="3">
      <t>ニ</t>
    </rPh>
    <phoneticPr fontId="2"/>
  </si>
  <si>
    <t>東北</t>
    <rPh sb="0" eb="2">
      <t>トウホク</t>
    </rPh>
    <phoneticPr fontId="2"/>
  </si>
  <si>
    <t>白河南</t>
    <rPh sb="0" eb="2">
      <t>シラカワ</t>
    </rPh>
    <rPh sb="2" eb="3">
      <t>ミナミ</t>
    </rPh>
    <phoneticPr fontId="2"/>
  </si>
  <si>
    <t>五箇</t>
    <rPh sb="0" eb="2">
      <t>ゴカ</t>
    </rPh>
    <phoneticPr fontId="2"/>
  </si>
  <si>
    <t>表郷</t>
    <rPh sb="0" eb="2">
      <t>オモテゴウ</t>
    </rPh>
    <phoneticPr fontId="2"/>
  </si>
  <si>
    <t>東</t>
    <rPh sb="0" eb="1">
      <t>ヒガシ</t>
    </rPh>
    <phoneticPr fontId="2"/>
  </si>
  <si>
    <t>大信</t>
    <rPh sb="0" eb="2">
      <t>タイシン</t>
    </rPh>
    <phoneticPr fontId="2"/>
  </si>
  <si>
    <t>西郷一</t>
    <rPh sb="0" eb="2">
      <t>ニシゴウ</t>
    </rPh>
    <rPh sb="2" eb="3">
      <t>ハジメ</t>
    </rPh>
    <phoneticPr fontId="2"/>
  </si>
  <si>
    <t>西郷二</t>
    <rPh sb="0" eb="2">
      <t>ニシゴウ</t>
    </rPh>
    <rPh sb="2" eb="3">
      <t>ニ</t>
    </rPh>
    <phoneticPr fontId="2"/>
  </si>
  <si>
    <t>川谷</t>
    <rPh sb="0" eb="2">
      <t>カワタニ</t>
    </rPh>
    <phoneticPr fontId="2"/>
  </si>
  <si>
    <t>中島</t>
    <rPh sb="0" eb="2">
      <t>ナカジマ</t>
    </rPh>
    <phoneticPr fontId="2"/>
  </si>
  <si>
    <t>矢吹</t>
    <rPh sb="0" eb="2">
      <t>ヤブキ</t>
    </rPh>
    <phoneticPr fontId="2"/>
  </si>
  <si>
    <t>泉崎</t>
    <rPh sb="0" eb="2">
      <t>イズミザキ</t>
    </rPh>
    <phoneticPr fontId="2"/>
  </si>
  <si>
    <t>棚倉</t>
    <rPh sb="0" eb="2">
      <t>タナクラ</t>
    </rPh>
    <phoneticPr fontId="2"/>
  </si>
  <si>
    <t>塙</t>
    <rPh sb="0" eb="1">
      <t>ハナワ</t>
    </rPh>
    <phoneticPr fontId="2"/>
  </si>
  <si>
    <t>矢祭</t>
    <rPh sb="0" eb="2">
      <t>ヤマツリ</t>
    </rPh>
    <phoneticPr fontId="2"/>
  </si>
  <si>
    <t>鮫川</t>
    <rPh sb="0" eb="2">
      <t>サメカワ</t>
    </rPh>
    <phoneticPr fontId="2"/>
  </si>
  <si>
    <t>石川</t>
    <rPh sb="0" eb="2">
      <t>イシカワ</t>
    </rPh>
    <phoneticPr fontId="2"/>
  </si>
  <si>
    <t>玉川</t>
    <rPh sb="0" eb="2">
      <t>タマカワ</t>
    </rPh>
    <phoneticPr fontId="2"/>
  </si>
  <si>
    <t>ひらた清風</t>
    <rPh sb="3" eb="4">
      <t>キヨ</t>
    </rPh>
    <rPh sb="4" eb="5">
      <t>カゼ</t>
    </rPh>
    <phoneticPr fontId="2"/>
  </si>
  <si>
    <t>浅川</t>
    <rPh sb="0" eb="2">
      <t>アサカワ</t>
    </rPh>
    <phoneticPr fontId="3"/>
  </si>
  <si>
    <t>古殿</t>
    <rPh sb="0" eb="2">
      <t>フルドノ</t>
    </rPh>
    <phoneticPr fontId="2"/>
  </si>
  <si>
    <t>石川義塾</t>
    <rPh sb="0" eb="2">
      <t>イシカワ</t>
    </rPh>
    <rPh sb="2" eb="4">
      <t>ギジュク</t>
    </rPh>
    <phoneticPr fontId="2"/>
  </si>
  <si>
    <t>若松一</t>
    <rPh sb="0" eb="2">
      <t>ワカマツ</t>
    </rPh>
    <rPh sb="2" eb="3">
      <t>イチ</t>
    </rPh>
    <phoneticPr fontId="3"/>
  </si>
  <si>
    <t>若松二</t>
    <rPh sb="0" eb="2">
      <t>ワカマツ</t>
    </rPh>
    <rPh sb="2" eb="3">
      <t>ニ</t>
    </rPh>
    <phoneticPr fontId="3"/>
  </si>
  <si>
    <t>若松三</t>
    <rPh sb="0" eb="2">
      <t>ワカマツ</t>
    </rPh>
    <rPh sb="2" eb="3">
      <t>サン</t>
    </rPh>
    <phoneticPr fontId="3"/>
  </si>
  <si>
    <t>若松四</t>
    <rPh sb="0" eb="2">
      <t>ワカマツ</t>
    </rPh>
    <rPh sb="2" eb="3">
      <t>ヨン</t>
    </rPh>
    <phoneticPr fontId="3"/>
  </si>
  <si>
    <t>若松五</t>
    <rPh sb="0" eb="2">
      <t>ワカマツ</t>
    </rPh>
    <rPh sb="2" eb="3">
      <t>ゴ</t>
    </rPh>
    <phoneticPr fontId="3"/>
  </si>
  <si>
    <t>若松六</t>
    <rPh sb="0" eb="2">
      <t>ワカマツ</t>
    </rPh>
    <rPh sb="2" eb="3">
      <t>ロク</t>
    </rPh>
    <phoneticPr fontId="3"/>
  </si>
  <si>
    <t>湊</t>
  </si>
  <si>
    <t>大戸</t>
  </si>
  <si>
    <t>北会津</t>
  </si>
  <si>
    <t>磐梯</t>
  </si>
  <si>
    <t>猪苗代吾妻</t>
    <rPh sb="0" eb="3">
      <t>イナワシロ</t>
    </rPh>
    <rPh sb="3" eb="5">
      <t>アヅマ</t>
    </rPh>
    <phoneticPr fontId="3"/>
  </si>
  <si>
    <t>猪苗代東</t>
    <rPh sb="0" eb="3">
      <t>イナワシロ</t>
    </rPh>
    <rPh sb="3" eb="4">
      <t>ヒガシ</t>
    </rPh>
    <phoneticPr fontId="3"/>
  </si>
  <si>
    <t>喜多方一</t>
    <rPh sb="0" eb="3">
      <t>キタカタ</t>
    </rPh>
    <rPh sb="3" eb="4">
      <t>イチ</t>
    </rPh>
    <phoneticPr fontId="3"/>
  </si>
  <si>
    <t>喜多方二</t>
    <rPh sb="0" eb="3">
      <t>キタカタ</t>
    </rPh>
    <rPh sb="3" eb="4">
      <t>ニ</t>
    </rPh>
    <phoneticPr fontId="3"/>
  </si>
  <si>
    <t>喜多方三</t>
    <rPh sb="0" eb="3">
      <t>キタカタ</t>
    </rPh>
    <rPh sb="3" eb="4">
      <t>サン</t>
    </rPh>
    <phoneticPr fontId="3"/>
  </si>
  <si>
    <t>会北</t>
  </si>
  <si>
    <t>山都</t>
  </si>
  <si>
    <t>高郷</t>
  </si>
  <si>
    <t>湯川</t>
  </si>
  <si>
    <t>津柳津学園</t>
  </si>
  <si>
    <t>西山</t>
  </si>
  <si>
    <t>本郷</t>
  </si>
  <si>
    <t>三島</t>
  </si>
  <si>
    <t>昭和</t>
  </si>
  <si>
    <t>荒海</t>
  </si>
  <si>
    <t>舘岩</t>
  </si>
  <si>
    <t>南会津</t>
  </si>
  <si>
    <t>下郷</t>
  </si>
  <si>
    <t>檜枝岐</t>
  </si>
  <si>
    <t>会津ザベリオ</t>
    <rPh sb="0" eb="2">
      <t>アイヅ</t>
    </rPh>
    <phoneticPr fontId="2"/>
  </si>
  <si>
    <t>尚英</t>
    <rPh sb="0" eb="1">
      <t>ナオ</t>
    </rPh>
    <rPh sb="1" eb="2">
      <t>エイ</t>
    </rPh>
    <phoneticPr fontId="2"/>
  </si>
  <si>
    <t>中村一</t>
    <rPh sb="0" eb="2">
      <t>ナカムラ</t>
    </rPh>
    <rPh sb="2" eb="3">
      <t>イチ</t>
    </rPh>
    <phoneticPr fontId="2"/>
  </si>
  <si>
    <t>中村二</t>
    <rPh sb="0" eb="2">
      <t>ナカムラ</t>
    </rPh>
    <rPh sb="2" eb="3">
      <t>ニ</t>
    </rPh>
    <phoneticPr fontId="2"/>
  </si>
  <si>
    <t>向陽</t>
    <rPh sb="0" eb="2">
      <t>コウヨウ</t>
    </rPh>
    <phoneticPr fontId="2"/>
  </si>
  <si>
    <t>磯部</t>
    <rPh sb="0" eb="2">
      <t>イソベ</t>
    </rPh>
    <phoneticPr fontId="2"/>
  </si>
  <si>
    <t>原町一</t>
    <rPh sb="0" eb="2">
      <t>ハラマチ</t>
    </rPh>
    <rPh sb="2" eb="3">
      <t>イチ</t>
    </rPh>
    <phoneticPr fontId="2"/>
  </si>
  <si>
    <t>原町二</t>
    <rPh sb="0" eb="2">
      <t>ハラマチ</t>
    </rPh>
    <rPh sb="2" eb="3">
      <t>ニ</t>
    </rPh>
    <phoneticPr fontId="2"/>
  </si>
  <si>
    <t>原町三</t>
    <rPh sb="0" eb="2">
      <t>ハラマチ</t>
    </rPh>
    <rPh sb="2" eb="3">
      <t>サン</t>
    </rPh>
    <phoneticPr fontId="2"/>
  </si>
  <si>
    <t>石神</t>
    <rPh sb="0" eb="2">
      <t>イシガミ</t>
    </rPh>
    <phoneticPr fontId="2"/>
  </si>
  <si>
    <t>鹿島</t>
    <rPh sb="0" eb="2">
      <t>カシマ</t>
    </rPh>
    <phoneticPr fontId="2"/>
  </si>
  <si>
    <t>小高</t>
    <rPh sb="0" eb="2">
      <t>オダカ</t>
    </rPh>
    <phoneticPr fontId="2"/>
  </si>
  <si>
    <t>いいたて希望の里学園</t>
    <rPh sb="4" eb="6">
      <t>キボウ</t>
    </rPh>
    <rPh sb="7" eb="8">
      <t>サト</t>
    </rPh>
    <rPh sb="8" eb="10">
      <t>ガクエン</t>
    </rPh>
    <phoneticPr fontId="2"/>
  </si>
  <si>
    <t>なみえ創成</t>
  </si>
  <si>
    <t>津島</t>
    <rPh sb="0" eb="2">
      <t>ツシマ</t>
    </rPh>
    <phoneticPr fontId="3"/>
  </si>
  <si>
    <t>葛尾</t>
    <rPh sb="0" eb="2">
      <t>カツラオ</t>
    </rPh>
    <phoneticPr fontId="3"/>
  </si>
  <si>
    <t>双葉</t>
    <rPh sb="0" eb="2">
      <t>フタバ</t>
    </rPh>
    <phoneticPr fontId="3"/>
  </si>
  <si>
    <t>学び舎ゆめの森</t>
  </si>
  <si>
    <t>富岡</t>
    <rPh sb="0" eb="2">
      <t>トミオカ</t>
    </rPh>
    <phoneticPr fontId="2"/>
  </si>
  <si>
    <t>川内小中学園</t>
    <rPh sb="0" eb="2">
      <t>カワウチ</t>
    </rPh>
    <rPh sb="2" eb="4">
      <t>コナカ</t>
    </rPh>
    <rPh sb="4" eb="6">
      <t>ガクエン</t>
    </rPh>
    <phoneticPr fontId="2"/>
  </si>
  <si>
    <t>楢葉</t>
    <rPh sb="0" eb="2">
      <t>ナラハ</t>
    </rPh>
    <phoneticPr fontId="2"/>
  </si>
  <si>
    <t>ふたば未来学園</t>
    <rPh sb="3" eb="5">
      <t>ミライ</t>
    </rPh>
    <rPh sb="5" eb="7">
      <t>ガクエン</t>
    </rPh>
    <phoneticPr fontId="2"/>
  </si>
  <si>
    <t>広野</t>
    <rPh sb="0" eb="2">
      <t>ヒロノ</t>
    </rPh>
    <phoneticPr fontId="2"/>
  </si>
  <si>
    <t>平一</t>
    <rPh sb="0" eb="1">
      <t>タイラ</t>
    </rPh>
    <phoneticPr fontId="11"/>
  </si>
  <si>
    <t>平二</t>
    <rPh sb="0" eb="1">
      <t>タイラ</t>
    </rPh>
    <phoneticPr fontId="11"/>
  </si>
  <si>
    <t>平三</t>
    <rPh sb="0" eb="1">
      <t>タイラ</t>
    </rPh>
    <phoneticPr fontId="11"/>
  </si>
  <si>
    <t>中央台北</t>
    <rPh sb="0" eb="1">
      <t>チュウ</t>
    </rPh>
    <phoneticPr fontId="11"/>
  </si>
  <si>
    <t>中央台南</t>
    <rPh sb="0" eb="1">
      <t>チュウ</t>
    </rPh>
    <phoneticPr fontId="11"/>
  </si>
  <si>
    <t>豊間</t>
    <rPh sb="0" eb="1">
      <t>トヨ</t>
    </rPh>
    <phoneticPr fontId="11"/>
  </si>
  <si>
    <t>藤間</t>
    <rPh sb="0" eb="1">
      <t>フジ</t>
    </rPh>
    <phoneticPr fontId="11"/>
  </si>
  <si>
    <t>草野</t>
    <rPh sb="0" eb="1">
      <t>クサ</t>
    </rPh>
    <phoneticPr fontId="11"/>
  </si>
  <si>
    <t>赤井</t>
    <rPh sb="0" eb="1">
      <t>アカ</t>
    </rPh>
    <phoneticPr fontId="11"/>
  </si>
  <si>
    <t>四倉</t>
    <rPh sb="0" eb="1">
      <t>ヨ</t>
    </rPh>
    <phoneticPr fontId="11"/>
  </si>
  <si>
    <t>大野</t>
    <rPh sb="0" eb="1">
      <t>オオ</t>
    </rPh>
    <phoneticPr fontId="11"/>
  </si>
  <si>
    <t>久之浜</t>
    <rPh sb="0" eb="1">
      <t>ヒサ</t>
    </rPh>
    <phoneticPr fontId="11"/>
  </si>
  <si>
    <t>小川</t>
    <rPh sb="0" eb="2">
      <t>オガワ</t>
    </rPh>
    <phoneticPr fontId="11"/>
  </si>
  <si>
    <t>川前</t>
    <rPh sb="0" eb="1">
      <t>カワ</t>
    </rPh>
    <phoneticPr fontId="11"/>
  </si>
  <si>
    <t>桶売</t>
    <rPh sb="0" eb="1">
      <t>オケ</t>
    </rPh>
    <phoneticPr fontId="11"/>
  </si>
  <si>
    <t>小白井</t>
    <rPh sb="0" eb="1">
      <t>オ</t>
    </rPh>
    <rPh sb="1" eb="2">
      <t>ジロ</t>
    </rPh>
    <phoneticPr fontId="11"/>
  </si>
  <si>
    <t>内郷一</t>
    <rPh sb="0" eb="1">
      <t>ウチ</t>
    </rPh>
    <phoneticPr fontId="11"/>
  </si>
  <si>
    <t>内郷二</t>
    <rPh sb="0" eb="1">
      <t>ウチ</t>
    </rPh>
    <phoneticPr fontId="11"/>
  </si>
  <si>
    <t>内郷三</t>
    <rPh sb="0" eb="1">
      <t>ウチ</t>
    </rPh>
    <phoneticPr fontId="11"/>
  </si>
  <si>
    <t>好間</t>
    <rPh sb="0" eb="1">
      <t>ヨシ</t>
    </rPh>
    <phoneticPr fontId="11"/>
  </si>
  <si>
    <t>三和</t>
    <rPh sb="0" eb="2">
      <t>ミワ</t>
    </rPh>
    <phoneticPr fontId="11"/>
  </si>
  <si>
    <t>小名浜一</t>
    <rPh sb="0" eb="2">
      <t>オナ</t>
    </rPh>
    <rPh sb="2" eb="3">
      <t>ハマ</t>
    </rPh>
    <phoneticPr fontId="11"/>
  </si>
  <si>
    <t>小名浜二</t>
    <rPh sb="0" eb="2">
      <t>オナ</t>
    </rPh>
    <rPh sb="2" eb="3">
      <t>ハマ</t>
    </rPh>
    <phoneticPr fontId="11"/>
  </si>
  <si>
    <t>いわき玉川</t>
    <rPh sb="3" eb="4">
      <t>タマ</t>
    </rPh>
    <phoneticPr fontId="11"/>
  </si>
  <si>
    <t>江名</t>
    <rPh sb="0" eb="1">
      <t>エ</t>
    </rPh>
    <phoneticPr fontId="11"/>
  </si>
  <si>
    <t>泉</t>
    <rPh sb="0" eb="1">
      <t>イズミ</t>
    </rPh>
    <phoneticPr fontId="11"/>
  </si>
  <si>
    <t>湯本一</t>
    <rPh sb="0" eb="1">
      <t>ユ</t>
    </rPh>
    <phoneticPr fontId="11"/>
  </si>
  <si>
    <t>湯本二</t>
    <rPh sb="0" eb="1">
      <t>ユ</t>
    </rPh>
    <phoneticPr fontId="11"/>
  </si>
  <si>
    <t>湯本三</t>
    <rPh sb="0" eb="1">
      <t>ユ</t>
    </rPh>
    <phoneticPr fontId="11"/>
  </si>
  <si>
    <t>磐崎</t>
    <rPh sb="0" eb="1">
      <t>イワ</t>
    </rPh>
    <phoneticPr fontId="11"/>
  </si>
  <si>
    <t>植田</t>
    <rPh sb="0" eb="2">
      <t>ウエダ</t>
    </rPh>
    <phoneticPr fontId="11"/>
  </si>
  <si>
    <t>植田東</t>
    <rPh sb="0" eb="2">
      <t>ウエダ</t>
    </rPh>
    <phoneticPr fontId="11"/>
  </si>
  <si>
    <t>錦</t>
    <rPh sb="0" eb="1">
      <t>ニシキ</t>
    </rPh>
    <phoneticPr fontId="11"/>
  </si>
  <si>
    <t>勿来一</t>
    <rPh sb="0" eb="2">
      <t>ナコソ</t>
    </rPh>
    <phoneticPr fontId="11"/>
  </si>
  <si>
    <t>勿来二</t>
    <rPh sb="0" eb="2">
      <t>ナコソ</t>
    </rPh>
    <phoneticPr fontId="11"/>
  </si>
  <si>
    <t>川部</t>
    <rPh sb="0" eb="1">
      <t>カワ</t>
    </rPh>
    <phoneticPr fontId="11"/>
  </si>
  <si>
    <t>上遠野</t>
    <rPh sb="0" eb="3">
      <t>カトオノ</t>
    </rPh>
    <phoneticPr fontId="11"/>
  </si>
  <si>
    <t>入遠野</t>
    <rPh sb="0" eb="1">
      <t>イ</t>
    </rPh>
    <phoneticPr fontId="11"/>
  </si>
  <si>
    <t>田人</t>
    <rPh sb="0" eb="1">
      <t>タ</t>
    </rPh>
    <phoneticPr fontId="11"/>
  </si>
  <si>
    <t>昌平</t>
    <rPh sb="0" eb="2">
      <t>ショウヘイ</t>
    </rPh>
    <phoneticPr fontId="11"/>
  </si>
  <si>
    <t>緑陰</t>
    <rPh sb="0" eb="2">
      <t>リョクイン</t>
    </rPh>
    <phoneticPr fontId="11"/>
  </si>
  <si>
    <t>いわき秀英</t>
    <rPh sb="3" eb="4">
      <t>シュウ</t>
    </rPh>
    <rPh sb="4" eb="5">
      <t>エイ</t>
    </rPh>
    <phoneticPr fontId="2"/>
  </si>
  <si>
    <t>071100</t>
  </si>
  <si>
    <t>071110</t>
  </si>
  <si>
    <t>071120</t>
  </si>
  <si>
    <t>071130</t>
  </si>
  <si>
    <t>071140</t>
  </si>
  <si>
    <t>071150</t>
  </si>
  <si>
    <t>071160</t>
  </si>
  <si>
    <t>071170</t>
  </si>
  <si>
    <t>071180</t>
  </si>
  <si>
    <t>071190</t>
  </si>
  <si>
    <t>071200</t>
  </si>
  <si>
    <t>071210</t>
  </si>
  <si>
    <t>071220</t>
  </si>
  <si>
    <t>071230</t>
  </si>
  <si>
    <t>071240</t>
  </si>
  <si>
    <t>071250</t>
  </si>
  <si>
    <t>071260</t>
  </si>
  <si>
    <t>071270</t>
  </si>
  <si>
    <t>071280</t>
  </si>
  <si>
    <t>071290</t>
  </si>
  <si>
    <t>071300</t>
  </si>
  <si>
    <t>071310</t>
  </si>
  <si>
    <t>071320</t>
  </si>
  <si>
    <t>071330</t>
  </si>
  <si>
    <t>071340</t>
  </si>
  <si>
    <t>071350</t>
  </si>
  <si>
    <t>071360</t>
  </si>
  <si>
    <t>071370</t>
  </si>
  <si>
    <t>071380</t>
  </si>
  <si>
    <t>071390</t>
  </si>
  <si>
    <t>071400</t>
  </si>
  <si>
    <t>071410</t>
  </si>
  <si>
    <t>071420</t>
  </si>
  <si>
    <t>071430</t>
  </si>
  <si>
    <t>071440</t>
  </si>
  <si>
    <t>071450</t>
  </si>
  <si>
    <t>071460</t>
  </si>
  <si>
    <t>071470</t>
  </si>
  <si>
    <t>071480</t>
  </si>
  <si>
    <t>071490</t>
  </si>
  <si>
    <t>071500</t>
  </si>
  <si>
    <t>071510</t>
  </si>
  <si>
    <t>071520</t>
  </si>
  <si>
    <t>071530</t>
  </si>
  <si>
    <t>071540</t>
  </si>
  <si>
    <t>071550</t>
  </si>
  <si>
    <t>071560</t>
  </si>
  <si>
    <t>071570</t>
  </si>
  <si>
    <t>071580</t>
  </si>
  <si>
    <t>071590</t>
  </si>
  <si>
    <t>071600</t>
  </si>
  <si>
    <t>071610</t>
  </si>
  <si>
    <t>071620</t>
  </si>
  <si>
    <t>071630</t>
  </si>
  <si>
    <t>071640</t>
  </si>
  <si>
    <t>071650</t>
  </si>
  <si>
    <t>071660</t>
  </si>
  <si>
    <t>071670</t>
  </si>
  <si>
    <t>071680</t>
  </si>
  <si>
    <t>071690</t>
  </si>
  <si>
    <t>071700</t>
  </si>
  <si>
    <t>071710</t>
  </si>
  <si>
    <t>071720</t>
  </si>
  <si>
    <t>071730</t>
  </si>
  <si>
    <t>071740</t>
  </si>
  <si>
    <t>071750</t>
  </si>
  <si>
    <t>071760</t>
  </si>
  <si>
    <t>071770</t>
  </si>
  <si>
    <t>071780</t>
  </si>
  <si>
    <t>071790</t>
  </si>
  <si>
    <t>071800</t>
  </si>
  <si>
    <t>071810</t>
  </si>
  <si>
    <t>071820</t>
  </si>
  <si>
    <t>071830</t>
  </si>
  <si>
    <t>071840</t>
  </si>
  <si>
    <t>071850</t>
  </si>
  <si>
    <t>071860</t>
  </si>
  <si>
    <t>071870</t>
  </si>
  <si>
    <t>071880</t>
  </si>
  <si>
    <t>071890</t>
  </si>
  <si>
    <t>071900</t>
  </si>
  <si>
    <t>071910</t>
  </si>
  <si>
    <t>071920</t>
  </si>
  <si>
    <t>071930</t>
  </si>
  <si>
    <t>071940</t>
  </si>
  <si>
    <t>071950</t>
  </si>
  <si>
    <t>071960</t>
  </si>
  <si>
    <t>071970</t>
  </si>
  <si>
    <t>071980</t>
  </si>
  <si>
    <t>071990</t>
  </si>
  <si>
    <t>072000</t>
  </si>
  <si>
    <t>072010</t>
  </si>
  <si>
    <t>072020</t>
  </si>
  <si>
    <t>072030</t>
  </si>
  <si>
    <t>072040</t>
  </si>
  <si>
    <t>072050</t>
  </si>
  <si>
    <t>072060</t>
  </si>
  <si>
    <t>072070</t>
  </si>
  <si>
    <t>072080</t>
  </si>
  <si>
    <t>072090</t>
  </si>
  <si>
    <t>072100</t>
  </si>
  <si>
    <t>072110</t>
  </si>
  <si>
    <t>072120</t>
  </si>
  <si>
    <t>072130</t>
  </si>
  <si>
    <t>072140</t>
  </si>
  <si>
    <t>072150</t>
  </si>
  <si>
    <t>072160</t>
  </si>
  <si>
    <t>072170</t>
  </si>
  <si>
    <t>072180</t>
  </si>
  <si>
    <t>072190</t>
  </si>
  <si>
    <t>072200</t>
  </si>
  <si>
    <t>072210</t>
  </si>
  <si>
    <t>072220</t>
  </si>
  <si>
    <t>072230</t>
  </si>
  <si>
    <t>072240</t>
  </si>
  <si>
    <t>072250</t>
  </si>
  <si>
    <t>072260</t>
  </si>
  <si>
    <t>072270</t>
  </si>
  <si>
    <t>072280</t>
  </si>
  <si>
    <t>072290</t>
  </si>
  <si>
    <t>072300</t>
  </si>
  <si>
    <t>072310</t>
  </si>
  <si>
    <t>072320</t>
  </si>
  <si>
    <t>072330</t>
  </si>
  <si>
    <t>072340</t>
  </si>
  <si>
    <t>072350</t>
  </si>
  <si>
    <t>072360</t>
  </si>
  <si>
    <t>072370</t>
  </si>
  <si>
    <t>072380</t>
  </si>
  <si>
    <t>072390</t>
  </si>
  <si>
    <t>072400</t>
  </si>
  <si>
    <t>072410</t>
  </si>
  <si>
    <t>アスリートビブス番号をいれても表示されない場合は、選手データsheetにて追加入力をしてください。</t>
    <rPh sb="8" eb="10">
      <t>バンゴウ</t>
    </rPh>
    <rPh sb="15" eb="17">
      <t>ヒョウジ</t>
    </rPh>
    <rPh sb="21" eb="23">
      <t>バアイ</t>
    </rPh>
    <rPh sb="25" eb="27">
      <t>センシュ</t>
    </rPh>
    <rPh sb="37" eb="39">
      <t>ツイカ</t>
    </rPh>
    <rPh sb="39" eb="41">
      <t>ニュウリョク</t>
    </rPh>
    <phoneticPr fontId="17"/>
  </si>
  <si>
    <t>２，リレー競技の申し込みは、大会申込（リレー）sheetに、アスリートビブス番号、地区新人大会の記録を入力(選択)してください。</t>
    <rPh sb="5" eb="7">
      <t>キョウギ</t>
    </rPh>
    <rPh sb="8" eb="9">
      <t>モウ</t>
    </rPh>
    <rPh sb="10" eb="11">
      <t>コ</t>
    </rPh>
    <rPh sb="14" eb="18">
      <t>タイカイモウシコミ</t>
    </rPh>
    <rPh sb="38" eb="40">
      <t>バンゴウ</t>
    </rPh>
    <rPh sb="41" eb="43">
      <t>チク</t>
    </rPh>
    <rPh sb="43" eb="45">
      <t>シンジン</t>
    </rPh>
    <rPh sb="45" eb="47">
      <t>タイカイ</t>
    </rPh>
    <rPh sb="48" eb="50">
      <t>キロク</t>
    </rPh>
    <rPh sb="51" eb="53">
      <t>ニュウリョク</t>
    </rPh>
    <rPh sb="54" eb="56">
      <t>センタク</t>
    </rPh>
    <phoneticPr fontId="17"/>
  </si>
  <si>
    <t>１，大会申込データsheetでアスリートビブス番号、種目、地区新人大会の記録を入力(または選択)をしてください。</t>
    <rPh sb="2" eb="6">
      <t>タイカイモウシコミ</t>
    </rPh>
    <rPh sb="23" eb="25">
      <t>バンゴウ</t>
    </rPh>
    <rPh sb="26" eb="28">
      <t>シュモク</t>
    </rPh>
    <rPh sb="29" eb="31">
      <t>チク</t>
    </rPh>
    <rPh sb="31" eb="33">
      <t>シンジン</t>
    </rPh>
    <rPh sb="33" eb="35">
      <t>タイカイ</t>
    </rPh>
    <rPh sb="36" eb="38">
      <t>キロク</t>
    </rPh>
    <rPh sb="39" eb="41">
      <t>ニュウリョク</t>
    </rPh>
    <rPh sb="45" eb="47">
      <t>センタク</t>
    </rPh>
    <phoneticPr fontId="17"/>
  </si>
  <si>
    <t>【アスリートビブス番号のリストに、該当選手の番号がない場合】</t>
    <rPh sb="9" eb="11">
      <t>バンゴウ</t>
    </rPh>
    <rPh sb="17" eb="21">
      <t>ガイトウセンシュ</t>
    </rPh>
    <rPh sb="22" eb="24">
      <t>バンゴウ</t>
    </rPh>
    <rPh sb="27" eb="29">
      <t>バアイ</t>
    </rPh>
    <phoneticPr fontId="17"/>
  </si>
  <si>
    <t>大会申込データsheetに、アスリートビブス番号のみ入力してからもう一度リストを確認してください。</t>
    <rPh sb="0" eb="4">
      <t>タイカイモウシコミ</t>
    </rPh>
    <rPh sb="22" eb="24">
      <t>バンゴウ</t>
    </rPh>
    <rPh sb="26" eb="28">
      <t>ニュウリョク</t>
    </rPh>
    <rPh sb="34" eb="36">
      <t>イチド</t>
    </rPh>
    <rPh sb="40" eb="42">
      <t>カクニン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</si>
</sst>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_);[Red]\(0\)"/>
    <numFmt numFmtId="177" formatCode="0_);\(0\)"/>
    <numFmt numFmtId="178" formatCode="00000"/>
  </numFmts>
  <fonts count="43">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ゴシック"/>
      <family val="3"/>
      <charset val="128"/>
    </font>
    <font>
      <sz val="11"/>
      <name val="ＭＳ ゴシック"/>
      <family val="3"/>
      <charset val="128"/>
    </font>
    <font>
      <sz val="11"/>
      <color indexed="8"/>
      <name val="ＭＳ ゴシック"/>
      <family val="3"/>
      <charset val="128"/>
    </font>
    <font>
      <sz val="9"/>
      <color indexed="81"/>
      <name val="ＭＳ Ｐゴシック"/>
      <family val="3"/>
      <charset val="128"/>
    </font>
    <font>
      <b/>
      <sz val="14"/>
      <color indexed="10"/>
      <name val="ＭＳ ゴシック"/>
      <family val="3"/>
      <charset val="128"/>
    </font>
    <font>
      <sz val="14"/>
      <color indexed="8"/>
      <name val="ＭＳ Ｐゴシック"/>
      <family val="3"/>
      <charset val="128"/>
    </font>
    <font>
      <sz val="11"/>
      <color indexed="8"/>
      <name val="ＭＳ 明朝"/>
      <family val="1"/>
      <charset val="128"/>
    </font>
    <font>
      <sz val="6"/>
      <name val="ＭＳ Ｐゴシック"/>
      <family val="3"/>
      <charset val="128"/>
      <scheme val="minor"/>
    </font>
    <font>
      <b/>
      <sz val="16"/>
      <color indexed="10"/>
      <name val="ＭＳ Ｐゴシック"/>
      <family val="3"/>
      <charset val="128"/>
    </font>
    <font>
      <sz val="14"/>
      <color theme="1"/>
      <name val="AR P丸ゴシック体M"/>
      <family val="3"/>
      <charset val="128"/>
    </font>
    <font>
      <sz val="14"/>
      <color theme="1"/>
      <name val="HG丸ｺﾞｼｯｸM-PRO"/>
      <family val="3"/>
      <charset val="128"/>
    </font>
    <font>
      <sz val="12"/>
      <color theme="1"/>
      <name val="ＭＳ Ｐゴシック"/>
      <family val="3"/>
      <charset val="128"/>
      <scheme val="minor"/>
    </font>
    <font>
      <sz val="11"/>
      <color theme="1"/>
      <name val="HG丸ｺﾞｼｯｸM-PRO"/>
      <family val="3"/>
      <charset val="128"/>
    </font>
    <font>
      <sz val="14"/>
      <color theme="1"/>
      <name val="ＭＳ Ｐゴシック"/>
      <family val="3"/>
      <charset val="128"/>
      <scheme val="minor"/>
    </font>
    <font>
      <sz val="18"/>
      <color theme="1"/>
      <name val="ＭＳ Ｐゴシック"/>
      <family val="3"/>
      <charset val="128"/>
      <scheme val="minor"/>
    </font>
    <font>
      <sz val="18"/>
      <color theme="1"/>
      <name val="AR P丸ゴシック体M"/>
      <family val="3"/>
      <charset val="128"/>
    </font>
    <font>
      <sz val="10"/>
      <color theme="1"/>
      <name val="AR P丸ゴシック体M"/>
      <family val="3"/>
      <charset val="128"/>
    </font>
    <font>
      <sz val="11"/>
      <color theme="1"/>
      <name val="AR P丸ゴシック体M"/>
      <family val="3"/>
      <charset val="128"/>
    </font>
    <font>
      <u/>
      <sz val="11"/>
      <color theme="10"/>
      <name val="ＭＳ Ｐゴシック"/>
      <family val="3"/>
      <charset val="128"/>
      <scheme val="minor"/>
    </font>
    <font>
      <sz val="11"/>
      <color theme="1"/>
      <name val="ＭＳ Ｐゴシック"/>
      <family val="3"/>
      <charset val="128"/>
    </font>
    <font>
      <sz val="14"/>
      <color indexed="8"/>
      <name val="ＭＳ ゴシック"/>
      <family val="3"/>
      <charset val="128"/>
    </font>
    <font>
      <b/>
      <sz val="11"/>
      <color indexed="10"/>
      <name val="ＭＳ ゴシック"/>
      <family val="3"/>
      <charset val="128"/>
    </font>
    <font>
      <b/>
      <u/>
      <sz val="11"/>
      <color indexed="8"/>
      <name val="ＭＳ ゴシック"/>
      <family val="3"/>
      <charset val="128"/>
    </font>
    <font>
      <b/>
      <sz val="11"/>
      <color indexed="8"/>
      <name val="ＭＳ ゴシック"/>
      <family val="3"/>
      <charset val="128"/>
    </font>
    <font>
      <b/>
      <u/>
      <sz val="11"/>
      <color rgb="FFFF0000"/>
      <name val="ＭＳ ゴシック"/>
      <family val="3"/>
      <charset val="128"/>
    </font>
    <font>
      <b/>
      <sz val="11"/>
      <color rgb="FFFF0000"/>
      <name val="ＭＳ ゴシック"/>
      <family val="3"/>
      <charset val="128"/>
    </font>
    <font>
      <b/>
      <u/>
      <sz val="11"/>
      <color rgb="FF000000"/>
      <name val="ＭＳ ゴシック"/>
      <family val="3"/>
      <charset val="128"/>
    </font>
    <font>
      <sz val="16"/>
      <color theme="10"/>
      <name val="BIZ UDPゴシック"/>
      <family val="3"/>
      <charset val="128"/>
    </font>
    <font>
      <sz val="11"/>
      <name val="ＭＳ Ｐゴシック"/>
      <family val="3"/>
      <charset val="128"/>
      <scheme val="minor"/>
    </font>
    <font>
      <sz val="9"/>
      <color indexed="8"/>
      <name val="ＭＳ ゴシック"/>
      <family val="3"/>
      <charset val="128"/>
    </font>
    <font>
      <sz val="11"/>
      <color rgb="FFFF0000"/>
      <name val="ＭＳ Ｐゴシック"/>
      <family val="3"/>
      <charset val="128"/>
      <scheme val="minor"/>
    </font>
    <font>
      <b/>
      <sz val="14"/>
      <color theme="1"/>
      <name val="ＭＳ Ｐゴシック"/>
      <family val="3"/>
      <charset val="128"/>
      <scheme val="minor"/>
    </font>
    <font>
      <sz val="14"/>
      <color theme="1"/>
      <name val="MS Gothic"/>
      <family val="2"/>
      <charset val="128"/>
    </font>
  </fonts>
  <fills count="13">
    <fill>
      <patternFill patternType="none"/>
    </fill>
    <fill>
      <patternFill patternType="gray125"/>
    </fill>
    <fill>
      <patternFill patternType="solid">
        <fgColor indexed="31"/>
        <bgColor indexed="64"/>
      </patternFill>
    </fill>
    <fill>
      <patternFill patternType="solid">
        <fgColor indexed="13"/>
        <bgColor indexed="64"/>
      </patternFill>
    </fill>
    <fill>
      <patternFill patternType="solid">
        <fgColor indexed="29"/>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indexed="41"/>
        <bgColor indexed="64"/>
      </patternFill>
    </fill>
    <fill>
      <patternFill patternType="solid">
        <fgColor indexed="43"/>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s>
  <cellStyleXfs count="6">
    <xf numFmtId="0" fontId="0" fillId="0" borderId="0">
      <alignment vertical="center"/>
    </xf>
    <xf numFmtId="0" fontId="4" fillId="0" borderId="0"/>
    <xf numFmtId="0" fontId="2" fillId="0" borderId="0">
      <alignment vertical="center"/>
    </xf>
    <xf numFmtId="0" fontId="1" fillId="0" borderId="0">
      <alignment vertical="center"/>
    </xf>
    <xf numFmtId="0" fontId="28" fillId="0" borderId="0" applyNumberFormat="0" applyFill="0" applyBorder="0" applyAlignment="0" applyProtection="0">
      <alignment vertical="center"/>
    </xf>
    <xf numFmtId="0" fontId="29" fillId="0" borderId="0">
      <alignment vertical="center"/>
    </xf>
  </cellStyleXfs>
  <cellXfs count="209">
    <xf numFmtId="0" fontId="0" fillId="0" borderId="0" xfId="0">
      <alignment vertical="center"/>
    </xf>
    <xf numFmtId="49" fontId="0" fillId="0" borderId="0" xfId="0" applyNumberFormat="1">
      <alignment vertical="center"/>
    </xf>
    <xf numFmtId="49" fontId="0" fillId="0" borderId="0" xfId="0" applyNumberFormat="1" applyAlignment="1">
      <alignment horizontal="center" vertical="center"/>
    </xf>
    <xf numFmtId="0" fontId="8" fillId="0" borderId="0" xfId="0" applyFont="1">
      <alignment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2" xfId="0" applyBorder="1">
      <alignment vertical="center"/>
    </xf>
    <xf numFmtId="0" fontId="0" fillId="0" borderId="1" xfId="0" applyBorder="1">
      <alignment vertical="center"/>
    </xf>
    <xf numFmtId="49" fontId="0" fillId="3" borderId="1" xfId="0" applyNumberFormat="1" applyFill="1" applyBorder="1" applyProtection="1">
      <alignment vertical="center"/>
      <protection locked="0"/>
    </xf>
    <xf numFmtId="0" fontId="0" fillId="0" borderId="1" xfId="0" applyBorder="1" applyAlignment="1">
      <alignment horizontal="center" vertical="center"/>
    </xf>
    <xf numFmtId="49" fontId="0" fillId="0" borderId="1" xfId="0" applyNumberFormat="1" applyBorder="1">
      <alignment vertical="center"/>
    </xf>
    <xf numFmtId="0" fontId="0" fillId="2" borderId="1" xfId="0" applyFill="1" applyBorder="1">
      <alignment vertical="center"/>
    </xf>
    <xf numFmtId="49" fontId="0" fillId="3" borderId="1" xfId="0" applyNumberForma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shrinkToFit="1"/>
    </xf>
    <xf numFmtId="0" fontId="0" fillId="3" borderId="1"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shrinkToFit="1"/>
    </xf>
    <xf numFmtId="0" fontId="0" fillId="3" borderId="1" xfId="0" applyFill="1" applyBorder="1" applyProtection="1">
      <alignment vertical="center"/>
      <protection locked="0"/>
    </xf>
    <xf numFmtId="0" fontId="0" fillId="2" borderId="1" xfId="0" applyFill="1" applyBorder="1" applyAlignment="1">
      <alignment vertical="center" shrinkToFit="1"/>
    </xf>
    <xf numFmtId="0" fontId="7" fillId="3" borderId="1" xfId="0" applyFont="1" applyFill="1" applyBorder="1">
      <alignment vertical="center"/>
    </xf>
    <xf numFmtId="49" fontId="7" fillId="3" borderId="1" xfId="0" applyNumberFormat="1" applyFont="1" applyFill="1" applyBorder="1">
      <alignment vertical="center"/>
    </xf>
    <xf numFmtId="0" fontId="0" fillId="0" borderId="8" xfId="0" applyBorder="1">
      <alignment vertical="center"/>
    </xf>
    <xf numFmtId="0" fontId="0" fillId="0" borderId="8" xfId="0" applyBorder="1" applyAlignment="1">
      <alignment horizontal="center" vertical="center"/>
    </xf>
    <xf numFmtId="0" fontId="0" fillId="3" borderId="8" xfId="0" applyFill="1" applyBorder="1" applyProtection="1">
      <alignment vertical="center"/>
      <protection locked="0"/>
    </xf>
    <xf numFmtId="0" fontId="0" fillId="2" borderId="5" xfId="0" applyFill="1" applyBorder="1">
      <alignment vertical="center"/>
    </xf>
    <xf numFmtId="0" fontId="0" fillId="2" borderId="8" xfId="0" applyFill="1" applyBorder="1" applyAlignment="1">
      <alignment vertical="center" shrinkToFit="1"/>
    </xf>
    <xf numFmtId="49" fontId="0" fillId="3" borderId="8" xfId="0" applyNumberFormat="1" applyFill="1" applyBorder="1" applyProtection="1">
      <alignment vertical="center"/>
      <protection locked="0"/>
    </xf>
    <xf numFmtId="0" fontId="0" fillId="0" borderId="6" xfId="0" applyBorder="1">
      <alignment vertical="center"/>
    </xf>
    <xf numFmtId="0" fontId="0" fillId="0" borderId="6" xfId="0" applyBorder="1" applyAlignment="1">
      <alignment horizontal="center" vertical="center"/>
    </xf>
    <xf numFmtId="0" fontId="0" fillId="3" borderId="6" xfId="0" applyFill="1" applyBorder="1" applyProtection="1">
      <alignment vertical="center"/>
      <protection locked="0"/>
    </xf>
    <xf numFmtId="0" fontId="0" fillId="2" borderId="9" xfId="0" applyFill="1" applyBorder="1">
      <alignment vertical="center"/>
    </xf>
    <xf numFmtId="0" fontId="0" fillId="2" borderId="6" xfId="0" applyFill="1" applyBorder="1" applyAlignment="1">
      <alignment vertical="center" shrinkToFit="1"/>
    </xf>
    <xf numFmtId="49" fontId="0" fillId="3" borderId="6" xfId="0" applyNumberFormat="1" applyFill="1" applyBorder="1" applyProtection="1">
      <alignment vertical="center"/>
      <protection locked="0"/>
    </xf>
    <xf numFmtId="0" fontId="0" fillId="0" borderId="10" xfId="0" applyBorder="1">
      <alignment vertical="center"/>
    </xf>
    <xf numFmtId="0" fontId="0" fillId="0" borderId="10" xfId="0" applyBorder="1" applyAlignment="1">
      <alignment horizontal="center" vertical="center"/>
    </xf>
    <xf numFmtId="0" fontId="0" fillId="3" borderId="10" xfId="0" applyFill="1" applyBorder="1" applyProtection="1">
      <alignment vertical="center"/>
      <protection locked="0"/>
    </xf>
    <xf numFmtId="0" fontId="0" fillId="2" borderId="10" xfId="0" applyFill="1" applyBorder="1">
      <alignment vertical="center"/>
    </xf>
    <xf numFmtId="0" fontId="0" fillId="2" borderId="10" xfId="0" applyFill="1" applyBorder="1" applyAlignment="1">
      <alignment vertical="center" shrinkToFit="1"/>
    </xf>
    <xf numFmtId="0" fontId="0" fillId="0" borderId="11" xfId="0" applyBorder="1">
      <alignment vertical="center"/>
    </xf>
    <xf numFmtId="0" fontId="0" fillId="0" borderId="11" xfId="0" applyBorder="1" applyAlignment="1">
      <alignment horizontal="center" vertical="center"/>
    </xf>
    <xf numFmtId="0" fontId="0" fillId="3" borderId="11" xfId="0" applyFill="1" applyBorder="1" applyProtection="1">
      <alignment vertical="center"/>
      <protection locked="0"/>
    </xf>
    <xf numFmtId="0" fontId="0" fillId="2" borderId="11" xfId="0" applyFill="1" applyBorder="1">
      <alignment vertical="center"/>
    </xf>
    <xf numFmtId="0" fontId="0" fillId="2" borderId="11" xfId="0" applyFill="1" applyBorder="1" applyAlignment="1">
      <alignment vertical="center" shrinkToFit="1"/>
    </xf>
    <xf numFmtId="0" fontId="0" fillId="2" borderId="8" xfId="0" applyFill="1" applyBorder="1">
      <alignment vertical="center"/>
    </xf>
    <xf numFmtId="0" fontId="0" fillId="2" borderId="6" xfId="0" applyFill="1" applyBorder="1">
      <alignment vertical="center"/>
    </xf>
    <xf numFmtId="0" fontId="0" fillId="0" borderId="0" xfId="0" applyAlignment="1">
      <alignment vertical="center" shrinkToFit="1"/>
    </xf>
    <xf numFmtId="178" fontId="0" fillId="3" borderId="1" xfId="0" applyNumberFormat="1" applyFill="1" applyBorder="1" applyProtection="1">
      <alignment vertical="center"/>
      <protection locked="0"/>
    </xf>
    <xf numFmtId="178" fontId="0" fillId="3" borderId="6" xfId="0" applyNumberFormat="1" applyFill="1" applyBorder="1" applyProtection="1">
      <alignment vertical="center"/>
      <protection locked="0"/>
    </xf>
    <xf numFmtId="178" fontId="0" fillId="3" borderId="10" xfId="0" applyNumberFormat="1" applyFill="1" applyBorder="1" applyProtection="1">
      <alignment vertical="center"/>
      <protection locked="0"/>
    </xf>
    <xf numFmtId="178" fontId="0" fillId="3" borderId="11" xfId="0" applyNumberFormat="1" applyFill="1" applyBorder="1" applyProtection="1">
      <alignment vertical="center"/>
      <protection locked="0"/>
    </xf>
    <xf numFmtId="0" fontId="19" fillId="0" borderId="0" xfId="0" applyFont="1" applyAlignment="1">
      <alignment horizontal="right"/>
    </xf>
    <xf numFmtId="0" fontId="19" fillId="0" borderId="0" xfId="0" applyFont="1" applyAlignment="1">
      <alignment shrinkToFit="1"/>
    </xf>
    <xf numFmtId="0" fontId="0" fillId="0" borderId="0" xfId="0" applyAlignment="1"/>
    <xf numFmtId="0" fontId="21" fillId="0" borderId="0" xfId="0" applyFont="1" applyAlignment="1">
      <alignment horizontal="right"/>
    </xf>
    <xf numFmtId="0" fontId="19" fillId="6" borderId="14" xfId="0" applyFont="1" applyFill="1" applyBorder="1" applyAlignment="1" applyProtection="1">
      <alignment shrinkToFit="1"/>
      <protection locked="0"/>
    </xf>
    <xf numFmtId="0" fontId="23" fillId="0" borderId="0" xfId="0" applyFont="1" applyAlignment="1"/>
    <xf numFmtId="0" fontId="19" fillId="0" borderId="14" xfId="0" applyFont="1" applyBorder="1" applyAlignment="1"/>
    <xf numFmtId="5" fontId="25" fillId="0" borderId="0" xfId="0" applyNumberFormat="1" applyFont="1" applyAlignment="1"/>
    <xf numFmtId="0" fontId="0" fillId="0" borderId="6" xfId="0" applyBorder="1" applyAlignment="1">
      <alignment vertical="center" shrinkToFit="1"/>
    </xf>
    <xf numFmtId="0" fontId="0" fillId="0" borderId="1" xfId="0" applyBorder="1" applyAlignment="1">
      <alignment vertical="center" shrinkToFit="1"/>
    </xf>
    <xf numFmtId="0" fontId="24" fillId="0" borderId="0" xfId="0" applyFont="1" applyAlignment="1" applyProtection="1">
      <protection locked="0"/>
    </xf>
    <xf numFmtId="0" fontId="20" fillId="0" borderId="0" xfId="0" applyFont="1" applyAlignment="1">
      <alignment horizontal="left" shrinkToFit="1"/>
    </xf>
    <xf numFmtId="0" fontId="12" fillId="5" borderId="1" xfId="0" applyFont="1" applyFill="1" applyBorder="1" applyProtection="1">
      <alignment vertical="center"/>
      <protection locked="0"/>
    </xf>
    <xf numFmtId="0" fontId="12" fillId="0" borderId="0" xfId="5" applyFont="1">
      <alignment vertical="center"/>
    </xf>
    <xf numFmtId="0" fontId="12" fillId="0" borderId="0" xfId="5" applyFont="1" applyAlignment="1">
      <alignment horizontal="center" vertical="center"/>
    </xf>
    <xf numFmtId="49" fontId="12" fillId="0" borderId="0" xfId="5" applyNumberFormat="1" applyFont="1">
      <alignment vertical="center"/>
    </xf>
    <xf numFmtId="0" fontId="12" fillId="0" borderId="0" xfId="5" applyFont="1" applyAlignment="1">
      <alignment vertical="center" shrinkToFit="1"/>
    </xf>
    <xf numFmtId="49" fontId="12" fillId="0" borderId="0" xfId="5" applyNumberFormat="1" applyFont="1" applyAlignment="1">
      <alignment vertical="center" shrinkToFit="1"/>
    </xf>
    <xf numFmtId="0" fontId="12" fillId="9" borderId="0" xfId="5" applyFont="1" applyFill="1" applyAlignment="1">
      <alignment horizontal="center" vertical="center" shrinkToFit="1"/>
    </xf>
    <xf numFmtId="49" fontId="12" fillId="8" borderId="0" xfId="5" applyNumberFormat="1" applyFont="1" applyFill="1" applyAlignment="1">
      <alignment horizontal="center" vertical="center"/>
    </xf>
    <xf numFmtId="0" fontId="30" fillId="0" borderId="0" xfId="5" applyFont="1" applyAlignment="1">
      <alignment horizontal="center" vertical="center" shrinkToFit="1"/>
    </xf>
    <xf numFmtId="0" fontId="12" fillId="0" borderId="1" xfId="5" applyFont="1" applyBorder="1" applyAlignment="1">
      <alignment horizontal="center" vertical="center" shrinkToFit="1"/>
    </xf>
    <xf numFmtId="0" fontId="12" fillId="0" borderId="1" xfId="5" applyFont="1" applyBorder="1" applyAlignment="1">
      <alignment horizontal="center" vertical="center"/>
    </xf>
    <xf numFmtId="0" fontId="30" fillId="0" borderId="1" xfId="5" quotePrefix="1" applyFont="1" applyBorder="1" applyAlignment="1">
      <alignment horizontal="center" vertical="center" shrinkToFit="1"/>
    </xf>
    <xf numFmtId="0" fontId="12" fillId="0" borderId="1" xfId="5" applyFont="1" applyBorder="1">
      <alignment vertical="center"/>
    </xf>
    <xf numFmtId="0" fontId="12" fillId="0" borderId="1" xfId="5" applyFont="1" applyBorder="1" applyAlignment="1">
      <alignment vertical="center" shrinkToFit="1"/>
    </xf>
    <xf numFmtId="0" fontId="12" fillId="9" borderId="1" xfId="5" applyFont="1" applyFill="1" applyBorder="1" applyAlignment="1" applyProtection="1">
      <alignment vertical="center" shrinkToFit="1"/>
      <protection locked="0"/>
    </xf>
    <xf numFmtId="0" fontId="12" fillId="8" borderId="25" xfId="5" applyFont="1" applyFill="1" applyBorder="1" applyAlignment="1">
      <alignment horizontal="left" vertical="center"/>
    </xf>
    <xf numFmtId="0" fontId="12" fillId="8" borderId="18" xfId="5" applyFont="1" applyFill="1" applyBorder="1" applyAlignment="1">
      <alignment horizontal="left" vertical="center"/>
    </xf>
    <xf numFmtId="0" fontId="12" fillId="8" borderId="26" xfId="5" applyFont="1" applyFill="1" applyBorder="1" applyAlignment="1">
      <alignment horizontal="left" vertical="center"/>
    </xf>
    <xf numFmtId="0" fontId="12" fillId="8" borderId="30" xfId="5" applyFont="1" applyFill="1" applyBorder="1" applyAlignment="1">
      <alignment horizontal="center" vertical="center"/>
    </xf>
    <xf numFmtId="0" fontId="12" fillId="8" borderId="1" xfId="5" applyFont="1" applyFill="1" applyBorder="1">
      <alignment vertical="center"/>
    </xf>
    <xf numFmtId="49" fontId="35" fillId="8" borderId="1" xfId="5" applyNumberFormat="1" applyFont="1" applyFill="1" applyBorder="1" applyAlignment="1">
      <alignment horizontal="right" vertical="center"/>
    </xf>
    <xf numFmtId="0" fontId="12" fillId="8" borderId="39" xfId="5" applyFont="1" applyFill="1" applyBorder="1" applyAlignment="1">
      <alignment horizontal="left" vertical="center"/>
    </xf>
    <xf numFmtId="0" fontId="12" fillId="8" borderId="41" xfId="5" applyFont="1" applyFill="1" applyBorder="1" applyAlignment="1">
      <alignment horizontal="left" vertical="center"/>
    </xf>
    <xf numFmtId="0" fontId="12" fillId="8" borderId="42" xfId="5" applyFont="1" applyFill="1" applyBorder="1" applyAlignment="1">
      <alignment horizontal="left" vertical="center"/>
    </xf>
    <xf numFmtId="0" fontId="12" fillId="8" borderId="8" xfId="5" applyFont="1" applyFill="1" applyBorder="1">
      <alignment vertical="center"/>
    </xf>
    <xf numFmtId="49" fontId="35" fillId="8" borderId="8" xfId="5" applyNumberFormat="1" applyFont="1" applyFill="1" applyBorder="1" applyAlignment="1">
      <alignment horizontal="right" vertical="center"/>
    </xf>
    <xf numFmtId="0" fontId="12" fillId="8" borderId="31" xfId="5" applyFont="1" applyFill="1" applyBorder="1">
      <alignment vertical="center"/>
    </xf>
    <xf numFmtId="49" fontId="12" fillId="8" borderId="1" xfId="5" applyNumberFormat="1" applyFont="1" applyFill="1" applyBorder="1" applyProtection="1">
      <alignment vertical="center"/>
      <protection locked="0"/>
    </xf>
    <xf numFmtId="49" fontId="12" fillId="0" borderId="1" xfId="5" applyNumberFormat="1" applyFont="1" applyBorder="1" applyAlignment="1">
      <alignment horizontal="center" vertical="center"/>
    </xf>
    <xf numFmtId="0" fontId="12" fillId="0" borderId="1" xfId="0" applyFont="1" applyBorder="1" applyProtection="1">
      <alignment vertical="center"/>
      <protection locked="0"/>
    </xf>
    <xf numFmtId="0" fontId="12" fillId="0" borderId="0" xfId="0" applyFont="1" applyProtection="1">
      <alignment vertical="center"/>
      <protection locked="0"/>
    </xf>
    <xf numFmtId="176" fontId="12" fillId="0" borderId="1" xfId="0" applyNumberFormat="1" applyFont="1" applyBorder="1" applyProtection="1">
      <alignment vertical="center"/>
      <protection locked="0"/>
    </xf>
    <xf numFmtId="0" fontId="11" fillId="0" borderId="0" xfId="0" applyFont="1" applyAlignment="1" applyProtection="1">
      <alignment vertical="center" shrinkToFit="1"/>
      <protection locked="0"/>
    </xf>
    <xf numFmtId="0" fontId="12" fillId="7" borderId="1" xfId="0" applyFont="1" applyFill="1" applyBorder="1" applyProtection="1">
      <alignment vertical="center"/>
      <protection locked="0"/>
    </xf>
    <xf numFmtId="177" fontId="12" fillId="5" borderId="1" xfId="0" applyNumberFormat="1" applyFont="1" applyFill="1" applyBorder="1" applyProtection="1">
      <alignment vertical="center"/>
      <protection locked="0"/>
    </xf>
    <xf numFmtId="0" fontId="38" fillId="0" borderId="1" xfId="0" applyFont="1" applyBorder="1" applyAlignment="1">
      <alignment horizontal="center" vertical="center"/>
    </xf>
    <xf numFmtId="0" fontId="38" fillId="0" borderId="1" xfId="0" applyFont="1" applyBorder="1">
      <alignment vertical="center"/>
    </xf>
    <xf numFmtId="49" fontId="38" fillId="0" borderId="0" xfId="0" applyNumberFormat="1" applyFont="1">
      <alignment vertical="center"/>
    </xf>
    <xf numFmtId="0" fontId="38" fillId="0" borderId="0" xfId="0" applyFont="1">
      <alignment vertical="center"/>
    </xf>
    <xf numFmtId="49" fontId="38" fillId="0" borderId="1" xfId="0" applyNumberFormat="1" applyFont="1" applyBorder="1" applyAlignment="1">
      <alignment horizontal="right" vertical="center"/>
    </xf>
    <xf numFmtId="49" fontId="38" fillId="0" borderId="1" xfId="0" applyNumberFormat="1" applyFont="1" applyBorder="1">
      <alignment vertical="center"/>
    </xf>
    <xf numFmtId="0" fontId="38" fillId="0" borderId="1" xfId="0" applyFont="1" applyBorder="1" applyAlignment="1">
      <alignment horizontal="right" vertical="center"/>
    </xf>
    <xf numFmtId="0" fontId="38" fillId="0" borderId="1" xfId="0" applyFont="1" applyBorder="1" applyAlignment="1">
      <alignment vertical="center" shrinkToFit="1"/>
    </xf>
    <xf numFmtId="49" fontId="38" fillId="0" borderId="1" xfId="0" applyNumberFormat="1" applyFont="1" applyBorder="1" applyAlignment="1">
      <alignment vertical="center" shrinkToFit="1"/>
    </xf>
    <xf numFmtId="0" fontId="38" fillId="10" borderId="1" xfId="0" applyFont="1" applyFill="1" applyBorder="1" applyAlignment="1">
      <alignment vertical="center" shrinkToFit="1"/>
    </xf>
    <xf numFmtId="0" fontId="38" fillId="5" borderId="1" xfId="0" applyFont="1" applyFill="1" applyBorder="1" applyAlignment="1">
      <alignment vertical="center" shrinkToFit="1"/>
    </xf>
    <xf numFmtId="0" fontId="38" fillId="0" borderId="0" xfId="0" applyFont="1" applyAlignment="1">
      <alignment vertical="center" shrinkToFit="1"/>
    </xf>
    <xf numFmtId="0" fontId="19" fillId="0" borderId="0" xfId="0" applyFont="1" applyAlignment="1" applyProtection="1">
      <alignment shrinkToFit="1"/>
      <protection locked="0"/>
    </xf>
    <xf numFmtId="0" fontId="20" fillId="0" borderId="0" xfId="0" applyFont="1" applyAlignment="1" applyProtection="1">
      <alignment horizontal="center" shrinkToFit="1"/>
      <protection locked="0"/>
    </xf>
    <xf numFmtId="0" fontId="28" fillId="0" borderId="0" xfId="4" applyFill="1" applyBorder="1" applyAlignment="1">
      <alignment vertical="center"/>
    </xf>
    <xf numFmtId="0" fontId="37" fillId="0" borderId="0" xfId="4" applyFont="1" applyFill="1" applyBorder="1" applyAlignment="1">
      <alignment vertical="center"/>
    </xf>
    <xf numFmtId="0" fontId="33" fillId="8" borderId="0" xfId="5" applyFont="1" applyFill="1" applyAlignment="1">
      <alignment horizontal="center" vertical="center"/>
    </xf>
    <xf numFmtId="0" fontId="33" fillId="0" borderId="1" xfId="5" applyFont="1" applyBorder="1" applyAlignment="1">
      <alignment horizontal="center" vertical="center"/>
    </xf>
    <xf numFmtId="0" fontId="33" fillId="8" borderId="1" xfId="5" applyFont="1" applyFill="1" applyBorder="1" applyAlignment="1" applyProtection="1">
      <alignment horizontal="center" vertical="center"/>
      <protection locked="0"/>
    </xf>
    <xf numFmtId="0" fontId="33" fillId="0" borderId="0" xfId="5" applyFont="1" applyAlignment="1">
      <alignment horizontal="center" vertical="center"/>
    </xf>
    <xf numFmtId="0" fontId="16" fillId="0" borderId="1" xfId="0" applyFont="1" applyBorder="1" applyProtection="1">
      <alignment vertical="center"/>
      <protection locked="0"/>
    </xf>
    <xf numFmtId="177" fontId="12" fillId="0" borderId="1" xfId="0" applyNumberFormat="1" applyFont="1" applyBorder="1" applyProtection="1">
      <alignment vertical="center"/>
      <protection locked="0"/>
    </xf>
    <xf numFmtId="0" fontId="12" fillId="0" borderId="0" xfId="0" applyFont="1" applyAlignment="1" applyProtection="1">
      <alignment vertical="center" wrapText="1"/>
      <protection locked="0"/>
    </xf>
    <xf numFmtId="0" fontId="12" fillId="0" borderId="43" xfId="0" applyFont="1" applyBorder="1" applyProtection="1">
      <alignment vertical="center"/>
      <protection locked="0"/>
    </xf>
    <xf numFmtId="0" fontId="10" fillId="0" borderId="43" xfId="0" applyFont="1" applyBorder="1" applyProtection="1">
      <alignment vertical="center"/>
      <protection locked="0"/>
    </xf>
    <xf numFmtId="0" fontId="39" fillId="11" borderId="44" xfId="0" applyFont="1" applyFill="1" applyBorder="1" applyAlignment="1" applyProtection="1">
      <alignment vertical="center" wrapText="1"/>
      <protection locked="0"/>
    </xf>
    <xf numFmtId="0" fontId="12" fillId="11" borderId="44" xfId="0" applyFont="1" applyFill="1" applyBorder="1" applyProtection="1">
      <alignment vertical="center"/>
      <protection locked="0"/>
    </xf>
    <xf numFmtId="0" fontId="12" fillId="11" borderId="44" xfId="0" applyFont="1" applyFill="1" applyBorder="1" applyAlignment="1" applyProtection="1">
      <alignment vertical="center" wrapText="1"/>
      <protection locked="0"/>
    </xf>
    <xf numFmtId="0" fontId="40" fillId="0" borderId="0" xfId="0" applyFont="1">
      <alignment vertical="center"/>
    </xf>
    <xf numFmtId="178" fontId="0" fillId="0" borderId="12" xfId="0" applyNumberFormat="1" applyBorder="1" applyProtection="1">
      <alignment vertical="center"/>
      <protection locked="0"/>
    </xf>
    <xf numFmtId="178" fontId="0" fillId="0" borderId="13" xfId="0" applyNumberFormat="1" applyBorder="1" applyProtection="1">
      <alignment vertical="center"/>
      <protection locked="0"/>
    </xf>
    <xf numFmtId="0" fontId="41" fillId="12" borderId="0" xfId="0" applyFont="1" applyFill="1">
      <alignment vertical="center"/>
    </xf>
    <xf numFmtId="0" fontId="0" fillId="12" borderId="0" xfId="0" applyFill="1">
      <alignment vertical="center"/>
    </xf>
    <xf numFmtId="0" fontId="0" fillId="3" borderId="45" xfId="0" applyFill="1" applyBorder="1" applyProtection="1">
      <alignment vertical="center"/>
      <protection locked="0"/>
    </xf>
    <xf numFmtId="0" fontId="12" fillId="0" borderId="1" xfId="5" applyFont="1" applyBorder="1" applyAlignment="1">
      <alignment horizontal="center" vertical="center"/>
    </xf>
    <xf numFmtId="0" fontId="32" fillId="8" borderId="4" xfId="5" applyFont="1" applyFill="1" applyBorder="1" applyAlignment="1">
      <alignment horizontal="left" vertical="center"/>
    </xf>
    <xf numFmtId="0" fontId="32" fillId="8" borderId="0" xfId="5" applyFont="1" applyFill="1" applyAlignment="1">
      <alignment horizontal="left" vertical="center"/>
    </xf>
    <xf numFmtId="0" fontId="32" fillId="8" borderId="34" xfId="5" applyFont="1" applyFill="1" applyBorder="1" applyAlignment="1">
      <alignment horizontal="left" vertical="center"/>
    </xf>
    <xf numFmtId="0" fontId="12" fillId="8" borderId="4" xfId="5" applyFont="1" applyFill="1" applyBorder="1" applyAlignment="1">
      <alignment horizontal="left" vertical="center"/>
    </xf>
    <xf numFmtId="0" fontId="12" fillId="8" borderId="0" xfId="5" applyFont="1" applyFill="1" applyAlignment="1">
      <alignment horizontal="left" vertical="center"/>
    </xf>
    <xf numFmtId="0" fontId="12" fillId="8" borderId="34" xfId="5" applyFont="1" applyFill="1" applyBorder="1" applyAlignment="1">
      <alignment horizontal="left" vertical="center"/>
    </xf>
    <xf numFmtId="0" fontId="31" fillId="0" borderId="14" xfId="5" applyFont="1" applyBorder="1" applyAlignment="1">
      <alignment horizontal="center" vertical="center"/>
    </xf>
    <xf numFmtId="0" fontId="11" fillId="8" borderId="25" xfId="5" applyFont="1" applyFill="1" applyBorder="1" applyAlignment="1">
      <alignment horizontal="left" vertical="center"/>
    </xf>
    <xf numFmtId="0" fontId="11" fillId="8" borderId="18" xfId="5" applyFont="1" applyFill="1" applyBorder="1" applyAlignment="1">
      <alignment horizontal="left" vertical="center"/>
    </xf>
    <xf numFmtId="0" fontId="11" fillId="8" borderId="26" xfId="5" applyFont="1" applyFill="1" applyBorder="1" applyAlignment="1">
      <alignment horizontal="left" vertical="center"/>
    </xf>
    <xf numFmtId="0" fontId="11" fillId="8" borderId="32" xfId="5" applyFont="1" applyFill="1" applyBorder="1" applyAlignment="1">
      <alignment horizontal="center" vertical="center"/>
    </xf>
    <xf numFmtId="0" fontId="11" fillId="8" borderId="14" xfId="5" applyFont="1" applyFill="1" applyBorder="1" applyAlignment="1">
      <alignment horizontal="center" vertical="center"/>
    </xf>
    <xf numFmtId="0" fontId="11" fillId="8" borderId="33" xfId="5" applyFont="1" applyFill="1" applyBorder="1" applyAlignment="1">
      <alignment horizontal="center" vertical="center"/>
    </xf>
    <xf numFmtId="0" fontId="11" fillId="9" borderId="25" xfId="5" applyFont="1" applyFill="1" applyBorder="1" applyAlignment="1">
      <alignment horizontal="left" vertical="center"/>
    </xf>
    <xf numFmtId="0" fontId="11" fillId="9" borderId="18" xfId="5" applyFont="1" applyFill="1" applyBorder="1" applyAlignment="1">
      <alignment horizontal="left" vertical="center"/>
    </xf>
    <xf numFmtId="0" fontId="11" fillId="9" borderId="26" xfId="5" applyFont="1" applyFill="1" applyBorder="1" applyAlignment="1">
      <alignment horizontal="left" vertical="center"/>
    </xf>
    <xf numFmtId="0" fontId="12" fillId="8" borderId="25" xfId="5" applyFont="1" applyFill="1" applyBorder="1" applyAlignment="1">
      <alignment horizontal="left" vertical="center"/>
    </xf>
    <xf numFmtId="0" fontId="12" fillId="8" borderId="18" xfId="5" applyFont="1" applyFill="1" applyBorder="1" applyAlignment="1">
      <alignment horizontal="left" vertical="center"/>
    </xf>
    <xf numFmtId="0" fontId="12" fillId="8" borderId="26" xfId="5" applyFont="1" applyFill="1" applyBorder="1" applyAlignment="1">
      <alignment horizontal="left" vertical="center"/>
    </xf>
    <xf numFmtId="0" fontId="12" fillId="8" borderId="32" xfId="5" applyFont="1" applyFill="1" applyBorder="1" applyAlignment="1">
      <alignment horizontal="left" vertical="center"/>
    </xf>
    <xf numFmtId="0" fontId="12" fillId="8" borderId="14" xfId="5" applyFont="1" applyFill="1" applyBorder="1" applyAlignment="1">
      <alignment horizontal="left" vertical="center"/>
    </xf>
    <xf numFmtId="0" fontId="12" fillId="8" borderId="33" xfId="5" applyFont="1" applyFill="1" applyBorder="1" applyAlignment="1">
      <alignment horizontal="left" vertical="center"/>
    </xf>
    <xf numFmtId="0" fontId="11" fillId="8" borderId="7" xfId="5" applyFont="1" applyFill="1" applyBorder="1" applyAlignment="1">
      <alignment horizontal="left" vertical="center"/>
    </xf>
    <xf numFmtId="0" fontId="11" fillId="8" borderId="2" xfId="5" applyFont="1" applyFill="1" applyBorder="1" applyAlignment="1">
      <alignment horizontal="left" vertical="center"/>
    </xf>
    <xf numFmtId="0" fontId="11" fillId="8" borderId="3" xfId="5" applyFont="1" applyFill="1" applyBorder="1" applyAlignment="1">
      <alignment horizontal="left" vertical="center"/>
    </xf>
    <xf numFmtId="0" fontId="12" fillId="8" borderId="38" xfId="5" applyFont="1" applyFill="1" applyBorder="1" applyAlignment="1">
      <alignment horizontal="center" vertical="center"/>
    </xf>
    <xf numFmtId="0" fontId="12" fillId="8" borderId="40" xfId="5" applyFont="1" applyFill="1" applyBorder="1" applyAlignment="1">
      <alignment horizontal="center" vertical="center"/>
    </xf>
    <xf numFmtId="0" fontId="12" fillId="8" borderId="35" xfId="5" applyFont="1" applyFill="1" applyBorder="1" applyAlignment="1">
      <alignment horizontal="right" vertical="center"/>
    </xf>
    <xf numFmtId="0" fontId="12" fillId="8" borderId="36" xfId="5" applyFont="1" applyFill="1" applyBorder="1" applyAlignment="1">
      <alignment horizontal="right" vertical="center"/>
    </xf>
    <xf numFmtId="0" fontId="12" fillId="8" borderId="37" xfId="5" applyFont="1" applyFill="1" applyBorder="1" applyAlignment="1">
      <alignment horizontal="right" vertical="center"/>
    </xf>
    <xf numFmtId="0" fontId="18" fillId="0" borderId="0" xfId="0" applyFont="1" applyAlignment="1">
      <alignment horizontal="center" vertical="center"/>
    </xf>
    <xf numFmtId="49" fontId="0" fillId="2" borderId="4" xfId="0" applyNumberFormat="1" applyFill="1" applyBorder="1" applyAlignment="1">
      <alignment horizontal="center" vertical="center"/>
    </xf>
    <xf numFmtId="49" fontId="0" fillId="2" borderId="15" xfId="0" applyNumberFormat="1" applyFill="1" applyBorder="1" applyAlignment="1">
      <alignment horizontal="center" vertical="center"/>
    </xf>
    <xf numFmtId="0" fontId="7" fillId="3" borderId="7" xfId="0" applyFont="1" applyFill="1" applyBorder="1" applyAlignment="1">
      <alignment horizontal="center" vertical="center"/>
    </xf>
    <xf numFmtId="0" fontId="7" fillId="3" borderId="3" xfId="0" applyFont="1" applyFill="1" applyBorder="1" applyAlignment="1">
      <alignment horizontal="center" vertical="center"/>
    </xf>
    <xf numFmtId="0" fontId="14" fillId="0" borderId="0" xfId="0" applyFont="1" applyAlignment="1">
      <alignment horizontal="left" vertical="top" wrapText="1"/>
    </xf>
    <xf numFmtId="0" fontId="15" fillId="0" borderId="0" xfId="0" applyFont="1" applyAlignment="1">
      <alignment vertical="center" wrapText="1"/>
    </xf>
    <xf numFmtId="0" fontId="14" fillId="0" borderId="0" xfId="0" applyFont="1" applyAlignment="1">
      <alignment vertical="center" wrapText="1"/>
    </xf>
    <xf numFmtId="49" fontId="0" fillId="4" borderId="16" xfId="0" applyNumberFormat="1" applyFill="1" applyBorder="1" applyAlignment="1">
      <alignment horizontal="center" vertical="center"/>
    </xf>
    <xf numFmtId="49" fontId="0" fillId="4" borderId="4" xfId="0" applyNumberFormat="1" applyFill="1" applyBorder="1" applyAlignment="1">
      <alignment horizontal="center" vertical="center"/>
    </xf>
    <xf numFmtId="49" fontId="0" fillId="4" borderId="17" xfId="0" applyNumberFormat="1" applyFill="1" applyBorder="1" applyAlignment="1">
      <alignment horizontal="center" vertical="center"/>
    </xf>
    <xf numFmtId="0" fontId="9" fillId="0" borderId="18" xfId="0" applyFont="1" applyBorder="1" applyAlignment="1">
      <alignment horizontal="center" vertical="center"/>
    </xf>
    <xf numFmtId="0" fontId="42"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right"/>
    </xf>
    <xf numFmtId="0" fontId="20" fillId="6" borderId="14" xfId="0" applyFont="1" applyFill="1" applyBorder="1" applyAlignment="1">
      <alignment horizontal="left" shrinkToFit="1"/>
    </xf>
    <xf numFmtId="0" fontId="21" fillId="0" borderId="0" xfId="0" applyFont="1" applyAlignment="1">
      <alignment horizontal="right"/>
    </xf>
    <xf numFmtId="0" fontId="20" fillId="6" borderId="14" xfId="0" applyFont="1" applyFill="1" applyBorder="1" applyAlignment="1" applyProtection="1">
      <alignment horizontal="center" shrinkToFit="1"/>
      <protection locked="0"/>
    </xf>
    <xf numFmtId="0" fontId="22" fillId="6" borderId="14" xfId="0" applyFont="1" applyFill="1" applyBorder="1" applyAlignment="1">
      <alignment horizontal="left"/>
    </xf>
    <xf numFmtId="5" fontId="26" fillId="0" borderId="0" xfId="0" applyNumberFormat="1" applyFont="1" applyAlignment="1">
      <alignment horizontal="center"/>
    </xf>
    <xf numFmtId="5" fontId="25" fillId="0" borderId="19" xfId="0" applyNumberFormat="1" applyFont="1" applyBorder="1" applyAlignment="1">
      <alignment horizontal="center"/>
    </xf>
    <xf numFmtId="5" fontId="25" fillId="0" borderId="20" xfId="0" applyNumberFormat="1" applyFont="1" applyBorder="1" applyAlignment="1">
      <alignment horizontal="center"/>
    </xf>
    <xf numFmtId="5" fontId="25" fillId="0" borderId="21" xfId="0" applyNumberFormat="1" applyFont="1" applyBorder="1" applyAlignment="1">
      <alignment horizont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1" xfId="0" applyBorder="1" applyAlignment="1">
      <alignment horizontal="center" vertical="center" shrinkToFit="1"/>
    </xf>
    <xf numFmtId="0" fontId="0" fillId="0" borderId="22" xfId="0" applyBorder="1" applyAlignment="1">
      <alignment horizontal="center" vertical="center" shrinkToFit="1"/>
    </xf>
    <xf numFmtId="0" fontId="0" fillId="0" borderId="0" xfId="0" applyAlignment="1">
      <alignment horizontal="right"/>
    </xf>
    <xf numFmtId="0" fontId="19" fillId="0" borderId="14" xfId="0" applyFont="1" applyBorder="1" applyAlignment="1">
      <alignment horizont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left" vertical="center" shrinkToFit="1"/>
    </xf>
    <xf numFmtId="0" fontId="27" fillId="0" borderId="24" xfId="0" applyFont="1" applyBorder="1" applyAlignment="1">
      <alignment horizontal="left" vertical="center" shrinkToFit="1"/>
    </xf>
    <xf numFmtId="0" fontId="27" fillId="0" borderId="6" xfId="0" applyFont="1" applyBorder="1" applyAlignment="1">
      <alignment horizontal="center" vertical="center" shrinkToFit="1"/>
    </xf>
    <xf numFmtId="0" fontId="0" fillId="0" borderId="6" xfId="0" applyBorder="1" applyAlignment="1">
      <alignment horizontal="center" vertical="center" shrinkToFit="1"/>
    </xf>
    <xf numFmtId="0" fontId="27" fillId="0" borderId="6" xfId="0" quotePrefix="1" applyFont="1" applyBorder="1" applyAlignment="1">
      <alignment horizontal="center" vertical="center" shrinkToFit="1"/>
    </xf>
    <xf numFmtId="0" fontId="27" fillId="0" borderId="6" xfId="0" applyFont="1" applyBorder="1" applyAlignment="1">
      <alignment horizontal="left" vertical="center" shrinkToFit="1"/>
    </xf>
    <xf numFmtId="0" fontId="27" fillId="0" borderId="23" xfId="0" applyFont="1" applyBorder="1" applyAlignment="1">
      <alignment horizontal="left" vertical="center" shrinkToFit="1"/>
    </xf>
  </cellXfs>
  <cellStyles count="6">
    <cellStyle name="ハイパーリンク" xfId="4" builtinId="8"/>
    <cellStyle name="標準" xfId="0" builtinId="0"/>
    <cellStyle name="標準 2" xfId="1" xr:uid="{00000000-0005-0000-0000-000001000000}"/>
    <cellStyle name="標準 3" xfId="2" xr:uid="{00000000-0005-0000-0000-000002000000}"/>
    <cellStyle name="標準 3 2" xfId="5" xr:uid="{655EAFC1-09C1-4F81-B317-3E3788626921}"/>
    <cellStyle name="標準 5" xfId="3" xr:uid="{37D88B53-784D-4341-B613-05EF0D5007BF}"/>
  </cellStyles>
  <dxfs count="6">
    <dxf>
      <font>
        <condense val="0"/>
        <extend val="0"/>
        <color auto="1"/>
      </font>
    </dxf>
    <dxf>
      <numFmt numFmtId="178" formatCode="00000"/>
    </dxf>
    <dxf>
      <font>
        <b/>
        <i val="0"/>
        <color rgb="FFFF0000"/>
      </font>
    </dxf>
    <dxf>
      <font>
        <color rgb="FFFF0000"/>
      </font>
    </dxf>
    <dxf>
      <font>
        <color rgb="FFFF0000"/>
      </font>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68580</xdr:rowOff>
    </xdr:from>
    <xdr:ext cx="8862060" cy="1726114"/>
    <xdr:sp macro="" textlink="">
      <xdr:nvSpPr>
        <xdr:cNvPr id="4" name="テキスト ボックス 3">
          <a:extLst>
            <a:ext uri="{FF2B5EF4-FFF2-40B4-BE49-F238E27FC236}">
              <a16:creationId xmlns:a16="http://schemas.microsoft.com/office/drawing/2014/main" id="{B5EBCE46-24E1-4687-AE41-6775D50A452D}"/>
            </a:ext>
          </a:extLst>
        </xdr:cNvPr>
        <xdr:cNvSpPr txBox="1"/>
      </xdr:nvSpPr>
      <xdr:spPr>
        <a:xfrm>
          <a:off x="76200" y="68580"/>
          <a:ext cx="8862060" cy="172611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ja-JP" altLang="en-US" sz="1400" b="1" u="none">
              <a:latin typeface="ＭＳ 明朝" panose="02020609040205080304" pitchFamily="17" charset="-128"/>
              <a:ea typeface="ＭＳ 明朝" panose="02020609040205080304" pitchFamily="17" charset="-128"/>
            </a:rPr>
            <a:t>＜必ずお読みください＞</a:t>
          </a:r>
          <a:endParaRPr kumimoji="1" lang="en-US" altLang="ja-JP" sz="1400" b="1" u="none">
            <a:latin typeface="ＭＳ 明朝" panose="02020609040205080304" pitchFamily="17" charset="-128"/>
            <a:ea typeface="ＭＳ 明朝" panose="02020609040205080304" pitchFamily="17" charset="-128"/>
          </a:endParaRPr>
        </a:p>
        <a:p>
          <a:pPr algn="l"/>
          <a:r>
            <a:rPr kumimoji="1" lang="ja-JP" altLang="en-US" sz="1400" b="1" u="none">
              <a:latin typeface="ＭＳ 明朝" panose="02020609040205080304" pitchFamily="17" charset="-128"/>
              <a:ea typeface="ＭＳ 明朝" panose="02020609040205080304" pitchFamily="17" charset="-128"/>
            </a:rPr>
            <a:t>▶</a:t>
          </a:r>
          <a:r>
            <a:rPr kumimoji="1" lang="ja-JP" altLang="en-US" sz="1400" b="0" u="none">
              <a:latin typeface="ＭＳ 明朝" panose="02020609040205080304" pitchFamily="17" charset="-128"/>
              <a:ea typeface="ＭＳ 明朝" panose="02020609040205080304" pitchFamily="17" charset="-128"/>
            </a:rPr>
            <a:t>修正がある場合は、直接修正し、</a:t>
          </a:r>
          <a:r>
            <a:rPr kumimoji="1" lang="en-US" altLang="ja-JP" sz="1400" b="1" u="sng">
              <a:latin typeface="ＭＳ 明朝" panose="02020609040205080304" pitchFamily="17" charset="-128"/>
              <a:ea typeface="ＭＳ 明朝" panose="02020609040205080304" pitchFamily="17" charset="-128"/>
            </a:rPr>
            <a:t>I</a:t>
          </a:r>
          <a:r>
            <a:rPr kumimoji="1" lang="ja-JP" altLang="en-US" sz="1400" b="1" u="sng">
              <a:latin typeface="ＭＳ 明朝" panose="02020609040205080304" pitchFamily="17" charset="-128"/>
              <a:ea typeface="ＭＳ 明朝" panose="02020609040205080304" pitchFamily="17" charset="-128"/>
            </a:rPr>
            <a:t>列に１を入れてください。また、各校顧問は、日本陸連登録システムでも必ず追加・修正をしてください。</a:t>
          </a:r>
          <a:endParaRPr kumimoji="1" lang="en-US" altLang="ja-JP" sz="1400" b="1" u="sng">
            <a:latin typeface="ＭＳ 明朝" panose="02020609040205080304" pitchFamily="17" charset="-128"/>
            <a:ea typeface="ＭＳ 明朝" panose="02020609040205080304" pitchFamily="17" charset="-128"/>
          </a:endParaRPr>
        </a:p>
        <a:p>
          <a:pPr algn="l"/>
          <a:r>
            <a:rPr kumimoji="1" lang="ja-JP" altLang="en-US" sz="1400" b="1" u="sng">
              <a:latin typeface="ＭＳ 明朝" panose="02020609040205080304" pitchFamily="17" charset="-128"/>
              <a:ea typeface="ＭＳ 明朝" panose="02020609040205080304" pitchFamily="17" charset="-128"/>
            </a:rPr>
            <a:t>▶追加選手</a:t>
          </a:r>
          <a:r>
            <a:rPr kumimoji="1" lang="ja-JP" altLang="en-US" sz="1400">
              <a:latin typeface="ＭＳ 明朝" panose="02020609040205080304" pitchFamily="17" charset="-128"/>
              <a:ea typeface="ＭＳ 明朝" panose="02020609040205080304" pitchFamily="17" charset="-128"/>
            </a:rPr>
            <a:t>は、</a:t>
          </a:r>
          <a:r>
            <a:rPr kumimoji="1" lang="en-US" altLang="ja-JP" sz="1400" b="1" u="sng">
              <a:latin typeface="ＭＳ 明朝" panose="02020609040205080304" pitchFamily="17" charset="-128"/>
              <a:ea typeface="ＭＳ 明朝" panose="02020609040205080304" pitchFamily="17" charset="-128"/>
            </a:rPr>
            <a:t>2003</a:t>
          </a:r>
          <a:r>
            <a:rPr kumimoji="1" lang="ja-JP" altLang="en-US" sz="1400" b="1" u="sng">
              <a:latin typeface="ＭＳ 明朝" panose="02020609040205080304" pitchFamily="17" charset="-128"/>
              <a:ea typeface="ＭＳ 明朝" panose="02020609040205080304" pitchFamily="17" charset="-128"/>
            </a:rPr>
            <a:t>行目</a:t>
          </a:r>
          <a:r>
            <a:rPr kumimoji="1" lang="ja-JP" altLang="en-US" sz="1400">
              <a:latin typeface="ＭＳ 明朝" panose="02020609040205080304" pitchFamily="17" charset="-128"/>
              <a:ea typeface="ＭＳ 明朝" panose="02020609040205080304" pitchFamily="17" charset="-128"/>
            </a:rPr>
            <a:t>から入力して下さい。　</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なお、</a:t>
          </a:r>
          <a:r>
            <a:rPr kumimoji="1" lang="ja-JP" altLang="ja-JP" sz="1400" b="1" u="sng">
              <a:solidFill>
                <a:schemeClr val="dk1"/>
              </a:solidFill>
              <a:effectLst/>
              <a:latin typeface="ＭＳ 明朝" panose="02020609040205080304" pitchFamily="17" charset="-128"/>
              <a:ea typeface="ＭＳ 明朝" panose="02020609040205080304" pitchFamily="17" charset="-128"/>
              <a:cs typeface="+mn-cs"/>
            </a:rPr>
            <a:t>各校顧問</a:t>
          </a:r>
          <a:r>
            <a:rPr kumimoji="1" lang="en-US" altLang="ja-JP" sz="1400" b="1" u="sng">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400" b="1" u="sng">
              <a:solidFill>
                <a:schemeClr val="dk1"/>
              </a:solidFill>
              <a:effectLst/>
              <a:latin typeface="ＭＳ 明朝" panose="02020609040205080304" pitchFamily="17" charset="-128"/>
              <a:ea typeface="ＭＳ 明朝" panose="02020609040205080304" pitchFamily="17" charset="-128"/>
              <a:cs typeface="+mn-cs"/>
            </a:rPr>
            <a:t>監督</a:t>
          </a:r>
          <a:r>
            <a:rPr kumimoji="1" lang="en-US" altLang="ja-JP" sz="1400" b="1" u="sng">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400" b="1" u="sng">
              <a:solidFill>
                <a:schemeClr val="dk1"/>
              </a:solidFill>
              <a:effectLst/>
              <a:latin typeface="ＭＳ 明朝" panose="02020609040205080304" pitchFamily="17" charset="-128"/>
              <a:ea typeface="ＭＳ 明朝" panose="02020609040205080304" pitchFamily="17" charset="-128"/>
              <a:cs typeface="+mn-cs"/>
            </a:rPr>
            <a:t>は、</a:t>
          </a:r>
          <a:r>
            <a:rPr kumimoji="1" lang="ja-JP" altLang="en-US" sz="1400" b="1" u="sng">
              <a:solidFill>
                <a:schemeClr val="dk1"/>
              </a:solidFill>
              <a:effectLst/>
              <a:latin typeface="ＭＳ 明朝" panose="02020609040205080304" pitchFamily="17" charset="-128"/>
              <a:ea typeface="ＭＳ 明朝" panose="02020609040205080304" pitchFamily="17" charset="-128"/>
              <a:cs typeface="+mn-cs"/>
            </a:rPr>
            <a:t>日本</a:t>
          </a:r>
          <a:r>
            <a:rPr kumimoji="1" lang="ja-JP" altLang="ja-JP" sz="1400" b="1" u="sng">
              <a:solidFill>
                <a:schemeClr val="dk1"/>
              </a:solidFill>
              <a:effectLst/>
              <a:latin typeface="ＭＳ 明朝" panose="02020609040205080304" pitchFamily="17" charset="-128"/>
              <a:ea typeface="ＭＳ 明朝" panose="02020609040205080304" pitchFamily="17" charset="-128"/>
              <a:cs typeface="+mn-cs"/>
            </a:rPr>
            <a:t>陸連登録システムにて必ず</a:t>
          </a:r>
          <a:r>
            <a:rPr kumimoji="1" lang="ja-JP" altLang="en-US" sz="1400" b="1" u="sng">
              <a:solidFill>
                <a:schemeClr val="dk1"/>
              </a:solidFill>
              <a:effectLst/>
              <a:latin typeface="ＭＳ 明朝" panose="02020609040205080304" pitchFamily="17" charset="-128"/>
              <a:ea typeface="ＭＳ 明朝" panose="02020609040205080304" pitchFamily="17" charset="-128"/>
              <a:cs typeface="+mn-cs"/>
            </a:rPr>
            <a:t>追加・</a:t>
          </a:r>
          <a:r>
            <a:rPr kumimoji="1" lang="ja-JP" altLang="ja-JP" sz="1400" b="1" u="sng">
              <a:solidFill>
                <a:schemeClr val="dk1"/>
              </a:solidFill>
              <a:effectLst/>
              <a:latin typeface="ＭＳ 明朝" panose="02020609040205080304" pitchFamily="17" charset="-128"/>
              <a:ea typeface="ＭＳ 明朝" panose="02020609040205080304" pitchFamily="17" charset="-128"/>
              <a:cs typeface="+mn-cs"/>
            </a:rPr>
            <a:t>修正</a:t>
          </a:r>
          <a:r>
            <a:rPr kumimoji="1" lang="ja-JP" altLang="en-US" sz="1400" b="0" u="none">
              <a:solidFill>
                <a:schemeClr val="dk1"/>
              </a:solidFill>
              <a:effectLst/>
              <a:latin typeface="ＭＳ 明朝" panose="02020609040205080304" pitchFamily="17" charset="-128"/>
              <a:ea typeface="ＭＳ 明朝" panose="02020609040205080304" pitchFamily="17" charset="-128"/>
              <a:cs typeface="+mn-cs"/>
            </a:rPr>
            <a:t>を</a:t>
          </a: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してください。</a:t>
          </a:r>
          <a:endParaRPr lang="ja-JP" altLang="ja-JP" sz="1400">
            <a:effectLst/>
            <a:latin typeface="ＭＳ 明朝" panose="02020609040205080304" pitchFamily="17" charset="-128"/>
            <a:ea typeface="ＭＳ 明朝" panose="02020609040205080304" pitchFamily="17" charset="-128"/>
          </a:endParaRPr>
        </a:p>
        <a:p>
          <a:pPr algn="l"/>
          <a:r>
            <a:rPr kumimoji="1" lang="ja-JP" altLang="en-US" sz="1400">
              <a:latin typeface="ＭＳ 明朝" panose="02020609040205080304" pitchFamily="17" charset="-128"/>
              <a:ea typeface="ＭＳ 明朝" panose="02020609040205080304" pitchFamily="17" charset="-128"/>
            </a:rPr>
            <a:t>▶</a:t>
          </a:r>
          <a:r>
            <a:rPr kumimoji="1" lang="ja-JP" altLang="en-US" sz="1400" b="1" u="sng">
              <a:latin typeface="ＭＳ 明朝" panose="02020609040205080304" pitchFamily="17" charset="-128"/>
              <a:ea typeface="ＭＳ 明朝" panose="02020609040205080304" pitchFamily="17" charset="-128"/>
            </a:rPr>
            <a:t>赤色のセル</a:t>
          </a:r>
          <a:r>
            <a:rPr kumimoji="1" lang="ja-JP" altLang="en-US" sz="1400">
              <a:latin typeface="ＭＳ 明朝" panose="02020609040205080304" pitchFamily="17" charset="-128"/>
              <a:ea typeface="ＭＳ 明朝" panose="02020609040205080304" pitchFamily="17" charset="-128"/>
            </a:rPr>
            <a:t>は、</a:t>
          </a:r>
          <a:r>
            <a:rPr kumimoji="1" lang="ja-JP" altLang="en-US" sz="1400" b="1" u="sng">
              <a:latin typeface="ＭＳ 明朝" panose="02020609040205080304" pitchFamily="17" charset="-128"/>
              <a:ea typeface="ＭＳ 明朝" panose="02020609040205080304" pitchFamily="17" charset="-128"/>
            </a:rPr>
            <a:t>登録番号が重複</a:t>
          </a:r>
          <a:r>
            <a:rPr kumimoji="1" lang="ja-JP" altLang="en-US" sz="1400">
              <a:latin typeface="ＭＳ 明朝" panose="02020609040205080304" pitchFamily="17" charset="-128"/>
              <a:ea typeface="ＭＳ 明朝" panose="02020609040205080304" pitchFamily="17" charset="-128"/>
            </a:rPr>
            <a:t>しています。直接修正してください。</a:t>
          </a:r>
          <a:endParaRPr kumimoji="1" lang="en-US" altLang="ja-JP" sz="1400">
            <a:latin typeface="ＭＳ 明朝" panose="02020609040205080304" pitchFamily="17" charset="-128"/>
            <a:ea typeface="ＭＳ 明朝" panose="02020609040205080304" pitchFamily="17" charset="-128"/>
          </a:endParaRPr>
        </a:p>
        <a:p>
          <a:pPr algn="l"/>
          <a:r>
            <a:rPr kumimoji="1" lang="ja-JP" altLang="en-US" sz="1400">
              <a:latin typeface="ＭＳ 明朝" panose="02020609040205080304" pitchFamily="17" charset="-128"/>
              <a:ea typeface="ＭＳ 明朝" panose="02020609040205080304" pitchFamily="17" charset="-128"/>
            </a:rPr>
            <a:t>　なお、</a:t>
          </a:r>
          <a:r>
            <a:rPr kumimoji="1" lang="ja-JP" altLang="en-US" sz="1400" b="1" u="sng">
              <a:latin typeface="ＭＳ 明朝" panose="02020609040205080304" pitchFamily="17" charset="-128"/>
              <a:ea typeface="ＭＳ 明朝" panose="02020609040205080304" pitchFamily="17" charset="-128"/>
            </a:rPr>
            <a:t>各校顧問は、陸連登録システムにて必ず修正</a:t>
          </a:r>
          <a:r>
            <a:rPr kumimoji="1" lang="ja-JP" altLang="en-US" sz="1400" b="0" u="none">
              <a:latin typeface="ＭＳ 明朝" panose="02020609040205080304" pitchFamily="17" charset="-128"/>
              <a:ea typeface="ＭＳ 明朝" panose="02020609040205080304" pitchFamily="17" charset="-128"/>
            </a:rPr>
            <a:t>してください。</a:t>
          </a:r>
          <a:endParaRPr kumimoji="1" lang="en-US" altLang="ja-JP" sz="1400">
            <a:latin typeface="ＭＳ 明朝" panose="02020609040205080304" pitchFamily="17" charset="-128"/>
            <a:ea typeface="ＭＳ 明朝" panose="02020609040205080304" pitchFamily="17" charset="-128"/>
          </a:endParaRPr>
        </a:p>
      </xdr:txBody>
    </xdr:sp>
    <xdr:clientData/>
  </xdr:oneCellAnchor>
  <xdr:twoCellAnchor editAs="oneCell">
    <xdr:from>
      <xdr:col>10</xdr:col>
      <xdr:colOff>746760</xdr:colOff>
      <xdr:row>0</xdr:row>
      <xdr:rowOff>83820</xdr:rowOff>
    </xdr:from>
    <xdr:to>
      <xdr:col>12</xdr:col>
      <xdr:colOff>320040</xdr:colOff>
      <xdr:row>0</xdr:row>
      <xdr:rowOff>2148840</xdr:rowOff>
    </xdr:to>
    <xdr:pic>
      <xdr:nvPicPr>
        <xdr:cNvPr id="6" name="図 5">
          <a:extLst>
            <a:ext uri="{FF2B5EF4-FFF2-40B4-BE49-F238E27FC236}">
              <a16:creationId xmlns:a16="http://schemas.microsoft.com/office/drawing/2014/main" id="{1F48D64A-5605-BECE-E6BA-BC9BD1E3D0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14460" y="83820"/>
          <a:ext cx="3977640" cy="2065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279400</xdr:colOff>
      <xdr:row>6</xdr:row>
      <xdr:rowOff>95250</xdr:rowOff>
    </xdr:from>
    <xdr:ext cx="6111240" cy="2868670"/>
    <xdr:sp macro="" textlink="">
      <xdr:nvSpPr>
        <xdr:cNvPr id="3" name="吹き出し: 四角形 2">
          <a:extLst>
            <a:ext uri="{FF2B5EF4-FFF2-40B4-BE49-F238E27FC236}">
              <a16:creationId xmlns:a16="http://schemas.microsoft.com/office/drawing/2014/main" id="{3FC933BB-90BE-460D-86BD-803C0DE6AAB1}"/>
            </a:ext>
          </a:extLst>
        </xdr:cNvPr>
        <xdr:cNvSpPr/>
      </xdr:nvSpPr>
      <xdr:spPr>
        <a:xfrm>
          <a:off x="4368800" y="1123950"/>
          <a:ext cx="6111240" cy="2868670"/>
        </a:xfrm>
        <a:prstGeom prst="wedgeRectCallout">
          <a:avLst>
            <a:gd name="adj1" fmla="val -54502"/>
            <a:gd name="adj2" fmla="val -79538"/>
          </a:avLst>
        </a:prstGeom>
        <a:solidFill>
          <a:srgbClr val="FFFF00"/>
        </a:solidFill>
        <a:ln w="952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lang="ja-JP" altLang="en-US" sz="2400" b="1" i="0" u="dbl" strike="noStrike">
              <a:solidFill>
                <a:srgbClr val="FF0000"/>
              </a:solidFill>
              <a:effectLst/>
              <a:latin typeface="+mn-lt"/>
              <a:ea typeface="+mn-ea"/>
              <a:cs typeface="+mn-cs"/>
            </a:rPr>
            <a:t>「選手データ」の</a:t>
          </a:r>
          <a:r>
            <a:rPr lang="en-US" altLang="ja-JP" sz="2400" b="1" i="0" u="dbl" strike="noStrike">
              <a:solidFill>
                <a:srgbClr val="FF0000"/>
              </a:solidFill>
              <a:effectLst/>
              <a:latin typeface="+mn-lt"/>
              <a:ea typeface="+mn-ea"/>
              <a:cs typeface="+mn-cs"/>
            </a:rPr>
            <a:t>【</a:t>
          </a:r>
          <a:r>
            <a:rPr lang="ja-JP" altLang="en-US" sz="2400" b="1" i="0" u="dbl" strike="noStrike">
              <a:solidFill>
                <a:srgbClr val="FF0000"/>
              </a:solidFill>
              <a:effectLst/>
              <a:latin typeface="+mn-lt"/>
              <a:ea typeface="+mn-ea"/>
              <a:cs typeface="+mn-cs"/>
            </a:rPr>
            <a:t>所属</a:t>
          </a:r>
          <a:r>
            <a:rPr lang="en-US" altLang="ja-JP" sz="2400" b="1" i="0" u="dbl" strike="noStrike">
              <a:solidFill>
                <a:srgbClr val="FF0000"/>
              </a:solidFill>
              <a:effectLst/>
              <a:latin typeface="+mn-lt"/>
              <a:ea typeface="+mn-ea"/>
              <a:cs typeface="+mn-cs"/>
            </a:rPr>
            <a:t>】</a:t>
          </a:r>
          <a:r>
            <a:rPr lang="ja-JP" altLang="en-US" sz="2400" b="1" i="0" u="dbl" strike="noStrike">
              <a:solidFill>
                <a:srgbClr val="FF0000"/>
              </a:solidFill>
              <a:effectLst/>
              <a:latin typeface="+mn-lt"/>
              <a:ea typeface="+mn-ea"/>
              <a:cs typeface="+mn-cs"/>
            </a:rPr>
            <a:t>リストにない場合</a:t>
          </a:r>
          <a:r>
            <a:rPr lang="ja-JP" altLang="en-US" sz="2400" b="0" i="0" u="none" strike="noStrike">
              <a:solidFill>
                <a:srgbClr val="FF0000"/>
              </a:solidFill>
              <a:effectLst/>
              <a:latin typeface="+mn-lt"/>
              <a:ea typeface="+mn-ea"/>
              <a:cs typeface="+mn-cs"/>
            </a:rPr>
            <a:t>は、黄色セル</a:t>
          </a:r>
          <a:r>
            <a:rPr lang="en-US" altLang="ja-JP" sz="2400" b="0" i="0" u="none" strike="noStrike">
              <a:solidFill>
                <a:srgbClr val="FF0000"/>
              </a:solidFill>
              <a:effectLst/>
              <a:latin typeface="+mn-lt"/>
              <a:ea typeface="+mn-ea"/>
              <a:cs typeface="+mn-cs"/>
            </a:rPr>
            <a:t>(D110)</a:t>
          </a:r>
          <a:r>
            <a:rPr lang="ja-JP" altLang="en-US" sz="2400" b="0" i="0" u="none" strike="noStrike">
              <a:solidFill>
                <a:srgbClr val="FF0000"/>
              </a:solidFill>
              <a:effectLst/>
              <a:latin typeface="+mn-lt"/>
              <a:ea typeface="+mn-ea"/>
              <a:cs typeface="+mn-cs"/>
            </a:rPr>
            <a:t>に学校名・クラブ名</a:t>
          </a:r>
          <a:r>
            <a:rPr lang="en-US" altLang="ja-JP" sz="2400" b="0" i="0" u="none" strike="noStrike">
              <a:solidFill>
                <a:srgbClr val="FF0000"/>
              </a:solidFill>
              <a:effectLst/>
              <a:latin typeface="+mn-lt"/>
              <a:ea typeface="+mn-ea"/>
              <a:cs typeface="+mn-cs"/>
            </a:rPr>
            <a:t>(</a:t>
          </a:r>
          <a:r>
            <a:rPr lang="ja-JP" altLang="en-US" sz="2400" b="0" i="0" u="none" strike="noStrike">
              <a:solidFill>
                <a:srgbClr val="FF0000"/>
              </a:solidFill>
              <a:effectLst/>
              <a:latin typeface="+mn-lt"/>
              <a:ea typeface="+mn-ea"/>
              <a:cs typeface="+mn-cs"/>
            </a:rPr>
            <a:t>略称</a:t>
          </a:r>
          <a:r>
            <a:rPr lang="en-US" altLang="ja-JP" sz="2400" b="0" i="0" u="none" strike="noStrike">
              <a:solidFill>
                <a:srgbClr val="FF0000"/>
              </a:solidFill>
              <a:effectLst/>
              <a:latin typeface="+mn-lt"/>
              <a:ea typeface="+mn-ea"/>
              <a:cs typeface="+mn-cs"/>
            </a:rPr>
            <a:t>)</a:t>
          </a:r>
          <a:r>
            <a:rPr lang="ja-JP" altLang="en-US" sz="2400" b="0" i="0" u="none" strike="noStrike">
              <a:solidFill>
                <a:srgbClr val="FF0000"/>
              </a:solidFill>
              <a:effectLst/>
              <a:latin typeface="+mn-lt"/>
              <a:ea typeface="+mn-ea"/>
              <a:cs typeface="+mn-cs"/>
            </a:rPr>
            <a:t>を入力してください。</a:t>
          </a:r>
          <a:endParaRPr lang="en-US" altLang="ja-JP" sz="2400" b="0" i="0" u="none" strike="noStrike">
            <a:solidFill>
              <a:srgbClr val="FF0000"/>
            </a:solidFill>
            <a:effectLst/>
            <a:latin typeface="+mn-lt"/>
            <a:ea typeface="+mn-ea"/>
            <a:cs typeface="+mn-cs"/>
          </a:endParaRPr>
        </a:p>
        <a:p>
          <a:pPr algn="l"/>
          <a:endParaRPr lang="en-US" altLang="ja-JP" sz="2400" b="0" i="0" u="none" strike="noStrike">
            <a:solidFill>
              <a:srgbClr val="FF0000"/>
            </a:solidFill>
            <a:effectLst/>
            <a:latin typeface="+mn-lt"/>
            <a:ea typeface="+mn-ea"/>
            <a:cs typeface="+mn-cs"/>
          </a:endParaRPr>
        </a:p>
        <a:p>
          <a:pPr algn="l"/>
          <a:r>
            <a:rPr lang="ja-JP" altLang="en-US" sz="1800">
              <a:solidFill>
                <a:srgbClr val="FF0000"/>
              </a:solidFill>
            </a:rPr>
            <a:t>　 （</a:t>
          </a:r>
          <a:r>
            <a:rPr lang="ja-JP" altLang="en-US" sz="1800" b="0" i="0" u="none" strike="noStrike">
              <a:solidFill>
                <a:srgbClr val="FF0000"/>
              </a:solidFill>
              <a:effectLst/>
              <a:latin typeface="+mn-lt"/>
              <a:ea typeface="+mn-ea"/>
              <a:cs typeface="+mn-cs"/>
            </a:rPr>
            <a:t>注１）</a:t>
          </a:r>
          <a:r>
            <a:rPr lang="en-US" altLang="ja-JP" sz="1800" b="0" i="0" u="none" strike="noStrike">
              <a:solidFill>
                <a:srgbClr val="FF0000"/>
              </a:solidFill>
              <a:effectLst/>
              <a:latin typeface="+mn-lt"/>
              <a:ea typeface="+mn-ea"/>
              <a:cs typeface="+mn-cs"/>
            </a:rPr>
            <a:t>”</a:t>
          </a:r>
          <a:r>
            <a:rPr lang="ja-JP" altLang="en-US" sz="1800" b="0" i="0" u="none" strike="noStrike">
              <a:solidFill>
                <a:srgbClr val="FF0000"/>
              </a:solidFill>
              <a:effectLst/>
              <a:latin typeface="+mn-lt"/>
              <a:ea typeface="+mn-ea"/>
              <a:cs typeface="+mn-cs"/>
            </a:rPr>
            <a:t>○○中”の</a:t>
          </a:r>
          <a:r>
            <a:rPr kumimoji="0" lang="en-US" altLang="ja-JP" sz="1800" b="0" i="0" u="none" strike="noStrike" kern="0" cap="none" spc="0" normalizeH="0" baseline="0" noProof="0">
              <a:ln>
                <a:noFill/>
              </a:ln>
              <a:solidFill>
                <a:srgbClr val="FF0000"/>
              </a:solidFill>
              <a:effectLst/>
              <a:uLnTx/>
              <a:uFillTx/>
              <a:latin typeface="+mn-lt"/>
              <a:ea typeface="+mn-ea"/>
              <a:cs typeface="+mn-cs"/>
            </a:rPr>
            <a:t>”</a:t>
          </a:r>
          <a:r>
            <a:rPr kumimoji="0" lang="ja-JP" altLang="en-US" sz="1800" b="0" i="0" u="none" strike="noStrike" kern="0" cap="none" spc="0" normalizeH="0" baseline="0" noProof="0">
              <a:ln>
                <a:noFill/>
              </a:ln>
              <a:solidFill>
                <a:srgbClr val="FF0000"/>
              </a:solidFill>
              <a:effectLst/>
              <a:uLnTx/>
              <a:uFillTx/>
              <a:latin typeface="+mn-lt"/>
              <a:ea typeface="+mn-ea"/>
              <a:cs typeface="+mn-cs"/>
            </a:rPr>
            <a:t>中”</a:t>
          </a:r>
          <a:r>
            <a:rPr lang="ja-JP" altLang="en-US" sz="1800" b="0" i="0" u="none" strike="noStrike">
              <a:solidFill>
                <a:srgbClr val="FF0000"/>
              </a:solidFill>
              <a:effectLst/>
              <a:latin typeface="+mn-lt"/>
              <a:ea typeface="+mn-ea"/>
              <a:cs typeface="+mn-cs"/>
            </a:rPr>
            <a:t>は除いてください。</a:t>
          </a:r>
          <a:endParaRPr lang="en-US" altLang="ja-JP" sz="1800" b="0" i="0" u="none" strike="noStrike">
            <a:solidFill>
              <a:srgbClr val="FF0000"/>
            </a:solidFill>
            <a:effectLst/>
            <a:latin typeface="+mn-lt"/>
            <a:ea typeface="+mn-ea"/>
            <a:cs typeface="+mn-cs"/>
          </a:endParaRPr>
        </a:p>
        <a:p>
          <a:pPr algn="l"/>
          <a:r>
            <a:rPr lang="ja-JP" altLang="en-US" sz="1800" b="0" i="0" u="none" strike="noStrike">
              <a:solidFill>
                <a:srgbClr val="FF0000"/>
              </a:solidFill>
              <a:effectLst/>
              <a:latin typeface="+mn-lt"/>
              <a:ea typeface="+mn-ea"/>
              <a:cs typeface="+mn-cs"/>
            </a:rPr>
            <a:t>　</a:t>
          </a:r>
          <a:r>
            <a:rPr lang="ja-JP" altLang="en-US" sz="1800">
              <a:solidFill>
                <a:srgbClr val="FF0000"/>
              </a:solidFill>
            </a:rPr>
            <a:t> </a:t>
          </a:r>
          <a:r>
            <a:rPr lang="ja-JP" altLang="en-US" sz="1800" b="0" i="0" u="dbl" strike="noStrike">
              <a:solidFill>
                <a:srgbClr val="FF0000"/>
              </a:solidFill>
              <a:effectLst/>
              <a:latin typeface="+mn-lt"/>
              <a:ea typeface="+mn-ea"/>
              <a:cs typeface="+mn-cs"/>
            </a:rPr>
            <a:t>（注２）</a:t>
          </a:r>
          <a:r>
            <a:rPr lang="en-US" altLang="ja-JP" sz="1800" b="0" i="0" u="dbl" strike="noStrike">
              <a:solidFill>
                <a:srgbClr val="FF0000"/>
              </a:solidFill>
              <a:effectLst/>
              <a:latin typeface="+mn-lt"/>
              <a:ea typeface="+mn-ea"/>
              <a:cs typeface="+mn-cs"/>
            </a:rPr>
            <a:t>8</a:t>
          </a:r>
          <a:r>
            <a:rPr lang="ja-JP" altLang="en-US" sz="1800" b="0" i="0" u="dbl" strike="noStrike">
              <a:solidFill>
                <a:srgbClr val="FF0000"/>
              </a:solidFill>
              <a:effectLst/>
              <a:latin typeface="+mn-lt"/>
              <a:ea typeface="+mn-ea"/>
              <a:cs typeface="+mn-cs"/>
            </a:rPr>
            <a:t>月</a:t>
          </a:r>
          <a:r>
            <a:rPr lang="en-US" altLang="ja-JP" sz="1800" b="0" i="0" u="dbl" strike="noStrike">
              <a:solidFill>
                <a:srgbClr val="FF0000"/>
              </a:solidFill>
              <a:effectLst/>
              <a:latin typeface="+mn-lt"/>
              <a:ea typeface="+mn-ea"/>
              <a:cs typeface="+mn-cs"/>
            </a:rPr>
            <a:t>18</a:t>
          </a:r>
          <a:r>
            <a:rPr lang="ja-JP" altLang="en-US" sz="1800" b="0" i="0" u="dbl" strike="noStrike">
              <a:solidFill>
                <a:srgbClr val="FF0000"/>
              </a:solidFill>
              <a:effectLst/>
              <a:latin typeface="+mn-lt"/>
              <a:ea typeface="+mn-ea"/>
              <a:cs typeface="+mn-cs"/>
            </a:rPr>
            <a:t>日</a:t>
          </a:r>
          <a:r>
            <a:rPr lang="en-US" altLang="ja-JP" sz="1800" b="0" i="0" u="dbl" strike="noStrike">
              <a:solidFill>
                <a:srgbClr val="FF0000"/>
              </a:solidFill>
              <a:effectLst/>
              <a:latin typeface="+mn-lt"/>
              <a:ea typeface="+mn-ea"/>
              <a:cs typeface="+mn-cs"/>
            </a:rPr>
            <a:t>(</a:t>
          </a:r>
          <a:r>
            <a:rPr lang="ja-JP" altLang="en-US" sz="1800" b="0" i="0" u="dbl" strike="noStrike">
              <a:solidFill>
                <a:srgbClr val="FF0000"/>
              </a:solidFill>
              <a:effectLst/>
              <a:latin typeface="+mn-lt"/>
              <a:ea typeface="+mn-ea"/>
              <a:cs typeface="+mn-cs"/>
            </a:rPr>
            <a:t>金</a:t>
          </a:r>
          <a:r>
            <a:rPr lang="en-US" altLang="ja-JP" sz="1800" b="0" i="0" u="dbl" strike="noStrike">
              <a:solidFill>
                <a:srgbClr val="FF0000"/>
              </a:solidFill>
              <a:effectLst/>
              <a:latin typeface="+mn-lt"/>
              <a:ea typeface="+mn-ea"/>
              <a:cs typeface="+mn-cs"/>
            </a:rPr>
            <a:t>)</a:t>
          </a:r>
          <a:r>
            <a:rPr lang="ja-JP" altLang="en-US" sz="1800" b="0" i="0" u="dbl" strike="noStrike">
              <a:solidFill>
                <a:srgbClr val="FF0000"/>
              </a:solidFill>
              <a:effectLst/>
              <a:latin typeface="+mn-lt"/>
              <a:ea typeface="+mn-ea"/>
              <a:cs typeface="+mn-cs"/>
            </a:rPr>
            <a:t>時点の日本陸連登録データを引用しておりますので、追加または修正した場合は、</a:t>
          </a:r>
          <a:r>
            <a:rPr lang="ja-JP" altLang="en-US" sz="1800" u="dbl">
              <a:solidFill>
                <a:srgbClr val="FF0000"/>
              </a:solidFill>
            </a:rPr>
            <a:t> </a:t>
          </a:r>
          <a:r>
            <a:rPr lang="ja-JP" altLang="en-US" sz="1800" b="0" i="0" u="dbl" strike="noStrike">
              <a:solidFill>
                <a:srgbClr val="FF0000"/>
              </a:solidFill>
              <a:effectLst/>
              <a:latin typeface="+mn-lt"/>
              <a:ea typeface="+mn-ea"/>
              <a:cs typeface="+mn-cs"/>
            </a:rPr>
            <a:t>日本陸連登録システムへの追加・修正をお願いいたします。</a:t>
          </a:r>
          <a:r>
            <a:rPr lang="ja-JP" altLang="en-US" sz="1800" u="dbl">
              <a:solidFill>
                <a:srgbClr val="FF0000"/>
              </a:solidFill>
            </a:rPr>
            <a:t> </a:t>
          </a:r>
          <a:endParaRPr kumimoji="1" lang="ja-JP" altLang="en-US" sz="1800" u="dbl">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49C2D-0BBE-4FB6-8261-AC05806A66BD}">
  <dimension ref="A1:M50"/>
  <sheetViews>
    <sheetView workbookViewId="0">
      <selection activeCell="G20" sqref="G20"/>
    </sheetView>
  </sheetViews>
  <sheetFormatPr defaultColWidth="9" defaultRowHeight="13.5"/>
  <cols>
    <col min="1" max="1" width="7.125" style="101" bestFit="1" customWidth="1"/>
    <col min="2" max="2" width="9.875" style="101" bestFit="1" customWidth="1"/>
    <col min="3" max="3" width="9" style="101"/>
    <col min="4" max="4" width="19.125" style="101" bestFit="1" customWidth="1"/>
    <col min="5" max="5" width="9.875" style="101" bestFit="1" customWidth="1"/>
    <col min="6" max="6" width="3.5" style="101" bestFit="1" customWidth="1"/>
    <col min="7" max="7" width="9" style="101"/>
    <col min="8" max="8" width="9" style="109" customWidth="1"/>
    <col min="9" max="9" width="13.5" style="109" customWidth="1"/>
    <col min="10" max="10" width="18.125" style="109" bestFit="1" customWidth="1"/>
    <col min="11" max="11" width="15.875" style="101" customWidth="1"/>
    <col min="12" max="12" width="3.5" style="101" bestFit="1" customWidth="1"/>
    <col min="13" max="13" width="2.5" style="101" bestFit="1" customWidth="1"/>
    <col min="14" max="16384" width="9" style="101"/>
  </cols>
  <sheetData>
    <row r="1" spans="1:13">
      <c r="A1" s="98" t="s">
        <v>3278</v>
      </c>
      <c r="B1" s="99" t="s">
        <v>3279</v>
      </c>
      <c r="C1" s="100"/>
      <c r="D1" s="99" t="s">
        <v>3280</v>
      </c>
      <c r="E1" s="99" t="s">
        <v>3281</v>
      </c>
      <c r="H1" s="105"/>
      <c r="I1" s="105"/>
      <c r="J1" s="105" t="s">
        <v>3282</v>
      </c>
      <c r="K1" s="99" t="s">
        <v>3283</v>
      </c>
    </row>
    <row r="2" spans="1:13">
      <c r="A2" s="99" t="s">
        <v>3284</v>
      </c>
      <c r="B2" s="102" t="s">
        <v>58</v>
      </c>
      <c r="C2" s="100"/>
      <c r="D2" s="103" t="s">
        <v>3285</v>
      </c>
      <c r="E2" s="103" t="s">
        <v>3213</v>
      </c>
      <c r="F2" s="103" t="s">
        <v>3286</v>
      </c>
      <c r="H2" s="106" t="s">
        <v>3287</v>
      </c>
      <c r="I2" s="106" t="s">
        <v>3288</v>
      </c>
      <c r="J2" s="106" t="s">
        <v>3289</v>
      </c>
      <c r="K2" s="99"/>
    </row>
    <row r="3" spans="1:13">
      <c r="A3" s="99" t="s">
        <v>3290</v>
      </c>
      <c r="B3" s="102" t="s">
        <v>59</v>
      </c>
      <c r="C3" s="100"/>
      <c r="D3" s="103" t="s">
        <v>3291</v>
      </c>
      <c r="E3" s="103" t="s">
        <v>3214</v>
      </c>
      <c r="F3" s="103" t="s">
        <v>3286</v>
      </c>
      <c r="H3" s="107" t="s">
        <v>3290</v>
      </c>
      <c r="I3" s="107" t="s">
        <v>3285</v>
      </c>
      <c r="J3" s="108" t="str">
        <f>IF(OR(H3="",I3=""),"",H3&amp;I3)</f>
        <v>1年男子100m</v>
      </c>
      <c r="K3" s="99" t="str">
        <f t="shared" ref="K3:K50" si="0">VLOOKUP(I3,種目コード,2,0)&amp;VLOOKUP(H3,種別コード,2,0)</f>
        <v>00221</v>
      </c>
      <c r="L3" s="101" t="str">
        <f>IF(I3="","",VLOOKUP(I3,$D$2:$F$50,3,0))</f>
        <v>秒</v>
      </c>
      <c r="M3" s="101">
        <f>IF(L3="","",IF(L3="秒",7,5))</f>
        <v>7</v>
      </c>
    </row>
    <row r="4" spans="1:13">
      <c r="A4" s="99" t="s">
        <v>3292</v>
      </c>
      <c r="B4" s="102" t="s">
        <v>60</v>
      </c>
      <c r="C4" s="100"/>
      <c r="D4" s="103" t="s">
        <v>3293</v>
      </c>
      <c r="E4" s="103" t="s">
        <v>3294</v>
      </c>
      <c r="F4" s="103" t="s">
        <v>3286</v>
      </c>
      <c r="H4" s="107" t="s">
        <v>3292</v>
      </c>
      <c r="I4" s="107" t="s">
        <v>3285</v>
      </c>
      <c r="J4" s="108" t="str">
        <f t="shared" ref="J4:J50" si="1">IF(OR(H4="",I4=""),"",H4&amp;I4)</f>
        <v>2年男子100m</v>
      </c>
      <c r="K4" s="99" t="str">
        <f t="shared" si="0"/>
        <v>00222</v>
      </c>
      <c r="L4" s="101" t="str">
        <f t="shared" ref="L4:L50" si="2">IF(I4="","",VLOOKUP(I4,$D$2:$F$50,3,0))</f>
        <v>秒</v>
      </c>
      <c r="M4" s="101">
        <f t="shared" ref="M4:M50" si="3">IF(L4="","",IF(L4="秒",7,5))</f>
        <v>7</v>
      </c>
    </row>
    <row r="5" spans="1:13">
      <c r="A5" s="99" t="s">
        <v>3295</v>
      </c>
      <c r="B5" s="102" t="s">
        <v>61</v>
      </c>
      <c r="C5" s="100"/>
      <c r="D5" s="103" t="s">
        <v>3296</v>
      </c>
      <c r="E5" s="103" t="s">
        <v>3215</v>
      </c>
      <c r="F5" s="103" t="s">
        <v>3286</v>
      </c>
      <c r="H5" s="107" t="s">
        <v>3284</v>
      </c>
      <c r="I5" s="107" t="s">
        <v>3291</v>
      </c>
      <c r="J5" s="108" t="str">
        <f t="shared" si="1"/>
        <v>共通男子200m</v>
      </c>
      <c r="K5" s="99" t="str">
        <f t="shared" si="0"/>
        <v>00320</v>
      </c>
      <c r="L5" s="101" t="str">
        <f t="shared" si="2"/>
        <v>秒</v>
      </c>
      <c r="M5" s="101">
        <f t="shared" si="3"/>
        <v>7</v>
      </c>
    </row>
    <row r="6" spans="1:13">
      <c r="A6" s="99" t="s">
        <v>3297</v>
      </c>
      <c r="B6" s="102" t="s">
        <v>62</v>
      </c>
      <c r="C6" s="100"/>
      <c r="D6" s="103" t="s">
        <v>3298</v>
      </c>
      <c r="E6" s="103" t="s">
        <v>3216</v>
      </c>
      <c r="F6" s="103" t="s">
        <v>3286</v>
      </c>
      <c r="H6" s="107" t="s">
        <v>3284</v>
      </c>
      <c r="I6" s="107" t="s">
        <v>3293</v>
      </c>
      <c r="J6" s="108" t="str">
        <f t="shared" si="1"/>
        <v>共通男子400m</v>
      </c>
      <c r="K6" s="99" t="str">
        <f t="shared" si="0"/>
        <v>00520</v>
      </c>
      <c r="L6" s="101" t="str">
        <f t="shared" si="2"/>
        <v>秒</v>
      </c>
      <c r="M6" s="101">
        <f t="shared" si="3"/>
        <v>7</v>
      </c>
    </row>
    <row r="7" spans="1:13">
      <c r="A7" s="99" t="s">
        <v>3299</v>
      </c>
      <c r="B7" s="104">
        <v>25</v>
      </c>
      <c r="C7" s="100"/>
      <c r="D7" s="103" t="s">
        <v>3300</v>
      </c>
      <c r="E7" s="103" t="s">
        <v>3301</v>
      </c>
      <c r="F7" s="103" t="s">
        <v>3286</v>
      </c>
      <c r="H7" s="107" t="s">
        <v>3284</v>
      </c>
      <c r="I7" s="107" t="s">
        <v>3296</v>
      </c>
      <c r="J7" s="108" t="str">
        <f t="shared" si="1"/>
        <v>共通男子800m</v>
      </c>
      <c r="K7" s="99" t="str">
        <f t="shared" si="0"/>
        <v>00620</v>
      </c>
      <c r="L7" s="101" t="str">
        <f t="shared" si="2"/>
        <v>秒</v>
      </c>
      <c r="M7" s="101">
        <f t="shared" si="3"/>
        <v>7</v>
      </c>
    </row>
    <row r="8" spans="1:13">
      <c r="A8" s="99"/>
      <c r="B8" s="99"/>
      <c r="C8" s="100"/>
      <c r="D8" s="103" t="s">
        <v>3320</v>
      </c>
      <c r="E8" s="103" t="s">
        <v>3321</v>
      </c>
      <c r="F8" s="103" t="s">
        <v>3286</v>
      </c>
      <c r="H8" s="107" t="s">
        <v>3290</v>
      </c>
      <c r="I8" s="107" t="s">
        <v>3298</v>
      </c>
      <c r="J8" s="108" t="str">
        <f t="shared" si="1"/>
        <v>1年男子1500m</v>
      </c>
      <c r="K8" s="99" t="str">
        <f t="shared" si="0"/>
        <v>00821</v>
      </c>
      <c r="L8" s="101" t="str">
        <f t="shared" si="2"/>
        <v>秒</v>
      </c>
      <c r="M8" s="101">
        <f t="shared" si="3"/>
        <v>7</v>
      </c>
    </row>
    <row r="9" spans="1:13">
      <c r="A9" s="99"/>
      <c r="B9" s="99"/>
      <c r="C9" s="100"/>
      <c r="D9" s="103" t="s">
        <v>3323</v>
      </c>
      <c r="E9" s="103" t="s">
        <v>3302</v>
      </c>
      <c r="F9" s="103" t="s">
        <v>3286</v>
      </c>
      <c r="H9" s="107" t="s">
        <v>3292</v>
      </c>
      <c r="I9" s="107" t="s">
        <v>3298</v>
      </c>
      <c r="J9" s="108" t="str">
        <f t="shared" si="1"/>
        <v>2年男子1500m</v>
      </c>
      <c r="K9" s="99" t="str">
        <f t="shared" si="0"/>
        <v>00822</v>
      </c>
      <c r="L9" s="101" t="str">
        <f t="shared" si="2"/>
        <v>秒</v>
      </c>
      <c r="M9" s="101">
        <f t="shared" si="3"/>
        <v>7</v>
      </c>
    </row>
    <row r="10" spans="1:13">
      <c r="C10" s="100"/>
      <c r="D10" s="103"/>
      <c r="E10" s="103"/>
      <c r="F10" s="103"/>
      <c r="H10" s="107" t="s">
        <v>3284</v>
      </c>
      <c r="I10" s="107" t="s">
        <v>3300</v>
      </c>
      <c r="J10" s="108" t="str">
        <f t="shared" si="1"/>
        <v>共通男子3000m</v>
      </c>
      <c r="K10" s="99" t="str">
        <f t="shared" si="0"/>
        <v>01020</v>
      </c>
      <c r="L10" s="101" t="str">
        <f t="shared" si="2"/>
        <v>秒</v>
      </c>
      <c r="M10" s="101">
        <f t="shared" si="3"/>
        <v>7</v>
      </c>
    </row>
    <row r="11" spans="1:13">
      <c r="C11" s="100"/>
      <c r="D11" s="103"/>
      <c r="E11" s="103"/>
      <c r="F11" s="103"/>
      <c r="H11" s="107" t="s">
        <v>3290</v>
      </c>
      <c r="I11" s="107" t="s">
        <v>3319</v>
      </c>
      <c r="J11" s="108" t="str">
        <f t="shared" si="1"/>
        <v>1年男子100mH(0.838m)</v>
      </c>
      <c r="K11" s="99" t="str">
        <f t="shared" si="0"/>
        <v>03121</v>
      </c>
      <c r="L11" s="101" t="str">
        <f t="shared" si="2"/>
        <v>秒</v>
      </c>
      <c r="M11" s="101">
        <f t="shared" si="3"/>
        <v>7</v>
      </c>
    </row>
    <row r="12" spans="1:13">
      <c r="C12" s="100"/>
      <c r="D12" s="103"/>
      <c r="E12" s="103"/>
      <c r="F12" s="103"/>
      <c r="H12" s="107" t="s">
        <v>3292</v>
      </c>
      <c r="I12" s="107" t="s">
        <v>3322</v>
      </c>
      <c r="J12" s="108" t="str">
        <f t="shared" si="1"/>
        <v>2年男子110mH(0.914m)</v>
      </c>
      <c r="K12" s="99" t="str">
        <f t="shared" si="0"/>
        <v>03222</v>
      </c>
      <c r="L12" s="101" t="str">
        <f t="shared" si="2"/>
        <v>秒</v>
      </c>
      <c r="M12" s="101">
        <f t="shared" si="3"/>
        <v>7</v>
      </c>
    </row>
    <row r="13" spans="1:13">
      <c r="C13" s="100"/>
      <c r="D13" s="103" t="s">
        <v>3303</v>
      </c>
      <c r="E13" s="103" t="s">
        <v>3217</v>
      </c>
      <c r="F13" s="103"/>
      <c r="H13" s="107" t="s">
        <v>3284</v>
      </c>
      <c r="I13" s="107" t="s">
        <v>3329</v>
      </c>
      <c r="J13" s="108" t="str">
        <f t="shared" si="1"/>
        <v>共通男子混成競技</v>
      </c>
      <c r="K13" s="99" t="str">
        <f t="shared" si="0"/>
        <v>21820</v>
      </c>
      <c r="L13" s="101" t="str">
        <f t="shared" si="2"/>
        <v>点</v>
      </c>
      <c r="M13" s="101">
        <f t="shared" si="3"/>
        <v>5</v>
      </c>
    </row>
    <row r="14" spans="1:13">
      <c r="C14" s="100"/>
      <c r="D14" s="99"/>
      <c r="E14" s="99"/>
      <c r="F14" s="99"/>
      <c r="H14" s="107"/>
      <c r="I14" s="107"/>
      <c r="J14" s="108" t="str">
        <f t="shared" si="1"/>
        <v/>
      </c>
      <c r="K14" s="99" t="e">
        <f t="shared" si="0"/>
        <v>#N/A</v>
      </c>
      <c r="L14" s="101" t="str">
        <f t="shared" si="2"/>
        <v/>
      </c>
      <c r="M14" s="101" t="str">
        <f t="shared" si="3"/>
        <v/>
      </c>
    </row>
    <row r="15" spans="1:13">
      <c r="C15" s="100"/>
      <c r="D15" s="103" t="s">
        <v>3304</v>
      </c>
      <c r="E15" s="103" t="s">
        <v>3218</v>
      </c>
      <c r="F15" s="103" t="s">
        <v>3305</v>
      </c>
      <c r="H15" s="107" t="s">
        <v>3290</v>
      </c>
      <c r="I15" s="107" t="s">
        <v>3308</v>
      </c>
      <c r="J15" s="108" t="str">
        <f t="shared" si="1"/>
        <v>1年男子走幅跳</v>
      </c>
      <c r="K15" s="99" t="str">
        <f t="shared" si="0"/>
        <v>07321</v>
      </c>
      <c r="L15" s="101" t="str">
        <f t="shared" si="2"/>
        <v>m</v>
      </c>
      <c r="M15" s="101">
        <f t="shared" si="3"/>
        <v>5</v>
      </c>
    </row>
    <row r="16" spans="1:13">
      <c r="C16" s="100"/>
      <c r="D16" s="103" t="s">
        <v>3306</v>
      </c>
      <c r="E16" s="103" t="s">
        <v>3307</v>
      </c>
      <c r="F16" s="103" t="s">
        <v>3305</v>
      </c>
      <c r="H16" s="107" t="s">
        <v>3292</v>
      </c>
      <c r="I16" s="107" t="s">
        <v>3308</v>
      </c>
      <c r="J16" s="108" t="str">
        <f t="shared" si="1"/>
        <v>2年男子走幅跳</v>
      </c>
      <c r="K16" s="99" t="str">
        <f t="shared" si="0"/>
        <v>07322</v>
      </c>
      <c r="L16" s="101" t="str">
        <f t="shared" si="2"/>
        <v>m</v>
      </c>
      <c r="M16" s="101">
        <f t="shared" si="3"/>
        <v>5</v>
      </c>
    </row>
    <row r="17" spans="3:13">
      <c r="C17" s="100"/>
      <c r="D17" s="103" t="s">
        <v>3308</v>
      </c>
      <c r="E17" s="103" t="s">
        <v>3219</v>
      </c>
      <c r="F17" s="103" t="s">
        <v>3305</v>
      </c>
      <c r="H17" s="107" t="s">
        <v>3284</v>
      </c>
      <c r="I17" s="107" t="s">
        <v>3304</v>
      </c>
      <c r="J17" s="108" t="str">
        <f t="shared" si="1"/>
        <v>共通男子走高跳</v>
      </c>
      <c r="K17" s="99" t="str">
        <f t="shared" si="0"/>
        <v>07120</v>
      </c>
      <c r="L17" s="101" t="str">
        <f t="shared" si="2"/>
        <v>m</v>
      </c>
      <c r="M17" s="101">
        <f t="shared" si="3"/>
        <v>5</v>
      </c>
    </row>
    <row r="18" spans="3:13">
      <c r="C18" s="100"/>
      <c r="D18" s="103" t="s">
        <v>3325</v>
      </c>
      <c r="E18" s="103" t="s">
        <v>3326</v>
      </c>
      <c r="F18" s="103" t="s">
        <v>3305</v>
      </c>
      <c r="H18" s="107" t="s">
        <v>3290</v>
      </c>
      <c r="I18" s="107" t="s">
        <v>3324</v>
      </c>
      <c r="J18" s="108" t="str">
        <f t="shared" si="1"/>
        <v>1年男子砲丸投(4.000kg)</v>
      </c>
      <c r="K18" s="99" t="str">
        <f t="shared" si="0"/>
        <v>08221</v>
      </c>
      <c r="L18" s="101" t="str">
        <f t="shared" si="2"/>
        <v>m</v>
      </c>
      <c r="M18" s="101">
        <f t="shared" si="3"/>
        <v>5</v>
      </c>
    </row>
    <row r="19" spans="3:13">
      <c r="C19" s="100"/>
      <c r="D19" s="103" t="s">
        <v>3328</v>
      </c>
      <c r="E19" s="103" t="s">
        <v>3309</v>
      </c>
      <c r="F19" s="103" t="s">
        <v>3305</v>
      </c>
      <c r="H19" s="107" t="s">
        <v>3292</v>
      </c>
      <c r="I19" s="107" t="s">
        <v>3327</v>
      </c>
      <c r="J19" s="108" t="str">
        <f t="shared" si="1"/>
        <v>2年男子砲丸投(5.000kg)</v>
      </c>
      <c r="K19" s="99" t="str">
        <f t="shared" si="0"/>
        <v>08322</v>
      </c>
      <c r="L19" s="101" t="str">
        <f t="shared" si="2"/>
        <v>m</v>
      </c>
      <c r="M19" s="101">
        <f t="shared" si="3"/>
        <v>5</v>
      </c>
    </row>
    <row r="20" spans="3:13">
      <c r="C20" s="100"/>
      <c r="D20" s="103"/>
      <c r="E20" s="103"/>
      <c r="F20" s="103"/>
      <c r="H20" s="107" t="s">
        <v>3284</v>
      </c>
      <c r="I20" s="107" t="s">
        <v>3306</v>
      </c>
      <c r="J20" s="108" t="str">
        <f t="shared" si="1"/>
        <v>共通男子棒高跳</v>
      </c>
      <c r="K20" s="99" t="str">
        <f t="shared" si="0"/>
        <v>07220</v>
      </c>
      <c r="L20" s="101" t="str">
        <f t="shared" si="2"/>
        <v>m</v>
      </c>
      <c r="M20" s="101">
        <f t="shared" si="3"/>
        <v>5</v>
      </c>
    </row>
    <row r="21" spans="3:13">
      <c r="C21" s="100"/>
      <c r="D21" s="103" t="s">
        <v>3329</v>
      </c>
      <c r="E21" s="103" t="s">
        <v>3337</v>
      </c>
      <c r="F21" s="103" t="s">
        <v>3310</v>
      </c>
      <c r="H21" s="107"/>
      <c r="I21" s="107"/>
      <c r="J21" s="108" t="str">
        <f t="shared" si="1"/>
        <v/>
      </c>
      <c r="K21" s="99" t="e">
        <f t="shared" si="0"/>
        <v>#N/A</v>
      </c>
      <c r="L21" s="101" t="str">
        <f t="shared" si="2"/>
        <v/>
      </c>
      <c r="M21" s="101" t="str">
        <f t="shared" si="3"/>
        <v/>
      </c>
    </row>
    <row r="22" spans="3:13">
      <c r="C22" s="100"/>
      <c r="D22" s="99"/>
      <c r="E22" s="99"/>
      <c r="F22" s="99"/>
      <c r="H22" s="107" t="s">
        <v>3290</v>
      </c>
      <c r="I22" s="107" t="s">
        <v>3311</v>
      </c>
      <c r="J22" s="108" t="str">
        <f t="shared" si="1"/>
        <v>1年女子100m</v>
      </c>
      <c r="K22" s="99" t="str">
        <f t="shared" si="0"/>
        <v>00221</v>
      </c>
      <c r="L22" s="101" t="str">
        <f t="shared" si="2"/>
        <v>秒</v>
      </c>
      <c r="M22" s="101">
        <f t="shared" si="3"/>
        <v>7</v>
      </c>
    </row>
    <row r="23" spans="3:13">
      <c r="C23" s="100"/>
      <c r="D23" s="99"/>
      <c r="E23" s="99"/>
      <c r="F23" s="99"/>
      <c r="H23" s="107" t="s">
        <v>3292</v>
      </c>
      <c r="I23" s="107" t="s">
        <v>3311</v>
      </c>
      <c r="J23" s="108" t="str">
        <f t="shared" si="1"/>
        <v>2年女子100m</v>
      </c>
      <c r="K23" s="99" t="str">
        <f t="shared" si="0"/>
        <v>00222</v>
      </c>
      <c r="L23" s="101" t="str">
        <f t="shared" si="2"/>
        <v>秒</v>
      </c>
      <c r="M23" s="101">
        <f t="shared" si="3"/>
        <v>7</v>
      </c>
    </row>
    <row r="24" spans="3:13">
      <c r="C24" s="100"/>
      <c r="D24" s="99"/>
      <c r="E24" s="99"/>
      <c r="F24" s="99"/>
      <c r="H24" s="107" t="s">
        <v>3284</v>
      </c>
      <c r="I24" s="107" t="s">
        <v>3312</v>
      </c>
      <c r="J24" s="108" t="str">
        <f t="shared" si="1"/>
        <v>共通女子200m</v>
      </c>
      <c r="K24" s="99" t="str">
        <f t="shared" si="0"/>
        <v>00320</v>
      </c>
      <c r="L24" s="101" t="str">
        <f t="shared" si="2"/>
        <v>秒</v>
      </c>
      <c r="M24" s="101">
        <f t="shared" si="3"/>
        <v>7</v>
      </c>
    </row>
    <row r="25" spans="3:13">
      <c r="C25" s="100"/>
      <c r="D25" s="103"/>
      <c r="E25" s="103"/>
      <c r="F25" s="103"/>
      <c r="H25" s="107" t="s">
        <v>3284</v>
      </c>
      <c r="I25" s="107" t="s">
        <v>3313</v>
      </c>
      <c r="J25" s="108" t="str">
        <f t="shared" si="1"/>
        <v>共通女子800m</v>
      </c>
      <c r="K25" s="99" t="str">
        <f t="shared" si="0"/>
        <v>00620</v>
      </c>
      <c r="L25" s="101" t="str">
        <f t="shared" si="2"/>
        <v>秒</v>
      </c>
      <c r="M25" s="101">
        <f t="shared" si="3"/>
        <v>7</v>
      </c>
    </row>
    <row r="26" spans="3:13">
      <c r="C26" s="100"/>
      <c r="D26" s="103" t="s">
        <v>3311</v>
      </c>
      <c r="E26" s="103" t="s">
        <v>3213</v>
      </c>
      <c r="F26" s="103" t="s">
        <v>3286</v>
      </c>
      <c r="H26" s="107" t="s">
        <v>3290</v>
      </c>
      <c r="I26" s="107" t="s">
        <v>3314</v>
      </c>
      <c r="J26" s="108" t="str">
        <f t="shared" si="1"/>
        <v>1年女子1500m</v>
      </c>
      <c r="K26" s="99" t="str">
        <f t="shared" si="0"/>
        <v>00821</v>
      </c>
      <c r="L26" s="101" t="str">
        <f t="shared" si="2"/>
        <v>秒</v>
      </c>
      <c r="M26" s="101">
        <f t="shared" si="3"/>
        <v>7</v>
      </c>
    </row>
    <row r="27" spans="3:13">
      <c r="C27" s="100"/>
      <c r="D27" s="103" t="s">
        <v>3312</v>
      </c>
      <c r="E27" s="103" t="s">
        <v>3214</v>
      </c>
      <c r="F27" s="103" t="s">
        <v>3286</v>
      </c>
      <c r="H27" s="107" t="s">
        <v>3292</v>
      </c>
      <c r="I27" s="107" t="s">
        <v>3314</v>
      </c>
      <c r="J27" s="108" t="str">
        <f t="shared" si="1"/>
        <v>2年女子1500m</v>
      </c>
      <c r="K27" s="99" t="str">
        <f t="shared" si="0"/>
        <v>00822</v>
      </c>
      <c r="L27" s="101" t="str">
        <f t="shared" si="2"/>
        <v>秒</v>
      </c>
      <c r="M27" s="101">
        <f t="shared" si="3"/>
        <v>7</v>
      </c>
    </row>
    <row r="28" spans="3:13">
      <c r="C28" s="100"/>
      <c r="D28" s="103" t="s">
        <v>3313</v>
      </c>
      <c r="E28" s="103" t="s">
        <v>3215</v>
      </c>
      <c r="F28" s="103" t="s">
        <v>3286</v>
      </c>
      <c r="H28" s="107" t="s">
        <v>3290</v>
      </c>
      <c r="I28" s="107" t="s">
        <v>3330</v>
      </c>
      <c r="J28" s="108" t="str">
        <f t="shared" si="1"/>
        <v>1年女子100mH(0.700m)</v>
      </c>
      <c r="K28" s="99" t="str">
        <f t="shared" si="0"/>
        <v>04121</v>
      </c>
      <c r="L28" s="101" t="str">
        <f t="shared" si="2"/>
        <v>秒</v>
      </c>
      <c r="M28" s="101">
        <f t="shared" si="3"/>
        <v>7</v>
      </c>
    </row>
    <row r="29" spans="3:13">
      <c r="C29" s="100"/>
      <c r="D29" s="103" t="s">
        <v>3314</v>
      </c>
      <c r="E29" s="103" t="s">
        <v>3216</v>
      </c>
      <c r="F29" s="103" t="s">
        <v>3286</v>
      </c>
      <c r="H29" s="107" t="s">
        <v>3292</v>
      </c>
      <c r="I29" s="107" t="s">
        <v>3331</v>
      </c>
      <c r="J29" s="108" t="str">
        <f t="shared" si="1"/>
        <v>2年女子100mH(0.762m)</v>
      </c>
      <c r="K29" s="99" t="str">
        <f t="shared" si="0"/>
        <v>04222</v>
      </c>
      <c r="L29" s="101" t="str">
        <f t="shared" si="2"/>
        <v>秒</v>
      </c>
      <c r="M29" s="101">
        <f t="shared" si="3"/>
        <v>7</v>
      </c>
    </row>
    <row r="30" spans="3:13">
      <c r="C30" s="100"/>
      <c r="D30" s="103" t="s">
        <v>3330</v>
      </c>
      <c r="E30" s="103" t="s">
        <v>3220</v>
      </c>
      <c r="F30" s="103" t="s">
        <v>3286</v>
      </c>
      <c r="H30" s="107" t="s">
        <v>3284</v>
      </c>
      <c r="I30" s="107" t="s">
        <v>3333</v>
      </c>
      <c r="J30" s="108" t="str">
        <f t="shared" si="1"/>
        <v>共通女子混成競技</v>
      </c>
      <c r="K30" s="99" t="str">
        <f t="shared" si="0"/>
        <v>21920</v>
      </c>
      <c r="L30" s="101" t="str">
        <f t="shared" si="2"/>
        <v>点</v>
      </c>
      <c r="M30" s="101">
        <f t="shared" si="3"/>
        <v>5</v>
      </c>
    </row>
    <row r="31" spans="3:13">
      <c r="C31" s="100"/>
      <c r="D31" s="103" t="s">
        <v>3331</v>
      </c>
      <c r="E31" s="103" t="s">
        <v>3221</v>
      </c>
      <c r="F31" s="103" t="s">
        <v>3286</v>
      </c>
      <c r="H31" s="107"/>
      <c r="I31" s="107"/>
      <c r="J31" s="108" t="str">
        <f t="shared" si="1"/>
        <v/>
      </c>
      <c r="K31" s="99" t="e">
        <f t="shared" si="0"/>
        <v>#N/A</v>
      </c>
      <c r="L31" s="101" t="str">
        <f t="shared" si="2"/>
        <v/>
      </c>
      <c r="M31" s="101" t="str">
        <f t="shared" si="3"/>
        <v/>
      </c>
    </row>
    <row r="32" spans="3:13">
      <c r="C32" s="100"/>
      <c r="D32" s="103"/>
      <c r="E32" s="103"/>
      <c r="F32" s="103"/>
      <c r="H32" s="107" t="s">
        <v>3290</v>
      </c>
      <c r="I32" s="107" t="s">
        <v>3317</v>
      </c>
      <c r="J32" s="108" t="str">
        <f t="shared" si="1"/>
        <v>1年女子走幅跳</v>
      </c>
      <c r="K32" s="99" t="str">
        <f t="shared" si="0"/>
        <v>07321</v>
      </c>
      <c r="L32" s="101" t="str">
        <f t="shared" si="2"/>
        <v>m</v>
      </c>
      <c r="M32" s="101">
        <f t="shared" si="3"/>
        <v>5</v>
      </c>
    </row>
    <row r="33" spans="4:13">
      <c r="D33" s="103"/>
      <c r="E33" s="103"/>
      <c r="F33" s="103"/>
      <c r="H33" s="107" t="s">
        <v>3292</v>
      </c>
      <c r="I33" s="107" t="s">
        <v>3317</v>
      </c>
      <c r="J33" s="108" t="str">
        <f t="shared" si="1"/>
        <v>2年女子走幅跳</v>
      </c>
      <c r="K33" s="99" t="str">
        <f t="shared" si="0"/>
        <v>07322</v>
      </c>
      <c r="L33" s="101" t="str">
        <f t="shared" si="2"/>
        <v>m</v>
      </c>
      <c r="M33" s="101">
        <f t="shared" si="3"/>
        <v>5</v>
      </c>
    </row>
    <row r="34" spans="4:13">
      <c r="D34" s="103"/>
      <c r="E34" s="103"/>
      <c r="F34" s="103"/>
      <c r="H34" s="107" t="s">
        <v>3284</v>
      </c>
      <c r="I34" s="107" t="s">
        <v>3316</v>
      </c>
      <c r="J34" s="108" t="str">
        <f t="shared" si="1"/>
        <v>共通女子走高跳</v>
      </c>
      <c r="K34" s="99" t="str">
        <f t="shared" si="0"/>
        <v>07120</v>
      </c>
      <c r="L34" s="101" t="str">
        <f t="shared" si="2"/>
        <v>m</v>
      </c>
      <c r="M34" s="101">
        <f t="shared" si="3"/>
        <v>5</v>
      </c>
    </row>
    <row r="35" spans="4:13">
      <c r="D35" s="99"/>
      <c r="E35" s="99"/>
      <c r="F35" s="99"/>
      <c r="H35" s="107" t="s">
        <v>3284</v>
      </c>
      <c r="I35" s="107" t="s">
        <v>3335</v>
      </c>
      <c r="J35" s="108" t="str">
        <f t="shared" si="1"/>
        <v>共通女子棒高跳</v>
      </c>
      <c r="K35" s="99" t="str">
        <f t="shared" si="0"/>
        <v>07220</v>
      </c>
      <c r="L35" s="101" t="str">
        <f t="shared" si="2"/>
        <v>m</v>
      </c>
      <c r="M35" s="101">
        <f t="shared" si="3"/>
        <v>5</v>
      </c>
    </row>
    <row r="36" spans="4:13">
      <c r="D36" s="103" t="s">
        <v>3315</v>
      </c>
      <c r="E36" s="103" t="s">
        <v>3217</v>
      </c>
      <c r="F36" s="103"/>
      <c r="H36" s="107" t="s">
        <v>3290</v>
      </c>
      <c r="I36" s="107" t="s">
        <v>3332</v>
      </c>
      <c r="J36" s="108" t="str">
        <f t="shared" si="1"/>
        <v>1年女子砲丸投(2.721kg)</v>
      </c>
      <c r="K36" s="99" t="str">
        <f t="shared" si="0"/>
        <v>08521</v>
      </c>
      <c r="L36" s="101" t="str">
        <f t="shared" si="2"/>
        <v>m</v>
      </c>
      <c r="M36" s="101">
        <f t="shared" si="3"/>
        <v>5</v>
      </c>
    </row>
    <row r="37" spans="4:13">
      <c r="D37" s="103"/>
      <c r="E37" s="103"/>
      <c r="F37" s="103"/>
      <c r="H37" s="107" t="s">
        <v>3292</v>
      </c>
      <c r="I37" s="107" t="s">
        <v>3332</v>
      </c>
      <c r="J37" s="108" t="str">
        <f t="shared" si="1"/>
        <v>2年女子砲丸投(2.721kg)</v>
      </c>
      <c r="K37" s="99" t="str">
        <f t="shared" si="0"/>
        <v>08522</v>
      </c>
      <c r="L37" s="101" t="str">
        <f t="shared" si="2"/>
        <v>m</v>
      </c>
      <c r="M37" s="101">
        <f t="shared" si="3"/>
        <v>5</v>
      </c>
    </row>
    <row r="38" spans="4:13">
      <c r="D38" s="103" t="s">
        <v>3316</v>
      </c>
      <c r="E38" s="103" t="s">
        <v>3218</v>
      </c>
      <c r="F38" s="103" t="s">
        <v>3305</v>
      </c>
      <c r="H38" s="107"/>
      <c r="I38" s="107"/>
      <c r="J38" s="108" t="str">
        <f t="shared" si="1"/>
        <v/>
      </c>
      <c r="K38" s="99" t="e">
        <f t="shared" si="0"/>
        <v>#N/A</v>
      </c>
      <c r="L38" s="101" t="str">
        <f t="shared" si="2"/>
        <v/>
      </c>
      <c r="M38" s="101" t="str">
        <f t="shared" si="3"/>
        <v/>
      </c>
    </row>
    <row r="39" spans="4:13">
      <c r="D39" s="103" t="s">
        <v>3335</v>
      </c>
      <c r="E39" s="103" t="s">
        <v>3336</v>
      </c>
      <c r="F39" s="103" t="s">
        <v>3305</v>
      </c>
      <c r="H39" s="107"/>
      <c r="I39" s="107"/>
      <c r="J39" s="108" t="str">
        <f t="shared" si="1"/>
        <v/>
      </c>
      <c r="K39" s="99" t="e">
        <f t="shared" si="0"/>
        <v>#N/A</v>
      </c>
      <c r="L39" s="101" t="str">
        <f t="shared" si="2"/>
        <v/>
      </c>
      <c r="M39" s="101" t="str">
        <f t="shared" si="3"/>
        <v/>
      </c>
    </row>
    <row r="40" spans="4:13">
      <c r="D40" s="99" t="s">
        <v>3317</v>
      </c>
      <c r="E40" s="103" t="s">
        <v>3219</v>
      </c>
      <c r="F40" s="103" t="s">
        <v>3334</v>
      </c>
      <c r="H40" s="107"/>
      <c r="I40" s="107"/>
      <c r="J40" s="108" t="str">
        <f t="shared" si="1"/>
        <v/>
      </c>
      <c r="K40" s="99" t="e">
        <f t="shared" si="0"/>
        <v>#N/A</v>
      </c>
      <c r="L40" s="101" t="str">
        <f t="shared" si="2"/>
        <v/>
      </c>
      <c r="M40" s="101" t="str">
        <f t="shared" si="3"/>
        <v/>
      </c>
    </row>
    <row r="41" spans="4:13">
      <c r="D41" s="99" t="s">
        <v>3332</v>
      </c>
      <c r="E41" s="103" t="s">
        <v>3222</v>
      </c>
      <c r="F41" s="103" t="s">
        <v>3334</v>
      </c>
      <c r="H41" s="107"/>
      <c r="I41" s="107"/>
      <c r="J41" s="108" t="str">
        <f t="shared" si="1"/>
        <v/>
      </c>
      <c r="K41" s="99" t="e">
        <f t="shared" si="0"/>
        <v>#N/A</v>
      </c>
      <c r="L41" s="101" t="str">
        <f t="shared" si="2"/>
        <v/>
      </c>
      <c r="M41" s="101" t="str">
        <f t="shared" si="3"/>
        <v/>
      </c>
    </row>
    <row r="42" spans="4:13">
      <c r="D42" s="99"/>
      <c r="E42" s="103"/>
      <c r="F42" s="103"/>
      <c r="H42" s="107"/>
      <c r="I42" s="107"/>
      <c r="J42" s="108" t="str">
        <f t="shared" si="1"/>
        <v/>
      </c>
      <c r="K42" s="99" t="e">
        <f t="shared" si="0"/>
        <v>#N/A</v>
      </c>
      <c r="L42" s="101" t="str">
        <f t="shared" si="2"/>
        <v/>
      </c>
      <c r="M42" s="101" t="str">
        <f t="shared" si="3"/>
        <v/>
      </c>
    </row>
    <row r="43" spans="4:13">
      <c r="D43" s="99" t="s">
        <v>3333</v>
      </c>
      <c r="E43" s="103" t="s">
        <v>3338</v>
      </c>
      <c r="F43" s="103" t="s">
        <v>3310</v>
      </c>
      <c r="H43" s="107"/>
      <c r="I43" s="107"/>
      <c r="J43" s="108" t="str">
        <f t="shared" si="1"/>
        <v/>
      </c>
      <c r="K43" s="99" t="e">
        <f t="shared" si="0"/>
        <v>#N/A</v>
      </c>
      <c r="L43" s="101" t="str">
        <f t="shared" si="2"/>
        <v/>
      </c>
      <c r="M43" s="101" t="str">
        <f t="shared" si="3"/>
        <v/>
      </c>
    </row>
    <row r="44" spans="4:13">
      <c r="D44" s="99"/>
      <c r="E44" s="103"/>
      <c r="F44" s="103"/>
      <c r="H44" s="107"/>
      <c r="I44" s="107"/>
      <c r="J44" s="108" t="str">
        <f t="shared" si="1"/>
        <v/>
      </c>
      <c r="K44" s="99" t="e">
        <f t="shared" si="0"/>
        <v>#N/A</v>
      </c>
      <c r="L44" s="101" t="str">
        <f t="shared" si="2"/>
        <v/>
      </c>
      <c r="M44" s="101" t="str">
        <f t="shared" si="3"/>
        <v/>
      </c>
    </row>
    <row r="45" spans="4:13">
      <c r="D45" s="99"/>
      <c r="E45" s="103"/>
      <c r="F45" s="103"/>
      <c r="H45" s="107"/>
      <c r="I45" s="107"/>
      <c r="J45" s="108" t="str">
        <f t="shared" si="1"/>
        <v/>
      </c>
      <c r="K45" s="99" t="e">
        <f t="shared" si="0"/>
        <v>#N/A</v>
      </c>
      <c r="L45" s="101" t="str">
        <f t="shared" si="2"/>
        <v/>
      </c>
      <c r="M45" s="101" t="str">
        <f t="shared" si="3"/>
        <v/>
      </c>
    </row>
    <row r="46" spans="4:13">
      <c r="D46" s="99"/>
      <c r="E46" s="103"/>
      <c r="F46" s="103"/>
      <c r="H46" s="107"/>
      <c r="I46" s="107"/>
      <c r="J46" s="108" t="str">
        <f t="shared" si="1"/>
        <v/>
      </c>
      <c r="K46" s="99" t="e">
        <f t="shared" si="0"/>
        <v>#N/A</v>
      </c>
      <c r="L46" s="101" t="str">
        <f t="shared" si="2"/>
        <v/>
      </c>
      <c r="M46" s="101" t="str">
        <f t="shared" si="3"/>
        <v/>
      </c>
    </row>
    <row r="47" spans="4:13">
      <c r="D47" s="99"/>
      <c r="E47" s="103"/>
      <c r="F47" s="103"/>
      <c r="H47" s="107"/>
      <c r="I47" s="107"/>
      <c r="J47" s="108" t="str">
        <f t="shared" si="1"/>
        <v/>
      </c>
      <c r="K47" s="99" t="e">
        <f t="shared" si="0"/>
        <v>#N/A</v>
      </c>
      <c r="L47" s="101" t="str">
        <f t="shared" si="2"/>
        <v/>
      </c>
      <c r="M47" s="101" t="str">
        <f t="shared" si="3"/>
        <v/>
      </c>
    </row>
    <row r="48" spans="4:13">
      <c r="D48" s="99"/>
      <c r="E48" s="103"/>
      <c r="F48" s="103"/>
      <c r="H48" s="107"/>
      <c r="I48" s="107"/>
      <c r="J48" s="108" t="str">
        <f t="shared" si="1"/>
        <v/>
      </c>
      <c r="K48" s="99" t="e">
        <f t="shared" si="0"/>
        <v>#N/A</v>
      </c>
      <c r="L48" s="101" t="str">
        <f t="shared" si="2"/>
        <v/>
      </c>
      <c r="M48" s="101" t="str">
        <f t="shared" si="3"/>
        <v/>
      </c>
    </row>
    <row r="49" spans="4:13">
      <c r="D49" s="99"/>
      <c r="E49" s="103"/>
      <c r="F49" s="103"/>
      <c r="H49" s="107"/>
      <c r="I49" s="107"/>
      <c r="J49" s="108" t="str">
        <f t="shared" si="1"/>
        <v/>
      </c>
      <c r="K49" s="99" t="e">
        <f t="shared" si="0"/>
        <v>#N/A</v>
      </c>
      <c r="L49" s="101" t="str">
        <f t="shared" si="2"/>
        <v/>
      </c>
      <c r="M49" s="101" t="str">
        <f t="shared" si="3"/>
        <v/>
      </c>
    </row>
    <row r="50" spans="4:13">
      <c r="D50" s="99"/>
      <c r="E50" s="103"/>
      <c r="F50" s="103"/>
      <c r="H50" s="107"/>
      <c r="I50" s="107"/>
      <c r="J50" s="108" t="str">
        <f t="shared" si="1"/>
        <v/>
      </c>
      <c r="K50" s="99" t="e">
        <f t="shared" si="0"/>
        <v>#N/A</v>
      </c>
      <c r="L50" s="101" t="str">
        <f t="shared" si="2"/>
        <v/>
      </c>
      <c r="M50" s="101" t="str">
        <f t="shared" si="3"/>
        <v/>
      </c>
    </row>
  </sheetData>
  <phoneticPr fontId="17"/>
  <dataValidations count="3">
    <dataValidation type="list" allowBlank="1" showInputMessage="1" showErrorMessage="1" sqref="I3:I50" xr:uid="{DC45E333-E663-4C18-A73B-7F445A5A2707}">
      <formula1>種目名</formula1>
    </dataValidation>
    <dataValidation type="list" allowBlank="1" showInputMessage="1" showErrorMessage="1" sqref="H3:H50" xr:uid="{79175B5D-475C-4572-BA62-74D8366EEE80}">
      <formula1>種別名</formula1>
    </dataValidation>
    <dataValidation type="list" allowBlank="1" showInputMessage="1" showErrorMessage="1" sqref="F2:F50" xr:uid="{E6C2CD65-9F3E-4B2B-9139-4AEED91A1814}">
      <formula1>"秒,m,点"</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EF3CB-453A-4366-B058-950BA7061122}">
  <dimension ref="A2:P19"/>
  <sheetViews>
    <sheetView showGridLines="0" topLeftCell="A4" zoomScale="140" zoomScaleNormal="140" workbookViewId="0">
      <selection activeCell="A17" sqref="A17"/>
    </sheetView>
  </sheetViews>
  <sheetFormatPr defaultColWidth="8.875" defaultRowHeight="13.5"/>
  <sheetData>
    <row r="2" spans="1:16" ht="17.25">
      <c r="A2" s="129" t="s">
        <v>4702</v>
      </c>
      <c r="B2" s="130"/>
      <c r="C2" s="130"/>
      <c r="D2" s="130"/>
      <c r="E2" s="130"/>
      <c r="F2" s="130"/>
      <c r="G2" s="130"/>
      <c r="H2" s="130"/>
      <c r="I2" s="130"/>
      <c r="J2" s="130"/>
      <c r="K2" s="130"/>
      <c r="L2" s="130"/>
      <c r="M2" s="130"/>
      <c r="N2" s="130"/>
      <c r="O2" s="130"/>
      <c r="P2" s="130"/>
    </row>
    <row r="3" spans="1:16">
      <c r="A3" t="s">
        <v>4344</v>
      </c>
    </row>
    <row r="4" spans="1:16">
      <c r="A4" t="s">
        <v>4700</v>
      </c>
    </row>
    <row r="5" spans="1:16">
      <c r="A5" t="s">
        <v>4349</v>
      </c>
    </row>
    <row r="6" spans="1:16">
      <c r="A6" s="126" t="s">
        <v>4345</v>
      </c>
    </row>
    <row r="7" spans="1:16">
      <c r="A7" s="126" t="s">
        <v>4346</v>
      </c>
    </row>
    <row r="9" spans="1:16">
      <c r="A9" t="s">
        <v>4347</v>
      </c>
    </row>
    <row r="10" spans="1:16">
      <c r="A10" t="s">
        <v>4348</v>
      </c>
    </row>
    <row r="13" spans="1:16" ht="17.25">
      <c r="A13" s="129" t="s">
        <v>4701</v>
      </c>
      <c r="B13" s="130"/>
      <c r="C13" s="130"/>
      <c r="D13" s="130"/>
      <c r="E13" s="130"/>
      <c r="F13" s="130"/>
      <c r="G13" s="130"/>
      <c r="H13" s="130"/>
      <c r="I13" s="130"/>
      <c r="J13" s="130"/>
      <c r="K13" s="130"/>
      <c r="L13" s="130"/>
      <c r="M13" s="130"/>
      <c r="N13" s="130"/>
      <c r="O13" s="130"/>
      <c r="P13" s="130"/>
    </row>
    <row r="15" spans="1:16">
      <c r="A15" t="s">
        <v>4703</v>
      </c>
    </row>
    <row r="16" spans="1:16">
      <c r="A16" t="s">
        <v>4704</v>
      </c>
    </row>
    <row r="19" spans="1:16" ht="17.25">
      <c r="A19" s="129" t="s">
        <v>4351</v>
      </c>
      <c r="B19" s="130"/>
      <c r="C19" s="130"/>
      <c r="D19" s="130"/>
      <c r="E19" s="130"/>
      <c r="F19" s="130"/>
      <c r="G19" s="130"/>
      <c r="H19" s="130"/>
      <c r="I19" s="130"/>
      <c r="J19" s="130"/>
      <c r="K19" s="130"/>
      <c r="L19" s="130"/>
      <c r="M19" s="130"/>
      <c r="N19" s="130"/>
      <c r="O19" s="130"/>
      <c r="P19" s="130"/>
    </row>
  </sheetData>
  <phoneticPr fontId="1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030"/>
  <sheetViews>
    <sheetView zoomScaleNormal="100" workbookViewId="0">
      <pane ySplit="3" topLeftCell="A1114" activePane="bottomLeft" state="frozen"/>
      <selection pane="bottomLeft" activeCell="A2003" sqref="A2003"/>
    </sheetView>
  </sheetViews>
  <sheetFormatPr defaultColWidth="9" defaultRowHeight="18" customHeight="1"/>
  <cols>
    <col min="1" max="1" width="6.5" style="93" bestFit="1" customWidth="1"/>
    <col min="2" max="2" width="13.875" style="93" bestFit="1" customWidth="1"/>
    <col min="3" max="4" width="15.625" style="93" customWidth="1"/>
    <col min="5" max="5" width="5.5" style="93" bestFit="1" customWidth="1"/>
    <col min="6" max="6" width="16.375" style="93" customWidth="1"/>
    <col min="7" max="7" width="5.5" style="93" bestFit="1" customWidth="1"/>
    <col min="8" max="8" width="29.5" style="93" customWidth="1"/>
    <col min="9" max="9" width="9.125" style="93" customWidth="1"/>
    <col min="10" max="10" width="9.5" style="93" bestFit="1" customWidth="1"/>
    <col min="11" max="11" width="55.125" style="93" customWidth="1"/>
    <col min="12" max="16384" width="9" style="93"/>
  </cols>
  <sheetData>
    <row r="1" spans="1:12" ht="176.45" customHeight="1"/>
    <row r="2" spans="1:12" ht="25.7" customHeight="1">
      <c r="I2" s="93">
        <f>SUM(I4:I2002)</f>
        <v>2</v>
      </c>
      <c r="J2" s="93" t="s">
        <v>4343</v>
      </c>
    </row>
    <row r="3" spans="1:12" ht="22.5">
      <c r="A3" s="92"/>
      <c r="B3" s="92" t="s">
        <v>0</v>
      </c>
      <c r="C3" s="92" t="s">
        <v>1</v>
      </c>
      <c r="D3" s="92" t="s">
        <v>2</v>
      </c>
      <c r="E3" s="92" t="s">
        <v>3</v>
      </c>
      <c r="F3" s="92" t="s">
        <v>4</v>
      </c>
      <c r="G3" s="92" t="s">
        <v>5</v>
      </c>
      <c r="H3" s="121" t="s">
        <v>4341</v>
      </c>
      <c r="I3" s="123" t="s">
        <v>4342</v>
      </c>
    </row>
    <row r="4" spans="1:12" ht="13.5">
      <c r="A4" s="94">
        <v>1</v>
      </c>
      <c r="B4" s="92">
        <v>401</v>
      </c>
      <c r="C4" s="118" t="s">
        <v>1909</v>
      </c>
      <c r="D4" s="92" t="s">
        <v>80</v>
      </c>
      <c r="E4" s="92" t="s">
        <v>3211</v>
      </c>
      <c r="F4" s="92" t="s">
        <v>1727</v>
      </c>
      <c r="G4" s="119">
        <v>3</v>
      </c>
      <c r="H4" s="122" t="s">
        <v>79</v>
      </c>
      <c r="I4" s="124"/>
    </row>
    <row r="5" spans="1:12" ht="13.5">
      <c r="A5" s="94">
        <v>2</v>
      </c>
      <c r="B5" s="92">
        <v>402</v>
      </c>
      <c r="C5" s="118" t="s">
        <v>3364</v>
      </c>
      <c r="D5" s="92" t="s">
        <v>81</v>
      </c>
      <c r="E5" s="92" t="s">
        <v>3211</v>
      </c>
      <c r="F5" s="92" t="s">
        <v>1727</v>
      </c>
      <c r="G5" s="119">
        <v>3</v>
      </c>
      <c r="H5" s="122" t="s">
        <v>79</v>
      </c>
      <c r="I5" s="124"/>
    </row>
    <row r="6" spans="1:12" ht="13.5">
      <c r="A6" s="94">
        <v>3</v>
      </c>
      <c r="B6" s="92">
        <v>403</v>
      </c>
      <c r="C6" s="118" t="s">
        <v>1910</v>
      </c>
      <c r="D6" s="92" t="s">
        <v>82</v>
      </c>
      <c r="E6" s="92" t="s">
        <v>3211</v>
      </c>
      <c r="F6" s="92" t="s">
        <v>1727</v>
      </c>
      <c r="G6" s="119">
        <v>3</v>
      </c>
      <c r="H6" s="121" t="s">
        <v>79</v>
      </c>
      <c r="I6" s="124"/>
    </row>
    <row r="7" spans="1:12" ht="13.5">
      <c r="A7" s="94">
        <v>4</v>
      </c>
      <c r="B7" s="92">
        <v>404</v>
      </c>
      <c r="C7" s="118" t="s">
        <v>1911</v>
      </c>
      <c r="D7" s="92" t="s">
        <v>83</v>
      </c>
      <c r="E7" s="92" t="s">
        <v>3211</v>
      </c>
      <c r="F7" s="92" t="s">
        <v>1727</v>
      </c>
      <c r="G7" s="119">
        <v>3</v>
      </c>
      <c r="H7" s="121" t="s">
        <v>79</v>
      </c>
      <c r="I7" s="124"/>
    </row>
    <row r="8" spans="1:12" ht="13.5">
      <c r="A8" s="94">
        <v>5</v>
      </c>
      <c r="B8" s="92">
        <v>405</v>
      </c>
      <c r="C8" s="118" t="s">
        <v>1912</v>
      </c>
      <c r="D8" s="92" t="s">
        <v>84</v>
      </c>
      <c r="E8" s="92" t="s">
        <v>3211</v>
      </c>
      <c r="F8" s="92" t="s">
        <v>1727</v>
      </c>
      <c r="G8" s="119">
        <v>3</v>
      </c>
      <c r="H8" s="121" t="s">
        <v>79</v>
      </c>
      <c r="I8" s="124"/>
    </row>
    <row r="9" spans="1:12" ht="13.5">
      <c r="A9" s="94">
        <v>6</v>
      </c>
      <c r="B9" s="92">
        <v>406</v>
      </c>
      <c r="C9" s="118" t="s">
        <v>1913</v>
      </c>
      <c r="D9" s="92" t="s">
        <v>85</v>
      </c>
      <c r="E9" s="92" t="s">
        <v>3211</v>
      </c>
      <c r="F9" s="92" t="s">
        <v>1727</v>
      </c>
      <c r="G9" s="119">
        <v>3</v>
      </c>
      <c r="H9" s="121" t="s">
        <v>79</v>
      </c>
      <c r="I9" s="124"/>
    </row>
    <row r="10" spans="1:12" ht="13.5">
      <c r="A10" s="94">
        <v>7</v>
      </c>
      <c r="B10" s="92">
        <v>407</v>
      </c>
      <c r="C10" s="118" t="s">
        <v>1914</v>
      </c>
      <c r="D10" s="92" t="s">
        <v>86</v>
      </c>
      <c r="E10" s="92" t="s">
        <v>3211</v>
      </c>
      <c r="F10" s="92" t="s">
        <v>1727</v>
      </c>
      <c r="G10" s="119">
        <v>3</v>
      </c>
      <c r="H10" s="121" t="s">
        <v>79</v>
      </c>
      <c r="I10" s="124"/>
    </row>
    <row r="11" spans="1:12" ht="13.5">
      <c r="A11" s="94">
        <v>8</v>
      </c>
      <c r="B11" s="92">
        <v>408</v>
      </c>
      <c r="C11" s="118" t="s">
        <v>1915</v>
      </c>
      <c r="D11" s="92" t="s">
        <v>87</v>
      </c>
      <c r="E11" s="92" t="s">
        <v>3211</v>
      </c>
      <c r="F11" s="92" t="s">
        <v>1727</v>
      </c>
      <c r="G11" s="119">
        <v>3</v>
      </c>
      <c r="H11" s="121" t="s">
        <v>79</v>
      </c>
      <c r="I11" s="124"/>
    </row>
    <row r="12" spans="1:12" ht="13.5">
      <c r="A12" s="94">
        <v>9</v>
      </c>
      <c r="B12" s="92">
        <v>409</v>
      </c>
      <c r="C12" s="118" t="s">
        <v>3365</v>
      </c>
      <c r="D12" s="92" t="s">
        <v>88</v>
      </c>
      <c r="E12" s="92" t="s">
        <v>3211</v>
      </c>
      <c r="F12" s="92" t="s">
        <v>1727</v>
      </c>
      <c r="G12" s="119">
        <v>3</v>
      </c>
      <c r="H12" s="121" t="s">
        <v>79</v>
      </c>
      <c r="I12" s="124"/>
    </row>
    <row r="13" spans="1:12" ht="13.5">
      <c r="A13" s="94">
        <v>10</v>
      </c>
      <c r="B13" s="92">
        <v>410</v>
      </c>
      <c r="C13" s="118" t="s">
        <v>1916</v>
      </c>
      <c r="D13" s="92" t="s">
        <v>89</v>
      </c>
      <c r="E13" s="92" t="s">
        <v>3211</v>
      </c>
      <c r="F13" s="92" t="s">
        <v>1727</v>
      </c>
      <c r="G13" s="119">
        <v>3</v>
      </c>
      <c r="H13" s="121" t="s">
        <v>79</v>
      </c>
      <c r="I13" s="124"/>
    </row>
    <row r="14" spans="1:12" ht="13.5">
      <c r="A14" s="94">
        <v>11</v>
      </c>
      <c r="B14" s="92">
        <v>411</v>
      </c>
      <c r="C14" s="118" t="s">
        <v>1917</v>
      </c>
      <c r="D14" s="92" t="s">
        <v>90</v>
      </c>
      <c r="E14" s="92" t="s">
        <v>3211</v>
      </c>
      <c r="F14" s="92" t="s">
        <v>1727</v>
      </c>
      <c r="G14" s="119">
        <v>3</v>
      </c>
      <c r="H14" s="121" t="s">
        <v>79</v>
      </c>
      <c r="I14" s="124"/>
      <c r="L14" s="95"/>
    </row>
    <row r="15" spans="1:12" ht="13.5">
      <c r="A15" s="94">
        <v>12</v>
      </c>
      <c r="B15" s="92">
        <v>412</v>
      </c>
      <c r="C15" s="118" t="s">
        <v>1918</v>
      </c>
      <c r="D15" s="92" t="s">
        <v>91</v>
      </c>
      <c r="E15" s="92" t="s">
        <v>3211</v>
      </c>
      <c r="F15" s="92" t="s">
        <v>1727</v>
      </c>
      <c r="G15" s="119">
        <v>3</v>
      </c>
      <c r="H15" s="121" t="s">
        <v>79</v>
      </c>
      <c r="I15" s="124"/>
    </row>
    <row r="16" spans="1:12" ht="13.5">
      <c r="A16" s="94">
        <v>13</v>
      </c>
      <c r="B16" s="92">
        <v>413</v>
      </c>
      <c r="C16" s="118" t="s">
        <v>3366</v>
      </c>
      <c r="D16" s="92" t="s">
        <v>92</v>
      </c>
      <c r="E16" s="92" t="s">
        <v>3211</v>
      </c>
      <c r="F16" s="92" t="s">
        <v>1727</v>
      </c>
      <c r="G16" s="119">
        <v>3</v>
      </c>
      <c r="H16" s="121" t="s">
        <v>79</v>
      </c>
      <c r="I16" s="124"/>
    </row>
    <row r="17" spans="1:9" ht="13.5">
      <c r="A17" s="94">
        <v>14</v>
      </c>
      <c r="B17" s="92">
        <v>414</v>
      </c>
      <c r="C17" s="118" t="s">
        <v>1919</v>
      </c>
      <c r="D17" s="92" t="s">
        <v>93</v>
      </c>
      <c r="E17" s="92" t="s">
        <v>3211</v>
      </c>
      <c r="F17" s="92" t="s">
        <v>1727</v>
      </c>
      <c r="G17" s="119">
        <v>3</v>
      </c>
      <c r="H17" s="121" t="s">
        <v>79</v>
      </c>
      <c r="I17" s="124"/>
    </row>
    <row r="18" spans="1:9" ht="13.5">
      <c r="A18" s="94">
        <v>15</v>
      </c>
      <c r="B18" s="92">
        <v>415</v>
      </c>
      <c r="C18" s="118" t="s">
        <v>3367</v>
      </c>
      <c r="D18" s="92" t="s">
        <v>94</v>
      </c>
      <c r="E18" s="92" t="s">
        <v>3212</v>
      </c>
      <c r="F18" s="92" t="s">
        <v>1727</v>
      </c>
      <c r="G18" s="119">
        <v>3</v>
      </c>
      <c r="H18" s="121" t="s">
        <v>79</v>
      </c>
      <c r="I18" s="124"/>
    </row>
    <row r="19" spans="1:9" ht="13.5">
      <c r="A19" s="94">
        <v>16</v>
      </c>
      <c r="B19" s="92">
        <v>416</v>
      </c>
      <c r="C19" s="118" t="s">
        <v>1920</v>
      </c>
      <c r="D19" s="92" t="s">
        <v>95</v>
      </c>
      <c r="E19" s="92" t="s">
        <v>3212</v>
      </c>
      <c r="F19" s="92" t="s">
        <v>1727</v>
      </c>
      <c r="G19" s="119">
        <v>3</v>
      </c>
      <c r="H19" s="121" t="s">
        <v>79</v>
      </c>
      <c r="I19" s="124"/>
    </row>
    <row r="20" spans="1:9" ht="13.5">
      <c r="A20" s="94">
        <v>17</v>
      </c>
      <c r="B20" s="92">
        <v>417</v>
      </c>
      <c r="C20" s="118" t="s">
        <v>1921</v>
      </c>
      <c r="D20" s="92" t="s">
        <v>96</v>
      </c>
      <c r="E20" s="92" t="s">
        <v>3212</v>
      </c>
      <c r="F20" s="92" t="s">
        <v>1727</v>
      </c>
      <c r="G20" s="119">
        <v>3</v>
      </c>
      <c r="H20" s="121" t="s">
        <v>79</v>
      </c>
      <c r="I20" s="124"/>
    </row>
    <row r="21" spans="1:9" ht="13.5">
      <c r="A21" s="94">
        <v>18</v>
      </c>
      <c r="B21" s="92">
        <v>418</v>
      </c>
      <c r="C21" s="118" t="s">
        <v>1922</v>
      </c>
      <c r="D21" s="92" t="s">
        <v>97</v>
      </c>
      <c r="E21" s="92" t="s">
        <v>3212</v>
      </c>
      <c r="F21" s="92" t="s">
        <v>1727</v>
      </c>
      <c r="G21" s="119">
        <v>3</v>
      </c>
      <c r="H21" s="121" t="s">
        <v>79</v>
      </c>
      <c r="I21" s="124"/>
    </row>
    <row r="22" spans="1:9" ht="13.5">
      <c r="A22" s="94">
        <v>19</v>
      </c>
      <c r="B22" s="92">
        <v>419</v>
      </c>
      <c r="C22" s="118" t="s">
        <v>1923</v>
      </c>
      <c r="D22" s="92" t="s">
        <v>98</v>
      </c>
      <c r="E22" s="92" t="s">
        <v>3211</v>
      </c>
      <c r="F22" s="92" t="s">
        <v>1727</v>
      </c>
      <c r="G22" s="119">
        <v>2</v>
      </c>
      <c r="H22" s="121" t="s">
        <v>79</v>
      </c>
      <c r="I22" s="124"/>
    </row>
    <row r="23" spans="1:9" ht="13.5">
      <c r="A23" s="94">
        <v>20</v>
      </c>
      <c r="B23" s="92">
        <v>420</v>
      </c>
      <c r="C23" s="118" t="s">
        <v>1924</v>
      </c>
      <c r="D23" s="92" t="s">
        <v>99</v>
      </c>
      <c r="E23" s="92" t="s">
        <v>3211</v>
      </c>
      <c r="F23" s="92" t="s">
        <v>1727</v>
      </c>
      <c r="G23" s="119">
        <v>2</v>
      </c>
      <c r="H23" s="121" t="s">
        <v>79</v>
      </c>
      <c r="I23" s="124"/>
    </row>
    <row r="24" spans="1:9" ht="13.5">
      <c r="A24" s="94">
        <v>21</v>
      </c>
      <c r="B24" s="92">
        <v>421</v>
      </c>
      <c r="C24" s="118" t="s">
        <v>1925</v>
      </c>
      <c r="D24" s="92" t="s">
        <v>100</v>
      </c>
      <c r="E24" s="92" t="s">
        <v>3211</v>
      </c>
      <c r="F24" s="92" t="s">
        <v>1727</v>
      </c>
      <c r="G24" s="119">
        <v>2</v>
      </c>
      <c r="H24" s="121" t="s">
        <v>79</v>
      </c>
      <c r="I24" s="124"/>
    </row>
    <row r="25" spans="1:9" ht="13.5">
      <c r="A25" s="94">
        <v>22</v>
      </c>
      <c r="B25" s="92">
        <v>422</v>
      </c>
      <c r="C25" s="118" t="s">
        <v>3368</v>
      </c>
      <c r="D25" s="92" t="s">
        <v>101</v>
      </c>
      <c r="E25" s="92" t="s">
        <v>3212</v>
      </c>
      <c r="F25" s="92" t="s">
        <v>1727</v>
      </c>
      <c r="G25" s="119">
        <v>2</v>
      </c>
      <c r="H25" s="121" t="s">
        <v>79</v>
      </c>
      <c r="I25" s="124"/>
    </row>
    <row r="26" spans="1:9" ht="13.5">
      <c r="A26" s="94">
        <v>23</v>
      </c>
      <c r="B26" s="92">
        <v>423</v>
      </c>
      <c r="C26" s="118" t="s">
        <v>1926</v>
      </c>
      <c r="D26" s="92" t="s">
        <v>102</v>
      </c>
      <c r="E26" s="92" t="s">
        <v>3212</v>
      </c>
      <c r="F26" s="92" t="s">
        <v>1727</v>
      </c>
      <c r="G26" s="119">
        <v>2</v>
      </c>
      <c r="H26" s="121" t="s">
        <v>79</v>
      </c>
      <c r="I26" s="124"/>
    </row>
    <row r="27" spans="1:9" ht="13.5">
      <c r="A27" s="94">
        <v>24</v>
      </c>
      <c r="B27" s="92">
        <v>424</v>
      </c>
      <c r="C27" s="118" t="s">
        <v>1927</v>
      </c>
      <c r="D27" s="92" t="s">
        <v>103</v>
      </c>
      <c r="E27" s="92" t="s">
        <v>3211</v>
      </c>
      <c r="F27" s="92" t="s">
        <v>1727</v>
      </c>
      <c r="G27" s="119">
        <v>2</v>
      </c>
      <c r="H27" s="121" t="s">
        <v>79</v>
      </c>
      <c r="I27" s="124"/>
    </row>
    <row r="28" spans="1:9" ht="13.5">
      <c r="A28" s="94">
        <v>25</v>
      </c>
      <c r="B28" s="92">
        <v>425</v>
      </c>
      <c r="C28" s="118" t="s">
        <v>1928</v>
      </c>
      <c r="D28" s="92" t="s">
        <v>104</v>
      </c>
      <c r="E28" s="92" t="s">
        <v>3212</v>
      </c>
      <c r="F28" s="92" t="s">
        <v>1727</v>
      </c>
      <c r="G28" s="119">
        <v>2</v>
      </c>
      <c r="H28" s="121" t="s">
        <v>79</v>
      </c>
      <c r="I28" s="124"/>
    </row>
    <row r="29" spans="1:9" ht="13.5">
      <c r="A29" s="94">
        <v>26</v>
      </c>
      <c r="B29" s="92">
        <v>426</v>
      </c>
      <c r="C29" s="118" t="s">
        <v>1929</v>
      </c>
      <c r="D29" s="92" t="s">
        <v>105</v>
      </c>
      <c r="E29" s="92" t="s">
        <v>3212</v>
      </c>
      <c r="F29" s="92" t="s">
        <v>1727</v>
      </c>
      <c r="G29" s="119">
        <v>2</v>
      </c>
      <c r="H29" s="121" t="s">
        <v>79</v>
      </c>
      <c r="I29" s="124"/>
    </row>
    <row r="30" spans="1:9" ht="13.5">
      <c r="A30" s="94">
        <v>27</v>
      </c>
      <c r="B30" s="92">
        <v>427</v>
      </c>
      <c r="C30" s="118" t="s">
        <v>1930</v>
      </c>
      <c r="D30" s="92" t="s">
        <v>106</v>
      </c>
      <c r="E30" s="92" t="s">
        <v>3211</v>
      </c>
      <c r="F30" s="92" t="s">
        <v>1727</v>
      </c>
      <c r="G30" s="119">
        <v>2</v>
      </c>
      <c r="H30" s="121" t="s">
        <v>79</v>
      </c>
      <c r="I30" s="124"/>
    </row>
    <row r="31" spans="1:9" ht="13.5">
      <c r="A31" s="94">
        <v>28</v>
      </c>
      <c r="B31" s="92">
        <v>428</v>
      </c>
      <c r="C31" s="118" t="s">
        <v>1931</v>
      </c>
      <c r="D31" s="92" t="s">
        <v>107</v>
      </c>
      <c r="E31" s="92" t="s">
        <v>3212</v>
      </c>
      <c r="F31" s="92" t="s">
        <v>1727</v>
      </c>
      <c r="G31" s="119">
        <v>2</v>
      </c>
      <c r="H31" s="121" t="s">
        <v>79</v>
      </c>
      <c r="I31" s="124"/>
    </row>
    <row r="32" spans="1:9" ht="13.5">
      <c r="A32" s="94">
        <v>29</v>
      </c>
      <c r="B32" s="92">
        <v>429</v>
      </c>
      <c r="C32" s="118" t="s">
        <v>1932</v>
      </c>
      <c r="D32" s="92" t="s">
        <v>108</v>
      </c>
      <c r="E32" s="92" t="s">
        <v>3211</v>
      </c>
      <c r="F32" s="92" t="s">
        <v>1727</v>
      </c>
      <c r="G32" s="119">
        <v>2</v>
      </c>
      <c r="H32" s="121" t="s">
        <v>79</v>
      </c>
      <c r="I32" s="124"/>
    </row>
    <row r="33" spans="1:9" ht="13.5">
      <c r="A33" s="94">
        <v>30</v>
      </c>
      <c r="B33" s="92">
        <v>430</v>
      </c>
      <c r="C33" s="118" t="s">
        <v>1933</v>
      </c>
      <c r="D33" s="92" t="s">
        <v>109</v>
      </c>
      <c r="E33" s="92" t="s">
        <v>3212</v>
      </c>
      <c r="F33" s="92" t="s">
        <v>1728</v>
      </c>
      <c r="G33" s="119">
        <v>1</v>
      </c>
      <c r="H33" s="121" t="s">
        <v>79</v>
      </c>
      <c r="I33" s="124"/>
    </row>
    <row r="34" spans="1:9" ht="13.5">
      <c r="A34" s="94">
        <v>31</v>
      </c>
      <c r="B34" s="92">
        <v>438</v>
      </c>
      <c r="C34" s="118" t="s">
        <v>1934</v>
      </c>
      <c r="D34" s="92" t="s">
        <v>110</v>
      </c>
      <c r="E34" s="92" t="s">
        <v>3211</v>
      </c>
      <c r="F34" s="92" t="s">
        <v>3339</v>
      </c>
      <c r="G34" s="119">
        <v>3</v>
      </c>
      <c r="H34" s="121" t="s">
        <v>79</v>
      </c>
      <c r="I34" s="124"/>
    </row>
    <row r="35" spans="1:9" ht="13.5">
      <c r="A35" s="94">
        <v>32</v>
      </c>
      <c r="B35" s="92">
        <v>439</v>
      </c>
      <c r="C35" s="118" t="s">
        <v>1935</v>
      </c>
      <c r="D35" s="92" t="s">
        <v>111</v>
      </c>
      <c r="E35" s="92" t="s">
        <v>3211</v>
      </c>
      <c r="F35" s="92" t="s">
        <v>3339</v>
      </c>
      <c r="G35" s="119">
        <v>2</v>
      </c>
      <c r="H35" s="121" t="s">
        <v>79</v>
      </c>
      <c r="I35" s="124"/>
    </row>
    <row r="36" spans="1:9" ht="13.5">
      <c r="A36" s="94">
        <v>33</v>
      </c>
      <c r="B36" s="92">
        <v>440</v>
      </c>
      <c r="C36" s="118" t="s">
        <v>1936</v>
      </c>
      <c r="D36" s="92" t="s">
        <v>112</v>
      </c>
      <c r="E36" s="92" t="s">
        <v>3211</v>
      </c>
      <c r="F36" s="92" t="s">
        <v>1729</v>
      </c>
      <c r="G36" s="119">
        <v>3</v>
      </c>
      <c r="H36" s="121" t="s">
        <v>79</v>
      </c>
      <c r="I36" s="124"/>
    </row>
    <row r="37" spans="1:9" ht="13.5">
      <c r="A37" s="94">
        <v>34</v>
      </c>
      <c r="B37" s="92">
        <v>441</v>
      </c>
      <c r="C37" s="118" t="s">
        <v>1937</v>
      </c>
      <c r="D37" s="92" t="s">
        <v>113</v>
      </c>
      <c r="E37" s="92" t="s">
        <v>3212</v>
      </c>
      <c r="F37" s="92" t="s">
        <v>1729</v>
      </c>
      <c r="G37" s="119">
        <v>3</v>
      </c>
      <c r="H37" s="121" t="s">
        <v>79</v>
      </c>
      <c r="I37" s="124"/>
    </row>
    <row r="38" spans="1:9" ht="13.5">
      <c r="A38" s="94">
        <v>35</v>
      </c>
      <c r="B38" s="92">
        <v>442</v>
      </c>
      <c r="C38" s="118" t="s">
        <v>1938</v>
      </c>
      <c r="D38" s="92" t="s">
        <v>114</v>
      </c>
      <c r="E38" s="92" t="s">
        <v>3211</v>
      </c>
      <c r="F38" s="92" t="s">
        <v>1729</v>
      </c>
      <c r="G38" s="119">
        <v>2</v>
      </c>
      <c r="H38" s="121" t="s">
        <v>79</v>
      </c>
      <c r="I38" s="124"/>
    </row>
    <row r="39" spans="1:9" ht="13.5">
      <c r="A39" s="94">
        <v>36</v>
      </c>
      <c r="B39" s="92">
        <v>443</v>
      </c>
      <c r="C39" s="118" t="s">
        <v>1939</v>
      </c>
      <c r="D39" s="92" t="s">
        <v>115</v>
      </c>
      <c r="E39" s="92" t="s">
        <v>3211</v>
      </c>
      <c r="F39" s="92" t="s">
        <v>1729</v>
      </c>
      <c r="G39" s="119">
        <v>2</v>
      </c>
      <c r="H39" s="121" t="s">
        <v>79</v>
      </c>
      <c r="I39" s="124"/>
    </row>
    <row r="40" spans="1:9" ht="13.5">
      <c r="A40" s="94">
        <v>37</v>
      </c>
      <c r="B40" s="92">
        <v>444</v>
      </c>
      <c r="C40" s="118" t="s">
        <v>1940</v>
      </c>
      <c r="D40" s="92" t="s">
        <v>116</v>
      </c>
      <c r="E40" s="92" t="s">
        <v>3211</v>
      </c>
      <c r="F40" s="92" t="s">
        <v>1729</v>
      </c>
      <c r="G40" s="119">
        <v>2</v>
      </c>
      <c r="H40" s="121" t="s">
        <v>79</v>
      </c>
      <c r="I40" s="124"/>
    </row>
    <row r="41" spans="1:9" ht="13.5">
      <c r="A41" s="94">
        <v>38</v>
      </c>
      <c r="B41" s="92">
        <v>445</v>
      </c>
      <c r="C41" s="118" t="s">
        <v>1941</v>
      </c>
      <c r="D41" s="92" t="s">
        <v>117</v>
      </c>
      <c r="E41" s="92" t="s">
        <v>3211</v>
      </c>
      <c r="F41" s="92" t="s">
        <v>1729</v>
      </c>
      <c r="G41" s="119">
        <v>2</v>
      </c>
      <c r="H41" s="121" t="s">
        <v>79</v>
      </c>
      <c r="I41" s="124"/>
    </row>
    <row r="42" spans="1:9" ht="13.5">
      <c r="A42" s="94">
        <v>39</v>
      </c>
      <c r="B42" s="92">
        <v>446</v>
      </c>
      <c r="C42" s="118" t="s">
        <v>1942</v>
      </c>
      <c r="D42" s="92" t="s">
        <v>118</v>
      </c>
      <c r="E42" s="92" t="s">
        <v>3211</v>
      </c>
      <c r="F42" s="92" t="s">
        <v>1729</v>
      </c>
      <c r="G42" s="119">
        <v>2</v>
      </c>
      <c r="H42" s="121" t="s">
        <v>79</v>
      </c>
      <c r="I42" s="124"/>
    </row>
    <row r="43" spans="1:9" ht="13.5">
      <c r="A43" s="94">
        <v>40</v>
      </c>
      <c r="B43" s="92">
        <v>447</v>
      </c>
      <c r="C43" s="118" t="s">
        <v>1943</v>
      </c>
      <c r="D43" s="92" t="s">
        <v>119</v>
      </c>
      <c r="E43" s="92" t="s">
        <v>3211</v>
      </c>
      <c r="F43" s="92" t="s">
        <v>1729</v>
      </c>
      <c r="G43" s="119">
        <v>2</v>
      </c>
      <c r="H43" s="121" t="s">
        <v>79</v>
      </c>
      <c r="I43" s="124"/>
    </row>
    <row r="44" spans="1:9" ht="13.5">
      <c r="A44" s="94">
        <v>41</v>
      </c>
      <c r="B44" s="92">
        <v>448</v>
      </c>
      <c r="C44" s="118" t="s">
        <v>1944</v>
      </c>
      <c r="D44" s="92" t="s">
        <v>120</v>
      </c>
      <c r="E44" s="92" t="s">
        <v>3211</v>
      </c>
      <c r="F44" s="92" t="s">
        <v>1729</v>
      </c>
      <c r="G44" s="119">
        <v>2</v>
      </c>
      <c r="H44" s="121" t="s">
        <v>79</v>
      </c>
      <c r="I44" s="124"/>
    </row>
    <row r="45" spans="1:9" ht="13.5">
      <c r="A45" s="94">
        <v>42</v>
      </c>
      <c r="B45" s="92">
        <v>449</v>
      </c>
      <c r="C45" s="118" t="s">
        <v>1945</v>
      </c>
      <c r="D45" s="92" t="s">
        <v>121</v>
      </c>
      <c r="E45" s="92" t="s">
        <v>3211</v>
      </c>
      <c r="F45" s="92" t="s">
        <v>1729</v>
      </c>
      <c r="G45" s="119">
        <v>2</v>
      </c>
      <c r="H45" s="121" t="s">
        <v>79</v>
      </c>
      <c r="I45" s="124"/>
    </row>
    <row r="46" spans="1:9" ht="13.5">
      <c r="A46" s="94">
        <v>43</v>
      </c>
      <c r="B46" s="92">
        <v>450</v>
      </c>
      <c r="C46" s="118" t="s">
        <v>1946</v>
      </c>
      <c r="D46" s="92" t="s">
        <v>122</v>
      </c>
      <c r="E46" s="92" t="s">
        <v>3211</v>
      </c>
      <c r="F46" s="92" t="s">
        <v>1729</v>
      </c>
      <c r="G46" s="119">
        <v>2</v>
      </c>
      <c r="H46" s="121" t="s">
        <v>79</v>
      </c>
      <c r="I46" s="124"/>
    </row>
    <row r="47" spans="1:9" ht="13.5">
      <c r="A47" s="94">
        <v>44</v>
      </c>
      <c r="B47" s="92">
        <v>451</v>
      </c>
      <c r="C47" s="118" t="s">
        <v>1947</v>
      </c>
      <c r="D47" s="92" t="s">
        <v>123</v>
      </c>
      <c r="E47" s="92" t="s">
        <v>3211</v>
      </c>
      <c r="F47" s="92" t="s">
        <v>1729</v>
      </c>
      <c r="G47" s="119">
        <v>2</v>
      </c>
      <c r="H47" s="121" t="s">
        <v>79</v>
      </c>
      <c r="I47" s="124"/>
    </row>
    <row r="48" spans="1:9" ht="13.5">
      <c r="A48" s="94">
        <v>45</v>
      </c>
      <c r="B48" s="92">
        <v>452</v>
      </c>
      <c r="C48" s="118" t="s">
        <v>1948</v>
      </c>
      <c r="D48" s="92" t="s">
        <v>124</v>
      </c>
      <c r="E48" s="92" t="s">
        <v>3212</v>
      </c>
      <c r="F48" s="92" t="s">
        <v>1729</v>
      </c>
      <c r="G48" s="119">
        <v>2</v>
      </c>
      <c r="H48" s="121" t="s">
        <v>79</v>
      </c>
      <c r="I48" s="124"/>
    </row>
    <row r="49" spans="1:9" ht="13.5">
      <c r="A49" s="94">
        <v>46</v>
      </c>
      <c r="B49" s="92">
        <v>453</v>
      </c>
      <c r="C49" s="118" t="s">
        <v>1949</v>
      </c>
      <c r="D49" s="92" t="s">
        <v>125</v>
      </c>
      <c r="E49" s="92" t="s">
        <v>3212</v>
      </c>
      <c r="F49" s="92" t="s">
        <v>1729</v>
      </c>
      <c r="G49" s="119">
        <v>2</v>
      </c>
      <c r="H49" s="121" t="s">
        <v>79</v>
      </c>
      <c r="I49" s="124"/>
    </row>
    <row r="50" spans="1:9" ht="13.5">
      <c r="A50" s="94">
        <v>47</v>
      </c>
      <c r="B50" s="92">
        <v>454</v>
      </c>
      <c r="C50" s="118" t="s">
        <v>1950</v>
      </c>
      <c r="D50" s="92" t="s">
        <v>126</v>
      </c>
      <c r="E50" s="92" t="s">
        <v>3212</v>
      </c>
      <c r="F50" s="92" t="s">
        <v>1729</v>
      </c>
      <c r="G50" s="119">
        <v>2</v>
      </c>
      <c r="H50" s="121" t="s">
        <v>79</v>
      </c>
      <c r="I50" s="124"/>
    </row>
    <row r="51" spans="1:9" ht="13.5">
      <c r="A51" s="94">
        <v>48</v>
      </c>
      <c r="B51" s="92">
        <v>455</v>
      </c>
      <c r="C51" s="118" t="s">
        <v>1951</v>
      </c>
      <c r="D51" s="92" t="s">
        <v>127</v>
      </c>
      <c r="E51" s="92" t="s">
        <v>3211</v>
      </c>
      <c r="F51" s="92" t="s">
        <v>1730</v>
      </c>
      <c r="G51" s="119">
        <v>3</v>
      </c>
      <c r="H51" s="121" t="s">
        <v>79</v>
      </c>
      <c r="I51" s="124"/>
    </row>
    <row r="52" spans="1:9" ht="13.5">
      <c r="A52" s="94">
        <v>49</v>
      </c>
      <c r="B52" s="92">
        <v>456</v>
      </c>
      <c r="C52" s="118" t="s">
        <v>1952</v>
      </c>
      <c r="D52" s="92" t="s">
        <v>128</v>
      </c>
      <c r="E52" s="92" t="s">
        <v>3211</v>
      </c>
      <c r="F52" s="92" t="s">
        <v>1730</v>
      </c>
      <c r="G52" s="119">
        <v>2</v>
      </c>
      <c r="H52" s="121" t="s">
        <v>79</v>
      </c>
      <c r="I52" s="124"/>
    </row>
    <row r="53" spans="1:9" ht="13.5">
      <c r="A53" s="94">
        <v>50</v>
      </c>
      <c r="B53" s="92">
        <v>457</v>
      </c>
      <c r="C53" s="118" t="s">
        <v>3369</v>
      </c>
      <c r="D53" s="92" t="s">
        <v>129</v>
      </c>
      <c r="E53" s="92" t="s">
        <v>3212</v>
      </c>
      <c r="F53" s="92" t="s">
        <v>1731</v>
      </c>
      <c r="G53" s="119">
        <v>2</v>
      </c>
      <c r="H53" s="121" t="s">
        <v>79</v>
      </c>
      <c r="I53" s="124"/>
    </row>
    <row r="54" spans="1:9" ht="13.5">
      <c r="A54" s="94">
        <v>51</v>
      </c>
      <c r="B54" s="92">
        <v>458</v>
      </c>
      <c r="C54" s="118" t="s">
        <v>3370</v>
      </c>
      <c r="D54" s="92" t="s">
        <v>130</v>
      </c>
      <c r="E54" s="92" t="s">
        <v>3212</v>
      </c>
      <c r="F54" s="92" t="s">
        <v>1732</v>
      </c>
      <c r="G54" s="119">
        <v>3</v>
      </c>
      <c r="H54" s="121" t="s">
        <v>79</v>
      </c>
      <c r="I54" s="124"/>
    </row>
    <row r="55" spans="1:9" ht="13.5">
      <c r="A55" s="94">
        <v>52</v>
      </c>
      <c r="B55" s="92">
        <v>459</v>
      </c>
      <c r="C55" s="118" t="s">
        <v>1953</v>
      </c>
      <c r="D55" s="92" t="s">
        <v>131</v>
      </c>
      <c r="E55" s="92" t="s">
        <v>3212</v>
      </c>
      <c r="F55" s="92" t="s">
        <v>1732</v>
      </c>
      <c r="G55" s="119">
        <v>2</v>
      </c>
      <c r="H55" s="121" t="s">
        <v>79</v>
      </c>
      <c r="I55" s="124"/>
    </row>
    <row r="56" spans="1:9" ht="13.5">
      <c r="A56" s="94">
        <v>53</v>
      </c>
      <c r="B56" s="92">
        <v>460</v>
      </c>
      <c r="C56" s="118" t="s">
        <v>1954</v>
      </c>
      <c r="D56" s="92" t="s">
        <v>132</v>
      </c>
      <c r="E56" s="92" t="s">
        <v>3212</v>
      </c>
      <c r="F56" s="92" t="s">
        <v>1732</v>
      </c>
      <c r="G56" s="119">
        <v>1</v>
      </c>
      <c r="H56" s="121" t="s">
        <v>79</v>
      </c>
      <c r="I56" s="124"/>
    </row>
    <row r="57" spans="1:9" ht="13.5">
      <c r="A57" s="94">
        <v>54</v>
      </c>
      <c r="B57" s="92">
        <v>461</v>
      </c>
      <c r="C57" s="118" t="s">
        <v>1955</v>
      </c>
      <c r="D57" s="92" t="s">
        <v>133</v>
      </c>
      <c r="E57" s="92" t="s">
        <v>3212</v>
      </c>
      <c r="F57" s="92" t="s">
        <v>1732</v>
      </c>
      <c r="G57" s="119">
        <v>1</v>
      </c>
      <c r="H57" s="121" t="s">
        <v>79</v>
      </c>
      <c r="I57" s="124"/>
    </row>
    <row r="58" spans="1:9" ht="13.5">
      <c r="A58" s="94">
        <v>55</v>
      </c>
      <c r="B58" s="92">
        <v>462</v>
      </c>
      <c r="C58" s="118" t="s">
        <v>1956</v>
      </c>
      <c r="D58" s="92" t="s">
        <v>134</v>
      </c>
      <c r="E58" s="92" t="s">
        <v>3212</v>
      </c>
      <c r="F58" s="92" t="s">
        <v>1732</v>
      </c>
      <c r="G58" s="119">
        <v>1</v>
      </c>
      <c r="H58" s="121" t="s">
        <v>79</v>
      </c>
      <c r="I58" s="124"/>
    </row>
    <row r="59" spans="1:9" ht="13.5">
      <c r="A59" s="94">
        <v>56</v>
      </c>
      <c r="B59" s="92">
        <v>463</v>
      </c>
      <c r="C59" s="118" t="s">
        <v>3371</v>
      </c>
      <c r="D59" s="92" t="s">
        <v>135</v>
      </c>
      <c r="E59" s="92" t="s">
        <v>3212</v>
      </c>
      <c r="F59" s="92" t="s">
        <v>1732</v>
      </c>
      <c r="G59" s="119">
        <v>1</v>
      </c>
      <c r="H59" s="121" t="s">
        <v>79</v>
      </c>
      <c r="I59" s="124"/>
    </row>
    <row r="60" spans="1:9" ht="13.5">
      <c r="A60" s="94">
        <v>57</v>
      </c>
      <c r="B60" s="92">
        <v>464</v>
      </c>
      <c r="C60" s="118" t="s">
        <v>1957</v>
      </c>
      <c r="D60" s="92" t="s">
        <v>136</v>
      </c>
      <c r="E60" s="92" t="s">
        <v>3212</v>
      </c>
      <c r="F60" s="92" t="s">
        <v>1732</v>
      </c>
      <c r="G60" s="119">
        <v>1</v>
      </c>
      <c r="H60" s="121" t="s">
        <v>79</v>
      </c>
      <c r="I60" s="124"/>
    </row>
    <row r="61" spans="1:9" ht="13.5">
      <c r="A61" s="94">
        <v>58</v>
      </c>
      <c r="B61" s="92">
        <v>465</v>
      </c>
      <c r="C61" s="118" t="s">
        <v>3372</v>
      </c>
      <c r="D61" s="92" t="s">
        <v>3373</v>
      </c>
      <c r="E61" s="92" t="s">
        <v>3211</v>
      </c>
      <c r="F61" s="92" t="s">
        <v>3340</v>
      </c>
      <c r="G61" s="119">
        <v>1</v>
      </c>
      <c r="H61" s="121" t="s">
        <v>79</v>
      </c>
      <c r="I61" s="124"/>
    </row>
    <row r="62" spans="1:9" ht="13.5">
      <c r="A62" s="94">
        <v>59</v>
      </c>
      <c r="B62" s="92">
        <v>466</v>
      </c>
      <c r="C62" s="118" t="s">
        <v>3374</v>
      </c>
      <c r="D62" s="92" t="s">
        <v>137</v>
      </c>
      <c r="E62" s="92" t="s">
        <v>3212</v>
      </c>
      <c r="F62" s="92">
        <v>0</v>
      </c>
      <c r="G62" s="119">
        <v>3</v>
      </c>
      <c r="H62" s="121" t="s">
        <v>3375</v>
      </c>
      <c r="I62" s="124"/>
    </row>
    <row r="63" spans="1:9" ht="13.5">
      <c r="A63" s="94">
        <v>60</v>
      </c>
      <c r="B63" s="92">
        <v>467</v>
      </c>
      <c r="C63" s="118" t="s">
        <v>3376</v>
      </c>
      <c r="D63" s="92" t="s">
        <v>138</v>
      </c>
      <c r="E63" s="92" t="s">
        <v>3212</v>
      </c>
      <c r="F63" s="92">
        <v>0</v>
      </c>
      <c r="G63" s="119">
        <v>3</v>
      </c>
      <c r="H63" s="121" t="s">
        <v>3375</v>
      </c>
      <c r="I63" s="124"/>
    </row>
    <row r="64" spans="1:9" ht="13.5">
      <c r="A64" s="94">
        <v>61</v>
      </c>
      <c r="B64" s="92">
        <v>468</v>
      </c>
      <c r="C64" s="118" t="s">
        <v>1958</v>
      </c>
      <c r="D64" s="92" t="s">
        <v>139</v>
      </c>
      <c r="E64" s="92" t="s">
        <v>3211</v>
      </c>
      <c r="F64" s="92">
        <v>0</v>
      </c>
      <c r="G64" s="119">
        <v>3</v>
      </c>
      <c r="H64" s="121" t="s">
        <v>3375</v>
      </c>
      <c r="I64" s="124"/>
    </row>
    <row r="65" spans="1:9" ht="13.5">
      <c r="A65" s="94">
        <v>62</v>
      </c>
      <c r="B65" s="92">
        <v>469</v>
      </c>
      <c r="C65" s="118" t="s">
        <v>3377</v>
      </c>
      <c r="D65" s="92" t="s">
        <v>140</v>
      </c>
      <c r="E65" s="92" t="s">
        <v>3211</v>
      </c>
      <c r="F65" s="92">
        <v>0</v>
      </c>
      <c r="G65" s="119">
        <v>3</v>
      </c>
      <c r="H65" s="121" t="s">
        <v>3375</v>
      </c>
      <c r="I65" s="124"/>
    </row>
    <row r="66" spans="1:9" ht="13.5">
      <c r="A66" s="94">
        <v>63</v>
      </c>
      <c r="B66" s="92">
        <v>470</v>
      </c>
      <c r="C66" s="118" t="s">
        <v>1959</v>
      </c>
      <c r="D66" s="92" t="s">
        <v>141</v>
      </c>
      <c r="E66" s="92" t="s">
        <v>3211</v>
      </c>
      <c r="F66" s="92">
        <v>0</v>
      </c>
      <c r="G66" s="119">
        <v>3</v>
      </c>
      <c r="H66" s="121" t="s">
        <v>3375</v>
      </c>
      <c r="I66" s="124"/>
    </row>
    <row r="67" spans="1:9" ht="13.5">
      <c r="A67" s="94">
        <v>64</v>
      </c>
      <c r="B67" s="92">
        <v>471</v>
      </c>
      <c r="C67" s="118" t="s">
        <v>3378</v>
      </c>
      <c r="D67" s="92" t="s">
        <v>142</v>
      </c>
      <c r="E67" s="92" t="s">
        <v>3211</v>
      </c>
      <c r="F67" s="92">
        <v>0</v>
      </c>
      <c r="G67" s="119">
        <v>2</v>
      </c>
      <c r="H67" s="121" t="s">
        <v>3375</v>
      </c>
      <c r="I67" s="124"/>
    </row>
    <row r="68" spans="1:9" ht="13.5">
      <c r="A68" s="94">
        <v>65</v>
      </c>
      <c r="B68" s="92">
        <v>472</v>
      </c>
      <c r="C68" s="118" t="s">
        <v>1960</v>
      </c>
      <c r="D68" s="92" t="s">
        <v>143</v>
      </c>
      <c r="E68" s="92" t="s">
        <v>3211</v>
      </c>
      <c r="F68" s="92">
        <v>0</v>
      </c>
      <c r="G68" s="119">
        <v>2</v>
      </c>
      <c r="H68" s="121" t="s">
        <v>3375</v>
      </c>
      <c r="I68" s="124"/>
    </row>
    <row r="69" spans="1:9" ht="13.5">
      <c r="A69" s="94">
        <v>66</v>
      </c>
      <c r="B69" s="92">
        <v>473</v>
      </c>
      <c r="C69" s="118" t="s">
        <v>1961</v>
      </c>
      <c r="D69" s="92" t="s">
        <v>144</v>
      </c>
      <c r="E69" s="92" t="s">
        <v>3211</v>
      </c>
      <c r="F69" s="92">
        <v>0</v>
      </c>
      <c r="G69" s="119">
        <v>2</v>
      </c>
      <c r="H69" s="121" t="s">
        <v>3375</v>
      </c>
      <c r="I69" s="124"/>
    </row>
    <row r="70" spans="1:9" ht="13.5">
      <c r="A70" s="94">
        <v>67</v>
      </c>
      <c r="B70" s="92">
        <v>474</v>
      </c>
      <c r="C70" s="118" t="s">
        <v>1962</v>
      </c>
      <c r="D70" s="92" t="s">
        <v>145</v>
      </c>
      <c r="E70" s="92" t="s">
        <v>3211</v>
      </c>
      <c r="F70" s="92" t="s">
        <v>1733</v>
      </c>
      <c r="G70" s="119">
        <v>3</v>
      </c>
      <c r="H70" s="121" t="s">
        <v>79</v>
      </c>
      <c r="I70" s="124"/>
    </row>
    <row r="71" spans="1:9" ht="13.5">
      <c r="A71" s="94">
        <v>68</v>
      </c>
      <c r="B71" s="92">
        <v>475</v>
      </c>
      <c r="C71" s="118" t="s">
        <v>1963</v>
      </c>
      <c r="D71" s="92" t="s">
        <v>146</v>
      </c>
      <c r="E71" s="92" t="s">
        <v>3211</v>
      </c>
      <c r="F71" s="92" t="s">
        <v>1733</v>
      </c>
      <c r="G71" s="119">
        <v>3</v>
      </c>
      <c r="H71" s="121" t="s">
        <v>79</v>
      </c>
      <c r="I71" s="124"/>
    </row>
    <row r="72" spans="1:9" ht="13.5">
      <c r="A72" s="94">
        <v>69</v>
      </c>
      <c r="B72" s="92">
        <v>476</v>
      </c>
      <c r="C72" s="118" t="s">
        <v>3379</v>
      </c>
      <c r="D72" s="92" t="s">
        <v>147</v>
      </c>
      <c r="E72" s="92" t="s">
        <v>3212</v>
      </c>
      <c r="F72" s="92" t="s">
        <v>1733</v>
      </c>
      <c r="G72" s="119">
        <v>3</v>
      </c>
      <c r="H72" s="121" t="s">
        <v>79</v>
      </c>
      <c r="I72" s="124"/>
    </row>
    <row r="73" spans="1:9" ht="13.5">
      <c r="A73" s="94">
        <v>70</v>
      </c>
      <c r="B73" s="92">
        <v>477</v>
      </c>
      <c r="C73" s="118" t="s">
        <v>1964</v>
      </c>
      <c r="D73" s="92" t="s">
        <v>148</v>
      </c>
      <c r="E73" s="92" t="s">
        <v>3212</v>
      </c>
      <c r="F73" s="92" t="s">
        <v>1733</v>
      </c>
      <c r="G73" s="119">
        <v>3</v>
      </c>
      <c r="H73" s="121" t="s">
        <v>79</v>
      </c>
      <c r="I73" s="124"/>
    </row>
    <row r="74" spans="1:9" ht="13.5">
      <c r="A74" s="94">
        <v>71</v>
      </c>
      <c r="B74" s="92">
        <v>478</v>
      </c>
      <c r="C74" s="118" t="s">
        <v>1965</v>
      </c>
      <c r="D74" s="92" t="s">
        <v>149</v>
      </c>
      <c r="E74" s="92" t="s">
        <v>3212</v>
      </c>
      <c r="F74" s="92" t="s">
        <v>1733</v>
      </c>
      <c r="G74" s="119">
        <v>3</v>
      </c>
      <c r="H74" s="121" t="s">
        <v>79</v>
      </c>
      <c r="I74" s="124"/>
    </row>
    <row r="75" spans="1:9" ht="13.5">
      <c r="A75" s="94">
        <v>72</v>
      </c>
      <c r="B75" s="92">
        <v>479</v>
      </c>
      <c r="C75" s="118" t="s">
        <v>1966</v>
      </c>
      <c r="D75" s="92" t="s">
        <v>150</v>
      </c>
      <c r="E75" s="92" t="s">
        <v>3211</v>
      </c>
      <c r="F75" s="92" t="s">
        <v>1733</v>
      </c>
      <c r="G75" s="119">
        <v>2</v>
      </c>
      <c r="H75" s="121" t="s">
        <v>79</v>
      </c>
      <c r="I75" s="124"/>
    </row>
    <row r="76" spans="1:9" ht="13.5">
      <c r="A76" s="94">
        <v>73</v>
      </c>
      <c r="B76" s="92">
        <v>480</v>
      </c>
      <c r="C76" s="118" t="s">
        <v>1967</v>
      </c>
      <c r="D76" s="92" t="s">
        <v>151</v>
      </c>
      <c r="E76" s="92" t="s">
        <v>3212</v>
      </c>
      <c r="F76" s="92" t="s">
        <v>1733</v>
      </c>
      <c r="G76" s="119">
        <v>2</v>
      </c>
      <c r="H76" s="121" t="s">
        <v>79</v>
      </c>
      <c r="I76" s="124"/>
    </row>
    <row r="77" spans="1:9" ht="13.5">
      <c r="A77" s="94">
        <v>74</v>
      </c>
      <c r="B77" s="92">
        <v>481</v>
      </c>
      <c r="C77" s="118" t="s">
        <v>3380</v>
      </c>
      <c r="D77" s="92" t="s">
        <v>152</v>
      </c>
      <c r="E77" s="92" t="s">
        <v>3212</v>
      </c>
      <c r="F77" s="92" t="s">
        <v>1734</v>
      </c>
      <c r="G77" s="119">
        <v>3</v>
      </c>
      <c r="H77" s="121" t="s">
        <v>79</v>
      </c>
      <c r="I77" s="124"/>
    </row>
    <row r="78" spans="1:9" ht="13.5">
      <c r="A78" s="94">
        <v>75</v>
      </c>
      <c r="B78" s="92">
        <v>482</v>
      </c>
      <c r="C78" s="118" t="s">
        <v>1968</v>
      </c>
      <c r="D78" s="92" t="s">
        <v>153</v>
      </c>
      <c r="E78" s="92" t="s">
        <v>3212</v>
      </c>
      <c r="F78" s="92" t="s">
        <v>1734</v>
      </c>
      <c r="G78" s="119">
        <v>3</v>
      </c>
      <c r="H78" s="121" t="s">
        <v>79</v>
      </c>
      <c r="I78" s="124"/>
    </row>
    <row r="79" spans="1:9" ht="13.5">
      <c r="A79" s="94">
        <v>76</v>
      </c>
      <c r="B79" s="92">
        <v>483</v>
      </c>
      <c r="C79" s="118" t="s">
        <v>1969</v>
      </c>
      <c r="D79" s="92" t="s">
        <v>154</v>
      </c>
      <c r="E79" s="92" t="s">
        <v>3212</v>
      </c>
      <c r="F79" s="92" t="s">
        <v>1734</v>
      </c>
      <c r="G79" s="119">
        <v>3</v>
      </c>
      <c r="H79" s="121" t="s">
        <v>79</v>
      </c>
      <c r="I79" s="124"/>
    </row>
    <row r="80" spans="1:9" ht="13.5">
      <c r="A80" s="94">
        <v>77</v>
      </c>
      <c r="B80" s="92">
        <v>484</v>
      </c>
      <c r="C80" s="118" t="s">
        <v>3381</v>
      </c>
      <c r="D80" s="92" t="s">
        <v>155</v>
      </c>
      <c r="E80" s="92" t="s">
        <v>3211</v>
      </c>
      <c r="F80" s="92" t="s">
        <v>1734</v>
      </c>
      <c r="G80" s="119">
        <v>3</v>
      </c>
      <c r="H80" s="121" t="s">
        <v>79</v>
      </c>
      <c r="I80" s="124"/>
    </row>
    <row r="81" spans="1:9" ht="13.5">
      <c r="A81" s="94">
        <v>78</v>
      </c>
      <c r="B81" s="92">
        <v>485</v>
      </c>
      <c r="C81" s="118" t="s">
        <v>1970</v>
      </c>
      <c r="D81" s="92" t="s">
        <v>156</v>
      </c>
      <c r="E81" s="92" t="s">
        <v>3211</v>
      </c>
      <c r="F81" s="92" t="s">
        <v>1734</v>
      </c>
      <c r="G81" s="119">
        <v>3</v>
      </c>
      <c r="H81" s="121" t="s">
        <v>79</v>
      </c>
      <c r="I81" s="124"/>
    </row>
    <row r="82" spans="1:9" ht="13.5">
      <c r="A82" s="94">
        <v>79</v>
      </c>
      <c r="B82" s="92">
        <v>486</v>
      </c>
      <c r="C82" s="118" t="s">
        <v>1971</v>
      </c>
      <c r="D82" s="92" t="s">
        <v>157</v>
      </c>
      <c r="E82" s="92" t="s">
        <v>3211</v>
      </c>
      <c r="F82" s="92" t="s">
        <v>1734</v>
      </c>
      <c r="G82" s="119">
        <v>3</v>
      </c>
      <c r="H82" s="121" t="s">
        <v>79</v>
      </c>
      <c r="I82" s="124"/>
    </row>
    <row r="83" spans="1:9" ht="13.5">
      <c r="A83" s="94">
        <v>80</v>
      </c>
      <c r="B83" s="92">
        <v>487</v>
      </c>
      <c r="C83" s="118" t="s">
        <v>1972</v>
      </c>
      <c r="D83" s="92" t="s">
        <v>158</v>
      </c>
      <c r="E83" s="92" t="s">
        <v>3211</v>
      </c>
      <c r="F83" s="92" t="s">
        <v>1734</v>
      </c>
      <c r="G83" s="119">
        <v>3</v>
      </c>
      <c r="H83" s="121" t="s">
        <v>79</v>
      </c>
      <c r="I83" s="124"/>
    </row>
    <row r="84" spans="1:9" ht="13.5">
      <c r="A84" s="94">
        <v>81</v>
      </c>
      <c r="B84" s="92">
        <v>488</v>
      </c>
      <c r="C84" s="118" t="s">
        <v>1973</v>
      </c>
      <c r="D84" s="92" t="s">
        <v>159</v>
      </c>
      <c r="E84" s="92" t="s">
        <v>3211</v>
      </c>
      <c r="F84" s="92" t="s">
        <v>1734</v>
      </c>
      <c r="G84" s="119">
        <v>3</v>
      </c>
      <c r="H84" s="121" t="s">
        <v>79</v>
      </c>
      <c r="I84" s="124"/>
    </row>
    <row r="85" spans="1:9" ht="13.5">
      <c r="A85" s="94">
        <v>82</v>
      </c>
      <c r="B85" s="92">
        <v>489</v>
      </c>
      <c r="C85" s="118" t="s">
        <v>1974</v>
      </c>
      <c r="D85" s="92" t="s">
        <v>160</v>
      </c>
      <c r="E85" s="92" t="s">
        <v>3211</v>
      </c>
      <c r="F85" s="92" t="s">
        <v>1734</v>
      </c>
      <c r="G85" s="119">
        <v>3</v>
      </c>
      <c r="H85" s="121" t="s">
        <v>79</v>
      </c>
      <c r="I85" s="124"/>
    </row>
    <row r="86" spans="1:9" ht="13.5">
      <c r="A86" s="94">
        <v>83</v>
      </c>
      <c r="B86" s="92">
        <v>490</v>
      </c>
      <c r="C86" s="118" t="s">
        <v>1975</v>
      </c>
      <c r="D86" s="92" t="s">
        <v>161</v>
      </c>
      <c r="E86" s="92" t="s">
        <v>3211</v>
      </c>
      <c r="F86" s="92" t="s">
        <v>1734</v>
      </c>
      <c r="G86" s="119">
        <v>3</v>
      </c>
      <c r="H86" s="121" t="s">
        <v>79</v>
      </c>
      <c r="I86" s="124"/>
    </row>
    <row r="87" spans="1:9" ht="13.5">
      <c r="A87" s="94">
        <v>84</v>
      </c>
      <c r="B87" s="92">
        <v>491</v>
      </c>
      <c r="C87" s="118" t="s">
        <v>3382</v>
      </c>
      <c r="D87" s="92" t="s">
        <v>162</v>
      </c>
      <c r="E87" s="92" t="s">
        <v>3212</v>
      </c>
      <c r="F87" s="92" t="s">
        <v>1734</v>
      </c>
      <c r="G87" s="119">
        <v>2</v>
      </c>
      <c r="H87" s="121" t="s">
        <v>79</v>
      </c>
      <c r="I87" s="124"/>
    </row>
    <row r="88" spans="1:9" ht="13.5">
      <c r="A88" s="94">
        <v>85</v>
      </c>
      <c r="B88" s="92">
        <v>492</v>
      </c>
      <c r="C88" s="118" t="s">
        <v>1976</v>
      </c>
      <c r="D88" s="92" t="s">
        <v>163</v>
      </c>
      <c r="E88" s="92" t="s">
        <v>3212</v>
      </c>
      <c r="F88" s="92" t="s">
        <v>1734</v>
      </c>
      <c r="G88" s="119">
        <v>2</v>
      </c>
      <c r="H88" s="121" t="s">
        <v>79</v>
      </c>
      <c r="I88" s="124"/>
    </row>
    <row r="89" spans="1:9" ht="13.5">
      <c r="A89" s="94">
        <v>86</v>
      </c>
      <c r="B89" s="92">
        <v>493</v>
      </c>
      <c r="C89" s="118" t="s">
        <v>1977</v>
      </c>
      <c r="D89" s="92" t="s">
        <v>164</v>
      </c>
      <c r="E89" s="92" t="s">
        <v>3212</v>
      </c>
      <c r="F89" s="92" t="s">
        <v>1734</v>
      </c>
      <c r="G89" s="119">
        <v>2</v>
      </c>
      <c r="H89" s="121" t="s">
        <v>79</v>
      </c>
      <c r="I89" s="124"/>
    </row>
    <row r="90" spans="1:9" ht="13.5">
      <c r="A90" s="94">
        <v>87</v>
      </c>
      <c r="B90" s="92">
        <v>494</v>
      </c>
      <c r="C90" s="118" t="s">
        <v>1978</v>
      </c>
      <c r="D90" s="92" t="s">
        <v>165</v>
      </c>
      <c r="E90" s="92" t="s">
        <v>3211</v>
      </c>
      <c r="F90" s="92" t="s">
        <v>1734</v>
      </c>
      <c r="G90" s="119">
        <v>2</v>
      </c>
      <c r="H90" s="121" t="s">
        <v>79</v>
      </c>
      <c r="I90" s="124"/>
    </row>
    <row r="91" spans="1:9" ht="13.5">
      <c r="A91" s="94">
        <v>88</v>
      </c>
      <c r="B91" s="92">
        <v>495</v>
      </c>
      <c r="C91" s="118" t="s">
        <v>1979</v>
      </c>
      <c r="D91" s="92" t="s">
        <v>166</v>
      </c>
      <c r="E91" s="92" t="s">
        <v>3211</v>
      </c>
      <c r="F91" s="92" t="s">
        <v>1734</v>
      </c>
      <c r="G91" s="119">
        <v>2</v>
      </c>
      <c r="H91" s="121" t="s">
        <v>79</v>
      </c>
      <c r="I91" s="124"/>
    </row>
    <row r="92" spans="1:9" ht="13.5">
      <c r="A92" s="94">
        <v>89</v>
      </c>
      <c r="B92" s="92">
        <v>496</v>
      </c>
      <c r="C92" s="118" t="s">
        <v>1980</v>
      </c>
      <c r="D92" s="92" t="s">
        <v>167</v>
      </c>
      <c r="E92" s="92" t="s">
        <v>3211</v>
      </c>
      <c r="F92" s="92" t="s">
        <v>1734</v>
      </c>
      <c r="G92" s="119">
        <v>2</v>
      </c>
      <c r="H92" s="121" t="s">
        <v>79</v>
      </c>
      <c r="I92" s="124"/>
    </row>
    <row r="93" spans="1:9" ht="13.5">
      <c r="A93" s="94">
        <v>90</v>
      </c>
      <c r="B93" s="92">
        <v>497</v>
      </c>
      <c r="C93" s="118" t="s">
        <v>1981</v>
      </c>
      <c r="D93" s="92" t="s">
        <v>168</v>
      </c>
      <c r="E93" s="92" t="s">
        <v>3211</v>
      </c>
      <c r="F93" s="92" t="s">
        <v>1734</v>
      </c>
      <c r="G93" s="119">
        <v>2</v>
      </c>
      <c r="H93" s="121" t="s">
        <v>79</v>
      </c>
      <c r="I93" s="124"/>
    </row>
    <row r="94" spans="1:9" ht="13.5">
      <c r="A94" s="94">
        <v>91</v>
      </c>
      <c r="B94" s="92">
        <v>498</v>
      </c>
      <c r="C94" s="118" t="s">
        <v>1982</v>
      </c>
      <c r="D94" s="92" t="s">
        <v>169</v>
      </c>
      <c r="E94" s="92" t="s">
        <v>3211</v>
      </c>
      <c r="F94" s="92" t="s">
        <v>1734</v>
      </c>
      <c r="G94" s="119">
        <v>2</v>
      </c>
      <c r="H94" s="121" t="s">
        <v>79</v>
      </c>
      <c r="I94" s="124"/>
    </row>
    <row r="95" spans="1:9" ht="13.5">
      <c r="A95" s="94">
        <v>92</v>
      </c>
      <c r="B95" s="92">
        <v>499</v>
      </c>
      <c r="C95" s="118" t="s">
        <v>1983</v>
      </c>
      <c r="D95" s="92" t="s">
        <v>170</v>
      </c>
      <c r="E95" s="92" t="s">
        <v>3211</v>
      </c>
      <c r="F95" s="92" t="s">
        <v>1734</v>
      </c>
      <c r="G95" s="119">
        <v>2</v>
      </c>
      <c r="H95" s="121" t="s">
        <v>79</v>
      </c>
      <c r="I95" s="124"/>
    </row>
    <row r="96" spans="1:9" ht="13.5">
      <c r="A96" s="94">
        <v>93</v>
      </c>
      <c r="B96" s="92">
        <v>500</v>
      </c>
      <c r="C96" s="118" t="s">
        <v>1984</v>
      </c>
      <c r="D96" s="92" t="s">
        <v>171</v>
      </c>
      <c r="E96" s="92" t="s">
        <v>3211</v>
      </c>
      <c r="F96" s="92" t="s">
        <v>1734</v>
      </c>
      <c r="G96" s="119">
        <v>2</v>
      </c>
      <c r="H96" s="121" t="s">
        <v>79</v>
      </c>
      <c r="I96" s="124"/>
    </row>
    <row r="97" spans="1:9" ht="13.5">
      <c r="A97" s="94">
        <v>94</v>
      </c>
      <c r="B97" s="92">
        <v>501</v>
      </c>
      <c r="C97" s="118" t="s">
        <v>3383</v>
      </c>
      <c r="D97" s="92" t="s">
        <v>172</v>
      </c>
      <c r="E97" s="92" t="s">
        <v>3211</v>
      </c>
      <c r="F97" s="92" t="s">
        <v>1734</v>
      </c>
      <c r="G97" s="119">
        <v>2</v>
      </c>
      <c r="H97" s="121" t="s">
        <v>79</v>
      </c>
      <c r="I97" s="124"/>
    </row>
    <row r="98" spans="1:9" ht="13.5">
      <c r="A98" s="94">
        <v>95</v>
      </c>
      <c r="B98" s="92">
        <v>502</v>
      </c>
      <c r="C98" s="118" t="s">
        <v>3173</v>
      </c>
      <c r="D98" s="92" t="s">
        <v>1675</v>
      </c>
      <c r="E98" s="92" t="s">
        <v>3211</v>
      </c>
      <c r="F98" s="92" t="s">
        <v>1792</v>
      </c>
      <c r="G98" s="119">
        <v>1</v>
      </c>
      <c r="H98" s="121" t="s">
        <v>79</v>
      </c>
      <c r="I98" s="124"/>
    </row>
    <row r="99" spans="1:9" ht="13.5">
      <c r="A99" s="94">
        <v>96</v>
      </c>
      <c r="B99" s="92">
        <v>503</v>
      </c>
      <c r="C99" s="118" t="s">
        <v>3165</v>
      </c>
      <c r="D99" s="92" t="s">
        <v>1666</v>
      </c>
      <c r="E99" s="92" t="s">
        <v>3212</v>
      </c>
      <c r="F99" s="92" t="s">
        <v>1792</v>
      </c>
      <c r="G99" s="119">
        <v>1</v>
      </c>
      <c r="H99" s="121" t="s">
        <v>79</v>
      </c>
      <c r="I99" s="124"/>
    </row>
    <row r="100" spans="1:9" ht="13.5">
      <c r="A100" s="94">
        <v>97</v>
      </c>
      <c r="B100" s="92">
        <v>504</v>
      </c>
      <c r="C100" s="118" t="s">
        <v>3384</v>
      </c>
      <c r="D100" s="92" t="s">
        <v>3385</v>
      </c>
      <c r="E100" s="92" t="s">
        <v>3211</v>
      </c>
      <c r="F100" s="92" t="s">
        <v>3341</v>
      </c>
      <c r="G100" s="119">
        <v>3</v>
      </c>
      <c r="H100" s="121" t="s">
        <v>79</v>
      </c>
      <c r="I100" s="124"/>
    </row>
    <row r="101" spans="1:9" ht="13.5">
      <c r="A101" s="94">
        <v>98</v>
      </c>
      <c r="B101" s="92">
        <v>505</v>
      </c>
      <c r="C101" s="118" t="s">
        <v>3386</v>
      </c>
      <c r="D101" s="92" t="s">
        <v>3387</v>
      </c>
      <c r="E101" s="92" t="s">
        <v>3211</v>
      </c>
      <c r="F101" s="92" t="s">
        <v>3341</v>
      </c>
      <c r="G101" s="119">
        <v>3</v>
      </c>
      <c r="H101" s="121" t="s">
        <v>79</v>
      </c>
      <c r="I101" s="124"/>
    </row>
    <row r="102" spans="1:9" ht="13.5">
      <c r="A102" s="94">
        <v>99</v>
      </c>
      <c r="B102" s="92">
        <v>506</v>
      </c>
      <c r="C102" s="118" t="s">
        <v>3388</v>
      </c>
      <c r="D102" s="92" t="s">
        <v>3389</v>
      </c>
      <c r="E102" s="92" t="s">
        <v>3211</v>
      </c>
      <c r="F102" s="92" t="s">
        <v>3341</v>
      </c>
      <c r="G102" s="119">
        <v>3</v>
      </c>
      <c r="H102" s="121" t="s">
        <v>79</v>
      </c>
      <c r="I102" s="124"/>
    </row>
    <row r="103" spans="1:9" ht="13.5">
      <c r="A103" s="94">
        <v>100</v>
      </c>
      <c r="B103" s="92">
        <v>507</v>
      </c>
      <c r="C103" s="118" t="s">
        <v>3390</v>
      </c>
      <c r="D103" s="92" t="s">
        <v>1724</v>
      </c>
      <c r="E103" s="92" t="s">
        <v>3211</v>
      </c>
      <c r="F103" s="92" t="s">
        <v>3341</v>
      </c>
      <c r="G103" s="119">
        <v>2</v>
      </c>
      <c r="H103" s="121" t="s">
        <v>79</v>
      </c>
      <c r="I103" s="124"/>
    </row>
    <row r="104" spans="1:9" ht="13.5">
      <c r="A104" s="94">
        <v>101</v>
      </c>
      <c r="B104" s="92">
        <v>508</v>
      </c>
      <c r="C104" s="118" t="s">
        <v>3391</v>
      </c>
      <c r="D104" s="92" t="s">
        <v>1528</v>
      </c>
      <c r="E104" s="92" t="s">
        <v>3211</v>
      </c>
      <c r="F104" s="92" t="s">
        <v>3341</v>
      </c>
      <c r="G104" s="119">
        <v>2</v>
      </c>
      <c r="H104" s="121" t="s">
        <v>79</v>
      </c>
      <c r="I104" s="124"/>
    </row>
    <row r="105" spans="1:9" ht="13.5">
      <c r="A105" s="94">
        <v>102</v>
      </c>
      <c r="B105" s="92">
        <v>509</v>
      </c>
      <c r="C105" s="118" t="s">
        <v>3392</v>
      </c>
      <c r="D105" s="92" t="s">
        <v>3393</v>
      </c>
      <c r="E105" s="92" t="s">
        <v>3211</v>
      </c>
      <c r="F105" s="92" t="s">
        <v>3341</v>
      </c>
      <c r="G105" s="119">
        <v>2</v>
      </c>
      <c r="H105" s="121" t="s">
        <v>79</v>
      </c>
      <c r="I105" s="124"/>
    </row>
    <row r="106" spans="1:9" ht="13.5">
      <c r="A106" s="94">
        <v>103</v>
      </c>
      <c r="B106" s="92">
        <v>510</v>
      </c>
      <c r="C106" s="118" t="s">
        <v>3394</v>
      </c>
      <c r="D106" s="92" t="s">
        <v>3395</v>
      </c>
      <c r="E106" s="92" t="s">
        <v>3212</v>
      </c>
      <c r="F106" s="92" t="s">
        <v>3341</v>
      </c>
      <c r="G106" s="119">
        <v>2</v>
      </c>
      <c r="H106" s="121" t="s">
        <v>79</v>
      </c>
      <c r="I106" s="124"/>
    </row>
    <row r="107" spans="1:9" ht="13.5">
      <c r="A107" s="94">
        <v>104</v>
      </c>
      <c r="B107" s="92">
        <v>511</v>
      </c>
      <c r="C107" s="118" t="s">
        <v>3396</v>
      </c>
      <c r="D107" s="92" t="s">
        <v>3397</v>
      </c>
      <c r="E107" s="92" t="s">
        <v>3212</v>
      </c>
      <c r="F107" s="92" t="s">
        <v>3341</v>
      </c>
      <c r="G107" s="119">
        <v>2</v>
      </c>
      <c r="H107" s="121" t="s">
        <v>79</v>
      </c>
      <c r="I107" s="124"/>
    </row>
    <row r="108" spans="1:9" ht="13.5">
      <c r="A108" s="94">
        <v>105</v>
      </c>
      <c r="B108" s="92">
        <v>513</v>
      </c>
      <c r="C108" s="118" t="s">
        <v>3398</v>
      </c>
      <c r="D108" s="92" t="s">
        <v>3399</v>
      </c>
      <c r="E108" s="92" t="s">
        <v>3211</v>
      </c>
      <c r="F108" s="92" t="s">
        <v>1735</v>
      </c>
      <c r="G108" s="119">
        <v>3</v>
      </c>
      <c r="H108" s="121" t="s">
        <v>79</v>
      </c>
      <c r="I108" s="124"/>
    </row>
    <row r="109" spans="1:9" ht="13.5">
      <c r="A109" s="94">
        <v>106</v>
      </c>
      <c r="B109" s="92">
        <v>514</v>
      </c>
      <c r="C109" s="118" t="s">
        <v>3400</v>
      </c>
      <c r="D109" s="92" t="s">
        <v>3401</v>
      </c>
      <c r="E109" s="92" t="s">
        <v>3211</v>
      </c>
      <c r="F109" s="92" t="s">
        <v>1735</v>
      </c>
      <c r="G109" s="119">
        <v>3</v>
      </c>
      <c r="H109" s="121" t="s">
        <v>79</v>
      </c>
      <c r="I109" s="124"/>
    </row>
    <row r="110" spans="1:9" ht="13.5">
      <c r="A110" s="94">
        <v>107</v>
      </c>
      <c r="B110" s="92">
        <v>515</v>
      </c>
      <c r="C110" s="118" t="s">
        <v>3402</v>
      </c>
      <c r="D110" s="92" t="s">
        <v>3403</v>
      </c>
      <c r="E110" s="92" t="s">
        <v>3211</v>
      </c>
      <c r="F110" s="92" t="s">
        <v>1735</v>
      </c>
      <c r="G110" s="119">
        <v>3</v>
      </c>
      <c r="H110" s="121" t="s">
        <v>79</v>
      </c>
      <c r="I110" s="124"/>
    </row>
    <row r="111" spans="1:9" ht="13.5">
      <c r="A111" s="94">
        <v>108</v>
      </c>
      <c r="B111" s="92">
        <v>516</v>
      </c>
      <c r="C111" s="118" t="s">
        <v>3404</v>
      </c>
      <c r="D111" s="92" t="s">
        <v>3405</v>
      </c>
      <c r="E111" s="92" t="s">
        <v>3211</v>
      </c>
      <c r="F111" s="92" t="s">
        <v>1735</v>
      </c>
      <c r="G111" s="119">
        <v>3</v>
      </c>
      <c r="H111" s="121" t="s">
        <v>79</v>
      </c>
      <c r="I111" s="124"/>
    </row>
    <row r="112" spans="1:9" ht="13.5">
      <c r="A112" s="94">
        <v>109</v>
      </c>
      <c r="B112" s="92">
        <v>517</v>
      </c>
      <c r="C112" s="118" t="s">
        <v>3406</v>
      </c>
      <c r="D112" s="92" t="s">
        <v>3407</v>
      </c>
      <c r="E112" s="92" t="s">
        <v>3211</v>
      </c>
      <c r="F112" s="92" t="s">
        <v>1735</v>
      </c>
      <c r="G112" s="119">
        <v>3</v>
      </c>
      <c r="H112" s="121" t="s">
        <v>79</v>
      </c>
      <c r="I112" s="124"/>
    </row>
    <row r="113" spans="1:9" ht="13.5">
      <c r="A113" s="94">
        <v>110</v>
      </c>
      <c r="B113" s="92">
        <v>518</v>
      </c>
      <c r="C113" s="118" t="s">
        <v>3408</v>
      </c>
      <c r="D113" s="92" t="s">
        <v>3409</v>
      </c>
      <c r="E113" s="92" t="s">
        <v>3212</v>
      </c>
      <c r="F113" s="92" t="s">
        <v>1735</v>
      </c>
      <c r="G113" s="119">
        <v>3</v>
      </c>
      <c r="H113" s="121" t="s">
        <v>79</v>
      </c>
      <c r="I113" s="124"/>
    </row>
    <row r="114" spans="1:9" ht="13.5">
      <c r="A114" s="94">
        <v>111</v>
      </c>
      <c r="B114" s="92">
        <v>519</v>
      </c>
      <c r="C114" s="118" t="s">
        <v>3410</v>
      </c>
      <c r="D114" s="92" t="s">
        <v>3411</v>
      </c>
      <c r="E114" s="92" t="s">
        <v>3212</v>
      </c>
      <c r="F114" s="92" t="s">
        <v>1735</v>
      </c>
      <c r="G114" s="119">
        <v>3</v>
      </c>
      <c r="H114" s="121" t="s">
        <v>79</v>
      </c>
      <c r="I114" s="124"/>
    </row>
    <row r="115" spans="1:9" ht="13.5">
      <c r="A115" s="94">
        <v>112</v>
      </c>
      <c r="B115" s="92">
        <v>520</v>
      </c>
      <c r="C115" s="118" t="s">
        <v>3412</v>
      </c>
      <c r="D115" s="92" t="s">
        <v>3413</v>
      </c>
      <c r="E115" s="92" t="s">
        <v>3211</v>
      </c>
      <c r="F115" s="92" t="s">
        <v>1735</v>
      </c>
      <c r="G115" s="119">
        <v>2</v>
      </c>
      <c r="H115" s="121" t="s">
        <v>79</v>
      </c>
      <c r="I115" s="124"/>
    </row>
    <row r="116" spans="1:9" ht="13.5">
      <c r="A116" s="94">
        <v>113</v>
      </c>
      <c r="B116" s="92">
        <v>521</v>
      </c>
      <c r="C116" s="118" t="s">
        <v>3414</v>
      </c>
      <c r="D116" s="92" t="s">
        <v>3415</v>
      </c>
      <c r="E116" s="92" t="s">
        <v>3211</v>
      </c>
      <c r="F116" s="92" t="s">
        <v>1735</v>
      </c>
      <c r="G116" s="119">
        <v>2</v>
      </c>
      <c r="H116" s="121" t="s">
        <v>79</v>
      </c>
      <c r="I116" s="124"/>
    </row>
    <row r="117" spans="1:9" ht="13.5">
      <c r="A117" s="94">
        <v>114</v>
      </c>
      <c r="B117" s="92">
        <v>522</v>
      </c>
      <c r="C117" s="118" t="s">
        <v>3416</v>
      </c>
      <c r="D117" s="92" t="s">
        <v>3417</v>
      </c>
      <c r="E117" s="92" t="s">
        <v>3211</v>
      </c>
      <c r="F117" s="92" t="s">
        <v>1735</v>
      </c>
      <c r="G117" s="119">
        <v>2</v>
      </c>
      <c r="H117" s="121" t="s">
        <v>79</v>
      </c>
      <c r="I117" s="124"/>
    </row>
    <row r="118" spans="1:9" ht="13.5">
      <c r="A118" s="94">
        <v>115</v>
      </c>
      <c r="B118" s="92">
        <v>523</v>
      </c>
      <c r="C118" s="118" t="s">
        <v>3418</v>
      </c>
      <c r="D118" s="92" t="s">
        <v>3419</v>
      </c>
      <c r="E118" s="92" t="s">
        <v>3212</v>
      </c>
      <c r="F118" s="92" t="s">
        <v>1735</v>
      </c>
      <c r="G118" s="119">
        <v>2</v>
      </c>
      <c r="H118" s="121" t="s">
        <v>79</v>
      </c>
      <c r="I118" s="124"/>
    </row>
    <row r="119" spans="1:9" ht="13.5">
      <c r="A119" s="94">
        <v>116</v>
      </c>
      <c r="B119" s="92">
        <v>524</v>
      </c>
      <c r="C119" s="118" t="s">
        <v>3420</v>
      </c>
      <c r="D119" s="92" t="s">
        <v>1726</v>
      </c>
      <c r="E119" s="92" t="s">
        <v>3212</v>
      </c>
      <c r="F119" s="92" t="s">
        <v>1735</v>
      </c>
      <c r="G119" s="119">
        <v>2</v>
      </c>
      <c r="H119" s="121" t="s">
        <v>79</v>
      </c>
      <c r="I119" s="124"/>
    </row>
    <row r="120" spans="1:9" ht="13.5">
      <c r="A120" s="94">
        <v>117</v>
      </c>
      <c r="B120" s="92">
        <v>525</v>
      </c>
      <c r="C120" s="118" t="s">
        <v>3421</v>
      </c>
      <c r="D120" s="92" t="s">
        <v>3422</v>
      </c>
      <c r="E120" s="92" t="s">
        <v>3212</v>
      </c>
      <c r="F120" s="92" t="s">
        <v>1735</v>
      </c>
      <c r="G120" s="119">
        <v>2</v>
      </c>
      <c r="H120" s="121" t="s">
        <v>79</v>
      </c>
      <c r="I120" s="124"/>
    </row>
    <row r="121" spans="1:9" ht="13.5">
      <c r="A121" s="94">
        <v>118</v>
      </c>
      <c r="B121" s="92">
        <v>526</v>
      </c>
      <c r="C121" s="118" t="s">
        <v>3423</v>
      </c>
      <c r="D121" s="92" t="s">
        <v>3424</v>
      </c>
      <c r="E121" s="92" t="s">
        <v>3212</v>
      </c>
      <c r="F121" s="92" t="s">
        <v>1735</v>
      </c>
      <c r="G121" s="119">
        <v>2</v>
      </c>
      <c r="H121" s="121" t="s">
        <v>79</v>
      </c>
      <c r="I121" s="124"/>
    </row>
    <row r="122" spans="1:9" ht="13.5">
      <c r="A122" s="94">
        <v>119</v>
      </c>
      <c r="B122" s="92">
        <v>527</v>
      </c>
      <c r="C122" s="118" t="s">
        <v>3425</v>
      </c>
      <c r="D122" s="92" t="s">
        <v>3426</v>
      </c>
      <c r="E122" s="92" t="s">
        <v>3212</v>
      </c>
      <c r="F122" s="92" t="s">
        <v>1735</v>
      </c>
      <c r="G122" s="119">
        <v>2</v>
      </c>
      <c r="H122" s="121" t="s">
        <v>79</v>
      </c>
      <c r="I122" s="124"/>
    </row>
    <row r="123" spans="1:9" ht="13.5">
      <c r="A123" s="94">
        <v>120</v>
      </c>
      <c r="B123" s="92">
        <v>528</v>
      </c>
      <c r="C123" s="118" t="s">
        <v>3427</v>
      </c>
      <c r="D123" s="92" t="s">
        <v>3428</v>
      </c>
      <c r="E123" s="92" t="s">
        <v>3212</v>
      </c>
      <c r="F123" s="92" t="s">
        <v>1735</v>
      </c>
      <c r="G123" s="119">
        <v>2</v>
      </c>
      <c r="H123" s="121" t="s">
        <v>79</v>
      </c>
      <c r="I123" s="124"/>
    </row>
    <row r="124" spans="1:9" ht="13.5">
      <c r="A124" s="94">
        <v>121</v>
      </c>
      <c r="B124" s="92">
        <v>529</v>
      </c>
      <c r="C124" s="118" t="s">
        <v>3429</v>
      </c>
      <c r="D124" s="92" t="s">
        <v>3430</v>
      </c>
      <c r="E124" s="92" t="s">
        <v>3212</v>
      </c>
      <c r="F124" s="92" t="s">
        <v>1735</v>
      </c>
      <c r="G124" s="119">
        <v>2</v>
      </c>
      <c r="H124" s="121" t="s">
        <v>79</v>
      </c>
      <c r="I124" s="124"/>
    </row>
    <row r="125" spans="1:9" ht="13.5">
      <c r="A125" s="94">
        <v>122</v>
      </c>
      <c r="B125" s="92">
        <v>530</v>
      </c>
      <c r="C125" s="118" t="s">
        <v>1985</v>
      </c>
      <c r="D125" s="92" t="s">
        <v>173</v>
      </c>
      <c r="E125" s="92" t="s">
        <v>3212</v>
      </c>
      <c r="F125" s="92" t="s">
        <v>1735</v>
      </c>
      <c r="G125" s="119">
        <v>2</v>
      </c>
      <c r="H125" s="121" t="s">
        <v>79</v>
      </c>
      <c r="I125" s="124"/>
    </row>
    <row r="126" spans="1:9" ht="13.5">
      <c r="A126" s="94">
        <v>123</v>
      </c>
      <c r="B126" s="92">
        <v>531</v>
      </c>
      <c r="C126" s="118" t="s">
        <v>1986</v>
      </c>
      <c r="D126" s="92" t="s">
        <v>174</v>
      </c>
      <c r="E126" s="92" t="s">
        <v>3211</v>
      </c>
      <c r="F126" s="92" t="s">
        <v>1736</v>
      </c>
      <c r="G126" s="119">
        <v>3</v>
      </c>
      <c r="H126" s="121" t="s">
        <v>79</v>
      </c>
      <c r="I126" s="124"/>
    </row>
    <row r="127" spans="1:9" ht="13.5">
      <c r="A127" s="94">
        <v>124</v>
      </c>
      <c r="B127" s="92">
        <v>532</v>
      </c>
      <c r="C127" s="118" t="s">
        <v>1987</v>
      </c>
      <c r="D127" s="92" t="s">
        <v>175</v>
      </c>
      <c r="E127" s="92" t="s">
        <v>3211</v>
      </c>
      <c r="F127" s="92" t="s">
        <v>1736</v>
      </c>
      <c r="G127" s="119">
        <v>3</v>
      </c>
      <c r="H127" s="121" t="s">
        <v>79</v>
      </c>
      <c r="I127" s="124"/>
    </row>
    <row r="128" spans="1:9" ht="13.5">
      <c r="A128" s="94">
        <v>125</v>
      </c>
      <c r="B128" s="92">
        <v>533</v>
      </c>
      <c r="C128" s="118" t="s">
        <v>3431</v>
      </c>
      <c r="D128" s="92" t="s">
        <v>176</v>
      </c>
      <c r="E128" s="92" t="s">
        <v>3212</v>
      </c>
      <c r="F128" s="92" t="s">
        <v>1736</v>
      </c>
      <c r="G128" s="119">
        <v>3</v>
      </c>
      <c r="H128" s="121" t="s">
        <v>79</v>
      </c>
      <c r="I128" s="124"/>
    </row>
    <row r="129" spans="1:9" ht="13.5">
      <c r="A129" s="94">
        <v>126</v>
      </c>
      <c r="B129" s="92">
        <v>534</v>
      </c>
      <c r="C129" s="118" t="s">
        <v>1988</v>
      </c>
      <c r="D129" s="92" t="s">
        <v>177</v>
      </c>
      <c r="E129" s="92" t="s">
        <v>3212</v>
      </c>
      <c r="F129" s="92" t="s">
        <v>1736</v>
      </c>
      <c r="G129" s="119">
        <v>3</v>
      </c>
      <c r="H129" s="121" t="s">
        <v>79</v>
      </c>
      <c r="I129" s="124"/>
    </row>
    <row r="130" spans="1:9" ht="13.5">
      <c r="A130" s="94">
        <v>127</v>
      </c>
      <c r="B130" s="92">
        <v>535</v>
      </c>
      <c r="C130" s="118" t="s">
        <v>1989</v>
      </c>
      <c r="D130" s="92" t="s">
        <v>178</v>
      </c>
      <c r="E130" s="92" t="s">
        <v>3212</v>
      </c>
      <c r="F130" s="92" t="s">
        <v>1736</v>
      </c>
      <c r="G130" s="119">
        <v>3</v>
      </c>
      <c r="H130" s="121" t="s">
        <v>79</v>
      </c>
      <c r="I130" s="124"/>
    </row>
    <row r="131" spans="1:9" ht="13.5">
      <c r="A131" s="94">
        <v>128</v>
      </c>
      <c r="B131" s="92">
        <v>536</v>
      </c>
      <c r="C131" s="118" t="s">
        <v>1990</v>
      </c>
      <c r="D131" s="92" t="s">
        <v>179</v>
      </c>
      <c r="E131" s="92" t="s">
        <v>3212</v>
      </c>
      <c r="F131" s="92" t="s">
        <v>1736</v>
      </c>
      <c r="G131" s="119">
        <v>3</v>
      </c>
      <c r="H131" s="121" t="s">
        <v>79</v>
      </c>
      <c r="I131" s="124"/>
    </row>
    <row r="132" spans="1:9" ht="13.5">
      <c r="A132" s="94">
        <v>129</v>
      </c>
      <c r="B132" s="92">
        <v>537</v>
      </c>
      <c r="C132" s="118" t="s">
        <v>1991</v>
      </c>
      <c r="D132" s="92" t="s">
        <v>180</v>
      </c>
      <c r="E132" s="92" t="s">
        <v>3211</v>
      </c>
      <c r="F132" s="92" t="s">
        <v>1736</v>
      </c>
      <c r="G132" s="119">
        <v>2</v>
      </c>
      <c r="H132" s="121" t="s">
        <v>79</v>
      </c>
      <c r="I132" s="124"/>
    </row>
    <row r="133" spans="1:9" ht="13.5">
      <c r="A133" s="94">
        <v>130</v>
      </c>
      <c r="B133" s="92">
        <v>538</v>
      </c>
      <c r="C133" s="118" t="s">
        <v>1992</v>
      </c>
      <c r="D133" s="92" t="s">
        <v>181</v>
      </c>
      <c r="E133" s="92" t="s">
        <v>3211</v>
      </c>
      <c r="F133" s="92" t="s">
        <v>1736</v>
      </c>
      <c r="G133" s="119">
        <v>2</v>
      </c>
      <c r="H133" s="121" t="s">
        <v>79</v>
      </c>
      <c r="I133" s="124"/>
    </row>
    <row r="134" spans="1:9" ht="13.5">
      <c r="A134" s="94">
        <v>131</v>
      </c>
      <c r="B134" s="92">
        <v>539</v>
      </c>
      <c r="C134" s="118" t="s">
        <v>1993</v>
      </c>
      <c r="D134" s="92" t="s">
        <v>182</v>
      </c>
      <c r="E134" s="92" t="s">
        <v>3211</v>
      </c>
      <c r="F134" s="92" t="s">
        <v>1736</v>
      </c>
      <c r="G134" s="119">
        <v>2</v>
      </c>
      <c r="H134" s="121" t="s">
        <v>79</v>
      </c>
      <c r="I134" s="124"/>
    </row>
    <row r="135" spans="1:9" ht="13.5">
      <c r="A135" s="94">
        <v>132</v>
      </c>
      <c r="B135" s="92">
        <v>540</v>
      </c>
      <c r="C135" s="118" t="s">
        <v>3432</v>
      </c>
      <c r="D135" s="92" t="s">
        <v>183</v>
      </c>
      <c r="E135" s="92" t="s">
        <v>3211</v>
      </c>
      <c r="F135" s="92" t="s">
        <v>1736</v>
      </c>
      <c r="G135" s="119">
        <v>2</v>
      </c>
      <c r="H135" s="121" t="s">
        <v>79</v>
      </c>
      <c r="I135" s="124"/>
    </row>
    <row r="136" spans="1:9" ht="13.5">
      <c r="A136" s="94">
        <v>133</v>
      </c>
      <c r="B136" s="92">
        <v>541</v>
      </c>
      <c r="C136" s="118" t="s">
        <v>3433</v>
      </c>
      <c r="D136" s="92" t="s">
        <v>184</v>
      </c>
      <c r="E136" s="92" t="s">
        <v>3211</v>
      </c>
      <c r="F136" s="92" t="s">
        <v>1736</v>
      </c>
      <c r="G136" s="119">
        <v>2</v>
      </c>
      <c r="H136" s="121" t="s">
        <v>79</v>
      </c>
      <c r="I136" s="124"/>
    </row>
    <row r="137" spans="1:9" ht="13.5">
      <c r="A137" s="94">
        <v>134</v>
      </c>
      <c r="B137" s="92">
        <v>542</v>
      </c>
      <c r="C137" s="118" t="s">
        <v>1994</v>
      </c>
      <c r="D137" s="92" t="s">
        <v>185</v>
      </c>
      <c r="E137" s="92" t="s">
        <v>3211</v>
      </c>
      <c r="F137" s="92" t="s">
        <v>1736</v>
      </c>
      <c r="G137" s="119">
        <v>2</v>
      </c>
      <c r="H137" s="121" t="s">
        <v>79</v>
      </c>
      <c r="I137" s="124"/>
    </row>
    <row r="138" spans="1:9" ht="13.5">
      <c r="A138" s="94">
        <v>135</v>
      </c>
      <c r="B138" s="92">
        <v>543</v>
      </c>
      <c r="C138" s="118" t="s">
        <v>3434</v>
      </c>
      <c r="D138" s="92" t="s">
        <v>186</v>
      </c>
      <c r="E138" s="92" t="s">
        <v>3211</v>
      </c>
      <c r="F138" s="92" t="s">
        <v>1736</v>
      </c>
      <c r="G138" s="119">
        <v>2</v>
      </c>
      <c r="H138" s="121" t="s">
        <v>79</v>
      </c>
      <c r="I138" s="124"/>
    </row>
    <row r="139" spans="1:9" ht="13.5">
      <c r="A139" s="94">
        <v>136</v>
      </c>
      <c r="B139" s="92">
        <v>544</v>
      </c>
      <c r="C139" s="118" t="s">
        <v>3435</v>
      </c>
      <c r="D139" s="92" t="s">
        <v>187</v>
      </c>
      <c r="E139" s="92" t="s">
        <v>3212</v>
      </c>
      <c r="F139" s="92" t="s">
        <v>1736</v>
      </c>
      <c r="G139" s="119">
        <v>2</v>
      </c>
      <c r="H139" s="121" t="s">
        <v>79</v>
      </c>
      <c r="I139" s="124"/>
    </row>
    <row r="140" spans="1:9" ht="13.5">
      <c r="A140" s="94">
        <v>137</v>
      </c>
      <c r="B140" s="92">
        <v>545</v>
      </c>
      <c r="C140" s="118" t="s">
        <v>1995</v>
      </c>
      <c r="D140" s="92" t="s">
        <v>188</v>
      </c>
      <c r="E140" s="92" t="s">
        <v>3212</v>
      </c>
      <c r="F140" s="92" t="s">
        <v>1736</v>
      </c>
      <c r="G140" s="119">
        <v>2</v>
      </c>
      <c r="H140" s="121" t="s">
        <v>79</v>
      </c>
      <c r="I140" s="124"/>
    </row>
    <row r="141" spans="1:9" ht="13.5">
      <c r="A141" s="94">
        <v>138</v>
      </c>
      <c r="B141" s="92">
        <v>546</v>
      </c>
      <c r="C141" s="118" t="s">
        <v>1996</v>
      </c>
      <c r="D141" s="92" t="s">
        <v>189</v>
      </c>
      <c r="E141" s="92" t="s">
        <v>3212</v>
      </c>
      <c r="F141" s="92" t="s">
        <v>1736</v>
      </c>
      <c r="G141" s="119">
        <v>2</v>
      </c>
      <c r="H141" s="121" t="s">
        <v>79</v>
      </c>
      <c r="I141" s="124"/>
    </row>
    <row r="142" spans="1:9" ht="13.5">
      <c r="A142" s="94">
        <v>139</v>
      </c>
      <c r="B142" s="92">
        <v>547</v>
      </c>
      <c r="C142" s="118" t="s">
        <v>1997</v>
      </c>
      <c r="D142" s="92" t="s">
        <v>190</v>
      </c>
      <c r="E142" s="92" t="s">
        <v>3212</v>
      </c>
      <c r="F142" s="92" t="s">
        <v>1736</v>
      </c>
      <c r="G142" s="119">
        <v>2</v>
      </c>
      <c r="H142" s="121" t="s">
        <v>79</v>
      </c>
      <c r="I142" s="124"/>
    </row>
    <row r="143" spans="1:9" ht="13.5">
      <c r="A143" s="94">
        <v>140</v>
      </c>
      <c r="B143" s="92">
        <v>548</v>
      </c>
      <c r="C143" s="118" t="s">
        <v>3436</v>
      </c>
      <c r="D143" s="92" t="s">
        <v>191</v>
      </c>
      <c r="E143" s="92" t="s">
        <v>3212</v>
      </c>
      <c r="F143" s="92" t="s">
        <v>1736</v>
      </c>
      <c r="G143" s="119">
        <v>2</v>
      </c>
      <c r="H143" s="121" t="s">
        <v>79</v>
      </c>
      <c r="I143" s="124"/>
    </row>
    <row r="144" spans="1:9" ht="13.5">
      <c r="A144" s="94">
        <v>141</v>
      </c>
      <c r="B144" s="92">
        <v>549</v>
      </c>
      <c r="C144" s="118" t="s">
        <v>3437</v>
      </c>
      <c r="D144" s="92" t="s">
        <v>192</v>
      </c>
      <c r="E144" s="92" t="s">
        <v>3212</v>
      </c>
      <c r="F144" s="92" t="s">
        <v>1736</v>
      </c>
      <c r="G144" s="119">
        <v>2</v>
      </c>
      <c r="H144" s="121" t="s">
        <v>79</v>
      </c>
      <c r="I144" s="124"/>
    </row>
    <row r="145" spans="1:9" ht="13.5">
      <c r="A145" s="94">
        <v>142</v>
      </c>
      <c r="B145" s="92">
        <v>550</v>
      </c>
      <c r="C145" s="118" t="s">
        <v>1998</v>
      </c>
      <c r="D145" s="92" t="s">
        <v>193</v>
      </c>
      <c r="E145" s="92" t="s">
        <v>3211</v>
      </c>
      <c r="F145" s="92" t="s">
        <v>1737</v>
      </c>
      <c r="G145" s="119">
        <v>2</v>
      </c>
      <c r="H145" s="121" t="s">
        <v>79</v>
      </c>
      <c r="I145" s="124"/>
    </row>
    <row r="146" spans="1:9" ht="13.5">
      <c r="A146" s="94">
        <v>143</v>
      </c>
      <c r="B146" s="92">
        <v>551</v>
      </c>
      <c r="C146" s="118" t="s">
        <v>1999</v>
      </c>
      <c r="D146" s="92" t="s">
        <v>194</v>
      </c>
      <c r="E146" s="92" t="s">
        <v>3211</v>
      </c>
      <c r="F146" s="92" t="s">
        <v>1737</v>
      </c>
      <c r="G146" s="119">
        <v>2</v>
      </c>
      <c r="H146" s="121" t="s">
        <v>79</v>
      </c>
      <c r="I146" s="124"/>
    </row>
    <row r="147" spans="1:9" ht="13.5">
      <c r="A147" s="94">
        <v>144</v>
      </c>
      <c r="B147" s="92">
        <v>552</v>
      </c>
      <c r="C147" s="118" t="s">
        <v>3438</v>
      </c>
      <c r="D147" s="92" t="s">
        <v>195</v>
      </c>
      <c r="E147" s="92" t="s">
        <v>3211</v>
      </c>
      <c r="F147" s="92" t="s">
        <v>1737</v>
      </c>
      <c r="G147" s="119">
        <v>2</v>
      </c>
      <c r="H147" s="121" t="s">
        <v>79</v>
      </c>
      <c r="I147" s="124"/>
    </row>
    <row r="148" spans="1:9" ht="13.5">
      <c r="A148" s="94">
        <v>145</v>
      </c>
      <c r="B148" s="92">
        <v>553</v>
      </c>
      <c r="C148" s="118" t="s">
        <v>2000</v>
      </c>
      <c r="D148" s="92" t="s">
        <v>196</v>
      </c>
      <c r="E148" s="92" t="s">
        <v>3211</v>
      </c>
      <c r="F148" s="92" t="s">
        <v>1737</v>
      </c>
      <c r="G148" s="119">
        <v>2</v>
      </c>
      <c r="H148" s="121" t="s">
        <v>79</v>
      </c>
      <c r="I148" s="124"/>
    </row>
    <row r="149" spans="1:9" ht="13.5">
      <c r="A149" s="94">
        <v>146</v>
      </c>
      <c r="B149" s="92">
        <v>554</v>
      </c>
      <c r="C149" s="118" t="s">
        <v>2001</v>
      </c>
      <c r="D149" s="92" t="s">
        <v>197</v>
      </c>
      <c r="E149" s="92" t="s">
        <v>3211</v>
      </c>
      <c r="F149" s="92" t="s">
        <v>1737</v>
      </c>
      <c r="G149" s="119">
        <v>2</v>
      </c>
      <c r="H149" s="121" t="s">
        <v>79</v>
      </c>
      <c r="I149" s="124"/>
    </row>
    <row r="150" spans="1:9" ht="13.5">
      <c r="A150" s="94">
        <v>147</v>
      </c>
      <c r="B150" s="92">
        <v>555</v>
      </c>
      <c r="C150" s="118" t="s">
        <v>2002</v>
      </c>
      <c r="D150" s="92" t="s">
        <v>198</v>
      </c>
      <c r="E150" s="92" t="s">
        <v>3211</v>
      </c>
      <c r="F150" s="92" t="s">
        <v>1737</v>
      </c>
      <c r="G150" s="119">
        <v>2</v>
      </c>
      <c r="H150" s="121" t="s">
        <v>79</v>
      </c>
      <c r="I150" s="124"/>
    </row>
    <row r="151" spans="1:9" ht="13.5">
      <c r="A151" s="94">
        <v>148</v>
      </c>
      <c r="B151" s="92">
        <v>556</v>
      </c>
      <c r="C151" s="118" t="s">
        <v>2003</v>
      </c>
      <c r="D151" s="92" t="s">
        <v>199</v>
      </c>
      <c r="E151" s="92" t="s">
        <v>3211</v>
      </c>
      <c r="F151" s="92" t="s">
        <v>1737</v>
      </c>
      <c r="G151" s="119">
        <v>2</v>
      </c>
      <c r="H151" s="121" t="s">
        <v>79</v>
      </c>
      <c r="I151" s="124"/>
    </row>
    <row r="152" spans="1:9" ht="13.5">
      <c r="A152" s="94">
        <v>149</v>
      </c>
      <c r="B152" s="92">
        <v>557</v>
      </c>
      <c r="C152" s="118" t="s">
        <v>2004</v>
      </c>
      <c r="D152" s="92" t="s">
        <v>200</v>
      </c>
      <c r="E152" s="92" t="s">
        <v>3212</v>
      </c>
      <c r="F152" s="92" t="s">
        <v>1737</v>
      </c>
      <c r="G152" s="119">
        <v>2</v>
      </c>
      <c r="H152" s="121" t="s">
        <v>79</v>
      </c>
      <c r="I152" s="124"/>
    </row>
    <row r="153" spans="1:9" ht="13.5">
      <c r="A153" s="94">
        <v>150</v>
      </c>
      <c r="B153" s="92">
        <v>558</v>
      </c>
      <c r="C153" s="118" t="s">
        <v>2005</v>
      </c>
      <c r="D153" s="92" t="s">
        <v>201</v>
      </c>
      <c r="E153" s="92" t="s">
        <v>3211</v>
      </c>
      <c r="F153" s="92" t="s">
        <v>1737</v>
      </c>
      <c r="G153" s="119">
        <v>2</v>
      </c>
      <c r="H153" s="121" t="s">
        <v>79</v>
      </c>
      <c r="I153" s="124"/>
    </row>
    <row r="154" spans="1:9" ht="13.5">
      <c r="A154" s="94">
        <v>151</v>
      </c>
      <c r="B154" s="92">
        <v>559</v>
      </c>
      <c r="C154" s="118" t="s">
        <v>3439</v>
      </c>
      <c r="D154" s="92" t="s">
        <v>202</v>
      </c>
      <c r="E154" s="92" t="s">
        <v>3211</v>
      </c>
      <c r="F154" s="92" t="s">
        <v>1737</v>
      </c>
      <c r="G154" s="119">
        <v>3</v>
      </c>
      <c r="H154" s="121" t="s">
        <v>79</v>
      </c>
      <c r="I154" s="124"/>
    </row>
    <row r="155" spans="1:9" ht="13.5">
      <c r="A155" s="94">
        <v>152</v>
      </c>
      <c r="B155" s="92">
        <v>560</v>
      </c>
      <c r="C155" s="118" t="s">
        <v>2006</v>
      </c>
      <c r="D155" s="92" t="s">
        <v>203</v>
      </c>
      <c r="E155" s="92" t="s">
        <v>3211</v>
      </c>
      <c r="F155" s="92" t="s">
        <v>1737</v>
      </c>
      <c r="G155" s="119">
        <v>3</v>
      </c>
      <c r="H155" s="121" t="s">
        <v>79</v>
      </c>
      <c r="I155" s="124"/>
    </row>
    <row r="156" spans="1:9" ht="13.5">
      <c r="A156" s="94">
        <v>153</v>
      </c>
      <c r="B156" s="92">
        <v>561</v>
      </c>
      <c r="C156" s="118" t="s">
        <v>3440</v>
      </c>
      <c r="D156" s="92" t="s">
        <v>204</v>
      </c>
      <c r="E156" s="92" t="s">
        <v>3211</v>
      </c>
      <c r="F156" s="92" t="s">
        <v>1737</v>
      </c>
      <c r="G156" s="119">
        <v>3</v>
      </c>
      <c r="H156" s="121" t="s">
        <v>79</v>
      </c>
      <c r="I156" s="124"/>
    </row>
    <row r="157" spans="1:9" ht="13.5">
      <c r="A157" s="94">
        <v>154</v>
      </c>
      <c r="B157" s="92">
        <v>562</v>
      </c>
      <c r="C157" s="118" t="s">
        <v>2007</v>
      </c>
      <c r="D157" s="92" t="s">
        <v>205</v>
      </c>
      <c r="E157" s="92" t="s">
        <v>3211</v>
      </c>
      <c r="F157" s="92" t="s">
        <v>1737</v>
      </c>
      <c r="G157" s="119">
        <v>3</v>
      </c>
      <c r="H157" s="121" t="s">
        <v>79</v>
      </c>
      <c r="I157" s="124"/>
    </row>
    <row r="158" spans="1:9" ht="13.5">
      <c r="A158" s="94">
        <v>155</v>
      </c>
      <c r="B158" s="92">
        <v>563</v>
      </c>
      <c r="C158" s="118" t="s">
        <v>2008</v>
      </c>
      <c r="D158" s="92" t="s">
        <v>206</v>
      </c>
      <c r="E158" s="92" t="s">
        <v>3211</v>
      </c>
      <c r="F158" s="92" t="s">
        <v>1737</v>
      </c>
      <c r="G158" s="119">
        <v>3</v>
      </c>
      <c r="H158" s="121" t="s">
        <v>79</v>
      </c>
      <c r="I158" s="124"/>
    </row>
    <row r="159" spans="1:9" ht="13.5">
      <c r="A159" s="94">
        <v>156</v>
      </c>
      <c r="B159" s="92">
        <v>564</v>
      </c>
      <c r="C159" s="118" t="s">
        <v>2009</v>
      </c>
      <c r="D159" s="92" t="s">
        <v>207</v>
      </c>
      <c r="E159" s="92" t="s">
        <v>3211</v>
      </c>
      <c r="F159" s="92" t="s">
        <v>1737</v>
      </c>
      <c r="G159" s="119">
        <v>3</v>
      </c>
      <c r="H159" s="121" t="s">
        <v>79</v>
      </c>
      <c r="I159" s="124"/>
    </row>
    <row r="160" spans="1:9" ht="13.5">
      <c r="A160" s="94">
        <v>157</v>
      </c>
      <c r="B160" s="92">
        <v>565</v>
      </c>
      <c r="C160" s="118" t="s">
        <v>3441</v>
      </c>
      <c r="D160" s="92" t="s">
        <v>208</v>
      </c>
      <c r="E160" s="92" t="s">
        <v>3211</v>
      </c>
      <c r="F160" s="92" t="s">
        <v>1737</v>
      </c>
      <c r="G160" s="119">
        <v>3</v>
      </c>
      <c r="H160" s="121" t="s">
        <v>79</v>
      </c>
      <c r="I160" s="124"/>
    </row>
    <row r="161" spans="1:9" ht="13.5">
      <c r="A161" s="94">
        <v>158</v>
      </c>
      <c r="B161" s="92">
        <v>566</v>
      </c>
      <c r="C161" s="118" t="s">
        <v>3442</v>
      </c>
      <c r="D161" s="92" t="s">
        <v>209</v>
      </c>
      <c r="E161" s="92" t="s">
        <v>3211</v>
      </c>
      <c r="F161" s="92" t="s">
        <v>1737</v>
      </c>
      <c r="G161" s="119">
        <v>3</v>
      </c>
      <c r="H161" s="121" t="s">
        <v>79</v>
      </c>
      <c r="I161" s="124"/>
    </row>
    <row r="162" spans="1:9" ht="13.5">
      <c r="A162" s="94">
        <v>159</v>
      </c>
      <c r="B162" s="92">
        <v>567</v>
      </c>
      <c r="C162" s="118" t="s">
        <v>3443</v>
      </c>
      <c r="D162" s="92" t="s">
        <v>210</v>
      </c>
      <c r="E162" s="92" t="s">
        <v>3212</v>
      </c>
      <c r="F162" s="92" t="s">
        <v>1737</v>
      </c>
      <c r="G162" s="119">
        <v>3</v>
      </c>
      <c r="H162" s="121" t="s">
        <v>79</v>
      </c>
      <c r="I162" s="124"/>
    </row>
    <row r="163" spans="1:9" ht="13.5">
      <c r="A163" s="94">
        <v>160</v>
      </c>
      <c r="B163" s="92">
        <v>568</v>
      </c>
      <c r="C163" s="118" t="s">
        <v>2010</v>
      </c>
      <c r="D163" s="92" t="s">
        <v>211</v>
      </c>
      <c r="E163" s="92" t="s">
        <v>3211</v>
      </c>
      <c r="F163" s="92" t="s">
        <v>1737</v>
      </c>
      <c r="G163" s="119">
        <v>3</v>
      </c>
      <c r="H163" s="121" t="s">
        <v>79</v>
      </c>
      <c r="I163" s="124"/>
    </row>
    <row r="164" spans="1:9" ht="13.5">
      <c r="A164" s="94">
        <v>161</v>
      </c>
      <c r="B164" s="92">
        <v>569</v>
      </c>
      <c r="C164" s="118" t="s">
        <v>2011</v>
      </c>
      <c r="D164" s="92" t="s">
        <v>212</v>
      </c>
      <c r="E164" s="92" t="s">
        <v>3212</v>
      </c>
      <c r="F164" s="92" t="s">
        <v>1737</v>
      </c>
      <c r="G164" s="119">
        <v>3</v>
      </c>
      <c r="H164" s="121" t="s">
        <v>79</v>
      </c>
      <c r="I164" s="124"/>
    </row>
    <row r="165" spans="1:9" ht="13.5">
      <c r="A165" s="94">
        <v>162</v>
      </c>
      <c r="B165" s="92">
        <v>570</v>
      </c>
      <c r="C165" s="118" t="s">
        <v>2012</v>
      </c>
      <c r="D165" s="92" t="s">
        <v>213</v>
      </c>
      <c r="E165" s="92" t="s">
        <v>3211</v>
      </c>
      <c r="F165" s="92" t="s">
        <v>3339</v>
      </c>
      <c r="G165" s="119">
        <v>1</v>
      </c>
      <c r="H165" s="121" t="s">
        <v>79</v>
      </c>
      <c r="I165" s="124"/>
    </row>
    <row r="166" spans="1:9" ht="13.5">
      <c r="A166" s="94">
        <v>163</v>
      </c>
      <c r="B166" s="92">
        <v>571</v>
      </c>
      <c r="C166" s="118" t="s">
        <v>3444</v>
      </c>
      <c r="D166" s="92" t="s">
        <v>214</v>
      </c>
      <c r="E166" s="92" t="s">
        <v>3211</v>
      </c>
      <c r="F166" s="92" t="s">
        <v>1738</v>
      </c>
      <c r="G166" s="119">
        <v>3</v>
      </c>
      <c r="H166" s="121" t="s">
        <v>79</v>
      </c>
      <c r="I166" s="124"/>
    </row>
    <row r="167" spans="1:9" ht="13.5">
      <c r="A167" s="94">
        <v>164</v>
      </c>
      <c r="B167" s="92">
        <v>572</v>
      </c>
      <c r="C167" s="118" t="s">
        <v>2013</v>
      </c>
      <c r="D167" s="92" t="s">
        <v>215</v>
      </c>
      <c r="E167" s="92" t="s">
        <v>3212</v>
      </c>
      <c r="F167" s="92" t="s">
        <v>1738</v>
      </c>
      <c r="G167" s="119">
        <v>3</v>
      </c>
      <c r="H167" s="121" t="s">
        <v>79</v>
      </c>
      <c r="I167" s="124"/>
    </row>
    <row r="168" spans="1:9" ht="13.5">
      <c r="A168" s="94">
        <v>165</v>
      </c>
      <c r="B168" s="92">
        <v>573</v>
      </c>
      <c r="C168" s="118" t="s">
        <v>3445</v>
      </c>
      <c r="D168" s="92" t="s">
        <v>216</v>
      </c>
      <c r="E168" s="92" t="s">
        <v>3212</v>
      </c>
      <c r="F168" s="92" t="s">
        <v>1738</v>
      </c>
      <c r="G168" s="119">
        <v>3</v>
      </c>
      <c r="H168" s="121" t="s">
        <v>79</v>
      </c>
      <c r="I168" s="124"/>
    </row>
    <row r="169" spans="1:9" ht="13.5">
      <c r="A169" s="94">
        <v>166</v>
      </c>
      <c r="B169" s="92">
        <v>574</v>
      </c>
      <c r="C169" s="118" t="s">
        <v>2014</v>
      </c>
      <c r="D169" s="92" t="s">
        <v>217</v>
      </c>
      <c r="E169" s="92" t="s">
        <v>3212</v>
      </c>
      <c r="F169" s="92" t="s">
        <v>1738</v>
      </c>
      <c r="G169" s="119">
        <v>3</v>
      </c>
      <c r="H169" s="121" t="s">
        <v>79</v>
      </c>
      <c r="I169" s="124"/>
    </row>
    <row r="170" spans="1:9" ht="13.5">
      <c r="A170" s="94">
        <v>167</v>
      </c>
      <c r="B170" s="92">
        <v>575</v>
      </c>
      <c r="C170" s="118" t="s">
        <v>2015</v>
      </c>
      <c r="D170" s="92" t="s">
        <v>218</v>
      </c>
      <c r="E170" s="92" t="s">
        <v>3212</v>
      </c>
      <c r="F170" s="92" t="s">
        <v>1738</v>
      </c>
      <c r="G170" s="119">
        <v>3</v>
      </c>
      <c r="H170" s="121" t="s">
        <v>79</v>
      </c>
      <c r="I170" s="124"/>
    </row>
    <row r="171" spans="1:9" ht="13.5">
      <c r="A171" s="94">
        <v>168</v>
      </c>
      <c r="B171" s="92">
        <v>576</v>
      </c>
      <c r="C171" s="118" t="s">
        <v>2016</v>
      </c>
      <c r="D171" s="92" t="s">
        <v>219</v>
      </c>
      <c r="E171" s="92" t="s">
        <v>3212</v>
      </c>
      <c r="F171" s="92" t="s">
        <v>1738</v>
      </c>
      <c r="G171" s="119">
        <v>3</v>
      </c>
      <c r="H171" s="121" t="s">
        <v>79</v>
      </c>
      <c r="I171" s="124"/>
    </row>
    <row r="172" spans="1:9" ht="13.5">
      <c r="A172" s="94">
        <v>169</v>
      </c>
      <c r="B172" s="92">
        <v>577</v>
      </c>
      <c r="C172" s="118" t="s">
        <v>2017</v>
      </c>
      <c r="D172" s="92" t="s">
        <v>220</v>
      </c>
      <c r="E172" s="92" t="s">
        <v>3212</v>
      </c>
      <c r="F172" s="92" t="s">
        <v>1738</v>
      </c>
      <c r="G172" s="119">
        <v>3</v>
      </c>
      <c r="H172" s="121" t="s">
        <v>79</v>
      </c>
      <c r="I172" s="124"/>
    </row>
    <row r="173" spans="1:9" ht="13.5">
      <c r="A173" s="94">
        <v>170</v>
      </c>
      <c r="B173" s="92">
        <v>578</v>
      </c>
      <c r="C173" s="118" t="s">
        <v>2018</v>
      </c>
      <c r="D173" s="92" t="s">
        <v>221</v>
      </c>
      <c r="E173" s="92" t="s">
        <v>3212</v>
      </c>
      <c r="F173" s="92" t="s">
        <v>1738</v>
      </c>
      <c r="G173" s="119">
        <v>2</v>
      </c>
      <c r="H173" s="121" t="s">
        <v>79</v>
      </c>
      <c r="I173" s="124"/>
    </row>
    <row r="174" spans="1:9" ht="13.5">
      <c r="A174" s="94">
        <v>171</v>
      </c>
      <c r="B174" s="92">
        <v>579</v>
      </c>
      <c r="C174" s="118" t="s">
        <v>2019</v>
      </c>
      <c r="D174" s="92" t="s">
        <v>222</v>
      </c>
      <c r="E174" s="92" t="s">
        <v>3212</v>
      </c>
      <c r="F174" s="92" t="s">
        <v>1738</v>
      </c>
      <c r="G174" s="119">
        <v>2</v>
      </c>
      <c r="H174" s="121" t="s">
        <v>79</v>
      </c>
      <c r="I174" s="124"/>
    </row>
    <row r="175" spans="1:9" ht="13.5">
      <c r="A175" s="94">
        <v>172</v>
      </c>
      <c r="B175" s="92">
        <v>580</v>
      </c>
      <c r="C175" s="118" t="s">
        <v>3446</v>
      </c>
      <c r="D175" s="92" t="s">
        <v>3447</v>
      </c>
      <c r="E175" s="92" t="s">
        <v>3211</v>
      </c>
      <c r="F175" s="92" t="s">
        <v>1735</v>
      </c>
      <c r="G175" s="119">
        <v>2</v>
      </c>
      <c r="H175" s="121" t="s">
        <v>79</v>
      </c>
      <c r="I175" s="124"/>
    </row>
    <row r="176" spans="1:9" ht="13.5">
      <c r="A176" s="94">
        <v>173</v>
      </c>
      <c r="B176" s="92">
        <v>581</v>
      </c>
      <c r="C176" s="118" t="s">
        <v>3448</v>
      </c>
      <c r="D176" s="92" t="s">
        <v>3449</v>
      </c>
      <c r="E176" s="92" t="s">
        <v>3211</v>
      </c>
      <c r="F176" s="92" t="s">
        <v>1735</v>
      </c>
      <c r="G176" s="119">
        <v>2</v>
      </c>
      <c r="H176" s="121" t="s">
        <v>79</v>
      </c>
      <c r="I176" s="124"/>
    </row>
    <row r="177" spans="1:9" ht="13.5">
      <c r="A177" s="94">
        <v>174</v>
      </c>
      <c r="B177" s="92">
        <v>582</v>
      </c>
      <c r="C177" s="118" t="s">
        <v>3450</v>
      </c>
      <c r="D177" s="92" t="s">
        <v>3451</v>
      </c>
      <c r="E177" s="92" t="s">
        <v>3211</v>
      </c>
      <c r="F177" s="92" t="s">
        <v>1735</v>
      </c>
      <c r="G177" s="119">
        <v>2</v>
      </c>
      <c r="H177" s="121" t="s">
        <v>79</v>
      </c>
      <c r="I177" s="124"/>
    </row>
    <row r="178" spans="1:9" ht="13.5">
      <c r="A178" s="94">
        <v>175</v>
      </c>
      <c r="B178" s="92">
        <v>583</v>
      </c>
      <c r="C178" s="118" t="s">
        <v>3452</v>
      </c>
      <c r="D178" s="92" t="s">
        <v>3453</v>
      </c>
      <c r="E178" s="92" t="s">
        <v>3211</v>
      </c>
      <c r="F178" s="92" t="s">
        <v>1735</v>
      </c>
      <c r="G178" s="119">
        <v>2</v>
      </c>
      <c r="H178" s="121" t="s">
        <v>79</v>
      </c>
      <c r="I178" s="124"/>
    </row>
    <row r="179" spans="1:9" ht="13.5">
      <c r="A179" s="94">
        <v>176</v>
      </c>
      <c r="B179" s="92">
        <v>584</v>
      </c>
      <c r="C179" s="118" t="s">
        <v>3454</v>
      </c>
      <c r="D179" s="92" t="s">
        <v>3455</v>
      </c>
      <c r="E179" s="92" t="s">
        <v>3211</v>
      </c>
      <c r="F179" s="92" t="s">
        <v>1735</v>
      </c>
      <c r="G179" s="119">
        <v>2</v>
      </c>
      <c r="H179" s="121" t="s">
        <v>79</v>
      </c>
      <c r="I179" s="124"/>
    </row>
    <row r="180" spans="1:9" ht="13.5">
      <c r="A180" s="94">
        <v>177</v>
      </c>
      <c r="B180" s="92">
        <v>585</v>
      </c>
      <c r="C180" s="118" t="s">
        <v>2020</v>
      </c>
      <c r="D180" s="92" t="s">
        <v>223</v>
      </c>
      <c r="E180" s="92" t="s">
        <v>3211</v>
      </c>
      <c r="F180" s="92">
        <v>0</v>
      </c>
      <c r="G180" s="119">
        <v>1</v>
      </c>
      <c r="H180" s="121" t="s">
        <v>3375</v>
      </c>
      <c r="I180" s="124"/>
    </row>
    <row r="181" spans="1:9" ht="13.5">
      <c r="A181" s="94">
        <v>178</v>
      </c>
      <c r="B181" s="92">
        <v>586</v>
      </c>
      <c r="C181" s="118" t="s">
        <v>3456</v>
      </c>
      <c r="D181" s="92" t="s">
        <v>224</v>
      </c>
      <c r="E181" s="92" t="s">
        <v>3211</v>
      </c>
      <c r="F181" s="92" t="s">
        <v>1739</v>
      </c>
      <c r="G181" s="119">
        <v>3</v>
      </c>
      <c r="H181" s="121" t="s">
        <v>79</v>
      </c>
      <c r="I181" s="124"/>
    </row>
    <row r="182" spans="1:9" ht="13.5">
      <c r="A182" s="94">
        <v>179</v>
      </c>
      <c r="B182" s="92">
        <v>587</v>
      </c>
      <c r="C182" s="118" t="s">
        <v>2021</v>
      </c>
      <c r="D182" s="92" t="s">
        <v>225</v>
      </c>
      <c r="E182" s="92" t="s">
        <v>3211</v>
      </c>
      <c r="F182" s="92" t="s">
        <v>1739</v>
      </c>
      <c r="G182" s="119">
        <v>3</v>
      </c>
      <c r="H182" s="121" t="s">
        <v>79</v>
      </c>
      <c r="I182" s="124"/>
    </row>
    <row r="183" spans="1:9" ht="13.5">
      <c r="A183" s="94">
        <v>180</v>
      </c>
      <c r="B183" s="92">
        <v>588</v>
      </c>
      <c r="C183" s="118" t="s">
        <v>2022</v>
      </c>
      <c r="D183" s="92" t="s">
        <v>226</v>
      </c>
      <c r="E183" s="92" t="s">
        <v>3211</v>
      </c>
      <c r="F183" s="92" t="s">
        <v>1739</v>
      </c>
      <c r="G183" s="119">
        <v>3</v>
      </c>
      <c r="H183" s="121" t="s">
        <v>79</v>
      </c>
      <c r="I183" s="124"/>
    </row>
    <row r="184" spans="1:9" ht="13.5">
      <c r="A184" s="94">
        <v>181</v>
      </c>
      <c r="B184" s="92">
        <v>589</v>
      </c>
      <c r="C184" s="118" t="s">
        <v>2023</v>
      </c>
      <c r="D184" s="92" t="s">
        <v>227</v>
      </c>
      <c r="E184" s="92" t="s">
        <v>3211</v>
      </c>
      <c r="F184" s="92" t="s">
        <v>1739</v>
      </c>
      <c r="G184" s="119">
        <v>2</v>
      </c>
      <c r="H184" s="121" t="s">
        <v>79</v>
      </c>
      <c r="I184" s="124"/>
    </row>
    <row r="185" spans="1:9" ht="13.5">
      <c r="A185" s="94">
        <v>182</v>
      </c>
      <c r="B185" s="92">
        <v>590</v>
      </c>
      <c r="C185" s="118" t="s">
        <v>2024</v>
      </c>
      <c r="D185" s="92" t="s">
        <v>228</v>
      </c>
      <c r="E185" s="92" t="s">
        <v>3211</v>
      </c>
      <c r="F185" s="92" t="s">
        <v>1739</v>
      </c>
      <c r="G185" s="119">
        <v>2</v>
      </c>
      <c r="H185" s="121" t="s">
        <v>79</v>
      </c>
      <c r="I185" s="124"/>
    </row>
    <row r="186" spans="1:9" ht="13.5">
      <c r="A186" s="94">
        <v>183</v>
      </c>
      <c r="B186" s="92">
        <v>591</v>
      </c>
      <c r="C186" s="118" t="s">
        <v>2025</v>
      </c>
      <c r="D186" s="92" t="s">
        <v>229</v>
      </c>
      <c r="E186" s="92" t="s">
        <v>3211</v>
      </c>
      <c r="F186" s="92" t="s">
        <v>1739</v>
      </c>
      <c r="G186" s="119">
        <v>2</v>
      </c>
      <c r="H186" s="121" t="s">
        <v>79</v>
      </c>
      <c r="I186" s="124"/>
    </row>
    <row r="187" spans="1:9" ht="13.5">
      <c r="A187" s="94">
        <v>184</v>
      </c>
      <c r="B187" s="92">
        <v>592</v>
      </c>
      <c r="C187" s="118" t="s">
        <v>2026</v>
      </c>
      <c r="D187" s="92" t="s">
        <v>230</v>
      </c>
      <c r="E187" s="92" t="s">
        <v>3212</v>
      </c>
      <c r="F187" s="92" t="s">
        <v>1739</v>
      </c>
      <c r="G187" s="119">
        <v>3</v>
      </c>
      <c r="H187" s="121" t="s">
        <v>79</v>
      </c>
      <c r="I187" s="124"/>
    </row>
    <row r="188" spans="1:9" ht="13.5">
      <c r="A188" s="94">
        <v>185</v>
      </c>
      <c r="B188" s="92">
        <v>593</v>
      </c>
      <c r="C188" s="118" t="s">
        <v>3457</v>
      </c>
      <c r="D188" s="92" t="s">
        <v>231</v>
      </c>
      <c r="E188" s="92" t="s">
        <v>3212</v>
      </c>
      <c r="F188" s="92" t="s">
        <v>1739</v>
      </c>
      <c r="G188" s="119">
        <v>3</v>
      </c>
      <c r="H188" s="121" t="s">
        <v>79</v>
      </c>
      <c r="I188" s="124"/>
    </row>
    <row r="189" spans="1:9" ht="13.5">
      <c r="A189" s="94">
        <v>186</v>
      </c>
      <c r="B189" s="92">
        <v>594</v>
      </c>
      <c r="C189" s="118" t="s">
        <v>2027</v>
      </c>
      <c r="D189" s="92" t="s">
        <v>232</v>
      </c>
      <c r="E189" s="92" t="s">
        <v>3212</v>
      </c>
      <c r="F189" s="92" t="s">
        <v>1739</v>
      </c>
      <c r="G189" s="119">
        <v>3</v>
      </c>
      <c r="H189" s="121" t="s">
        <v>79</v>
      </c>
      <c r="I189" s="124"/>
    </row>
    <row r="190" spans="1:9" ht="13.5">
      <c r="A190" s="94">
        <v>187</v>
      </c>
      <c r="B190" s="92">
        <v>595</v>
      </c>
      <c r="C190" s="118" t="s">
        <v>2028</v>
      </c>
      <c r="D190" s="92" t="s">
        <v>233</v>
      </c>
      <c r="E190" s="92" t="s">
        <v>3212</v>
      </c>
      <c r="F190" s="92" t="s">
        <v>1739</v>
      </c>
      <c r="G190" s="119">
        <v>3</v>
      </c>
      <c r="H190" s="121" t="s">
        <v>79</v>
      </c>
      <c r="I190" s="124"/>
    </row>
    <row r="191" spans="1:9" ht="13.5">
      <c r="A191" s="94">
        <v>188</v>
      </c>
      <c r="B191" s="92">
        <v>596</v>
      </c>
      <c r="C191" s="118" t="s">
        <v>3458</v>
      </c>
      <c r="D191" s="92" t="s">
        <v>234</v>
      </c>
      <c r="E191" s="92" t="s">
        <v>3212</v>
      </c>
      <c r="F191" s="92" t="s">
        <v>1739</v>
      </c>
      <c r="G191" s="119">
        <v>2</v>
      </c>
      <c r="H191" s="121" t="s">
        <v>79</v>
      </c>
      <c r="I191" s="124"/>
    </row>
    <row r="192" spans="1:9" ht="13.5">
      <c r="A192" s="94">
        <v>189</v>
      </c>
      <c r="B192" s="92">
        <v>597</v>
      </c>
      <c r="C192" s="118" t="s">
        <v>2029</v>
      </c>
      <c r="D192" s="92" t="s">
        <v>235</v>
      </c>
      <c r="E192" s="92" t="s">
        <v>3212</v>
      </c>
      <c r="F192" s="92" t="s">
        <v>1739</v>
      </c>
      <c r="G192" s="119">
        <v>2</v>
      </c>
      <c r="H192" s="121" t="s">
        <v>79</v>
      </c>
      <c r="I192" s="124"/>
    </row>
    <row r="193" spans="1:9" ht="13.5">
      <c r="A193" s="94">
        <v>190</v>
      </c>
      <c r="B193" s="92">
        <v>598</v>
      </c>
      <c r="C193" s="118" t="s">
        <v>2030</v>
      </c>
      <c r="D193" s="92" t="s">
        <v>236</v>
      </c>
      <c r="E193" s="92" t="s">
        <v>3212</v>
      </c>
      <c r="F193" s="92" t="s">
        <v>1739</v>
      </c>
      <c r="G193" s="119">
        <v>2</v>
      </c>
      <c r="H193" s="121" t="s">
        <v>79</v>
      </c>
      <c r="I193" s="124"/>
    </row>
    <row r="194" spans="1:9" ht="13.5">
      <c r="A194" s="94">
        <v>191</v>
      </c>
      <c r="B194" s="92">
        <v>599</v>
      </c>
      <c r="C194" s="118" t="s">
        <v>3459</v>
      </c>
      <c r="D194" s="92" t="s">
        <v>237</v>
      </c>
      <c r="E194" s="92" t="s">
        <v>3212</v>
      </c>
      <c r="F194" s="92" t="s">
        <v>1739</v>
      </c>
      <c r="G194" s="119">
        <v>2</v>
      </c>
      <c r="H194" s="121" t="s">
        <v>79</v>
      </c>
      <c r="I194" s="124"/>
    </row>
    <row r="195" spans="1:9" ht="13.5">
      <c r="A195" s="94">
        <v>192</v>
      </c>
      <c r="B195" s="92">
        <v>600</v>
      </c>
      <c r="C195" s="118" t="s">
        <v>2031</v>
      </c>
      <c r="D195" s="92" t="s">
        <v>238</v>
      </c>
      <c r="E195" s="92" t="s">
        <v>3212</v>
      </c>
      <c r="F195" s="92" t="s">
        <v>1739</v>
      </c>
      <c r="G195" s="119">
        <v>2</v>
      </c>
      <c r="H195" s="121" t="s">
        <v>79</v>
      </c>
      <c r="I195" s="124"/>
    </row>
    <row r="196" spans="1:9" ht="13.5">
      <c r="A196" s="94">
        <v>193</v>
      </c>
      <c r="B196" s="92">
        <v>601</v>
      </c>
      <c r="C196" s="118" t="s">
        <v>2032</v>
      </c>
      <c r="D196" s="92" t="s">
        <v>239</v>
      </c>
      <c r="E196" s="92" t="s">
        <v>3212</v>
      </c>
      <c r="F196" s="92" t="s">
        <v>1739</v>
      </c>
      <c r="G196" s="119">
        <v>1</v>
      </c>
      <c r="H196" s="121" t="s">
        <v>79</v>
      </c>
      <c r="I196" s="124"/>
    </row>
    <row r="197" spans="1:9" ht="13.5">
      <c r="A197" s="94">
        <v>194</v>
      </c>
      <c r="B197" s="92">
        <v>602</v>
      </c>
      <c r="C197" s="118" t="s">
        <v>3460</v>
      </c>
      <c r="D197" s="92" t="s">
        <v>3461</v>
      </c>
      <c r="E197" s="92" t="s">
        <v>3211</v>
      </c>
      <c r="F197" s="92" t="s">
        <v>3342</v>
      </c>
      <c r="G197" s="119">
        <v>3</v>
      </c>
      <c r="H197" s="121" t="s">
        <v>79</v>
      </c>
      <c r="I197" s="124"/>
    </row>
    <row r="198" spans="1:9" ht="13.5">
      <c r="A198" s="94">
        <v>195</v>
      </c>
      <c r="B198" s="92">
        <v>603</v>
      </c>
      <c r="C198" s="118" t="s">
        <v>3462</v>
      </c>
      <c r="D198" s="92" t="s">
        <v>3463</v>
      </c>
      <c r="E198" s="92" t="s">
        <v>3211</v>
      </c>
      <c r="F198" s="92" t="s">
        <v>3342</v>
      </c>
      <c r="G198" s="119">
        <v>3</v>
      </c>
      <c r="H198" s="121" t="s">
        <v>79</v>
      </c>
      <c r="I198" s="124"/>
    </row>
    <row r="199" spans="1:9" ht="13.5">
      <c r="A199" s="94">
        <v>196</v>
      </c>
      <c r="B199" s="92">
        <v>604</v>
      </c>
      <c r="C199" s="118" t="s">
        <v>2961</v>
      </c>
      <c r="D199" s="92" t="s">
        <v>321</v>
      </c>
      <c r="E199" s="92" t="s">
        <v>3211</v>
      </c>
      <c r="F199" s="92" t="s">
        <v>3342</v>
      </c>
      <c r="G199" s="119">
        <v>3</v>
      </c>
      <c r="H199" s="121" t="s">
        <v>79</v>
      </c>
      <c r="I199" s="124"/>
    </row>
    <row r="200" spans="1:9" ht="13.5">
      <c r="A200" s="94">
        <v>197</v>
      </c>
      <c r="B200" s="92">
        <v>605</v>
      </c>
      <c r="C200" s="118" t="s">
        <v>3464</v>
      </c>
      <c r="D200" s="92" t="s">
        <v>3465</v>
      </c>
      <c r="E200" s="92" t="s">
        <v>3211</v>
      </c>
      <c r="F200" s="92" t="s">
        <v>3342</v>
      </c>
      <c r="G200" s="119">
        <v>3</v>
      </c>
      <c r="H200" s="121" t="s">
        <v>79</v>
      </c>
      <c r="I200" s="124"/>
    </row>
    <row r="201" spans="1:9" ht="13.5">
      <c r="A201" s="94">
        <v>198</v>
      </c>
      <c r="B201" s="92">
        <v>606</v>
      </c>
      <c r="C201" s="118" t="s">
        <v>3466</v>
      </c>
      <c r="D201" s="92" t="s">
        <v>3467</v>
      </c>
      <c r="E201" s="92" t="s">
        <v>3211</v>
      </c>
      <c r="F201" s="92" t="s">
        <v>3342</v>
      </c>
      <c r="G201" s="119">
        <v>3</v>
      </c>
      <c r="H201" s="121" t="s">
        <v>79</v>
      </c>
      <c r="I201" s="124"/>
    </row>
    <row r="202" spans="1:9" ht="13.5">
      <c r="A202" s="94">
        <v>199</v>
      </c>
      <c r="B202" s="92">
        <v>607</v>
      </c>
      <c r="C202" s="118" t="s">
        <v>3468</v>
      </c>
      <c r="D202" s="92" t="s">
        <v>3469</v>
      </c>
      <c r="E202" s="92" t="s">
        <v>3211</v>
      </c>
      <c r="F202" s="92" t="s">
        <v>3342</v>
      </c>
      <c r="G202" s="119">
        <v>3</v>
      </c>
      <c r="H202" s="121" t="s">
        <v>79</v>
      </c>
      <c r="I202" s="124"/>
    </row>
    <row r="203" spans="1:9" ht="13.5">
      <c r="A203" s="94">
        <v>200</v>
      </c>
      <c r="B203" s="92">
        <v>608</v>
      </c>
      <c r="C203" s="118" t="s">
        <v>3470</v>
      </c>
      <c r="D203" s="92" t="s">
        <v>3471</v>
      </c>
      <c r="E203" s="92" t="s">
        <v>3212</v>
      </c>
      <c r="F203" s="92" t="s">
        <v>3342</v>
      </c>
      <c r="G203" s="119">
        <v>3</v>
      </c>
      <c r="H203" s="121" t="s">
        <v>79</v>
      </c>
      <c r="I203" s="124"/>
    </row>
    <row r="204" spans="1:9" ht="13.5">
      <c r="A204" s="94">
        <v>201</v>
      </c>
      <c r="B204" s="92">
        <v>609</v>
      </c>
      <c r="C204" s="118" t="s">
        <v>3472</v>
      </c>
      <c r="D204" s="92" t="s">
        <v>3473</v>
      </c>
      <c r="E204" s="92" t="s">
        <v>3212</v>
      </c>
      <c r="F204" s="92" t="s">
        <v>3342</v>
      </c>
      <c r="G204" s="119">
        <v>3</v>
      </c>
      <c r="H204" s="121" t="s">
        <v>79</v>
      </c>
      <c r="I204" s="124"/>
    </row>
    <row r="205" spans="1:9" ht="13.5">
      <c r="A205" s="94">
        <v>202</v>
      </c>
      <c r="B205" s="92">
        <v>610</v>
      </c>
      <c r="C205" s="118" t="s">
        <v>3474</v>
      </c>
      <c r="D205" s="92" t="s">
        <v>3475</v>
      </c>
      <c r="E205" s="92" t="s">
        <v>3212</v>
      </c>
      <c r="F205" s="92" t="s">
        <v>3342</v>
      </c>
      <c r="G205" s="119">
        <v>3</v>
      </c>
      <c r="H205" s="121" t="s">
        <v>79</v>
      </c>
      <c r="I205" s="124"/>
    </row>
    <row r="206" spans="1:9" ht="13.5">
      <c r="A206" s="94">
        <v>203</v>
      </c>
      <c r="B206" s="92">
        <v>611</v>
      </c>
      <c r="C206" s="118" t="s">
        <v>3476</v>
      </c>
      <c r="D206" s="92" t="s">
        <v>3477</v>
      </c>
      <c r="E206" s="92" t="s">
        <v>3212</v>
      </c>
      <c r="F206" s="92" t="s">
        <v>3342</v>
      </c>
      <c r="G206" s="119">
        <v>3</v>
      </c>
      <c r="H206" s="121" t="s">
        <v>79</v>
      </c>
      <c r="I206" s="124"/>
    </row>
    <row r="207" spans="1:9" ht="13.5">
      <c r="A207" s="94">
        <v>204</v>
      </c>
      <c r="B207" s="92">
        <v>612</v>
      </c>
      <c r="C207" s="118" t="s">
        <v>3478</v>
      </c>
      <c r="D207" s="92" t="s">
        <v>3479</v>
      </c>
      <c r="E207" s="92" t="s">
        <v>3211</v>
      </c>
      <c r="F207" s="92" t="s">
        <v>3342</v>
      </c>
      <c r="G207" s="119">
        <v>2</v>
      </c>
      <c r="H207" s="121" t="s">
        <v>79</v>
      </c>
      <c r="I207" s="124"/>
    </row>
    <row r="208" spans="1:9" ht="13.5">
      <c r="A208" s="94">
        <v>205</v>
      </c>
      <c r="B208" s="92">
        <v>613</v>
      </c>
      <c r="C208" s="118" t="s">
        <v>3480</v>
      </c>
      <c r="D208" s="92" t="s">
        <v>3481</v>
      </c>
      <c r="E208" s="92" t="s">
        <v>3211</v>
      </c>
      <c r="F208" s="92" t="s">
        <v>3342</v>
      </c>
      <c r="G208" s="119">
        <v>2</v>
      </c>
      <c r="H208" s="121" t="s">
        <v>79</v>
      </c>
      <c r="I208" s="124"/>
    </row>
    <row r="209" spans="1:9" ht="13.5">
      <c r="A209" s="94">
        <v>206</v>
      </c>
      <c r="B209" s="92">
        <v>614</v>
      </c>
      <c r="C209" s="118" t="s">
        <v>3482</v>
      </c>
      <c r="D209" s="92" t="s">
        <v>3483</v>
      </c>
      <c r="E209" s="92" t="s">
        <v>3211</v>
      </c>
      <c r="F209" s="92" t="s">
        <v>3342</v>
      </c>
      <c r="G209" s="119">
        <v>2</v>
      </c>
      <c r="H209" s="121" t="s">
        <v>79</v>
      </c>
      <c r="I209" s="124"/>
    </row>
    <row r="210" spans="1:9" ht="13.5">
      <c r="A210" s="94">
        <v>207</v>
      </c>
      <c r="B210" s="92">
        <v>615</v>
      </c>
      <c r="C210" s="118" t="s">
        <v>3484</v>
      </c>
      <c r="D210" s="92" t="s">
        <v>3485</v>
      </c>
      <c r="E210" s="92" t="s">
        <v>3211</v>
      </c>
      <c r="F210" s="92" t="s">
        <v>3342</v>
      </c>
      <c r="G210" s="119">
        <v>2</v>
      </c>
      <c r="H210" s="121" t="s">
        <v>79</v>
      </c>
      <c r="I210" s="124"/>
    </row>
    <row r="211" spans="1:9" ht="13.5">
      <c r="A211" s="94">
        <v>208</v>
      </c>
      <c r="B211" s="92">
        <v>616</v>
      </c>
      <c r="C211" s="118" t="s">
        <v>3486</v>
      </c>
      <c r="D211" s="92" t="s">
        <v>3487</v>
      </c>
      <c r="E211" s="92" t="s">
        <v>3211</v>
      </c>
      <c r="F211" s="92" t="s">
        <v>3342</v>
      </c>
      <c r="G211" s="119">
        <v>2</v>
      </c>
      <c r="H211" s="121" t="s">
        <v>79</v>
      </c>
      <c r="I211" s="124"/>
    </row>
    <row r="212" spans="1:9" ht="13.5">
      <c r="A212" s="94">
        <v>209</v>
      </c>
      <c r="B212" s="92">
        <v>617</v>
      </c>
      <c r="C212" s="118" t="s">
        <v>3488</v>
      </c>
      <c r="D212" s="92" t="s">
        <v>3489</v>
      </c>
      <c r="E212" s="92" t="s">
        <v>3212</v>
      </c>
      <c r="F212" s="92" t="s">
        <v>3342</v>
      </c>
      <c r="G212" s="119">
        <v>2</v>
      </c>
      <c r="H212" s="121" t="s">
        <v>79</v>
      </c>
      <c r="I212" s="124"/>
    </row>
    <row r="213" spans="1:9" ht="13.5">
      <c r="A213" s="94">
        <v>210</v>
      </c>
      <c r="B213" s="92">
        <v>618</v>
      </c>
      <c r="C213" s="118" t="s">
        <v>2774</v>
      </c>
      <c r="D213" s="92" t="s">
        <v>1169</v>
      </c>
      <c r="E213" s="92" t="s">
        <v>3212</v>
      </c>
      <c r="F213" s="92" t="s">
        <v>3342</v>
      </c>
      <c r="G213" s="119">
        <v>2</v>
      </c>
      <c r="H213" s="121" t="s">
        <v>79</v>
      </c>
      <c r="I213" s="124"/>
    </row>
    <row r="214" spans="1:9" ht="13.5">
      <c r="A214" s="94">
        <v>211</v>
      </c>
      <c r="B214" s="92">
        <v>619</v>
      </c>
      <c r="C214" s="118" t="s">
        <v>3490</v>
      </c>
      <c r="D214" s="92" t="s">
        <v>3491</v>
      </c>
      <c r="E214" s="92" t="s">
        <v>3212</v>
      </c>
      <c r="F214" s="92" t="s">
        <v>3342</v>
      </c>
      <c r="G214" s="119">
        <v>2</v>
      </c>
      <c r="H214" s="121" t="s">
        <v>79</v>
      </c>
      <c r="I214" s="124"/>
    </row>
    <row r="215" spans="1:9" ht="13.5">
      <c r="A215" s="94">
        <v>212</v>
      </c>
      <c r="B215" s="92">
        <v>620</v>
      </c>
      <c r="C215" s="118" t="s">
        <v>3492</v>
      </c>
      <c r="D215" s="92" t="s">
        <v>3493</v>
      </c>
      <c r="E215" s="92" t="s">
        <v>3212</v>
      </c>
      <c r="F215" s="92" t="s">
        <v>3342</v>
      </c>
      <c r="G215" s="119">
        <v>2</v>
      </c>
      <c r="H215" s="121" t="s">
        <v>79</v>
      </c>
      <c r="I215" s="124"/>
    </row>
    <row r="216" spans="1:9" ht="13.5">
      <c r="A216" s="94">
        <v>213</v>
      </c>
      <c r="B216" s="92">
        <v>621</v>
      </c>
      <c r="C216" s="118" t="s">
        <v>3494</v>
      </c>
      <c r="D216" s="92" t="s">
        <v>3495</v>
      </c>
      <c r="E216" s="92" t="s">
        <v>3212</v>
      </c>
      <c r="F216" s="92" t="s">
        <v>3342</v>
      </c>
      <c r="G216" s="119">
        <v>2</v>
      </c>
      <c r="H216" s="121" t="s">
        <v>79</v>
      </c>
      <c r="I216" s="124"/>
    </row>
    <row r="217" spans="1:9" ht="13.5">
      <c r="A217" s="94">
        <v>214</v>
      </c>
      <c r="B217" s="92">
        <v>622</v>
      </c>
      <c r="C217" s="118" t="s">
        <v>3496</v>
      </c>
      <c r="D217" s="92" t="s">
        <v>3497</v>
      </c>
      <c r="E217" s="92" t="s">
        <v>3212</v>
      </c>
      <c r="F217" s="92" t="s">
        <v>3342</v>
      </c>
      <c r="G217" s="119">
        <v>2</v>
      </c>
      <c r="H217" s="121" t="s">
        <v>79</v>
      </c>
      <c r="I217" s="124"/>
    </row>
    <row r="218" spans="1:9" ht="13.5">
      <c r="A218" s="94">
        <v>215</v>
      </c>
      <c r="B218" s="92">
        <v>623</v>
      </c>
      <c r="C218" s="118" t="s">
        <v>3498</v>
      </c>
      <c r="D218" s="92" t="s">
        <v>3499</v>
      </c>
      <c r="E218" s="92" t="s">
        <v>3212</v>
      </c>
      <c r="F218" s="92" t="s">
        <v>3342</v>
      </c>
      <c r="G218" s="119">
        <v>2</v>
      </c>
      <c r="H218" s="121" t="s">
        <v>79</v>
      </c>
      <c r="I218" s="124"/>
    </row>
    <row r="219" spans="1:9" ht="13.5">
      <c r="A219" s="94">
        <v>216</v>
      </c>
      <c r="B219" s="92">
        <v>643</v>
      </c>
      <c r="C219" s="118" t="s">
        <v>2033</v>
      </c>
      <c r="D219" s="92" t="s">
        <v>241</v>
      </c>
      <c r="E219" s="92" t="s">
        <v>3211</v>
      </c>
      <c r="F219" s="92" t="s">
        <v>1740</v>
      </c>
      <c r="G219" s="119">
        <v>3</v>
      </c>
      <c r="H219" s="121" t="s">
        <v>79</v>
      </c>
      <c r="I219" s="124"/>
    </row>
    <row r="220" spans="1:9" ht="13.5">
      <c r="A220" s="94">
        <v>217</v>
      </c>
      <c r="B220" s="92">
        <v>644</v>
      </c>
      <c r="C220" s="118" t="s">
        <v>2034</v>
      </c>
      <c r="D220" s="92" t="s">
        <v>242</v>
      </c>
      <c r="E220" s="92" t="s">
        <v>3211</v>
      </c>
      <c r="F220" s="92" t="s">
        <v>1740</v>
      </c>
      <c r="G220" s="119">
        <v>3</v>
      </c>
      <c r="H220" s="121" t="s">
        <v>79</v>
      </c>
      <c r="I220" s="124"/>
    </row>
    <row r="221" spans="1:9" ht="13.5">
      <c r="A221" s="94">
        <v>218</v>
      </c>
      <c r="B221" s="92">
        <v>645</v>
      </c>
      <c r="C221" s="118" t="s">
        <v>2035</v>
      </c>
      <c r="D221" s="92" t="s">
        <v>243</v>
      </c>
      <c r="E221" s="92" t="s">
        <v>3211</v>
      </c>
      <c r="F221" s="92" t="s">
        <v>1740</v>
      </c>
      <c r="G221" s="119">
        <v>3</v>
      </c>
      <c r="H221" s="121" t="s">
        <v>79</v>
      </c>
      <c r="I221" s="124"/>
    </row>
    <row r="222" spans="1:9" ht="13.5">
      <c r="A222" s="94">
        <v>219</v>
      </c>
      <c r="B222" s="92">
        <v>646</v>
      </c>
      <c r="C222" s="118" t="s">
        <v>3500</v>
      </c>
      <c r="D222" s="92" t="s">
        <v>244</v>
      </c>
      <c r="E222" s="92" t="s">
        <v>3211</v>
      </c>
      <c r="F222" s="92" t="s">
        <v>1740</v>
      </c>
      <c r="G222" s="119">
        <v>3</v>
      </c>
      <c r="H222" s="121" t="s">
        <v>79</v>
      </c>
      <c r="I222" s="124"/>
    </row>
    <row r="223" spans="1:9" ht="13.5">
      <c r="A223" s="94">
        <v>220</v>
      </c>
      <c r="B223" s="92">
        <v>647</v>
      </c>
      <c r="C223" s="118" t="s">
        <v>3501</v>
      </c>
      <c r="D223" s="92" t="s">
        <v>245</v>
      </c>
      <c r="E223" s="92" t="s">
        <v>3211</v>
      </c>
      <c r="F223" s="92" t="s">
        <v>1740</v>
      </c>
      <c r="G223" s="119">
        <v>3</v>
      </c>
      <c r="H223" s="121" t="s">
        <v>79</v>
      </c>
      <c r="I223" s="124"/>
    </row>
    <row r="224" spans="1:9" ht="13.5">
      <c r="A224" s="94">
        <v>221</v>
      </c>
      <c r="B224" s="92">
        <v>648</v>
      </c>
      <c r="C224" s="118" t="s">
        <v>2036</v>
      </c>
      <c r="D224" s="92" t="s">
        <v>246</v>
      </c>
      <c r="E224" s="92" t="s">
        <v>3211</v>
      </c>
      <c r="F224" s="92" t="s">
        <v>1740</v>
      </c>
      <c r="G224" s="119">
        <v>2</v>
      </c>
      <c r="H224" s="121" t="s">
        <v>79</v>
      </c>
      <c r="I224" s="124"/>
    </row>
    <row r="225" spans="1:9" ht="13.5">
      <c r="A225" s="94">
        <v>222</v>
      </c>
      <c r="B225" s="92">
        <v>649</v>
      </c>
      <c r="C225" s="118" t="s">
        <v>2037</v>
      </c>
      <c r="D225" s="92" t="s">
        <v>3502</v>
      </c>
      <c r="E225" s="92" t="s">
        <v>3211</v>
      </c>
      <c r="F225" s="92" t="s">
        <v>1740</v>
      </c>
      <c r="G225" s="119">
        <v>2</v>
      </c>
      <c r="H225" s="121" t="s">
        <v>79</v>
      </c>
      <c r="I225" s="124"/>
    </row>
    <row r="226" spans="1:9" ht="13.5">
      <c r="A226" s="94">
        <v>223</v>
      </c>
      <c r="B226" s="92">
        <v>650</v>
      </c>
      <c r="C226" s="118" t="s">
        <v>2038</v>
      </c>
      <c r="D226" s="92" t="s">
        <v>247</v>
      </c>
      <c r="E226" s="92" t="s">
        <v>3211</v>
      </c>
      <c r="F226" s="92" t="s">
        <v>1740</v>
      </c>
      <c r="G226" s="119">
        <v>2</v>
      </c>
      <c r="H226" s="121" t="s">
        <v>79</v>
      </c>
      <c r="I226" s="124"/>
    </row>
    <row r="227" spans="1:9" ht="13.5">
      <c r="A227" s="94">
        <v>224</v>
      </c>
      <c r="B227" s="92">
        <v>651</v>
      </c>
      <c r="C227" s="118" t="s">
        <v>3503</v>
      </c>
      <c r="D227" s="92" t="s">
        <v>248</v>
      </c>
      <c r="E227" s="92" t="s">
        <v>3211</v>
      </c>
      <c r="F227" s="92" t="s">
        <v>1740</v>
      </c>
      <c r="G227" s="119">
        <v>2</v>
      </c>
      <c r="H227" s="121" t="s">
        <v>79</v>
      </c>
      <c r="I227" s="124"/>
    </row>
    <row r="228" spans="1:9" ht="13.5">
      <c r="A228" s="94">
        <v>225</v>
      </c>
      <c r="B228" s="92">
        <v>652</v>
      </c>
      <c r="C228" s="118" t="s">
        <v>2039</v>
      </c>
      <c r="D228" s="92" t="s">
        <v>249</v>
      </c>
      <c r="E228" s="92" t="s">
        <v>3211</v>
      </c>
      <c r="F228" s="92" t="s">
        <v>1740</v>
      </c>
      <c r="G228" s="119">
        <v>2</v>
      </c>
      <c r="H228" s="121" t="s">
        <v>79</v>
      </c>
      <c r="I228" s="124"/>
    </row>
    <row r="229" spans="1:9" ht="13.5">
      <c r="A229" s="94">
        <v>226</v>
      </c>
      <c r="B229" s="92">
        <v>653</v>
      </c>
      <c r="C229" s="118" t="s">
        <v>3504</v>
      </c>
      <c r="D229" s="92" t="s">
        <v>250</v>
      </c>
      <c r="E229" s="92" t="s">
        <v>3211</v>
      </c>
      <c r="F229" s="92" t="s">
        <v>1740</v>
      </c>
      <c r="G229" s="119">
        <v>2</v>
      </c>
      <c r="H229" s="121" t="s">
        <v>79</v>
      </c>
      <c r="I229" s="124"/>
    </row>
    <row r="230" spans="1:9" ht="13.5">
      <c r="A230" s="94">
        <v>227</v>
      </c>
      <c r="B230" s="92">
        <v>654</v>
      </c>
      <c r="C230" s="118" t="s">
        <v>2040</v>
      </c>
      <c r="D230" s="92" t="s">
        <v>3505</v>
      </c>
      <c r="E230" s="92" t="s">
        <v>3211</v>
      </c>
      <c r="F230" s="92" t="s">
        <v>1740</v>
      </c>
      <c r="G230" s="119">
        <v>2</v>
      </c>
      <c r="H230" s="121" t="s">
        <v>79</v>
      </c>
      <c r="I230" s="124"/>
    </row>
    <row r="231" spans="1:9" ht="13.5">
      <c r="A231" s="94">
        <v>228</v>
      </c>
      <c r="B231" s="92">
        <v>655</v>
      </c>
      <c r="C231" s="118" t="s">
        <v>2041</v>
      </c>
      <c r="D231" s="92" t="s">
        <v>251</v>
      </c>
      <c r="E231" s="92" t="s">
        <v>3212</v>
      </c>
      <c r="F231" s="92" t="s">
        <v>1740</v>
      </c>
      <c r="G231" s="119">
        <v>3</v>
      </c>
      <c r="H231" s="121" t="s">
        <v>79</v>
      </c>
      <c r="I231" s="124"/>
    </row>
    <row r="232" spans="1:9" ht="13.5">
      <c r="A232" s="94">
        <v>229</v>
      </c>
      <c r="B232" s="92">
        <v>656</v>
      </c>
      <c r="C232" s="118" t="s">
        <v>3506</v>
      </c>
      <c r="D232" s="92" t="s">
        <v>252</v>
      </c>
      <c r="E232" s="92" t="s">
        <v>3212</v>
      </c>
      <c r="F232" s="92" t="s">
        <v>1740</v>
      </c>
      <c r="G232" s="119">
        <v>3</v>
      </c>
      <c r="H232" s="121" t="s">
        <v>79</v>
      </c>
      <c r="I232" s="124"/>
    </row>
    <row r="233" spans="1:9" ht="13.5">
      <c r="A233" s="94">
        <v>230</v>
      </c>
      <c r="B233" s="92">
        <v>657</v>
      </c>
      <c r="C233" s="118" t="s">
        <v>2042</v>
      </c>
      <c r="D233" s="92" t="s">
        <v>253</v>
      </c>
      <c r="E233" s="92" t="s">
        <v>3212</v>
      </c>
      <c r="F233" s="92" t="s">
        <v>1740</v>
      </c>
      <c r="G233" s="119">
        <v>3</v>
      </c>
      <c r="H233" s="121" t="s">
        <v>79</v>
      </c>
      <c r="I233" s="124"/>
    </row>
    <row r="234" spans="1:9" ht="13.5">
      <c r="A234" s="94">
        <v>231</v>
      </c>
      <c r="B234" s="92">
        <v>658</v>
      </c>
      <c r="C234" s="118" t="s">
        <v>2043</v>
      </c>
      <c r="D234" s="92" t="s">
        <v>254</v>
      </c>
      <c r="E234" s="92" t="s">
        <v>3212</v>
      </c>
      <c r="F234" s="92" t="s">
        <v>1740</v>
      </c>
      <c r="G234" s="119">
        <v>3</v>
      </c>
      <c r="H234" s="121" t="s">
        <v>79</v>
      </c>
      <c r="I234" s="124"/>
    </row>
    <row r="235" spans="1:9" ht="13.5">
      <c r="A235" s="94">
        <v>232</v>
      </c>
      <c r="B235" s="92">
        <v>659</v>
      </c>
      <c r="C235" s="118" t="s">
        <v>2044</v>
      </c>
      <c r="D235" s="92" t="s">
        <v>255</v>
      </c>
      <c r="E235" s="92" t="s">
        <v>3212</v>
      </c>
      <c r="F235" s="92" t="s">
        <v>1740</v>
      </c>
      <c r="G235" s="119">
        <v>3</v>
      </c>
      <c r="H235" s="121" t="s">
        <v>79</v>
      </c>
      <c r="I235" s="124"/>
    </row>
    <row r="236" spans="1:9" ht="13.5">
      <c r="A236" s="94">
        <v>233</v>
      </c>
      <c r="B236" s="92">
        <v>660</v>
      </c>
      <c r="C236" s="118" t="s">
        <v>2045</v>
      </c>
      <c r="D236" s="92" t="s">
        <v>256</v>
      </c>
      <c r="E236" s="92" t="s">
        <v>3212</v>
      </c>
      <c r="F236" s="92" t="s">
        <v>1740</v>
      </c>
      <c r="G236" s="119">
        <v>2</v>
      </c>
      <c r="H236" s="121" t="s">
        <v>79</v>
      </c>
      <c r="I236" s="124"/>
    </row>
    <row r="237" spans="1:9" ht="13.5">
      <c r="A237" s="94">
        <v>234</v>
      </c>
      <c r="B237" s="92">
        <v>661</v>
      </c>
      <c r="C237" s="118" t="s">
        <v>2046</v>
      </c>
      <c r="D237" s="92" t="s">
        <v>257</v>
      </c>
      <c r="E237" s="92" t="s">
        <v>3212</v>
      </c>
      <c r="F237" s="92" t="s">
        <v>1740</v>
      </c>
      <c r="G237" s="119">
        <v>2</v>
      </c>
      <c r="H237" s="121" t="s">
        <v>79</v>
      </c>
      <c r="I237" s="124"/>
    </row>
    <row r="238" spans="1:9" ht="13.5">
      <c r="A238" s="94">
        <v>235</v>
      </c>
      <c r="B238" s="92">
        <v>662</v>
      </c>
      <c r="C238" s="118" t="s">
        <v>3507</v>
      </c>
      <c r="D238" s="92" t="s">
        <v>258</v>
      </c>
      <c r="E238" s="92" t="s">
        <v>3212</v>
      </c>
      <c r="F238" s="92" t="s">
        <v>1740</v>
      </c>
      <c r="G238" s="119">
        <v>2</v>
      </c>
      <c r="H238" s="121" t="s">
        <v>79</v>
      </c>
      <c r="I238" s="124"/>
    </row>
    <row r="239" spans="1:9" ht="13.5">
      <c r="A239" s="94">
        <v>236</v>
      </c>
      <c r="B239" s="92">
        <v>663</v>
      </c>
      <c r="C239" s="118" t="s">
        <v>2047</v>
      </c>
      <c r="D239" s="92" t="s">
        <v>259</v>
      </c>
      <c r="E239" s="92" t="s">
        <v>3211</v>
      </c>
      <c r="F239" s="92" t="s">
        <v>1738</v>
      </c>
      <c r="G239" s="119">
        <v>1</v>
      </c>
      <c r="H239" s="121" t="s">
        <v>79</v>
      </c>
      <c r="I239" s="124"/>
    </row>
    <row r="240" spans="1:9" ht="13.5">
      <c r="A240" s="94">
        <v>237</v>
      </c>
      <c r="B240" s="92">
        <v>664</v>
      </c>
      <c r="C240" s="118" t="s">
        <v>2048</v>
      </c>
      <c r="D240" s="92" t="s">
        <v>260</v>
      </c>
      <c r="E240" s="92" t="s">
        <v>3212</v>
      </c>
      <c r="F240" s="92" t="s">
        <v>1738</v>
      </c>
      <c r="G240" s="119">
        <v>1</v>
      </c>
      <c r="H240" s="121" t="s">
        <v>79</v>
      </c>
      <c r="I240" s="124"/>
    </row>
    <row r="241" spans="1:9" ht="13.5">
      <c r="A241" s="94">
        <v>238</v>
      </c>
      <c r="B241" s="92">
        <v>665</v>
      </c>
      <c r="C241" s="118" t="s">
        <v>2049</v>
      </c>
      <c r="D241" s="92" t="s">
        <v>261</v>
      </c>
      <c r="E241" s="92" t="s">
        <v>3212</v>
      </c>
      <c r="F241" s="92" t="s">
        <v>1738</v>
      </c>
      <c r="G241" s="119">
        <v>1</v>
      </c>
      <c r="H241" s="121" t="s">
        <v>79</v>
      </c>
      <c r="I241" s="124"/>
    </row>
    <row r="242" spans="1:9" ht="13.5">
      <c r="A242" s="94">
        <v>239</v>
      </c>
      <c r="B242" s="92">
        <v>666</v>
      </c>
      <c r="C242" s="118" t="s">
        <v>2050</v>
      </c>
      <c r="D242" s="92" t="s">
        <v>262</v>
      </c>
      <c r="E242" s="92" t="s">
        <v>3212</v>
      </c>
      <c r="F242" s="92" t="s">
        <v>1738</v>
      </c>
      <c r="G242" s="119">
        <v>1</v>
      </c>
      <c r="H242" s="121" t="s">
        <v>79</v>
      </c>
      <c r="I242" s="124"/>
    </row>
    <row r="243" spans="1:9" ht="13.5">
      <c r="A243" s="94">
        <v>240</v>
      </c>
      <c r="B243" s="92">
        <v>667</v>
      </c>
      <c r="C243" s="118" t="s">
        <v>3508</v>
      </c>
      <c r="D243" s="92" t="s">
        <v>189</v>
      </c>
      <c r="E243" s="92" t="s">
        <v>3211</v>
      </c>
      <c r="F243" s="92" t="s">
        <v>3343</v>
      </c>
      <c r="G243" s="119">
        <v>3</v>
      </c>
      <c r="H243" s="121" t="s">
        <v>79</v>
      </c>
      <c r="I243" s="124"/>
    </row>
    <row r="244" spans="1:9" ht="13.5">
      <c r="A244" s="94">
        <v>241</v>
      </c>
      <c r="B244" s="92">
        <v>668</v>
      </c>
      <c r="C244" s="118" t="s">
        <v>2051</v>
      </c>
      <c r="D244" s="92" t="s">
        <v>263</v>
      </c>
      <c r="E244" s="92" t="s">
        <v>3211</v>
      </c>
      <c r="F244" s="92" t="s">
        <v>1741</v>
      </c>
      <c r="G244" s="119">
        <v>3</v>
      </c>
      <c r="H244" s="121" t="s">
        <v>79</v>
      </c>
      <c r="I244" s="124"/>
    </row>
    <row r="245" spans="1:9" ht="13.5">
      <c r="A245" s="94">
        <v>242</v>
      </c>
      <c r="B245" s="92">
        <v>669</v>
      </c>
      <c r="C245" s="118" t="s">
        <v>2052</v>
      </c>
      <c r="D245" s="92" t="s">
        <v>264</v>
      </c>
      <c r="E245" s="92" t="s">
        <v>3211</v>
      </c>
      <c r="F245" s="92" t="s">
        <v>1741</v>
      </c>
      <c r="G245" s="119">
        <v>3</v>
      </c>
      <c r="H245" s="121" t="s">
        <v>79</v>
      </c>
      <c r="I245" s="124"/>
    </row>
    <row r="246" spans="1:9" ht="13.5">
      <c r="A246" s="94">
        <v>243</v>
      </c>
      <c r="B246" s="92">
        <v>670</v>
      </c>
      <c r="C246" s="118" t="s">
        <v>2053</v>
      </c>
      <c r="D246" s="92" t="s">
        <v>265</v>
      </c>
      <c r="E246" s="92" t="s">
        <v>3211</v>
      </c>
      <c r="F246" s="92" t="s">
        <v>1741</v>
      </c>
      <c r="G246" s="119">
        <v>3</v>
      </c>
      <c r="H246" s="121" t="s">
        <v>79</v>
      </c>
      <c r="I246" s="124"/>
    </row>
    <row r="247" spans="1:9" ht="13.5">
      <c r="A247" s="94">
        <v>244</v>
      </c>
      <c r="B247" s="92">
        <v>671</v>
      </c>
      <c r="C247" s="118" t="s">
        <v>3509</v>
      </c>
      <c r="D247" s="92" t="s">
        <v>266</v>
      </c>
      <c r="E247" s="92" t="s">
        <v>3211</v>
      </c>
      <c r="F247" s="92" t="s">
        <v>1741</v>
      </c>
      <c r="G247" s="119">
        <v>3</v>
      </c>
      <c r="H247" s="121" t="s">
        <v>79</v>
      </c>
      <c r="I247" s="124"/>
    </row>
    <row r="248" spans="1:9" ht="13.5">
      <c r="A248" s="94">
        <v>245</v>
      </c>
      <c r="B248" s="92">
        <v>672</v>
      </c>
      <c r="C248" s="118" t="s">
        <v>2054</v>
      </c>
      <c r="D248" s="92" t="s">
        <v>267</v>
      </c>
      <c r="E248" s="92" t="s">
        <v>3211</v>
      </c>
      <c r="F248" s="92" t="s">
        <v>1741</v>
      </c>
      <c r="G248" s="119">
        <v>3</v>
      </c>
      <c r="H248" s="121" t="s">
        <v>79</v>
      </c>
      <c r="I248" s="124"/>
    </row>
    <row r="249" spans="1:9" ht="13.5">
      <c r="A249" s="94">
        <v>246</v>
      </c>
      <c r="B249" s="92">
        <v>673</v>
      </c>
      <c r="C249" s="118" t="s">
        <v>2055</v>
      </c>
      <c r="D249" s="92" t="s">
        <v>268</v>
      </c>
      <c r="E249" s="92" t="s">
        <v>3212</v>
      </c>
      <c r="F249" s="92" t="s">
        <v>1741</v>
      </c>
      <c r="G249" s="119">
        <v>1</v>
      </c>
      <c r="H249" s="121" t="s">
        <v>79</v>
      </c>
      <c r="I249" s="124"/>
    </row>
    <row r="250" spans="1:9" ht="13.5">
      <c r="A250" s="94">
        <v>247</v>
      </c>
      <c r="B250" s="92">
        <v>674</v>
      </c>
      <c r="C250" s="118" t="s">
        <v>3510</v>
      </c>
      <c r="D250" s="92" t="s">
        <v>269</v>
      </c>
      <c r="E250" s="92" t="s">
        <v>3212</v>
      </c>
      <c r="F250" s="92" t="s">
        <v>1741</v>
      </c>
      <c r="G250" s="119">
        <v>1</v>
      </c>
      <c r="H250" s="121" t="s">
        <v>79</v>
      </c>
      <c r="I250" s="124"/>
    </row>
    <row r="251" spans="1:9" ht="13.5">
      <c r="A251" s="94">
        <v>248</v>
      </c>
      <c r="B251" s="92">
        <v>675</v>
      </c>
      <c r="C251" s="118" t="s">
        <v>3511</v>
      </c>
      <c r="D251" s="92" t="s">
        <v>3512</v>
      </c>
      <c r="E251" s="92" t="s">
        <v>3211</v>
      </c>
      <c r="F251" s="92" t="s">
        <v>3340</v>
      </c>
      <c r="G251" s="119">
        <v>3</v>
      </c>
      <c r="H251" s="121" t="s">
        <v>79</v>
      </c>
      <c r="I251" s="124"/>
    </row>
    <row r="252" spans="1:9" ht="13.5">
      <c r="A252" s="94">
        <v>249</v>
      </c>
      <c r="B252" s="92">
        <v>676</v>
      </c>
      <c r="C252" s="118" t="s">
        <v>3513</v>
      </c>
      <c r="D252" s="92" t="s">
        <v>3514</v>
      </c>
      <c r="E252" s="92" t="s">
        <v>3211</v>
      </c>
      <c r="F252" s="92" t="s">
        <v>3340</v>
      </c>
      <c r="G252" s="119">
        <v>3</v>
      </c>
      <c r="H252" s="121" t="s">
        <v>79</v>
      </c>
      <c r="I252" s="124"/>
    </row>
    <row r="253" spans="1:9" ht="13.5">
      <c r="A253" s="94">
        <v>250</v>
      </c>
      <c r="B253" s="92">
        <v>677</v>
      </c>
      <c r="C253" s="118" t="s">
        <v>3515</v>
      </c>
      <c r="D253" s="92" t="s">
        <v>3516</v>
      </c>
      <c r="E253" s="92" t="s">
        <v>3211</v>
      </c>
      <c r="F253" s="92" t="s">
        <v>3340</v>
      </c>
      <c r="G253" s="119">
        <v>3</v>
      </c>
      <c r="H253" s="121" t="s">
        <v>79</v>
      </c>
      <c r="I253" s="124"/>
    </row>
    <row r="254" spans="1:9" ht="13.5">
      <c r="A254" s="94">
        <v>251</v>
      </c>
      <c r="B254" s="92">
        <v>678</v>
      </c>
      <c r="C254" s="118" t="s">
        <v>3517</v>
      </c>
      <c r="D254" s="92" t="s">
        <v>3518</v>
      </c>
      <c r="E254" s="92" t="s">
        <v>3211</v>
      </c>
      <c r="F254" s="92" t="s">
        <v>3340</v>
      </c>
      <c r="G254" s="119">
        <v>3</v>
      </c>
      <c r="H254" s="121" t="s">
        <v>79</v>
      </c>
      <c r="I254" s="124"/>
    </row>
    <row r="255" spans="1:9" ht="13.5">
      <c r="A255" s="94">
        <v>252</v>
      </c>
      <c r="B255" s="92">
        <v>679</v>
      </c>
      <c r="C255" s="118" t="s">
        <v>3519</v>
      </c>
      <c r="D255" s="92" t="s">
        <v>3520</v>
      </c>
      <c r="E255" s="92" t="s">
        <v>3211</v>
      </c>
      <c r="F255" s="92" t="s">
        <v>3340</v>
      </c>
      <c r="G255" s="119">
        <v>3</v>
      </c>
      <c r="H255" s="121" t="s">
        <v>79</v>
      </c>
      <c r="I255" s="124"/>
    </row>
    <row r="256" spans="1:9" ht="13.5">
      <c r="A256" s="94">
        <v>253</v>
      </c>
      <c r="B256" s="92">
        <v>680</v>
      </c>
      <c r="C256" s="118" t="s">
        <v>3521</v>
      </c>
      <c r="D256" s="92" t="s">
        <v>3522</v>
      </c>
      <c r="E256" s="92" t="s">
        <v>3212</v>
      </c>
      <c r="F256" s="92" t="s">
        <v>3340</v>
      </c>
      <c r="G256" s="119">
        <v>3</v>
      </c>
      <c r="H256" s="121" t="s">
        <v>79</v>
      </c>
      <c r="I256" s="124"/>
    </row>
    <row r="257" spans="1:9" ht="13.5">
      <c r="A257" s="94">
        <v>254</v>
      </c>
      <c r="B257" s="92">
        <v>681</v>
      </c>
      <c r="C257" s="118" t="s">
        <v>3523</v>
      </c>
      <c r="D257" s="92" t="s">
        <v>3524</v>
      </c>
      <c r="E257" s="92" t="s">
        <v>3212</v>
      </c>
      <c r="F257" s="92" t="s">
        <v>3340</v>
      </c>
      <c r="G257" s="119">
        <v>3</v>
      </c>
      <c r="H257" s="121" t="s">
        <v>79</v>
      </c>
      <c r="I257" s="124"/>
    </row>
    <row r="258" spans="1:9" ht="13.5">
      <c r="A258" s="94">
        <v>255</v>
      </c>
      <c r="B258" s="92">
        <v>682</v>
      </c>
      <c r="C258" s="118" t="s">
        <v>3525</v>
      </c>
      <c r="D258" s="92" t="s">
        <v>3526</v>
      </c>
      <c r="E258" s="92" t="s">
        <v>3212</v>
      </c>
      <c r="F258" s="92" t="s">
        <v>3340</v>
      </c>
      <c r="G258" s="119">
        <v>3</v>
      </c>
      <c r="H258" s="121" t="s">
        <v>79</v>
      </c>
      <c r="I258" s="124"/>
    </row>
    <row r="259" spans="1:9" ht="13.5">
      <c r="A259" s="94">
        <v>256</v>
      </c>
      <c r="B259" s="92">
        <v>683</v>
      </c>
      <c r="C259" s="118" t="s">
        <v>3527</v>
      </c>
      <c r="D259" s="92" t="s">
        <v>164</v>
      </c>
      <c r="E259" s="92" t="s">
        <v>3212</v>
      </c>
      <c r="F259" s="92" t="s">
        <v>3340</v>
      </c>
      <c r="G259" s="119">
        <v>3</v>
      </c>
      <c r="H259" s="121" t="s">
        <v>79</v>
      </c>
      <c r="I259" s="124"/>
    </row>
    <row r="260" spans="1:9" ht="13.5">
      <c r="A260" s="94">
        <v>257</v>
      </c>
      <c r="B260" s="92">
        <v>684</v>
      </c>
      <c r="C260" s="118" t="s">
        <v>3528</v>
      </c>
      <c r="D260" s="92" t="s">
        <v>3529</v>
      </c>
      <c r="E260" s="92" t="s">
        <v>3212</v>
      </c>
      <c r="F260" s="92" t="s">
        <v>3340</v>
      </c>
      <c r="G260" s="119">
        <v>3</v>
      </c>
      <c r="H260" s="121" t="s">
        <v>79</v>
      </c>
      <c r="I260" s="124"/>
    </row>
    <row r="261" spans="1:9" ht="13.5">
      <c r="A261" s="94">
        <v>258</v>
      </c>
      <c r="B261" s="92">
        <v>685</v>
      </c>
      <c r="C261" s="118" t="s">
        <v>3530</v>
      </c>
      <c r="D261" s="92" t="s">
        <v>3531</v>
      </c>
      <c r="E261" s="92" t="s">
        <v>3212</v>
      </c>
      <c r="F261" s="92" t="s">
        <v>3340</v>
      </c>
      <c r="G261" s="119">
        <v>3</v>
      </c>
      <c r="H261" s="121" t="s">
        <v>79</v>
      </c>
      <c r="I261" s="124"/>
    </row>
    <row r="262" spans="1:9" ht="13.5">
      <c r="A262" s="94">
        <v>259</v>
      </c>
      <c r="B262" s="92">
        <v>686</v>
      </c>
      <c r="C262" s="118" t="s">
        <v>3532</v>
      </c>
      <c r="D262" s="92" t="s">
        <v>3533</v>
      </c>
      <c r="E262" s="92" t="s">
        <v>3212</v>
      </c>
      <c r="F262" s="92" t="s">
        <v>3340</v>
      </c>
      <c r="G262" s="119">
        <v>3</v>
      </c>
      <c r="H262" s="121" t="s">
        <v>79</v>
      </c>
      <c r="I262" s="124"/>
    </row>
    <row r="263" spans="1:9" ht="13.5">
      <c r="A263" s="94">
        <v>260</v>
      </c>
      <c r="B263" s="92">
        <v>687</v>
      </c>
      <c r="C263" s="118" t="s">
        <v>3534</v>
      </c>
      <c r="D263" s="92" t="s">
        <v>3535</v>
      </c>
      <c r="E263" s="92" t="s">
        <v>3212</v>
      </c>
      <c r="F263" s="92" t="s">
        <v>3340</v>
      </c>
      <c r="G263" s="119">
        <v>3</v>
      </c>
      <c r="H263" s="121" t="s">
        <v>79</v>
      </c>
      <c r="I263" s="124"/>
    </row>
    <row r="264" spans="1:9" ht="13.5">
      <c r="A264" s="94">
        <v>261</v>
      </c>
      <c r="B264" s="92">
        <v>688</v>
      </c>
      <c r="C264" s="118" t="s">
        <v>3536</v>
      </c>
      <c r="D264" s="92" t="s">
        <v>3537</v>
      </c>
      <c r="E264" s="92" t="s">
        <v>3212</v>
      </c>
      <c r="F264" s="92" t="s">
        <v>3340</v>
      </c>
      <c r="G264" s="119">
        <v>3</v>
      </c>
      <c r="H264" s="121" t="s">
        <v>79</v>
      </c>
      <c r="I264" s="124"/>
    </row>
    <row r="265" spans="1:9" ht="13.5">
      <c r="A265" s="94">
        <v>262</v>
      </c>
      <c r="B265" s="92">
        <v>689</v>
      </c>
      <c r="C265" s="118" t="s">
        <v>3538</v>
      </c>
      <c r="D265" s="92" t="s">
        <v>3539</v>
      </c>
      <c r="E265" s="92" t="s">
        <v>3211</v>
      </c>
      <c r="F265" s="92" t="s">
        <v>3340</v>
      </c>
      <c r="G265" s="119">
        <v>2</v>
      </c>
      <c r="H265" s="121" t="s">
        <v>79</v>
      </c>
      <c r="I265" s="124"/>
    </row>
    <row r="266" spans="1:9" ht="13.5">
      <c r="A266" s="94">
        <v>263</v>
      </c>
      <c r="B266" s="92">
        <v>690</v>
      </c>
      <c r="C266" s="118" t="s">
        <v>3540</v>
      </c>
      <c r="D266" s="92" t="s">
        <v>3541</v>
      </c>
      <c r="E266" s="92" t="s">
        <v>3211</v>
      </c>
      <c r="F266" s="92" t="s">
        <v>3340</v>
      </c>
      <c r="G266" s="119">
        <v>2</v>
      </c>
      <c r="H266" s="121" t="s">
        <v>79</v>
      </c>
      <c r="I266" s="124"/>
    </row>
    <row r="267" spans="1:9" ht="13.5">
      <c r="A267" s="94">
        <v>264</v>
      </c>
      <c r="B267" s="92">
        <v>691</v>
      </c>
      <c r="C267" s="118" t="s">
        <v>3542</v>
      </c>
      <c r="D267" s="92" t="s">
        <v>3543</v>
      </c>
      <c r="E267" s="92" t="s">
        <v>3211</v>
      </c>
      <c r="F267" s="92" t="s">
        <v>3340</v>
      </c>
      <c r="G267" s="119">
        <v>2</v>
      </c>
      <c r="H267" s="121" t="s">
        <v>79</v>
      </c>
      <c r="I267" s="124"/>
    </row>
    <row r="268" spans="1:9" ht="13.5">
      <c r="A268" s="94">
        <v>265</v>
      </c>
      <c r="B268" s="92">
        <v>692</v>
      </c>
      <c r="C268" s="118" t="s">
        <v>3544</v>
      </c>
      <c r="D268" s="92" t="s">
        <v>3545</v>
      </c>
      <c r="E268" s="92" t="s">
        <v>3211</v>
      </c>
      <c r="F268" s="92" t="s">
        <v>3340</v>
      </c>
      <c r="G268" s="119">
        <v>2</v>
      </c>
      <c r="H268" s="121" t="s">
        <v>79</v>
      </c>
      <c r="I268" s="124"/>
    </row>
    <row r="269" spans="1:9" ht="13.5">
      <c r="A269" s="94">
        <v>266</v>
      </c>
      <c r="B269" s="92">
        <v>693</v>
      </c>
      <c r="C269" s="118" t="s">
        <v>3546</v>
      </c>
      <c r="D269" s="92" t="s">
        <v>3547</v>
      </c>
      <c r="E269" s="92" t="s">
        <v>3211</v>
      </c>
      <c r="F269" s="92" t="s">
        <v>3340</v>
      </c>
      <c r="G269" s="119">
        <v>2</v>
      </c>
      <c r="H269" s="121" t="s">
        <v>79</v>
      </c>
      <c r="I269" s="124"/>
    </row>
    <row r="270" spans="1:9" ht="13.5">
      <c r="A270" s="94">
        <v>267</v>
      </c>
      <c r="B270" s="92">
        <v>694</v>
      </c>
      <c r="C270" s="118" t="s">
        <v>3548</v>
      </c>
      <c r="D270" s="92" t="s">
        <v>3549</v>
      </c>
      <c r="E270" s="92" t="s">
        <v>3211</v>
      </c>
      <c r="F270" s="92" t="s">
        <v>3340</v>
      </c>
      <c r="G270" s="119">
        <v>2</v>
      </c>
      <c r="H270" s="121" t="s">
        <v>79</v>
      </c>
      <c r="I270" s="124"/>
    </row>
    <row r="271" spans="1:9" ht="13.5">
      <c r="A271" s="94">
        <v>268</v>
      </c>
      <c r="B271" s="92">
        <v>695</v>
      </c>
      <c r="C271" s="118" t="s">
        <v>3550</v>
      </c>
      <c r="D271" s="92" t="s">
        <v>3551</v>
      </c>
      <c r="E271" s="92" t="s">
        <v>3211</v>
      </c>
      <c r="F271" s="92" t="s">
        <v>3340</v>
      </c>
      <c r="G271" s="119">
        <v>2</v>
      </c>
      <c r="H271" s="121" t="s">
        <v>79</v>
      </c>
      <c r="I271" s="124"/>
    </row>
    <row r="272" spans="1:9" ht="13.5">
      <c r="A272" s="94">
        <v>269</v>
      </c>
      <c r="B272" s="92">
        <v>696</v>
      </c>
      <c r="C272" s="118" t="s">
        <v>3552</v>
      </c>
      <c r="D272" s="92" t="s">
        <v>3553</v>
      </c>
      <c r="E272" s="92" t="s">
        <v>3211</v>
      </c>
      <c r="F272" s="92" t="s">
        <v>3340</v>
      </c>
      <c r="G272" s="119">
        <v>2</v>
      </c>
      <c r="H272" s="121" t="s">
        <v>79</v>
      </c>
      <c r="I272" s="124"/>
    </row>
    <row r="273" spans="1:9" ht="13.5">
      <c r="A273" s="94">
        <v>270</v>
      </c>
      <c r="B273" s="92">
        <v>697</v>
      </c>
      <c r="C273" s="118" t="s">
        <v>3554</v>
      </c>
      <c r="D273" s="92" t="s">
        <v>3555</v>
      </c>
      <c r="E273" s="92" t="s">
        <v>3212</v>
      </c>
      <c r="F273" s="92" t="s">
        <v>3340</v>
      </c>
      <c r="G273" s="119">
        <v>2</v>
      </c>
      <c r="H273" s="121" t="s">
        <v>79</v>
      </c>
      <c r="I273" s="124"/>
    </row>
    <row r="274" spans="1:9" ht="13.5">
      <c r="A274" s="94">
        <v>271</v>
      </c>
      <c r="B274" s="92">
        <v>698</v>
      </c>
      <c r="C274" s="118" t="s">
        <v>3556</v>
      </c>
      <c r="D274" s="92" t="s">
        <v>3557</v>
      </c>
      <c r="E274" s="92" t="s">
        <v>3212</v>
      </c>
      <c r="F274" s="92" t="s">
        <v>3340</v>
      </c>
      <c r="G274" s="119">
        <v>2</v>
      </c>
      <c r="H274" s="121" t="s">
        <v>79</v>
      </c>
      <c r="I274" s="124"/>
    </row>
    <row r="275" spans="1:9" ht="13.5">
      <c r="A275" s="94">
        <v>272</v>
      </c>
      <c r="B275" s="92">
        <v>699</v>
      </c>
      <c r="C275" s="118" t="s">
        <v>3558</v>
      </c>
      <c r="D275" s="92" t="s">
        <v>3559</v>
      </c>
      <c r="E275" s="92" t="s">
        <v>3212</v>
      </c>
      <c r="F275" s="92" t="s">
        <v>3340</v>
      </c>
      <c r="G275" s="119">
        <v>2</v>
      </c>
      <c r="H275" s="121" t="s">
        <v>79</v>
      </c>
      <c r="I275" s="124"/>
    </row>
    <row r="276" spans="1:9" ht="13.5">
      <c r="A276" s="94">
        <v>273</v>
      </c>
      <c r="B276" s="92">
        <v>700</v>
      </c>
      <c r="C276" s="118" t="s">
        <v>3560</v>
      </c>
      <c r="D276" s="92" t="s">
        <v>3561</v>
      </c>
      <c r="E276" s="92" t="s">
        <v>3212</v>
      </c>
      <c r="F276" s="92" t="s">
        <v>3340</v>
      </c>
      <c r="G276" s="119">
        <v>2</v>
      </c>
      <c r="H276" s="121" t="s">
        <v>79</v>
      </c>
      <c r="I276" s="124"/>
    </row>
    <row r="277" spans="1:9" ht="13.5">
      <c r="A277" s="94">
        <v>274</v>
      </c>
      <c r="B277" s="92">
        <v>701</v>
      </c>
      <c r="C277" s="118" t="s">
        <v>3562</v>
      </c>
      <c r="D277" s="92" t="s">
        <v>3563</v>
      </c>
      <c r="E277" s="92" t="s">
        <v>3212</v>
      </c>
      <c r="F277" s="92" t="s">
        <v>3340</v>
      </c>
      <c r="G277" s="119">
        <v>2</v>
      </c>
      <c r="H277" s="121" t="s">
        <v>79</v>
      </c>
      <c r="I277" s="124"/>
    </row>
    <row r="278" spans="1:9" ht="13.5">
      <c r="A278" s="94">
        <v>275</v>
      </c>
      <c r="B278" s="92">
        <v>702</v>
      </c>
      <c r="C278" s="118" t="s">
        <v>3564</v>
      </c>
      <c r="D278" s="92" t="s">
        <v>3565</v>
      </c>
      <c r="E278" s="92" t="s">
        <v>3212</v>
      </c>
      <c r="F278" s="92" t="s">
        <v>3340</v>
      </c>
      <c r="G278" s="119">
        <v>2</v>
      </c>
      <c r="H278" s="121" t="s">
        <v>79</v>
      </c>
      <c r="I278" s="124"/>
    </row>
    <row r="279" spans="1:9" ht="13.5">
      <c r="A279" s="94">
        <v>276</v>
      </c>
      <c r="B279" s="92">
        <v>703</v>
      </c>
      <c r="C279" s="118" t="s">
        <v>3566</v>
      </c>
      <c r="D279" s="92" t="s">
        <v>3567</v>
      </c>
      <c r="E279" s="92" t="s">
        <v>3212</v>
      </c>
      <c r="F279" s="92" t="s">
        <v>3340</v>
      </c>
      <c r="G279" s="119">
        <v>2</v>
      </c>
      <c r="H279" s="121" t="s">
        <v>79</v>
      </c>
      <c r="I279" s="124"/>
    </row>
    <row r="280" spans="1:9" ht="13.5">
      <c r="A280" s="94">
        <v>277</v>
      </c>
      <c r="B280" s="92">
        <v>704</v>
      </c>
      <c r="C280" s="118" t="s">
        <v>3568</v>
      </c>
      <c r="D280" s="92" t="s">
        <v>3569</v>
      </c>
      <c r="E280" s="92" t="s">
        <v>3212</v>
      </c>
      <c r="F280" s="92" t="s">
        <v>3340</v>
      </c>
      <c r="G280" s="119">
        <v>2</v>
      </c>
      <c r="H280" s="121" t="s">
        <v>79</v>
      </c>
      <c r="I280" s="124"/>
    </row>
    <row r="281" spans="1:9" ht="13.5">
      <c r="A281" s="94">
        <v>278</v>
      </c>
      <c r="B281" s="92">
        <v>705</v>
      </c>
      <c r="C281" s="118" t="s">
        <v>3570</v>
      </c>
      <c r="D281" s="92" t="s">
        <v>3571</v>
      </c>
      <c r="E281" s="92" t="s">
        <v>3212</v>
      </c>
      <c r="F281" s="92" t="s">
        <v>3340</v>
      </c>
      <c r="G281" s="119">
        <v>2</v>
      </c>
      <c r="H281" s="121" t="s">
        <v>79</v>
      </c>
      <c r="I281" s="124"/>
    </row>
    <row r="282" spans="1:9" ht="13.5">
      <c r="A282" s="94">
        <v>279</v>
      </c>
      <c r="B282" s="92">
        <v>706</v>
      </c>
      <c r="C282" s="118" t="s">
        <v>3572</v>
      </c>
      <c r="D282" s="92" t="s">
        <v>3573</v>
      </c>
      <c r="E282" s="92" t="s">
        <v>3212</v>
      </c>
      <c r="F282" s="92" t="s">
        <v>3340</v>
      </c>
      <c r="G282" s="119">
        <v>2</v>
      </c>
      <c r="H282" s="121" t="s">
        <v>79</v>
      </c>
      <c r="I282" s="124"/>
    </row>
    <row r="283" spans="1:9" ht="13.5">
      <c r="A283" s="94">
        <v>280</v>
      </c>
      <c r="B283" s="92">
        <v>707</v>
      </c>
      <c r="C283" s="118" t="s">
        <v>3574</v>
      </c>
      <c r="D283" s="92" t="s">
        <v>3575</v>
      </c>
      <c r="E283" s="92" t="s">
        <v>3211</v>
      </c>
      <c r="F283" s="92" t="s">
        <v>3342</v>
      </c>
      <c r="G283" s="119">
        <v>1</v>
      </c>
      <c r="H283" s="121" t="s">
        <v>79</v>
      </c>
      <c r="I283" s="124"/>
    </row>
    <row r="284" spans="1:9" ht="13.5">
      <c r="A284" s="94">
        <v>281</v>
      </c>
      <c r="B284" s="92">
        <v>708</v>
      </c>
      <c r="C284" s="118" t="s">
        <v>3576</v>
      </c>
      <c r="D284" s="92" t="s">
        <v>3577</v>
      </c>
      <c r="E284" s="92" t="s">
        <v>3211</v>
      </c>
      <c r="F284" s="92" t="s">
        <v>3342</v>
      </c>
      <c r="G284" s="119">
        <v>1</v>
      </c>
      <c r="H284" s="121" t="s">
        <v>79</v>
      </c>
      <c r="I284" s="124"/>
    </row>
    <row r="285" spans="1:9" ht="13.5">
      <c r="A285" s="94">
        <v>282</v>
      </c>
      <c r="B285" s="92">
        <v>709</v>
      </c>
      <c r="C285" s="118" t="s">
        <v>3578</v>
      </c>
      <c r="D285" s="92" t="s">
        <v>270</v>
      </c>
      <c r="E285" s="92" t="s">
        <v>3212</v>
      </c>
      <c r="F285" s="92" t="s">
        <v>1742</v>
      </c>
      <c r="G285" s="119">
        <v>1</v>
      </c>
      <c r="H285" s="121" t="s">
        <v>79</v>
      </c>
      <c r="I285" s="124"/>
    </row>
    <row r="286" spans="1:9" ht="13.5">
      <c r="A286" s="94">
        <v>283</v>
      </c>
      <c r="B286" s="92">
        <v>710</v>
      </c>
      <c r="C286" s="118" t="s">
        <v>2056</v>
      </c>
      <c r="D286" s="92" t="s">
        <v>271</v>
      </c>
      <c r="E286" s="92" t="s">
        <v>3211</v>
      </c>
      <c r="F286" s="92" t="s">
        <v>1742</v>
      </c>
      <c r="G286" s="119">
        <v>1</v>
      </c>
      <c r="H286" s="121" t="s">
        <v>79</v>
      </c>
      <c r="I286" s="124"/>
    </row>
    <row r="287" spans="1:9" ht="13.5">
      <c r="A287" s="94">
        <v>284</v>
      </c>
      <c r="B287" s="92">
        <v>711</v>
      </c>
      <c r="C287" s="118" t="s">
        <v>2057</v>
      </c>
      <c r="D287" s="92" t="s">
        <v>272</v>
      </c>
      <c r="E287" s="92" t="s">
        <v>3211</v>
      </c>
      <c r="F287" s="92" t="s">
        <v>1742</v>
      </c>
      <c r="G287" s="119">
        <v>1</v>
      </c>
      <c r="H287" s="121" t="s">
        <v>79</v>
      </c>
      <c r="I287" s="124"/>
    </row>
    <row r="288" spans="1:9" ht="13.5">
      <c r="A288" s="94">
        <v>285</v>
      </c>
      <c r="B288" s="92">
        <v>712</v>
      </c>
      <c r="C288" s="118" t="s">
        <v>3579</v>
      </c>
      <c r="D288" s="92" t="s">
        <v>273</v>
      </c>
      <c r="E288" s="92" t="s">
        <v>3212</v>
      </c>
      <c r="F288" s="92" t="s">
        <v>1742</v>
      </c>
      <c r="G288" s="119">
        <v>1</v>
      </c>
      <c r="H288" s="121" t="s">
        <v>79</v>
      </c>
      <c r="I288" s="124"/>
    </row>
    <row r="289" spans="1:9" ht="13.5">
      <c r="A289" s="94">
        <v>286</v>
      </c>
      <c r="B289" s="92">
        <v>713</v>
      </c>
      <c r="C289" s="118" t="s">
        <v>2058</v>
      </c>
      <c r="D289" s="92" t="s">
        <v>274</v>
      </c>
      <c r="E289" s="92" t="s">
        <v>3212</v>
      </c>
      <c r="F289" s="92" t="s">
        <v>1742</v>
      </c>
      <c r="G289" s="119">
        <v>1</v>
      </c>
      <c r="H289" s="121" t="s">
        <v>79</v>
      </c>
      <c r="I289" s="124"/>
    </row>
    <row r="290" spans="1:9" ht="13.5">
      <c r="A290" s="94">
        <v>287</v>
      </c>
      <c r="B290" s="92">
        <v>714</v>
      </c>
      <c r="C290" s="118" t="s">
        <v>2059</v>
      </c>
      <c r="D290" s="92" t="s">
        <v>275</v>
      </c>
      <c r="E290" s="92" t="s">
        <v>3212</v>
      </c>
      <c r="F290" s="92" t="s">
        <v>1742</v>
      </c>
      <c r="G290" s="119">
        <v>1</v>
      </c>
      <c r="H290" s="121" t="s">
        <v>79</v>
      </c>
      <c r="I290" s="124"/>
    </row>
    <row r="291" spans="1:9" ht="13.5">
      <c r="A291" s="94">
        <v>288</v>
      </c>
      <c r="B291" s="92">
        <v>715</v>
      </c>
      <c r="C291" s="118" t="s">
        <v>2060</v>
      </c>
      <c r="D291" s="92" t="s">
        <v>276</v>
      </c>
      <c r="E291" s="92" t="s">
        <v>3212</v>
      </c>
      <c r="F291" s="92" t="s">
        <v>1742</v>
      </c>
      <c r="G291" s="119">
        <v>2</v>
      </c>
      <c r="H291" s="121" t="s">
        <v>79</v>
      </c>
      <c r="I291" s="124"/>
    </row>
    <row r="292" spans="1:9" ht="13.5">
      <c r="A292" s="94">
        <v>289</v>
      </c>
      <c r="B292" s="92">
        <v>716</v>
      </c>
      <c r="C292" s="118" t="s">
        <v>3580</v>
      </c>
      <c r="D292" s="92" t="s">
        <v>277</v>
      </c>
      <c r="E292" s="92" t="s">
        <v>3212</v>
      </c>
      <c r="F292" s="92" t="s">
        <v>1742</v>
      </c>
      <c r="G292" s="119">
        <v>2</v>
      </c>
      <c r="H292" s="121" t="s">
        <v>79</v>
      </c>
      <c r="I292" s="124"/>
    </row>
    <row r="293" spans="1:9" ht="13.5">
      <c r="A293" s="94">
        <v>290</v>
      </c>
      <c r="B293" s="92">
        <v>717</v>
      </c>
      <c r="C293" s="118" t="s">
        <v>2061</v>
      </c>
      <c r="D293" s="92" t="s">
        <v>278</v>
      </c>
      <c r="E293" s="92" t="s">
        <v>3212</v>
      </c>
      <c r="F293" s="92" t="s">
        <v>1742</v>
      </c>
      <c r="G293" s="119">
        <v>2</v>
      </c>
      <c r="H293" s="121" t="s">
        <v>79</v>
      </c>
      <c r="I293" s="124"/>
    </row>
    <row r="294" spans="1:9" ht="13.5">
      <c r="A294" s="94">
        <v>291</v>
      </c>
      <c r="B294" s="92">
        <v>718</v>
      </c>
      <c r="C294" s="118" t="s">
        <v>2062</v>
      </c>
      <c r="D294" s="92" t="s">
        <v>279</v>
      </c>
      <c r="E294" s="92" t="s">
        <v>3212</v>
      </c>
      <c r="F294" s="92" t="s">
        <v>1742</v>
      </c>
      <c r="G294" s="119">
        <v>2</v>
      </c>
      <c r="H294" s="121" t="s">
        <v>79</v>
      </c>
      <c r="I294" s="124"/>
    </row>
    <row r="295" spans="1:9" ht="13.5">
      <c r="A295" s="94">
        <v>292</v>
      </c>
      <c r="B295" s="92">
        <v>719</v>
      </c>
      <c r="C295" s="118" t="s">
        <v>2063</v>
      </c>
      <c r="D295" s="92" t="s">
        <v>280</v>
      </c>
      <c r="E295" s="92" t="s">
        <v>3211</v>
      </c>
      <c r="F295" s="92" t="s">
        <v>1742</v>
      </c>
      <c r="G295" s="119">
        <v>2</v>
      </c>
      <c r="H295" s="121" t="s">
        <v>79</v>
      </c>
      <c r="I295" s="124"/>
    </row>
    <row r="296" spans="1:9" ht="13.5">
      <c r="A296" s="94">
        <v>293</v>
      </c>
      <c r="B296" s="92">
        <v>720</v>
      </c>
      <c r="C296" s="118" t="s">
        <v>2064</v>
      </c>
      <c r="D296" s="92" t="s">
        <v>281</v>
      </c>
      <c r="E296" s="92" t="s">
        <v>3212</v>
      </c>
      <c r="F296" s="92" t="s">
        <v>1742</v>
      </c>
      <c r="G296" s="119">
        <v>2</v>
      </c>
      <c r="H296" s="121" t="s">
        <v>79</v>
      </c>
      <c r="I296" s="124"/>
    </row>
    <row r="297" spans="1:9" ht="13.5">
      <c r="A297" s="94">
        <v>294</v>
      </c>
      <c r="B297" s="92">
        <v>721</v>
      </c>
      <c r="C297" s="118" t="s">
        <v>2065</v>
      </c>
      <c r="D297" s="92" t="s">
        <v>282</v>
      </c>
      <c r="E297" s="92" t="s">
        <v>3212</v>
      </c>
      <c r="F297" s="92" t="s">
        <v>1742</v>
      </c>
      <c r="G297" s="119">
        <v>2</v>
      </c>
      <c r="H297" s="121" t="s">
        <v>79</v>
      </c>
      <c r="I297" s="124"/>
    </row>
    <row r="298" spans="1:9" ht="13.5">
      <c r="A298" s="94">
        <v>295</v>
      </c>
      <c r="B298" s="92">
        <v>722</v>
      </c>
      <c r="C298" s="118" t="s">
        <v>2066</v>
      </c>
      <c r="D298" s="92" t="s">
        <v>283</v>
      </c>
      <c r="E298" s="92" t="s">
        <v>3212</v>
      </c>
      <c r="F298" s="92" t="s">
        <v>1742</v>
      </c>
      <c r="G298" s="119">
        <v>3</v>
      </c>
      <c r="H298" s="121" t="s">
        <v>79</v>
      </c>
      <c r="I298" s="124"/>
    </row>
    <row r="299" spans="1:9" ht="13.5">
      <c r="A299" s="94">
        <v>296</v>
      </c>
      <c r="B299" s="92">
        <v>723</v>
      </c>
      <c r="C299" s="118" t="s">
        <v>3581</v>
      </c>
      <c r="D299" s="92" t="s">
        <v>284</v>
      </c>
      <c r="E299" s="92" t="s">
        <v>3211</v>
      </c>
      <c r="F299" s="92" t="s">
        <v>1742</v>
      </c>
      <c r="G299" s="119">
        <v>3</v>
      </c>
      <c r="H299" s="121" t="s">
        <v>79</v>
      </c>
      <c r="I299" s="124"/>
    </row>
    <row r="300" spans="1:9" ht="13.5">
      <c r="A300" s="94">
        <v>297</v>
      </c>
      <c r="B300" s="92">
        <v>724</v>
      </c>
      <c r="C300" s="118" t="s">
        <v>2067</v>
      </c>
      <c r="D300" s="92" t="s">
        <v>285</v>
      </c>
      <c r="E300" s="92" t="s">
        <v>3211</v>
      </c>
      <c r="F300" s="92" t="s">
        <v>1742</v>
      </c>
      <c r="G300" s="119">
        <v>3</v>
      </c>
      <c r="H300" s="121" t="s">
        <v>79</v>
      </c>
      <c r="I300" s="124"/>
    </row>
    <row r="301" spans="1:9" ht="13.5">
      <c r="A301" s="94">
        <v>298</v>
      </c>
      <c r="B301" s="92">
        <v>725</v>
      </c>
      <c r="C301" s="118" t="s">
        <v>2068</v>
      </c>
      <c r="D301" s="92" t="s">
        <v>286</v>
      </c>
      <c r="E301" s="92" t="s">
        <v>3211</v>
      </c>
      <c r="F301" s="92" t="s">
        <v>1742</v>
      </c>
      <c r="G301" s="119">
        <v>3</v>
      </c>
      <c r="H301" s="121" t="s">
        <v>79</v>
      </c>
      <c r="I301" s="124"/>
    </row>
    <row r="302" spans="1:9" ht="13.5">
      <c r="A302" s="94">
        <v>299</v>
      </c>
      <c r="B302" s="92">
        <v>726</v>
      </c>
      <c r="C302" s="118" t="s">
        <v>2069</v>
      </c>
      <c r="D302" s="92" t="s">
        <v>287</v>
      </c>
      <c r="E302" s="92" t="s">
        <v>3211</v>
      </c>
      <c r="F302" s="92" t="s">
        <v>1742</v>
      </c>
      <c r="G302" s="119">
        <v>3</v>
      </c>
      <c r="H302" s="121" t="s">
        <v>79</v>
      </c>
      <c r="I302" s="124"/>
    </row>
    <row r="303" spans="1:9" ht="13.5">
      <c r="A303" s="94">
        <v>300</v>
      </c>
      <c r="B303" s="92">
        <v>727</v>
      </c>
      <c r="C303" s="118" t="s">
        <v>2070</v>
      </c>
      <c r="D303" s="92" t="s">
        <v>288</v>
      </c>
      <c r="E303" s="92" t="s">
        <v>3211</v>
      </c>
      <c r="F303" s="92" t="s">
        <v>1742</v>
      </c>
      <c r="G303" s="119">
        <v>3</v>
      </c>
      <c r="H303" s="121" t="s">
        <v>79</v>
      </c>
      <c r="I303" s="124"/>
    </row>
    <row r="304" spans="1:9" ht="13.5">
      <c r="A304" s="94">
        <v>301</v>
      </c>
      <c r="B304" s="92">
        <v>728</v>
      </c>
      <c r="C304" s="118" t="s">
        <v>3582</v>
      </c>
      <c r="D304" s="92" t="s">
        <v>289</v>
      </c>
      <c r="E304" s="92" t="s">
        <v>3211</v>
      </c>
      <c r="F304" s="92" t="s">
        <v>1742</v>
      </c>
      <c r="G304" s="119">
        <v>3</v>
      </c>
      <c r="H304" s="121" t="s">
        <v>79</v>
      </c>
      <c r="I304" s="124"/>
    </row>
    <row r="305" spans="1:9" ht="13.5">
      <c r="A305" s="94">
        <v>302</v>
      </c>
      <c r="B305" s="92">
        <v>729</v>
      </c>
      <c r="C305" s="118" t="s">
        <v>3583</v>
      </c>
      <c r="D305" s="92" t="s">
        <v>3584</v>
      </c>
      <c r="E305" s="92" t="s">
        <v>3212</v>
      </c>
      <c r="F305" s="92" t="s">
        <v>3344</v>
      </c>
      <c r="G305" s="119">
        <v>3</v>
      </c>
      <c r="H305" s="121" t="s">
        <v>79</v>
      </c>
      <c r="I305" s="124"/>
    </row>
    <row r="306" spans="1:9" ht="13.5">
      <c r="A306" s="94">
        <v>303</v>
      </c>
      <c r="B306" s="92">
        <v>730</v>
      </c>
      <c r="C306" s="118" t="s">
        <v>3585</v>
      </c>
      <c r="D306" s="92" t="s">
        <v>3586</v>
      </c>
      <c r="E306" s="92" t="s">
        <v>3212</v>
      </c>
      <c r="F306" s="92" t="s">
        <v>3344</v>
      </c>
      <c r="G306" s="119">
        <v>3</v>
      </c>
      <c r="H306" s="121" t="s">
        <v>79</v>
      </c>
      <c r="I306" s="124"/>
    </row>
    <row r="307" spans="1:9" ht="13.5">
      <c r="A307" s="94">
        <v>304</v>
      </c>
      <c r="B307" s="92">
        <v>731</v>
      </c>
      <c r="C307" s="118" t="s">
        <v>3587</v>
      </c>
      <c r="D307" s="92" t="s">
        <v>3588</v>
      </c>
      <c r="E307" s="92" t="s">
        <v>3211</v>
      </c>
      <c r="F307" s="92" t="s">
        <v>3344</v>
      </c>
      <c r="G307" s="119">
        <v>3</v>
      </c>
      <c r="H307" s="121" t="s">
        <v>79</v>
      </c>
      <c r="I307" s="124"/>
    </row>
    <row r="308" spans="1:9" ht="13.5">
      <c r="A308" s="94">
        <v>305</v>
      </c>
      <c r="B308" s="92">
        <v>732</v>
      </c>
      <c r="C308" s="118" t="s">
        <v>3589</v>
      </c>
      <c r="D308" s="92" t="s">
        <v>3590</v>
      </c>
      <c r="E308" s="92" t="s">
        <v>3211</v>
      </c>
      <c r="F308" s="92" t="s">
        <v>3344</v>
      </c>
      <c r="G308" s="119">
        <v>3</v>
      </c>
      <c r="H308" s="121" t="s">
        <v>79</v>
      </c>
      <c r="I308" s="124"/>
    </row>
    <row r="309" spans="1:9" ht="13.5">
      <c r="A309" s="94">
        <v>306</v>
      </c>
      <c r="B309" s="92">
        <v>733</v>
      </c>
      <c r="C309" s="118" t="s">
        <v>3591</v>
      </c>
      <c r="D309" s="92" t="s">
        <v>3592</v>
      </c>
      <c r="E309" s="92" t="s">
        <v>3212</v>
      </c>
      <c r="F309" s="92" t="s">
        <v>3344</v>
      </c>
      <c r="G309" s="119">
        <v>3</v>
      </c>
      <c r="H309" s="121" t="s">
        <v>79</v>
      </c>
      <c r="I309" s="124"/>
    </row>
    <row r="310" spans="1:9" ht="13.5">
      <c r="A310" s="94">
        <v>307</v>
      </c>
      <c r="B310" s="92">
        <v>734</v>
      </c>
      <c r="C310" s="118" t="s">
        <v>3593</v>
      </c>
      <c r="D310" s="92" t="s">
        <v>3594</v>
      </c>
      <c r="E310" s="92" t="s">
        <v>3211</v>
      </c>
      <c r="F310" s="92" t="s">
        <v>3344</v>
      </c>
      <c r="G310" s="119">
        <v>3</v>
      </c>
      <c r="H310" s="121" t="s">
        <v>79</v>
      </c>
      <c r="I310" s="124"/>
    </row>
    <row r="311" spans="1:9" ht="13.5">
      <c r="A311" s="94">
        <v>308</v>
      </c>
      <c r="B311" s="92">
        <v>735</v>
      </c>
      <c r="C311" s="118" t="s">
        <v>3595</v>
      </c>
      <c r="D311" s="92" t="s">
        <v>3596</v>
      </c>
      <c r="E311" s="92" t="s">
        <v>3211</v>
      </c>
      <c r="F311" s="92" t="s">
        <v>3344</v>
      </c>
      <c r="G311" s="119">
        <v>3</v>
      </c>
      <c r="H311" s="121" t="s">
        <v>79</v>
      </c>
      <c r="I311" s="124"/>
    </row>
    <row r="312" spans="1:9" ht="13.5">
      <c r="A312" s="94">
        <v>309</v>
      </c>
      <c r="B312" s="92">
        <v>736</v>
      </c>
      <c r="C312" s="118" t="s">
        <v>3597</v>
      </c>
      <c r="D312" s="92" t="s">
        <v>3598</v>
      </c>
      <c r="E312" s="92" t="s">
        <v>3211</v>
      </c>
      <c r="F312" s="92" t="s">
        <v>3344</v>
      </c>
      <c r="G312" s="119">
        <v>3</v>
      </c>
      <c r="H312" s="121" t="s">
        <v>79</v>
      </c>
      <c r="I312" s="124"/>
    </row>
    <row r="313" spans="1:9" ht="13.5">
      <c r="A313" s="94">
        <v>310</v>
      </c>
      <c r="B313" s="92">
        <v>737</v>
      </c>
      <c r="C313" s="118" t="s">
        <v>3599</v>
      </c>
      <c r="D313" s="92" t="s">
        <v>3600</v>
      </c>
      <c r="E313" s="92" t="s">
        <v>3212</v>
      </c>
      <c r="F313" s="92" t="s">
        <v>3344</v>
      </c>
      <c r="G313" s="119">
        <v>3</v>
      </c>
      <c r="H313" s="121" t="s">
        <v>79</v>
      </c>
      <c r="I313" s="124"/>
    </row>
    <row r="314" spans="1:9" ht="13.5">
      <c r="A314" s="94">
        <v>311</v>
      </c>
      <c r="B314" s="92">
        <v>738</v>
      </c>
      <c r="C314" s="118" t="s">
        <v>3601</v>
      </c>
      <c r="D314" s="92" t="s">
        <v>3602</v>
      </c>
      <c r="E314" s="92" t="s">
        <v>3212</v>
      </c>
      <c r="F314" s="92" t="s">
        <v>3344</v>
      </c>
      <c r="G314" s="119">
        <v>2</v>
      </c>
      <c r="H314" s="121" t="s">
        <v>79</v>
      </c>
      <c r="I314" s="124"/>
    </row>
    <row r="315" spans="1:9" ht="13.5">
      <c r="A315" s="94">
        <v>312</v>
      </c>
      <c r="B315" s="92">
        <v>739</v>
      </c>
      <c r="C315" s="118" t="s">
        <v>3603</v>
      </c>
      <c r="D315" s="92" t="s">
        <v>3604</v>
      </c>
      <c r="E315" s="92" t="s">
        <v>3211</v>
      </c>
      <c r="F315" s="92" t="s">
        <v>3344</v>
      </c>
      <c r="G315" s="119">
        <v>2</v>
      </c>
      <c r="H315" s="121" t="s">
        <v>79</v>
      </c>
      <c r="I315" s="124"/>
    </row>
    <row r="316" spans="1:9" ht="13.5">
      <c r="A316" s="94">
        <v>313</v>
      </c>
      <c r="B316" s="92">
        <v>740</v>
      </c>
      <c r="C316" s="118" t="s">
        <v>3605</v>
      </c>
      <c r="D316" s="92" t="s">
        <v>3606</v>
      </c>
      <c r="E316" s="92" t="s">
        <v>3211</v>
      </c>
      <c r="F316" s="92" t="s">
        <v>3344</v>
      </c>
      <c r="G316" s="119">
        <v>2</v>
      </c>
      <c r="H316" s="121" t="s">
        <v>79</v>
      </c>
      <c r="I316" s="124"/>
    </row>
    <row r="317" spans="1:9" ht="13.5">
      <c r="A317" s="94">
        <v>314</v>
      </c>
      <c r="B317" s="92">
        <v>741</v>
      </c>
      <c r="C317" s="118" t="s">
        <v>3607</v>
      </c>
      <c r="D317" s="92" t="s">
        <v>3608</v>
      </c>
      <c r="E317" s="92" t="s">
        <v>3211</v>
      </c>
      <c r="F317" s="92" t="s">
        <v>3344</v>
      </c>
      <c r="G317" s="119">
        <v>2</v>
      </c>
      <c r="H317" s="121" t="s">
        <v>79</v>
      </c>
      <c r="I317" s="124"/>
    </row>
    <row r="318" spans="1:9" ht="13.5">
      <c r="A318" s="94">
        <v>315</v>
      </c>
      <c r="B318" s="92">
        <v>742</v>
      </c>
      <c r="C318" s="118" t="s">
        <v>3609</v>
      </c>
      <c r="D318" s="92" t="s">
        <v>3610</v>
      </c>
      <c r="E318" s="92" t="s">
        <v>3212</v>
      </c>
      <c r="F318" s="92" t="s">
        <v>3344</v>
      </c>
      <c r="G318" s="119">
        <v>2</v>
      </c>
      <c r="H318" s="121" t="s">
        <v>79</v>
      </c>
      <c r="I318" s="124"/>
    </row>
    <row r="319" spans="1:9" ht="13.5">
      <c r="A319" s="94">
        <v>316</v>
      </c>
      <c r="B319" s="92">
        <v>743</v>
      </c>
      <c r="C319" s="118" t="s">
        <v>3611</v>
      </c>
      <c r="D319" s="92" t="s">
        <v>3612</v>
      </c>
      <c r="E319" s="92" t="s">
        <v>3212</v>
      </c>
      <c r="F319" s="92" t="s">
        <v>3344</v>
      </c>
      <c r="G319" s="119">
        <v>2</v>
      </c>
      <c r="H319" s="121" t="s">
        <v>79</v>
      </c>
      <c r="I319" s="124"/>
    </row>
    <row r="320" spans="1:9" ht="13.5">
      <c r="A320" s="94">
        <v>317</v>
      </c>
      <c r="B320" s="92">
        <v>744</v>
      </c>
      <c r="C320" s="118" t="s">
        <v>3613</v>
      </c>
      <c r="D320" s="92" t="s">
        <v>3614</v>
      </c>
      <c r="E320" s="92" t="s">
        <v>3212</v>
      </c>
      <c r="F320" s="92" t="s">
        <v>3344</v>
      </c>
      <c r="G320" s="119">
        <v>2</v>
      </c>
      <c r="H320" s="121" t="s">
        <v>79</v>
      </c>
      <c r="I320" s="124"/>
    </row>
    <row r="321" spans="1:9" ht="13.5">
      <c r="A321" s="94">
        <v>318</v>
      </c>
      <c r="B321" s="92">
        <v>745</v>
      </c>
      <c r="C321" s="118" t="s">
        <v>3615</v>
      </c>
      <c r="D321" s="92" t="s">
        <v>3616</v>
      </c>
      <c r="E321" s="92" t="s">
        <v>3212</v>
      </c>
      <c r="F321" s="92" t="s">
        <v>3344</v>
      </c>
      <c r="G321" s="119">
        <v>3</v>
      </c>
      <c r="H321" s="121" t="s">
        <v>79</v>
      </c>
      <c r="I321" s="124"/>
    </row>
    <row r="322" spans="1:9" ht="13.5">
      <c r="A322" s="94">
        <v>319</v>
      </c>
      <c r="B322" s="92">
        <v>746</v>
      </c>
      <c r="C322" s="118" t="s">
        <v>3617</v>
      </c>
      <c r="D322" s="92" t="s">
        <v>3618</v>
      </c>
      <c r="E322" s="92" t="s">
        <v>3212</v>
      </c>
      <c r="F322" s="92" t="s">
        <v>3344</v>
      </c>
      <c r="G322" s="119">
        <v>2</v>
      </c>
      <c r="H322" s="121" t="s">
        <v>79</v>
      </c>
      <c r="I322" s="124"/>
    </row>
    <row r="323" spans="1:9" ht="13.5">
      <c r="A323" s="94">
        <v>320</v>
      </c>
      <c r="B323" s="92">
        <v>747</v>
      </c>
      <c r="C323" s="118" t="s">
        <v>3619</v>
      </c>
      <c r="D323" s="92" t="s">
        <v>110</v>
      </c>
      <c r="E323" s="92" t="s">
        <v>3211</v>
      </c>
      <c r="F323" s="92" t="s">
        <v>3344</v>
      </c>
      <c r="G323" s="119">
        <v>2</v>
      </c>
      <c r="H323" s="121" t="s">
        <v>79</v>
      </c>
      <c r="I323" s="124"/>
    </row>
    <row r="324" spans="1:9" ht="13.5">
      <c r="A324" s="94">
        <v>321</v>
      </c>
      <c r="B324" s="92">
        <v>748</v>
      </c>
      <c r="C324" s="118" t="s">
        <v>3620</v>
      </c>
      <c r="D324" s="92" t="s">
        <v>3621</v>
      </c>
      <c r="E324" s="92" t="s">
        <v>3211</v>
      </c>
      <c r="F324" s="92" t="s">
        <v>3344</v>
      </c>
      <c r="G324" s="119">
        <v>2</v>
      </c>
      <c r="H324" s="121" t="s">
        <v>79</v>
      </c>
      <c r="I324" s="124"/>
    </row>
    <row r="325" spans="1:9" ht="13.5">
      <c r="A325" s="94">
        <v>322</v>
      </c>
      <c r="B325" s="92">
        <v>749</v>
      </c>
      <c r="C325" s="118" t="s">
        <v>2071</v>
      </c>
      <c r="D325" s="92" t="s">
        <v>290</v>
      </c>
      <c r="E325" s="92" t="s">
        <v>3211</v>
      </c>
      <c r="F325" s="92" t="s">
        <v>1743</v>
      </c>
      <c r="G325" s="119">
        <v>3</v>
      </c>
      <c r="H325" s="121" t="s">
        <v>79</v>
      </c>
      <c r="I325" s="124"/>
    </row>
    <row r="326" spans="1:9" ht="13.5">
      <c r="A326" s="94">
        <v>323</v>
      </c>
      <c r="B326" s="92">
        <v>750</v>
      </c>
      <c r="C326" s="118" t="s">
        <v>2072</v>
      </c>
      <c r="D326" s="92" t="s">
        <v>291</v>
      </c>
      <c r="E326" s="92" t="s">
        <v>3211</v>
      </c>
      <c r="F326" s="92" t="s">
        <v>1743</v>
      </c>
      <c r="G326" s="119">
        <v>3</v>
      </c>
      <c r="H326" s="121" t="s">
        <v>79</v>
      </c>
      <c r="I326" s="124"/>
    </row>
    <row r="327" spans="1:9" ht="13.5">
      <c r="A327" s="94">
        <v>324</v>
      </c>
      <c r="B327" s="92">
        <v>751</v>
      </c>
      <c r="C327" s="118" t="s">
        <v>2073</v>
      </c>
      <c r="D327" s="92" t="s">
        <v>292</v>
      </c>
      <c r="E327" s="92" t="s">
        <v>3212</v>
      </c>
      <c r="F327" s="92" t="s">
        <v>1743</v>
      </c>
      <c r="G327" s="119">
        <v>3</v>
      </c>
      <c r="H327" s="121" t="s">
        <v>79</v>
      </c>
      <c r="I327" s="124"/>
    </row>
    <row r="328" spans="1:9" ht="13.5">
      <c r="A328" s="94">
        <v>325</v>
      </c>
      <c r="B328" s="92">
        <v>752</v>
      </c>
      <c r="C328" s="118" t="s">
        <v>2074</v>
      </c>
      <c r="D328" s="92" t="s">
        <v>293</v>
      </c>
      <c r="E328" s="92" t="s">
        <v>3212</v>
      </c>
      <c r="F328" s="92" t="s">
        <v>1743</v>
      </c>
      <c r="G328" s="119">
        <v>3</v>
      </c>
      <c r="H328" s="121" t="s">
        <v>79</v>
      </c>
      <c r="I328" s="124"/>
    </row>
    <row r="329" spans="1:9" ht="13.5">
      <c r="A329" s="94">
        <v>326</v>
      </c>
      <c r="B329" s="92">
        <v>753</v>
      </c>
      <c r="C329" s="118" t="s">
        <v>2075</v>
      </c>
      <c r="D329" s="92" t="s">
        <v>294</v>
      </c>
      <c r="E329" s="92" t="s">
        <v>3212</v>
      </c>
      <c r="F329" s="92" t="s">
        <v>1743</v>
      </c>
      <c r="G329" s="119">
        <v>3</v>
      </c>
      <c r="H329" s="121" t="s">
        <v>79</v>
      </c>
      <c r="I329" s="124"/>
    </row>
    <row r="330" spans="1:9" ht="13.5">
      <c r="A330" s="94">
        <v>327</v>
      </c>
      <c r="B330" s="92">
        <v>754</v>
      </c>
      <c r="C330" s="118" t="s">
        <v>2076</v>
      </c>
      <c r="D330" s="92" t="s">
        <v>86</v>
      </c>
      <c r="E330" s="92" t="s">
        <v>3211</v>
      </c>
      <c r="F330" s="92" t="s">
        <v>1743</v>
      </c>
      <c r="G330" s="119">
        <v>2</v>
      </c>
      <c r="H330" s="121" t="s">
        <v>79</v>
      </c>
      <c r="I330" s="124"/>
    </row>
    <row r="331" spans="1:9" ht="13.5">
      <c r="A331" s="94">
        <v>328</v>
      </c>
      <c r="B331" s="92">
        <v>755</v>
      </c>
      <c r="C331" s="118" t="s">
        <v>2077</v>
      </c>
      <c r="D331" s="92" t="s">
        <v>295</v>
      </c>
      <c r="E331" s="92" t="s">
        <v>3211</v>
      </c>
      <c r="F331" s="92" t="s">
        <v>1743</v>
      </c>
      <c r="G331" s="119">
        <v>2</v>
      </c>
      <c r="H331" s="121" t="s">
        <v>79</v>
      </c>
      <c r="I331" s="124"/>
    </row>
    <row r="332" spans="1:9" ht="13.5">
      <c r="A332" s="94">
        <v>329</v>
      </c>
      <c r="B332" s="92">
        <v>756</v>
      </c>
      <c r="C332" s="118" t="s">
        <v>3622</v>
      </c>
      <c r="D332" s="92" t="s">
        <v>296</v>
      </c>
      <c r="E332" s="92" t="s">
        <v>3211</v>
      </c>
      <c r="F332" s="92" t="s">
        <v>1743</v>
      </c>
      <c r="G332" s="119">
        <v>2</v>
      </c>
      <c r="H332" s="121" t="s">
        <v>79</v>
      </c>
      <c r="I332" s="124"/>
    </row>
    <row r="333" spans="1:9" ht="13.5">
      <c r="A333" s="94">
        <v>330</v>
      </c>
      <c r="B333" s="92">
        <v>757</v>
      </c>
      <c r="C333" s="118" t="s">
        <v>2078</v>
      </c>
      <c r="D333" s="92" t="s">
        <v>297</v>
      </c>
      <c r="E333" s="92" t="s">
        <v>3211</v>
      </c>
      <c r="F333" s="92" t="s">
        <v>1743</v>
      </c>
      <c r="G333" s="119">
        <v>2</v>
      </c>
      <c r="H333" s="121" t="s">
        <v>79</v>
      </c>
      <c r="I333" s="124"/>
    </row>
    <row r="334" spans="1:9" ht="13.5">
      <c r="A334" s="94">
        <v>331</v>
      </c>
      <c r="B334" s="92">
        <v>758</v>
      </c>
      <c r="C334" s="118" t="s">
        <v>2079</v>
      </c>
      <c r="D334" s="92" t="s">
        <v>298</v>
      </c>
      <c r="E334" s="92" t="s">
        <v>3211</v>
      </c>
      <c r="F334" s="92" t="s">
        <v>1743</v>
      </c>
      <c r="G334" s="119">
        <v>2</v>
      </c>
      <c r="H334" s="121" t="s">
        <v>79</v>
      </c>
      <c r="I334" s="124"/>
    </row>
    <row r="335" spans="1:9" ht="13.5">
      <c r="A335" s="94">
        <v>332</v>
      </c>
      <c r="B335" s="92">
        <v>759</v>
      </c>
      <c r="C335" s="118" t="s">
        <v>2080</v>
      </c>
      <c r="D335" s="92" t="s">
        <v>299</v>
      </c>
      <c r="E335" s="92" t="s">
        <v>3212</v>
      </c>
      <c r="F335" s="92" t="s">
        <v>1743</v>
      </c>
      <c r="G335" s="119">
        <v>2</v>
      </c>
      <c r="H335" s="121" t="s">
        <v>79</v>
      </c>
      <c r="I335" s="124"/>
    </row>
    <row r="336" spans="1:9" ht="13.5">
      <c r="A336" s="94">
        <v>333</v>
      </c>
      <c r="B336" s="92">
        <v>760</v>
      </c>
      <c r="C336" s="118" t="s">
        <v>2081</v>
      </c>
      <c r="D336" s="92" t="s">
        <v>300</v>
      </c>
      <c r="E336" s="92" t="s">
        <v>3212</v>
      </c>
      <c r="F336" s="92" t="s">
        <v>1743</v>
      </c>
      <c r="G336" s="119">
        <v>2</v>
      </c>
      <c r="H336" s="121" t="s">
        <v>79</v>
      </c>
      <c r="I336" s="124"/>
    </row>
    <row r="337" spans="1:9" ht="13.5">
      <c r="A337" s="94">
        <v>334</v>
      </c>
      <c r="B337" s="92">
        <v>761</v>
      </c>
      <c r="C337" s="118" t="s">
        <v>2082</v>
      </c>
      <c r="D337" s="92" t="s">
        <v>301</v>
      </c>
      <c r="E337" s="92" t="s">
        <v>3212</v>
      </c>
      <c r="F337" s="92" t="s">
        <v>1743</v>
      </c>
      <c r="G337" s="119">
        <v>2</v>
      </c>
      <c r="H337" s="121" t="s">
        <v>79</v>
      </c>
      <c r="I337" s="124"/>
    </row>
    <row r="338" spans="1:9" ht="13.5">
      <c r="A338" s="94">
        <v>335</v>
      </c>
      <c r="B338" s="92">
        <v>772</v>
      </c>
      <c r="C338" s="118" t="s">
        <v>2083</v>
      </c>
      <c r="D338" s="92" t="s">
        <v>302</v>
      </c>
      <c r="E338" s="92" t="s">
        <v>3211</v>
      </c>
      <c r="F338" s="92" t="s">
        <v>1728</v>
      </c>
      <c r="G338" s="119">
        <v>1</v>
      </c>
      <c r="H338" s="121" t="s">
        <v>79</v>
      </c>
      <c r="I338" s="124"/>
    </row>
    <row r="339" spans="1:9" ht="13.5">
      <c r="A339" s="94">
        <v>336</v>
      </c>
      <c r="B339" s="92">
        <v>773</v>
      </c>
      <c r="C339" s="118" t="s">
        <v>2084</v>
      </c>
      <c r="D339" s="92" t="s">
        <v>303</v>
      </c>
      <c r="E339" s="92" t="s">
        <v>3211</v>
      </c>
      <c r="F339" s="92" t="s">
        <v>1741</v>
      </c>
      <c r="G339" s="119">
        <v>2</v>
      </c>
      <c r="H339" s="121" t="s">
        <v>79</v>
      </c>
      <c r="I339" s="124"/>
    </row>
    <row r="340" spans="1:9" ht="13.5">
      <c r="A340" s="94">
        <v>337</v>
      </c>
      <c r="B340" s="92">
        <v>775</v>
      </c>
      <c r="C340" s="118" t="s">
        <v>3623</v>
      </c>
      <c r="D340" s="92" t="s">
        <v>304</v>
      </c>
      <c r="E340" s="92" t="s">
        <v>3212</v>
      </c>
      <c r="F340" s="92" t="s">
        <v>1729</v>
      </c>
      <c r="G340" s="119">
        <v>3</v>
      </c>
      <c r="H340" s="121" t="s">
        <v>79</v>
      </c>
      <c r="I340" s="124"/>
    </row>
    <row r="341" spans="1:9" ht="13.5">
      <c r="A341" s="94">
        <v>338</v>
      </c>
      <c r="B341" s="92">
        <v>776</v>
      </c>
      <c r="C341" s="118" t="s">
        <v>2085</v>
      </c>
      <c r="D341" s="92" t="s">
        <v>305</v>
      </c>
      <c r="E341" s="92" t="s">
        <v>3212</v>
      </c>
      <c r="F341" s="92" t="s">
        <v>1729</v>
      </c>
      <c r="G341" s="119">
        <v>3</v>
      </c>
      <c r="H341" s="121" t="s">
        <v>79</v>
      </c>
      <c r="I341" s="124"/>
    </row>
    <row r="342" spans="1:9" ht="13.5">
      <c r="A342" s="94">
        <v>339</v>
      </c>
      <c r="B342" s="92">
        <v>777</v>
      </c>
      <c r="C342" s="118" t="s">
        <v>2086</v>
      </c>
      <c r="D342" s="92" t="s">
        <v>306</v>
      </c>
      <c r="E342" s="92" t="s">
        <v>3212</v>
      </c>
      <c r="F342" s="92" t="s">
        <v>1729</v>
      </c>
      <c r="G342" s="119">
        <v>2</v>
      </c>
      <c r="H342" s="121" t="s">
        <v>79</v>
      </c>
      <c r="I342" s="124"/>
    </row>
    <row r="343" spans="1:9" ht="13.5">
      <c r="A343" s="94">
        <v>340</v>
      </c>
      <c r="B343" s="92">
        <v>778</v>
      </c>
      <c r="C343" s="118" t="s">
        <v>3624</v>
      </c>
      <c r="D343" s="92" t="s">
        <v>307</v>
      </c>
      <c r="E343" s="92" t="s">
        <v>3211</v>
      </c>
      <c r="F343" s="92" t="s">
        <v>1729</v>
      </c>
      <c r="G343" s="119">
        <v>3</v>
      </c>
      <c r="H343" s="121" t="s">
        <v>79</v>
      </c>
      <c r="I343" s="124"/>
    </row>
    <row r="344" spans="1:9" ht="13.5">
      <c r="A344" s="94">
        <v>341</v>
      </c>
      <c r="B344" s="92">
        <v>779</v>
      </c>
      <c r="C344" s="118" t="s">
        <v>2087</v>
      </c>
      <c r="D344" s="92" t="s">
        <v>308</v>
      </c>
      <c r="E344" s="92" t="s">
        <v>3211</v>
      </c>
      <c r="F344" s="92" t="s">
        <v>1729</v>
      </c>
      <c r="G344" s="119">
        <v>2</v>
      </c>
      <c r="H344" s="121" t="s">
        <v>79</v>
      </c>
      <c r="I344" s="124"/>
    </row>
    <row r="345" spans="1:9" ht="13.5">
      <c r="A345" s="94">
        <v>342</v>
      </c>
      <c r="B345" s="92">
        <v>789</v>
      </c>
      <c r="C345" s="118" t="s">
        <v>2088</v>
      </c>
      <c r="D345" s="92" t="s">
        <v>309</v>
      </c>
      <c r="E345" s="92" t="s">
        <v>3211</v>
      </c>
      <c r="F345" s="92" t="s">
        <v>1740</v>
      </c>
      <c r="G345" s="119">
        <v>1</v>
      </c>
      <c r="H345" s="121" t="s">
        <v>79</v>
      </c>
      <c r="I345" s="124"/>
    </row>
    <row r="346" spans="1:9" ht="13.5">
      <c r="A346" s="94">
        <v>343</v>
      </c>
      <c r="B346" s="92">
        <v>790</v>
      </c>
      <c r="C346" s="118" t="s">
        <v>3625</v>
      </c>
      <c r="D346" s="92" t="s">
        <v>310</v>
      </c>
      <c r="E346" s="92" t="s">
        <v>3211</v>
      </c>
      <c r="F346" s="92" t="s">
        <v>1740</v>
      </c>
      <c r="G346" s="119">
        <v>1</v>
      </c>
      <c r="H346" s="121" t="s">
        <v>79</v>
      </c>
      <c r="I346" s="124"/>
    </row>
    <row r="347" spans="1:9" ht="13.5">
      <c r="A347" s="94">
        <v>344</v>
      </c>
      <c r="B347" s="92">
        <v>791</v>
      </c>
      <c r="C347" s="118" t="s">
        <v>2089</v>
      </c>
      <c r="D347" s="92" t="s">
        <v>311</v>
      </c>
      <c r="E347" s="92" t="s">
        <v>3211</v>
      </c>
      <c r="F347" s="92" t="s">
        <v>1740</v>
      </c>
      <c r="G347" s="119">
        <v>1</v>
      </c>
      <c r="H347" s="121" t="s">
        <v>79</v>
      </c>
      <c r="I347" s="124"/>
    </row>
    <row r="348" spans="1:9" ht="13.5">
      <c r="A348" s="94">
        <v>345</v>
      </c>
      <c r="B348" s="92">
        <v>792</v>
      </c>
      <c r="C348" s="118" t="s">
        <v>3626</v>
      </c>
      <c r="D348" s="92" t="s">
        <v>312</v>
      </c>
      <c r="E348" s="92" t="s">
        <v>3211</v>
      </c>
      <c r="F348" s="92" t="s">
        <v>1740</v>
      </c>
      <c r="G348" s="119">
        <v>1</v>
      </c>
      <c r="H348" s="121" t="s">
        <v>79</v>
      </c>
      <c r="I348" s="124"/>
    </row>
    <row r="349" spans="1:9" ht="13.5">
      <c r="A349" s="94">
        <v>346</v>
      </c>
      <c r="B349" s="92">
        <v>793</v>
      </c>
      <c r="C349" s="118" t="s">
        <v>2090</v>
      </c>
      <c r="D349" s="92" t="s">
        <v>313</v>
      </c>
      <c r="E349" s="92" t="s">
        <v>3211</v>
      </c>
      <c r="F349" s="92" t="s">
        <v>1740</v>
      </c>
      <c r="G349" s="119">
        <v>1</v>
      </c>
      <c r="H349" s="121" t="s">
        <v>79</v>
      </c>
      <c r="I349" s="124"/>
    </row>
    <row r="350" spans="1:9" ht="13.5">
      <c r="A350" s="94">
        <v>347</v>
      </c>
      <c r="B350" s="92">
        <v>794</v>
      </c>
      <c r="C350" s="118" t="s">
        <v>2091</v>
      </c>
      <c r="D350" s="92" t="s">
        <v>314</v>
      </c>
      <c r="E350" s="92" t="s">
        <v>3211</v>
      </c>
      <c r="F350" s="92" t="s">
        <v>1740</v>
      </c>
      <c r="G350" s="119">
        <v>1</v>
      </c>
      <c r="H350" s="121" t="s">
        <v>79</v>
      </c>
      <c r="I350" s="124"/>
    </row>
    <row r="351" spans="1:9" ht="13.5">
      <c r="A351" s="94">
        <v>348</v>
      </c>
      <c r="B351" s="92">
        <v>795</v>
      </c>
      <c r="C351" s="118" t="s">
        <v>3627</v>
      </c>
      <c r="D351" s="92" t="s">
        <v>315</v>
      </c>
      <c r="E351" s="92" t="s">
        <v>3211</v>
      </c>
      <c r="F351" s="92" t="s">
        <v>1740</v>
      </c>
      <c r="G351" s="119">
        <v>1</v>
      </c>
      <c r="H351" s="121" t="s">
        <v>79</v>
      </c>
      <c r="I351" s="124"/>
    </row>
    <row r="352" spans="1:9" ht="13.5">
      <c r="A352" s="94">
        <v>349</v>
      </c>
      <c r="B352" s="92">
        <v>796</v>
      </c>
      <c r="C352" s="118" t="s">
        <v>2092</v>
      </c>
      <c r="D352" s="92" t="s">
        <v>316</v>
      </c>
      <c r="E352" s="92" t="s">
        <v>3211</v>
      </c>
      <c r="F352" s="92" t="s">
        <v>1740</v>
      </c>
      <c r="G352" s="119">
        <v>1</v>
      </c>
      <c r="H352" s="121" t="s">
        <v>79</v>
      </c>
      <c r="I352" s="124"/>
    </row>
    <row r="353" spans="1:9" ht="13.5">
      <c r="A353" s="94">
        <v>350</v>
      </c>
      <c r="B353" s="92">
        <v>797</v>
      </c>
      <c r="C353" s="118" t="s">
        <v>2093</v>
      </c>
      <c r="D353" s="92" t="s">
        <v>3628</v>
      </c>
      <c r="E353" s="92" t="s">
        <v>3211</v>
      </c>
      <c r="F353" s="92" t="s">
        <v>1740</v>
      </c>
      <c r="G353" s="119">
        <v>1</v>
      </c>
      <c r="H353" s="121" t="s">
        <v>79</v>
      </c>
      <c r="I353" s="124"/>
    </row>
    <row r="354" spans="1:9" ht="13.5">
      <c r="A354" s="94">
        <v>351</v>
      </c>
      <c r="B354" s="92">
        <v>798</v>
      </c>
      <c r="C354" s="118" t="s">
        <v>2094</v>
      </c>
      <c r="D354" s="92" t="s">
        <v>317</v>
      </c>
      <c r="E354" s="92" t="s">
        <v>3211</v>
      </c>
      <c r="F354" s="92" t="s">
        <v>1740</v>
      </c>
      <c r="G354" s="119">
        <v>1</v>
      </c>
      <c r="H354" s="121" t="s">
        <v>79</v>
      </c>
      <c r="I354" s="124"/>
    </row>
    <row r="355" spans="1:9" ht="13.5">
      <c r="A355" s="94">
        <v>352</v>
      </c>
      <c r="B355" s="92">
        <v>799</v>
      </c>
      <c r="C355" s="118" t="s">
        <v>2095</v>
      </c>
      <c r="D355" s="92" t="s">
        <v>318</v>
      </c>
      <c r="E355" s="92" t="s">
        <v>3212</v>
      </c>
      <c r="F355" s="92" t="s">
        <v>1740</v>
      </c>
      <c r="G355" s="119">
        <v>1</v>
      </c>
      <c r="H355" s="121" t="s">
        <v>79</v>
      </c>
      <c r="I355" s="124"/>
    </row>
    <row r="356" spans="1:9" ht="13.5">
      <c r="A356" s="94">
        <v>353</v>
      </c>
      <c r="B356" s="92">
        <v>800</v>
      </c>
      <c r="C356" s="118" t="s">
        <v>2096</v>
      </c>
      <c r="D356" s="92" t="s">
        <v>319</v>
      </c>
      <c r="E356" s="92" t="s">
        <v>3211</v>
      </c>
      <c r="F356" s="92" t="s">
        <v>1735</v>
      </c>
      <c r="G356" s="119">
        <v>1</v>
      </c>
      <c r="H356" s="121" t="s">
        <v>79</v>
      </c>
      <c r="I356" s="124"/>
    </row>
    <row r="357" spans="1:9" ht="13.5">
      <c r="A357" s="94">
        <v>354</v>
      </c>
      <c r="B357" s="92">
        <v>801</v>
      </c>
      <c r="C357" s="118" t="s">
        <v>3629</v>
      </c>
      <c r="D357" s="92" t="s">
        <v>320</v>
      </c>
      <c r="E357" s="92" t="s">
        <v>3211</v>
      </c>
      <c r="F357" s="92" t="s">
        <v>1735</v>
      </c>
      <c r="G357" s="119">
        <v>1</v>
      </c>
      <c r="H357" s="121" t="s">
        <v>79</v>
      </c>
      <c r="I357" s="124"/>
    </row>
    <row r="358" spans="1:9" ht="13.5">
      <c r="A358" s="94">
        <v>355</v>
      </c>
      <c r="B358" s="92">
        <v>802</v>
      </c>
      <c r="C358" s="118" t="s">
        <v>2097</v>
      </c>
      <c r="D358" s="92" t="s">
        <v>321</v>
      </c>
      <c r="E358" s="92" t="s">
        <v>3211</v>
      </c>
      <c r="F358" s="92" t="s">
        <v>1735</v>
      </c>
      <c r="G358" s="119">
        <v>1</v>
      </c>
      <c r="H358" s="121" t="s">
        <v>79</v>
      </c>
      <c r="I358" s="124"/>
    </row>
    <row r="359" spans="1:9" ht="13.5">
      <c r="A359" s="94">
        <v>356</v>
      </c>
      <c r="B359" s="92">
        <v>803</v>
      </c>
      <c r="C359" s="118" t="s">
        <v>2098</v>
      </c>
      <c r="D359" s="92" t="s">
        <v>322</v>
      </c>
      <c r="E359" s="92" t="s">
        <v>3211</v>
      </c>
      <c r="F359" s="92" t="s">
        <v>1735</v>
      </c>
      <c r="G359" s="119">
        <v>1</v>
      </c>
      <c r="H359" s="121" t="s">
        <v>79</v>
      </c>
      <c r="I359" s="124"/>
    </row>
    <row r="360" spans="1:9" ht="13.5">
      <c r="A360" s="94">
        <v>357</v>
      </c>
      <c r="B360" s="92">
        <v>804</v>
      </c>
      <c r="C360" s="118" t="s">
        <v>2099</v>
      </c>
      <c r="D360" s="92" t="s">
        <v>323</v>
      </c>
      <c r="E360" s="92" t="s">
        <v>3212</v>
      </c>
      <c r="F360" s="92" t="s">
        <v>1735</v>
      </c>
      <c r="G360" s="119">
        <v>1</v>
      </c>
      <c r="H360" s="121" t="s">
        <v>79</v>
      </c>
      <c r="I360" s="124"/>
    </row>
    <row r="361" spans="1:9" ht="13.5">
      <c r="A361" s="94">
        <v>358</v>
      </c>
      <c r="B361" s="92">
        <v>805</v>
      </c>
      <c r="C361" s="118" t="s">
        <v>2100</v>
      </c>
      <c r="D361" s="92" t="s">
        <v>324</v>
      </c>
      <c r="E361" s="92" t="s">
        <v>3212</v>
      </c>
      <c r="F361" s="92" t="s">
        <v>1735</v>
      </c>
      <c r="G361" s="119">
        <v>1</v>
      </c>
      <c r="H361" s="121" t="s">
        <v>79</v>
      </c>
      <c r="I361" s="124"/>
    </row>
    <row r="362" spans="1:9" ht="13.5">
      <c r="A362" s="94">
        <v>359</v>
      </c>
      <c r="B362" s="92">
        <v>806</v>
      </c>
      <c r="C362" s="118" t="s">
        <v>2101</v>
      </c>
      <c r="D362" s="92" t="s">
        <v>325</v>
      </c>
      <c r="E362" s="92" t="s">
        <v>3212</v>
      </c>
      <c r="F362" s="92" t="s">
        <v>1735</v>
      </c>
      <c r="G362" s="119">
        <v>1</v>
      </c>
      <c r="H362" s="121" t="s">
        <v>79</v>
      </c>
      <c r="I362" s="124"/>
    </row>
    <row r="363" spans="1:9" ht="13.5">
      <c r="A363" s="94">
        <v>360</v>
      </c>
      <c r="B363" s="92">
        <v>807</v>
      </c>
      <c r="C363" s="118" t="s">
        <v>2102</v>
      </c>
      <c r="D363" s="92" t="s">
        <v>326</v>
      </c>
      <c r="E363" s="92" t="s">
        <v>3212</v>
      </c>
      <c r="F363" s="92">
        <v>0</v>
      </c>
      <c r="G363" s="119">
        <v>1</v>
      </c>
      <c r="H363" s="121" t="s">
        <v>3375</v>
      </c>
      <c r="I363" s="124"/>
    </row>
    <row r="364" spans="1:9" ht="13.5">
      <c r="A364" s="94">
        <v>361</v>
      </c>
      <c r="B364" s="92">
        <v>808</v>
      </c>
      <c r="C364" s="118" t="s">
        <v>3164</v>
      </c>
      <c r="D364" s="92" t="s">
        <v>1665</v>
      </c>
      <c r="E364" s="92" t="s">
        <v>3211</v>
      </c>
      <c r="F364" s="92">
        <v>0</v>
      </c>
      <c r="G364" s="119">
        <v>1</v>
      </c>
      <c r="H364" s="121" t="s">
        <v>3375</v>
      </c>
      <c r="I364" s="124"/>
    </row>
    <row r="365" spans="1:9" ht="13.5">
      <c r="A365" s="94">
        <v>362</v>
      </c>
      <c r="B365" s="92">
        <v>809</v>
      </c>
      <c r="C365" s="118" t="s">
        <v>2103</v>
      </c>
      <c r="D365" s="92" t="s">
        <v>327</v>
      </c>
      <c r="E365" s="92" t="s">
        <v>3212</v>
      </c>
      <c r="F365" s="92">
        <v>0</v>
      </c>
      <c r="G365" s="119">
        <v>1</v>
      </c>
      <c r="H365" s="121" t="s">
        <v>3375</v>
      </c>
      <c r="I365" s="124"/>
    </row>
    <row r="366" spans="1:9" ht="13.5">
      <c r="A366" s="94">
        <v>363</v>
      </c>
      <c r="B366" s="92">
        <v>810</v>
      </c>
      <c r="C366" s="118" t="s">
        <v>2104</v>
      </c>
      <c r="D366" s="92" t="s">
        <v>328</v>
      </c>
      <c r="E366" s="92" t="s">
        <v>3211</v>
      </c>
      <c r="F366" s="92">
        <v>0</v>
      </c>
      <c r="G366" s="119">
        <v>1</v>
      </c>
      <c r="H366" s="121" t="s">
        <v>3375</v>
      </c>
      <c r="I366" s="124"/>
    </row>
    <row r="367" spans="1:9" ht="13.5">
      <c r="A367" s="94">
        <v>364</v>
      </c>
      <c r="B367" s="92">
        <v>811</v>
      </c>
      <c r="C367" s="118" t="s">
        <v>3630</v>
      </c>
      <c r="D367" s="92" t="s">
        <v>329</v>
      </c>
      <c r="E367" s="92" t="s">
        <v>3212</v>
      </c>
      <c r="F367" s="92">
        <v>0</v>
      </c>
      <c r="G367" s="119">
        <v>1</v>
      </c>
      <c r="H367" s="121" t="s">
        <v>3375</v>
      </c>
      <c r="I367" s="124"/>
    </row>
    <row r="368" spans="1:9" ht="13.5">
      <c r="A368" s="94">
        <v>365</v>
      </c>
      <c r="B368" s="92">
        <v>812</v>
      </c>
      <c r="C368" s="118" t="s">
        <v>3631</v>
      </c>
      <c r="D368" s="92" t="s">
        <v>3632</v>
      </c>
      <c r="E368" s="92" t="s">
        <v>3212</v>
      </c>
      <c r="F368" s="92">
        <v>0</v>
      </c>
      <c r="G368" s="119">
        <v>1</v>
      </c>
      <c r="H368" s="121" t="s">
        <v>3375</v>
      </c>
      <c r="I368" s="124"/>
    </row>
    <row r="369" spans="1:9" ht="13.5">
      <c r="A369" s="94">
        <v>366</v>
      </c>
      <c r="B369" s="92">
        <v>813</v>
      </c>
      <c r="C369" s="118" t="s">
        <v>2105</v>
      </c>
      <c r="D369" s="92" t="s">
        <v>149</v>
      </c>
      <c r="E369" s="92" t="s">
        <v>3212</v>
      </c>
      <c r="F369" s="92">
        <v>0</v>
      </c>
      <c r="G369" s="119">
        <v>1</v>
      </c>
      <c r="H369" s="121" t="s">
        <v>3375</v>
      </c>
      <c r="I369" s="124"/>
    </row>
    <row r="370" spans="1:9" ht="13.5">
      <c r="A370" s="94">
        <v>367</v>
      </c>
      <c r="B370" s="92">
        <v>814</v>
      </c>
      <c r="C370" s="118" t="s">
        <v>2106</v>
      </c>
      <c r="D370" s="92" t="s">
        <v>330</v>
      </c>
      <c r="E370" s="92" t="s">
        <v>3211</v>
      </c>
      <c r="F370" s="92" t="s">
        <v>1729</v>
      </c>
      <c r="G370" s="119">
        <v>1</v>
      </c>
      <c r="H370" s="121" t="s">
        <v>79</v>
      </c>
      <c r="I370" s="124"/>
    </row>
    <row r="371" spans="1:9" ht="13.5">
      <c r="A371" s="94">
        <v>368</v>
      </c>
      <c r="B371" s="92">
        <v>815</v>
      </c>
      <c r="C371" s="118" t="s">
        <v>2107</v>
      </c>
      <c r="D371" s="92" t="s">
        <v>331</v>
      </c>
      <c r="E371" s="92" t="s">
        <v>3211</v>
      </c>
      <c r="F371" s="92" t="s">
        <v>1729</v>
      </c>
      <c r="G371" s="119">
        <v>1</v>
      </c>
      <c r="H371" s="121" t="s">
        <v>79</v>
      </c>
      <c r="I371" s="124"/>
    </row>
    <row r="372" spans="1:9" ht="13.5">
      <c r="A372" s="94">
        <v>369</v>
      </c>
      <c r="B372" s="92">
        <v>816</v>
      </c>
      <c r="C372" s="118" t="s">
        <v>2108</v>
      </c>
      <c r="D372" s="92" t="s">
        <v>332</v>
      </c>
      <c r="E372" s="92" t="s">
        <v>3211</v>
      </c>
      <c r="F372" s="92" t="s">
        <v>1729</v>
      </c>
      <c r="G372" s="119">
        <v>1</v>
      </c>
      <c r="H372" s="121" t="s">
        <v>79</v>
      </c>
      <c r="I372" s="124"/>
    </row>
    <row r="373" spans="1:9" ht="13.5">
      <c r="A373" s="94">
        <v>370</v>
      </c>
      <c r="B373" s="92">
        <v>817</v>
      </c>
      <c r="C373" s="118" t="s">
        <v>2109</v>
      </c>
      <c r="D373" s="92" t="s">
        <v>333</v>
      </c>
      <c r="E373" s="92" t="s">
        <v>3212</v>
      </c>
      <c r="F373" s="92" t="s">
        <v>1729</v>
      </c>
      <c r="G373" s="119">
        <v>1</v>
      </c>
      <c r="H373" s="121" t="s">
        <v>79</v>
      </c>
      <c r="I373" s="124"/>
    </row>
    <row r="374" spans="1:9" ht="13.5">
      <c r="A374" s="94">
        <v>371</v>
      </c>
      <c r="B374" s="92">
        <v>818</v>
      </c>
      <c r="C374" s="118" t="s">
        <v>3633</v>
      </c>
      <c r="D374" s="92" t="s">
        <v>334</v>
      </c>
      <c r="E374" s="92" t="s">
        <v>3212</v>
      </c>
      <c r="F374" s="92" t="s">
        <v>1729</v>
      </c>
      <c r="G374" s="119">
        <v>1</v>
      </c>
      <c r="H374" s="121" t="s">
        <v>79</v>
      </c>
      <c r="I374" s="124"/>
    </row>
    <row r="375" spans="1:9" ht="13.5">
      <c r="A375" s="94">
        <v>372</v>
      </c>
      <c r="B375" s="92">
        <v>819</v>
      </c>
      <c r="C375" s="118" t="s">
        <v>2110</v>
      </c>
      <c r="D375" s="92" t="s">
        <v>335</v>
      </c>
      <c r="E375" s="92" t="s">
        <v>3212</v>
      </c>
      <c r="F375" s="92" t="s">
        <v>1729</v>
      </c>
      <c r="G375" s="119">
        <v>1</v>
      </c>
      <c r="H375" s="121" t="s">
        <v>79</v>
      </c>
      <c r="I375" s="124"/>
    </row>
    <row r="376" spans="1:9" ht="13.5">
      <c r="A376" s="94">
        <v>373</v>
      </c>
      <c r="B376" s="92">
        <v>820</v>
      </c>
      <c r="C376" s="118" t="s">
        <v>2111</v>
      </c>
      <c r="D376" s="92" t="s">
        <v>336</v>
      </c>
      <c r="E376" s="92" t="s">
        <v>3212</v>
      </c>
      <c r="F376" s="92" t="s">
        <v>1729</v>
      </c>
      <c r="G376" s="119">
        <v>1</v>
      </c>
      <c r="H376" s="121" t="s">
        <v>79</v>
      </c>
      <c r="I376" s="124"/>
    </row>
    <row r="377" spans="1:9" ht="13.5">
      <c r="A377" s="94">
        <v>374</v>
      </c>
      <c r="B377" s="92">
        <v>821</v>
      </c>
      <c r="C377" s="118" t="s">
        <v>2112</v>
      </c>
      <c r="D377" s="92" t="s">
        <v>337</v>
      </c>
      <c r="E377" s="92" t="s">
        <v>3212</v>
      </c>
      <c r="F377" s="92" t="s">
        <v>1729</v>
      </c>
      <c r="G377" s="119"/>
      <c r="H377" s="121" t="s">
        <v>3634</v>
      </c>
      <c r="I377" s="124"/>
    </row>
    <row r="378" spans="1:9" ht="13.5">
      <c r="A378" s="94">
        <v>375</v>
      </c>
      <c r="B378" s="92">
        <v>822</v>
      </c>
      <c r="C378" s="118" t="s">
        <v>2113</v>
      </c>
      <c r="D378" s="92" t="s">
        <v>338</v>
      </c>
      <c r="E378" s="92" t="s">
        <v>3211</v>
      </c>
      <c r="F378" s="92" t="s">
        <v>1741</v>
      </c>
      <c r="G378" s="119">
        <v>3</v>
      </c>
      <c r="H378" s="121" t="s">
        <v>79</v>
      </c>
      <c r="I378" s="124"/>
    </row>
    <row r="379" spans="1:9" ht="13.5">
      <c r="A379" s="94">
        <v>376</v>
      </c>
      <c r="B379" s="92">
        <v>823</v>
      </c>
      <c r="C379" s="118" t="s">
        <v>2114</v>
      </c>
      <c r="D379" s="92" t="s">
        <v>339</v>
      </c>
      <c r="E379" s="92" t="s">
        <v>3212</v>
      </c>
      <c r="F379" s="92" t="s">
        <v>1739</v>
      </c>
      <c r="G379" s="119">
        <v>1</v>
      </c>
      <c r="H379" s="121" t="s">
        <v>79</v>
      </c>
      <c r="I379" s="124"/>
    </row>
    <row r="380" spans="1:9" ht="13.5">
      <c r="A380" s="94">
        <v>377</v>
      </c>
      <c r="B380" s="92">
        <v>824</v>
      </c>
      <c r="C380" s="118" t="s">
        <v>2115</v>
      </c>
      <c r="D380" s="92" t="s">
        <v>340</v>
      </c>
      <c r="E380" s="92" t="s">
        <v>3212</v>
      </c>
      <c r="F380" s="92" t="s">
        <v>1739</v>
      </c>
      <c r="G380" s="119">
        <v>1</v>
      </c>
      <c r="H380" s="121" t="s">
        <v>79</v>
      </c>
      <c r="I380" s="124"/>
    </row>
    <row r="381" spans="1:9" ht="13.5">
      <c r="A381" s="94">
        <v>378</v>
      </c>
      <c r="B381" s="92">
        <v>825</v>
      </c>
      <c r="C381" s="118" t="s">
        <v>2116</v>
      </c>
      <c r="D381" s="92" t="s">
        <v>341</v>
      </c>
      <c r="E381" s="92" t="s">
        <v>3211</v>
      </c>
      <c r="F381" s="92" t="s">
        <v>1727</v>
      </c>
      <c r="G381" s="119">
        <v>1</v>
      </c>
      <c r="H381" s="121" t="s">
        <v>79</v>
      </c>
      <c r="I381" s="124"/>
    </row>
    <row r="382" spans="1:9" ht="13.5">
      <c r="A382" s="94">
        <v>379</v>
      </c>
      <c r="B382" s="92">
        <v>826</v>
      </c>
      <c r="C382" s="118" t="s">
        <v>2117</v>
      </c>
      <c r="D382" s="92" t="s">
        <v>342</v>
      </c>
      <c r="E382" s="92" t="s">
        <v>3211</v>
      </c>
      <c r="F382" s="92" t="s">
        <v>1727</v>
      </c>
      <c r="G382" s="119">
        <v>1</v>
      </c>
      <c r="H382" s="121" t="s">
        <v>79</v>
      </c>
      <c r="I382" s="124"/>
    </row>
    <row r="383" spans="1:9" ht="13.5">
      <c r="A383" s="94">
        <v>380</v>
      </c>
      <c r="B383" s="92">
        <v>827</v>
      </c>
      <c r="C383" s="118" t="s">
        <v>3635</v>
      </c>
      <c r="D383" s="92" t="s">
        <v>343</v>
      </c>
      <c r="E383" s="92" t="s">
        <v>3211</v>
      </c>
      <c r="F383" s="92" t="s">
        <v>1727</v>
      </c>
      <c r="G383" s="119">
        <v>1</v>
      </c>
      <c r="H383" s="121" t="s">
        <v>79</v>
      </c>
      <c r="I383" s="124"/>
    </row>
    <row r="384" spans="1:9" ht="13.5">
      <c r="A384" s="94">
        <v>381</v>
      </c>
      <c r="B384" s="92">
        <v>828</v>
      </c>
      <c r="C384" s="118" t="s">
        <v>2118</v>
      </c>
      <c r="D384" s="92" t="s">
        <v>344</v>
      </c>
      <c r="E384" s="92" t="s">
        <v>3211</v>
      </c>
      <c r="F384" s="92" t="s">
        <v>1727</v>
      </c>
      <c r="G384" s="119">
        <v>1</v>
      </c>
      <c r="H384" s="121" t="s">
        <v>79</v>
      </c>
      <c r="I384" s="124"/>
    </row>
    <row r="385" spans="1:9" ht="13.5">
      <c r="A385" s="94">
        <v>382</v>
      </c>
      <c r="B385" s="92">
        <v>829</v>
      </c>
      <c r="C385" s="118" t="s">
        <v>2119</v>
      </c>
      <c r="D385" s="92" t="s">
        <v>345</v>
      </c>
      <c r="E385" s="92" t="s">
        <v>3211</v>
      </c>
      <c r="F385" s="92" t="s">
        <v>1727</v>
      </c>
      <c r="G385" s="119">
        <v>1</v>
      </c>
      <c r="H385" s="121" t="s">
        <v>79</v>
      </c>
      <c r="I385" s="124"/>
    </row>
    <row r="386" spans="1:9" ht="13.5">
      <c r="A386" s="94">
        <v>383</v>
      </c>
      <c r="B386" s="92">
        <v>830</v>
      </c>
      <c r="C386" s="118" t="s">
        <v>3636</v>
      </c>
      <c r="D386" s="92" t="s">
        <v>346</v>
      </c>
      <c r="E386" s="92" t="s">
        <v>3211</v>
      </c>
      <c r="F386" s="92" t="s">
        <v>1727</v>
      </c>
      <c r="G386" s="119">
        <v>1</v>
      </c>
      <c r="H386" s="121" t="s">
        <v>79</v>
      </c>
      <c r="I386" s="124"/>
    </row>
    <row r="387" spans="1:9" ht="13.5">
      <c r="A387" s="94">
        <v>384</v>
      </c>
      <c r="B387" s="92">
        <v>831</v>
      </c>
      <c r="C387" s="118" t="s">
        <v>3637</v>
      </c>
      <c r="D387" s="92" t="s">
        <v>347</v>
      </c>
      <c r="E387" s="92" t="s">
        <v>3211</v>
      </c>
      <c r="F387" s="92" t="s">
        <v>1727</v>
      </c>
      <c r="G387" s="119">
        <v>1</v>
      </c>
      <c r="H387" s="121" t="s">
        <v>79</v>
      </c>
      <c r="I387" s="124"/>
    </row>
    <row r="388" spans="1:9" ht="13.5">
      <c r="A388" s="94">
        <v>385</v>
      </c>
      <c r="B388" s="92">
        <v>832</v>
      </c>
      <c r="C388" s="118" t="s">
        <v>2120</v>
      </c>
      <c r="D388" s="92" t="s">
        <v>348</v>
      </c>
      <c r="E388" s="92" t="s">
        <v>3211</v>
      </c>
      <c r="F388" s="92" t="s">
        <v>1727</v>
      </c>
      <c r="G388" s="119">
        <v>1</v>
      </c>
      <c r="H388" s="121" t="s">
        <v>79</v>
      </c>
      <c r="I388" s="124"/>
    </row>
    <row r="389" spans="1:9" ht="13.5">
      <c r="A389" s="94">
        <v>386</v>
      </c>
      <c r="B389" s="92">
        <v>833</v>
      </c>
      <c r="C389" s="118" t="s">
        <v>3638</v>
      </c>
      <c r="D389" s="92" t="s">
        <v>349</v>
      </c>
      <c r="E389" s="92" t="s">
        <v>3212</v>
      </c>
      <c r="F389" s="92" t="s">
        <v>1727</v>
      </c>
      <c r="G389" s="119">
        <v>1</v>
      </c>
      <c r="H389" s="121" t="s">
        <v>79</v>
      </c>
      <c r="I389" s="124"/>
    </row>
    <row r="390" spans="1:9" ht="13.5">
      <c r="A390" s="94">
        <v>387</v>
      </c>
      <c r="B390" s="92">
        <v>834</v>
      </c>
      <c r="C390" s="118" t="s">
        <v>3639</v>
      </c>
      <c r="D390" s="92" t="s">
        <v>350</v>
      </c>
      <c r="E390" s="92" t="s">
        <v>3212</v>
      </c>
      <c r="F390" s="92" t="s">
        <v>1727</v>
      </c>
      <c r="G390" s="119">
        <v>1</v>
      </c>
      <c r="H390" s="121" t="s">
        <v>79</v>
      </c>
      <c r="I390" s="124"/>
    </row>
    <row r="391" spans="1:9" ht="13.5">
      <c r="A391" s="94">
        <v>388</v>
      </c>
      <c r="B391" s="92">
        <v>835</v>
      </c>
      <c r="C391" s="118" t="s">
        <v>2121</v>
      </c>
      <c r="D391" s="92" t="s">
        <v>351</v>
      </c>
      <c r="E391" s="92" t="s">
        <v>3212</v>
      </c>
      <c r="F391" s="92" t="s">
        <v>1727</v>
      </c>
      <c r="G391" s="119">
        <v>1</v>
      </c>
      <c r="H391" s="121" t="s">
        <v>79</v>
      </c>
      <c r="I391" s="124"/>
    </row>
    <row r="392" spans="1:9" ht="13.5">
      <c r="A392" s="94">
        <v>389</v>
      </c>
      <c r="B392" s="92">
        <v>836</v>
      </c>
      <c r="C392" s="118" t="s">
        <v>2122</v>
      </c>
      <c r="D392" s="92" t="s">
        <v>352</v>
      </c>
      <c r="E392" s="92" t="s">
        <v>3212</v>
      </c>
      <c r="F392" s="92" t="s">
        <v>1727</v>
      </c>
      <c r="G392" s="119">
        <v>1</v>
      </c>
      <c r="H392" s="121" t="s">
        <v>79</v>
      </c>
      <c r="I392" s="124"/>
    </row>
    <row r="393" spans="1:9" ht="13.5">
      <c r="A393" s="94">
        <v>390</v>
      </c>
      <c r="B393" s="92">
        <v>837</v>
      </c>
      <c r="C393" s="118" t="s">
        <v>2123</v>
      </c>
      <c r="D393" s="92" t="s">
        <v>353</v>
      </c>
      <c r="E393" s="92" t="s">
        <v>3212</v>
      </c>
      <c r="F393" s="92" t="s">
        <v>1727</v>
      </c>
      <c r="G393" s="119">
        <v>1</v>
      </c>
      <c r="H393" s="121" t="s">
        <v>79</v>
      </c>
      <c r="I393" s="124"/>
    </row>
    <row r="394" spans="1:9" ht="13.5">
      <c r="A394" s="94">
        <v>391</v>
      </c>
      <c r="B394" s="92">
        <v>838</v>
      </c>
      <c r="C394" s="118" t="s">
        <v>2124</v>
      </c>
      <c r="D394" s="92" t="s">
        <v>222</v>
      </c>
      <c r="E394" s="92" t="s">
        <v>3212</v>
      </c>
      <c r="F394" s="92" t="s">
        <v>1727</v>
      </c>
      <c r="G394" s="119">
        <v>1</v>
      </c>
      <c r="H394" s="121" t="s">
        <v>79</v>
      </c>
      <c r="I394" s="124"/>
    </row>
    <row r="395" spans="1:9" ht="13.5">
      <c r="A395" s="94">
        <v>392</v>
      </c>
      <c r="B395" s="92">
        <v>839</v>
      </c>
      <c r="C395" s="118" t="s">
        <v>2125</v>
      </c>
      <c r="D395" s="92" t="s">
        <v>354</v>
      </c>
      <c r="E395" s="92" t="s">
        <v>3212</v>
      </c>
      <c r="F395" s="92" t="s">
        <v>1727</v>
      </c>
      <c r="G395" s="119">
        <v>1</v>
      </c>
      <c r="H395" s="121" t="s">
        <v>79</v>
      </c>
      <c r="I395" s="124"/>
    </row>
    <row r="396" spans="1:9" ht="13.5">
      <c r="A396" s="94">
        <v>393</v>
      </c>
      <c r="B396" s="92">
        <v>840</v>
      </c>
      <c r="C396" s="118" t="s">
        <v>2126</v>
      </c>
      <c r="D396" s="92" t="s">
        <v>355</v>
      </c>
      <c r="E396" s="92" t="s">
        <v>3211</v>
      </c>
      <c r="F396" s="92" t="s">
        <v>1743</v>
      </c>
      <c r="G396" s="119">
        <v>1</v>
      </c>
      <c r="H396" s="121" t="s">
        <v>79</v>
      </c>
      <c r="I396" s="124"/>
    </row>
    <row r="397" spans="1:9" ht="13.5">
      <c r="A397" s="94">
        <v>394</v>
      </c>
      <c r="B397" s="92">
        <v>841</v>
      </c>
      <c r="C397" s="118" t="s">
        <v>2127</v>
      </c>
      <c r="D397" s="92" t="s">
        <v>356</v>
      </c>
      <c r="E397" s="92" t="s">
        <v>3211</v>
      </c>
      <c r="F397" s="92" t="s">
        <v>1743</v>
      </c>
      <c r="G397" s="119">
        <v>1</v>
      </c>
      <c r="H397" s="121" t="s">
        <v>79</v>
      </c>
      <c r="I397" s="124"/>
    </row>
    <row r="398" spans="1:9" ht="13.5">
      <c r="A398" s="94">
        <v>395</v>
      </c>
      <c r="B398" s="92">
        <v>842</v>
      </c>
      <c r="C398" s="118" t="s">
        <v>2128</v>
      </c>
      <c r="D398" s="92" t="s">
        <v>357</v>
      </c>
      <c r="E398" s="92" t="s">
        <v>3211</v>
      </c>
      <c r="F398" s="92" t="s">
        <v>1743</v>
      </c>
      <c r="G398" s="119">
        <v>1</v>
      </c>
      <c r="H398" s="121" t="s">
        <v>79</v>
      </c>
      <c r="I398" s="124"/>
    </row>
    <row r="399" spans="1:9" ht="13.5">
      <c r="A399" s="94">
        <v>396</v>
      </c>
      <c r="B399" s="92">
        <v>843</v>
      </c>
      <c r="C399" s="118" t="s">
        <v>2129</v>
      </c>
      <c r="D399" s="92" t="s">
        <v>358</v>
      </c>
      <c r="E399" s="92" t="s">
        <v>3211</v>
      </c>
      <c r="F399" s="92" t="s">
        <v>1743</v>
      </c>
      <c r="G399" s="119">
        <v>1</v>
      </c>
      <c r="H399" s="121" t="s">
        <v>79</v>
      </c>
      <c r="I399" s="124"/>
    </row>
    <row r="400" spans="1:9" ht="13.5">
      <c r="A400" s="94">
        <v>397</v>
      </c>
      <c r="B400" s="92">
        <v>844</v>
      </c>
      <c r="C400" s="118" t="s">
        <v>2130</v>
      </c>
      <c r="D400" s="92" t="s">
        <v>359</v>
      </c>
      <c r="E400" s="92" t="s">
        <v>3212</v>
      </c>
      <c r="F400" s="92" t="s">
        <v>1743</v>
      </c>
      <c r="G400" s="119">
        <v>1</v>
      </c>
      <c r="H400" s="121" t="s">
        <v>79</v>
      </c>
      <c r="I400" s="124"/>
    </row>
    <row r="401" spans="1:9" ht="13.5">
      <c r="A401" s="94">
        <v>398</v>
      </c>
      <c r="B401" s="92">
        <v>845</v>
      </c>
      <c r="C401" s="118" t="s">
        <v>2131</v>
      </c>
      <c r="D401" s="92" t="s">
        <v>360</v>
      </c>
      <c r="E401" s="92" t="s">
        <v>3212</v>
      </c>
      <c r="F401" s="92" t="s">
        <v>1743</v>
      </c>
      <c r="G401" s="119">
        <v>1</v>
      </c>
      <c r="H401" s="121" t="s">
        <v>79</v>
      </c>
      <c r="I401" s="124"/>
    </row>
    <row r="402" spans="1:9" ht="13.5">
      <c r="A402" s="94">
        <v>399</v>
      </c>
      <c r="B402" s="92">
        <v>846</v>
      </c>
      <c r="C402" s="118" t="s">
        <v>2132</v>
      </c>
      <c r="D402" s="92" t="s">
        <v>151</v>
      </c>
      <c r="E402" s="92" t="s">
        <v>3212</v>
      </c>
      <c r="F402" s="92" t="s">
        <v>1743</v>
      </c>
      <c r="G402" s="119">
        <v>1</v>
      </c>
      <c r="H402" s="121" t="s">
        <v>79</v>
      </c>
      <c r="I402" s="124"/>
    </row>
    <row r="403" spans="1:9" ht="13.5">
      <c r="A403" s="94">
        <v>400</v>
      </c>
      <c r="B403" s="92">
        <v>847</v>
      </c>
      <c r="C403" s="118" t="s">
        <v>2133</v>
      </c>
      <c r="D403" s="92" t="s">
        <v>361</v>
      </c>
      <c r="E403" s="92" t="s">
        <v>3212</v>
      </c>
      <c r="F403" s="92" t="s">
        <v>1743</v>
      </c>
      <c r="G403" s="119">
        <v>1</v>
      </c>
      <c r="H403" s="121" t="s">
        <v>79</v>
      </c>
      <c r="I403" s="124"/>
    </row>
    <row r="404" spans="1:9" ht="13.5">
      <c r="A404" s="94">
        <v>401</v>
      </c>
      <c r="B404" s="92">
        <v>848</v>
      </c>
      <c r="C404" s="118" t="s">
        <v>3640</v>
      </c>
      <c r="D404" s="92" t="s">
        <v>3641</v>
      </c>
      <c r="E404" s="92" t="s">
        <v>3211</v>
      </c>
      <c r="F404" s="92" t="s">
        <v>1736</v>
      </c>
      <c r="G404" s="119">
        <v>2</v>
      </c>
      <c r="H404" s="121" t="s">
        <v>79</v>
      </c>
      <c r="I404" s="124"/>
    </row>
    <row r="405" spans="1:9" ht="13.5">
      <c r="A405" s="94">
        <v>402</v>
      </c>
      <c r="B405" s="92">
        <v>849</v>
      </c>
      <c r="C405" s="118" t="s">
        <v>3642</v>
      </c>
      <c r="D405" s="92" t="s">
        <v>3643</v>
      </c>
      <c r="E405" s="92" t="s">
        <v>3211</v>
      </c>
      <c r="F405" s="92" t="s">
        <v>1736</v>
      </c>
      <c r="G405" s="119">
        <v>2</v>
      </c>
      <c r="H405" s="121" t="s">
        <v>79</v>
      </c>
      <c r="I405" s="124"/>
    </row>
    <row r="406" spans="1:9" ht="13.5">
      <c r="A406" s="94">
        <v>403</v>
      </c>
      <c r="B406" s="92">
        <v>850</v>
      </c>
      <c r="C406" s="118" t="s">
        <v>3644</v>
      </c>
      <c r="D406" s="92" t="s">
        <v>3645</v>
      </c>
      <c r="E406" s="92" t="s">
        <v>3211</v>
      </c>
      <c r="F406" s="92" t="s">
        <v>1736</v>
      </c>
      <c r="G406" s="119">
        <v>1</v>
      </c>
      <c r="H406" s="121" t="s">
        <v>79</v>
      </c>
      <c r="I406" s="124"/>
    </row>
    <row r="407" spans="1:9" ht="13.5">
      <c r="A407" s="94">
        <v>404</v>
      </c>
      <c r="B407" s="92">
        <v>851</v>
      </c>
      <c r="C407" s="118" t="s">
        <v>3646</v>
      </c>
      <c r="D407" s="92" t="s">
        <v>3647</v>
      </c>
      <c r="E407" s="92" t="s">
        <v>3211</v>
      </c>
      <c r="F407" s="92" t="s">
        <v>1736</v>
      </c>
      <c r="G407" s="119">
        <v>1</v>
      </c>
      <c r="H407" s="121" t="s">
        <v>79</v>
      </c>
      <c r="I407" s="124"/>
    </row>
    <row r="408" spans="1:9" ht="13.5">
      <c r="A408" s="94">
        <v>405</v>
      </c>
      <c r="B408" s="92">
        <v>852</v>
      </c>
      <c r="C408" s="118" t="s">
        <v>3648</v>
      </c>
      <c r="D408" s="92" t="s">
        <v>3649</v>
      </c>
      <c r="E408" s="92" t="s">
        <v>3211</v>
      </c>
      <c r="F408" s="92" t="s">
        <v>1736</v>
      </c>
      <c r="G408" s="119">
        <v>1</v>
      </c>
      <c r="H408" s="121" t="s">
        <v>79</v>
      </c>
      <c r="I408" s="124"/>
    </row>
    <row r="409" spans="1:9" ht="13.5">
      <c r="A409" s="94">
        <v>406</v>
      </c>
      <c r="B409" s="92">
        <v>853</v>
      </c>
      <c r="C409" s="118" t="s">
        <v>3650</v>
      </c>
      <c r="D409" s="92" t="s">
        <v>3651</v>
      </c>
      <c r="E409" s="92" t="s">
        <v>3211</v>
      </c>
      <c r="F409" s="92" t="s">
        <v>1736</v>
      </c>
      <c r="G409" s="119">
        <v>1</v>
      </c>
      <c r="H409" s="121" t="s">
        <v>79</v>
      </c>
      <c r="I409" s="124"/>
    </row>
    <row r="410" spans="1:9" ht="13.5">
      <c r="A410" s="94">
        <v>407</v>
      </c>
      <c r="B410" s="92">
        <v>854</v>
      </c>
      <c r="C410" s="118" t="s">
        <v>3652</v>
      </c>
      <c r="D410" s="92" t="s">
        <v>3653</v>
      </c>
      <c r="E410" s="92" t="s">
        <v>3211</v>
      </c>
      <c r="F410" s="92" t="s">
        <v>1736</v>
      </c>
      <c r="G410" s="119">
        <v>1</v>
      </c>
      <c r="H410" s="121" t="s">
        <v>79</v>
      </c>
      <c r="I410" s="124"/>
    </row>
    <row r="411" spans="1:9" ht="13.5">
      <c r="A411" s="94">
        <v>408</v>
      </c>
      <c r="B411" s="92">
        <v>855</v>
      </c>
      <c r="C411" s="118" t="s">
        <v>3654</v>
      </c>
      <c r="D411" s="92" t="s">
        <v>3655</v>
      </c>
      <c r="E411" s="92" t="s">
        <v>3211</v>
      </c>
      <c r="F411" s="92" t="s">
        <v>1736</v>
      </c>
      <c r="G411" s="119">
        <v>1</v>
      </c>
      <c r="H411" s="121" t="s">
        <v>79</v>
      </c>
      <c r="I411" s="124"/>
    </row>
    <row r="412" spans="1:9" ht="13.5">
      <c r="A412" s="94">
        <v>409</v>
      </c>
      <c r="B412" s="92">
        <v>856</v>
      </c>
      <c r="C412" s="118" t="s">
        <v>3656</v>
      </c>
      <c r="D412" s="92" t="s">
        <v>3657</v>
      </c>
      <c r="E412" s="92" t="s">
        <v>3211</v>
      </c>
      <c r="F412" s="92" t="s">
        <v>1736</v>
      </c>
      <c r="G412" s="119">
        <v>1</v>
      </c>
      <c r="H412" s="121" t="s">
        <v>79</v>
      </c>
      <c r="I412" s="124"/>
    </row>
    <row r="413" spans="1:9" ht="13.5">
      <c r="A413" s="94">
        <v>410</v>
      </c>
      <c r="B413" s="92">
        <v>857</v>
      </c>
      <c r="C413" s="118" t="s">
        <v>3658</v>
      </c>
      <c r="D413" s="92" t="s">
        <v>3659</v>
      </c>
      <c r="E413" s="92" t="s">
        <v>3211</v>
      </c>
      <c r="F413" s="92" t="s">
        <v>1736</v>
      </c>
      <c r="G413" s="119">
        <v>1</v>
      </c>
      <c r="H413" s="121" t="s">
        <v>79</v>
      </c>
      <c r="I413" s="124"/>
    </row>
    <row r="414" spans="1:9" ht="13.5">
      <c r="A414" s="94">
        <v>411</v>
      </c>
      <c r="B414" s="92">
        <v>858</v>
      </c>
      <c r="C414" s="118" t="s">
        <v>3660</v>
      </c>
      <c r="D414" s="92" t="s">
        <v>3661</v>
      </c>
      <c r="E414" s="92" t="s">
        <v>3211</v>
      </c>
      <c r="F414" s="92" t="s">
        <v>1736</v>
      </c>
      <c r="G414" s="119">
        <v>1</v>
      </c>
      <c r="H414" s="121" t="s">
        <v>79</v>
      </c>
      <c r="I414" s="124"/>
    </row>
    <row r="415" spans="1:9" ht="13.5">
      <c r="A415" s="94">
        <v>412</v>
      </c>
      <c r="B415" s="92">
        <v>859</v>
      </c>
      <c r="C415" s="118" t="s">
        <v>3662</v>
      </c>
      <c r="D415" s="92" t="s">
        <v>3663</v>
      </c>
      <c r="E415" s="92" t="s">
        <v>3212</v>
      </c>
      <c r="F415" s="92" t="s">
        <v>1736</v>
      </c>
      <c r="G415" s="119">
        <v>1</v>
      </c>
      <c r="H415" s="121" t="s">
        <v>79</v>
      </c>
      <c r="I415" s="124"/>
    </row>
    <row r="416" spans="1:9" ht="13.5">
      <c r="A416" s="94">
        <v>413</v>
      </c>
      <c r="B416" s="92">
        <v>860</v>
      </c>
      <c r="C416" s="118" t="s">
        <v>3664</v>
      </c>
      <c r="D416" s="92" t="s">
        <v>3665</v>
      </c>
      <c r="E416" s="92" t="s">
        <v>3212</v>
      </c>
      <c r="F416" s="92" t="s">
        <v>1736</v>
      </c>
      <c r="G416" s="119">
        <v>1</v>
      </c>
      <c r="H416" s="121" t="s">
        <v>79</v>
      </c>
      <c r="I416" s="124"/>
    </row>
    <row r="417" spans="1:9" ht="13.5">
      <c r="A417" s="94">
        <v>414</v>
      </c>
      <c r="B417" s="92">
        <v>861</v>
      </c>
      <c r="C417" s="118" t="s">
        <v>3666</v>
      </c>
      <c r="D417" s="92" t="s">
        <v>3667</v>
      </c>
      <c r="E417" s="92" t="s">
        <v>3212</v>
      </c>
      <c r="F417" s="92" t="s">
        <v>1736</v>
      </c>
      <c r="G417" s="119">
        <v>1</v>
      </c>
      <c r="H417" s="121" t="s">
        <v>79</v>
      </c>
      <c r="I417" s="124"/>
    </row>
    <row r="418" spans="1:9" ht="13.5">
      <c r="A418" s="94">
        <v>415</v>
      </c>
      <c r="B418" s="92">
        <v>862</v>
      </c>
      <c r="C418" s="118" t="s">
        <v>3668</v>
      </c>
      <c r="D418" s="92" t="s">
        <v>3669</v>
      </c>
      <c r="E418" s="92" t="s">
        <v>3212</v>
      </c>
      <c r="F418" s="92" t="s">
        <v>1736</v>
      </c>
      <c r="G418" s="119">
        <v>1</v>
      </c>
      <c r="H418" s="121" t="s">
        <v>79</v>
      </c>
      <c r="I418" s="124"/>
    </row>
    <row r="419" spans="1:9" ht="13.5">
      <c r="A419" s="94">
        <v>416</v>
      </c>
      <c r="B419" s="92">
        <v>863</v>
      </c>
      <c r="C419" s="118" t="s">
        <v>3670</v>
      </c>
      <c r="D419" s="92" t="s">
        <v>3671</v>
      </c>
      <c r="E419" s="92" t="s">
        <v>3212</v>
      </c>
      <c r="F419" s="92" t="s">
        <v>1736</v>
      </c>
      <c r="G419" s="119">
        <v>1</v>
      </c>
      <c r="H419" s="121" t="s">
        <v>79</v>
      </c>
      <c r="I419" s="124"/>
    </row>
    <row r="420" spans="1:9" ht="13.5">
      <c r="A420" s="94">
        <v>417</v>
      </c>
      <c r="B420" s="92">
        <v>864</v>
      </c>
      <c r="C420" s="118" t="s">
        <v>3672</v>
      </c>
      <c r="D420" s="92" t="s">
        <v>3673</v>
      </c>
      <c r="E420" s="92" t="s">
        <v>3212</v>
      </c>
      <c r="F420" s="92" t="s">
        <v>1736</v>
      </c>
      <c r="G420" s="119">
        <v>1</v>
      </c>
      <c r="H420" s="121" t="s">
        <v>79</v>
      </c>
      <c r="I420" s="124"/>
    </row>
    <row r="421" spans="1:9" ht="13.5">
      <c r="A421" s="94">
        <v>418</v>
      </c>
      <c r="B421" s="92">
        <v>865</v>
      </c>
      <c r="C421" s="118" t="s">
        <v>3674</v>
      </c>
      <c r="D421" s="92" t="s">
        <v>3675</v>
      </c>
      <c r="E421" s="92" t="s">
        <v>3212</v>
      </c>
      <c r="F421" s="92" t="s">
        <v>1736</v>
      </c>
      <c r="G421" s="119">
        <v>1</v>
      </c>
      <c r="H421" s="121" t="s">
        <v>79</v>
      </c>
      <c r="I421" s="124"/>
    </row>
    <row r="422" spans="1:9" ht="13.5">
      <c r="A422" s="94">
        <v>419</v>
      </c>
      <c r="B422" s="92">
        <v>866</v>
      </c>
      <c r="C422" s="118" t="s">
        <v>3676</v>
      </c>
      <c r="D422" s="92" t="s">
        <v>3677</v>
      </c>
      <c r="E422" s="92" t="s">
        <v>3212</v>
      </c>
      <c r="F422" s="92" t="s">
        <v>1736</v>
      </c>
      <c r="G422" s="119">
        <v>1</v>
      </c>
      <c r="H422" s="121" t="s">
        <v>79</v>
      </c>
      <c r="I422" s="124"/>
    </row>
    <row r="423" spans="1:9" ht="13.5">
      <c r="A423" s="94">
        <v>420</v>
      </c>
      <c r="B423" s="92">
        <v>867</v>
      </c>
      <c r="C423" s="118" t="s">
        <v>3678</v>
      </c>
      <c r="D423" s="92" t="s">
        <v>3679</v>
      </c>
      <c r="E423" s="92" t="s">
        <v>3211</v>
      </c>
      <c r="F423" s="92" t="s">
        <v>3342</v>
      </c>
      <c r="G423" s="119">
        <v>1</v>
      </c>
      <c r="H423" s="121" t="s">
        <v>79</v>
      </c>
      <c r="I423" s="124"/>
    </row>
    <row r="424" spans="1:9" ht="13.5">
      <c r="A424" s="94">
        <v>421</v>
      </c>
      <c r="B424" s="92">
        <v>868</v>
      </c>
      <c r="C424" s="118" t="s">
        <v>3680</v>
      </c>
      <c r="D424" s="92" t="s">
        <v>3681</v>
      </c>
      <c r="E424" s="92" t="s">
        <v>3212</v>
      </c>
      <c r="F424" s="92" t="s">
        <v>3342</v>
      </c>
      <c r="G424" s="119">
        <v>1</v>
      </c>
      <c r="H424" s="121" t="s">
        <v>79</v>
      </c>
      <c r="I424" s="124"/>
    </row>
    <row r="425" spans="1:9" ht="13.5">
      <c r="A425" s="94">
        <v>422</v>
      </c>
      <c r="B425" s="92">
        <v>869</v>
      </c>
      <c r="C425" s="118" t="s">
        <v>3682</v>
      </c>
      <c r="D425" s="92" t="s">
        <v>3683</v>
      </c>
      <c r="E425" s="92" t="s">
        <v>3212</v>
      </c>
      <c r="F425" s="92" t="s">
        <v>3342</v>
      </c>
      <c r="G425" s="119">
        <v>1</v>
      </c>
      <c r="H425" s="121" t="s">
        <v>79</v>
      </c>
      <c r="I425" s="124"/>
    </row>
    <row r="426" spans="1:9" ht="13.5">
      <c r="A426" s="94">
        <v>423</v>
      </c>
      <c r="B426" s="92">
        <v>870</v>
      </c>
      <c r="C426" s="118" t="s">
        <v>3684</v>
      </c>
      <c r="D426" s="92" t="s">
        <v>3685</v>
      </c>
      <c r="E426" s="92" t="s">
        <v>3212</v>
      </c>
      <c r="F426" s="92" t="s">
        <v>3342</v>
      </c>
      <c r="G426" s="119">
        <v>1</v>
      </c>
      <c r="H426" s="121" t="s">
        <v>79</v>
      </c>
      <c r="I426" s="124"/>
    </row>
    <row r="427" spans="1:9" ht="13.5">
      <c r="A427" s="94">
        <v>424</v>
      </c>
      <c r="B427" s="92">
        <v>871</v>
      </c>
      <c r="C427" s="118" t="s">
        <v>3686</v>
      </c>
      <c r="D427" s="92" t="s">
        <v>3687</v>
      </c>
      <c r="E427" s="92" t="s">
        <v>3212</v>
      </c>
      <c r="F427" s="92" t="s">
        <v>3342</v>
      </c>
      <c r="G427" s="119">
        <v>1</v>
      </c>
      <c r="H427" s="121" t="s">
        <v>79</v>
      </c>
      <c r="I427" s="124"/>
    </row>
    <row r="428" spans="1:9" ht="13.5">
      <c r="A428" s="94">
        <v>425</v>
      </c>
      <c r="B428" s="92">
        <v>872</v>
      </c>
      <c r="C428" s="118" t="s">
        <v>3688</v>
      </c>
      <c r="D428" s="92" t="s">
        <v>3689</v>
      </c>
      <c r="E428" s="92" t="s">
        <v>3212</v>
      </c>
      <c r="F428" s="92" t="s">
        <v>3342</v>
      </c>
      <c r="G428" s="119">
        <v>1</v>
      </c>
      <c r="H428" s="121" t="s">
        <v>79</v>
      </c>
      <c r="I428" s="124"/>
    </row>
    <row r="429" spans="1:9" ht="13.5">
      <c r="A429" s="94">
        <v>426</v>
      </c>
      <c r="B429" s="92">
        <v>873</v>
      </c>
      <c r="C429" s="118" t="s">
        <v>3690</v>
      </c>
      <c r="D429" s="92" t="s">
        <v>3691</v>
      </c>
      <c r="E429" s="92" t="s">
        <v>3212</v>
      </c>
      <c r="F429" s="92" t="s">
        <v>3342</v>
      </c>
      <c r="G429" s="119">
        <v>1</v>
      </c>
      <c r="H429" s="121" t="s">
        <v>79</v>
      </c>
      <c r="I429" s="124"/>
    </row>
    <row r="430" spans="1:9" ht="13.5">
      <c r="A430" s="94">
        <v>427</v>
      </c>
      <c r="B430" s="92">
        <v>874</v>
      </c>
      <c r="C430" s="118" t="s">
        <v>3692</v>
      </c>
      <c r="D430" s="92" t="s">
        <v>3693</v>
      </c>
      <c r="E430" s="92" t="s">
        <v>3212</v>
      </c>
      <c r="F430" s="92" t="s">
        <v>3344</v>
      </c>
      <c r="G430" s="119">
        <v>1</v>
      </c>
      <c r="H430" s="121" t="s">
        <v>79</v>
      </c>
      <c r="I430" s="124"/>
    </row>
    <row r="431" spans="1:9" ht="13.5">
      <c r="A431" s="94">
        <v>428</v>
      </c>
      <c r="B431" s="92">
        <v>875</v>
      </c>
      <c r="C431" s="118" t="s">
        <v>3694</v>
      </c>
      <c r="D431" s="92" t="s">
        <v>3695</v>
      </c>
      <c r="E431" s="92" t="s">
        <v>3212</v>
      </c>
      <c r="F431" s="92" t="s">
        <v>3344</v>
      </c>
      <c r="G431" s="119">
        <v>1</v>
      </c>
      <c r="H431" s="121" t="s">
        <v>79</v>
      </c>
      <c r="I431" s="124"/>
    </row>
    <row r="432" spans="1:9" ht="13.5">
      <c r="A432" s="94">
        <v>429</v>
      </c>
      <c r="B432" s="92">
        <v>876</v>
      </c>
      <c r="C432" s="118" t="s">
        <v>3696</v>
      </c>
      <c r="D432" s="92" t="s">
        <v>3697</v>
      </c>
      <c r="E432" s="92" t="s">
        <v>3211</v>
      </c>
      <c r="F432" s="92" t="s">
        <v>3344</v>
      </c>
      <c r="G432" s="119">
        <v>1</v>
      </c>
      <c r="H432" s="121" t="s">
        <v>79</v>
      </c>
      <c r="I432" s="124"/>
    </row>
    <row r="433" spans="1:9" ht="13.5">
      <c r="A433" s="94">
        <v>430</v>
      </c>
      <c r="B433" s="92">
        <v>877</v>
      </c>
      <c r="C433" s="92" t="s">
        <v>3698</v>
      </c>
      <c r="D433" s="92" t="s">
        <v>3592</v>
      </c>
      <c r="E433" s="92" t="s">
        <v>3212</v>
      </c>
      <c r="F433" s="92" t="s">
        <v>3344</v>
      </c>
      <c r="G433" s="119">
        <v>1</v>
      </c>
      <c r="H433" s="121" t="s">
        <v>79</v>
      </c>
      <c r="I433" s="124"/>
    </row>
    <row r="434" spans="1:9" ht="13.5">
      <c r="A434" s="94">
        <v>431</v>
      </c>
      <c r="B434" s="92">
        <v>878</v>
      </c>
      <c r="C434" s="92" t="s">
        <v>3699</v>
      </c>
      <c r="D434" s="92" t="s">
        <v>3700</v>
      </c>
      <c r="E434" s="92" t="s">
        <v>3211</v>
      </c>
      <c r="F434" s="92" t="s">
        <v>3344</v>
      </c>
      <c r="G434" s="119">
        <v>1</v>
      </c>
      <c r="H434" s="121" t="s">
        <v>79</v>
      </c>
      <c r="I434" s="124"/>
    </row>
    <row r="435" spans="1:9" ht="13.5">
      <c r="A435" s="94">
        <v>432</v>
      </c>
      <c r="B435" s="92">
        <v>879</v>
      </c>
      <c r="C435" s="92" t="s">
        <v>3701</v>
      </c>
      <c r="D435" s="92" t="s">
        <v>3702</v>
      </c>
      <c r="E435" s="92" t="s">
        <v>3211</v>
      </c>
      <c r="F435" s="92" t="s">
        <v>3344</v>
      </c>
      <c r="G435" s="119">
        <v>1</v>
      </c>
      <c r="H435" s="121" t="s">
        <v>79</v>
      </c>
      <c r="I435" s="124"/>
    </row>
    <row r="436" spans="1:9" ht="13.5">
      <c r="A436" s="94">
        <v>433</v>
      </c>
      <c r="B436" s="92">
        <v>880</v>
      </c>
      <c r="C436" s="92" t="s">
        <v>3703</v>
      </c>
      <c r="D436" s="92" t="s">
        <v>3704</v>
      </c>
      <c r="E436" s="92" t="s">
        <v>3211</v>
      </c>
      <c r="F436" s="92" t="s">
        <v>3344</v>
      </c>
      <c r="G436" s="119">
        <v>1</v>
      </c>
      <c r="H436" s="121" t="s">
        <v>79</v>
      </c>
      <c r="I436" s="124"/>
    </row>
    <row r="437" spans="1:9" ht="13.5">
      <c r="A437" s="94">
        <v>434</v>
      </c>
      <c r="B437" s="92">
        <v>881</v>
      </c>
      <c r="C437" s="92" t="s">
        <v>2134</v>
      </c>
      <c r="D437" s="92" t="s">
        <v>362</v>
      </c>
      <c r="E437" s="92" t="s">
        <v>3211</v>
      </c>
      <c r="F437" s="92" t="s">
        <v>1737</v>
      </c>
      <c r="G437" s="119">
        <v>1</v>
      </c>
      <c r="H437" s="121" t="s">
        <v>79</v>
      </c>
      <c r="I437" s="124"/>
    </row>
    <row r="438" spans="1:9" ht="13.5">
      <c r="A438" s="94">
        <v>435</v>
      </c>
      <c r="B438" s="92">
        <v>882</v>
      </c>
      <c r="C438" s="92" t="s">
        <v>2135</v>
      </c>
      <c r="D438" s="92" t="s">
        <v>363</v>
      </c>
      <c r="E438" s="92" t="s">
        <v>3211</v>
      </c>
      <c r="F438" s="92" t="s">
        <v>1737</v>
      </c>
      <c r="G438" s="119">
        <v>1</v>
      </c>
      <c r="H438" s="121" t="s">
        <v>79</v>
      </c>
      <c r="I438" s="124"/>
    </row>
    <row r="439" spans="1:9" ht="13.5">
      <c r="A439" s="94">
        <v>436</v>
      </c>
      <c r="B439" s="92">
        <v>883</v>
      </c>
      <c r="C439" s="92" t="s">
        <v>2136</v>
      </c>
      <c r="D439" s="92" t="s">
        <v>364</v>
      </c>
      <c r="E439" s="92" t="s">
        <v>3212</v>
      </c>
      <c r="F439" s="92" t="s">
        <v>1737</v>
      </c>
      <c r="G439" s="119">
        <v>1</v>
      </c>
      <c r="H439" s="121" t="s">
        <v>79</v>
      </c>
      <c r="I439" s="124"/>
    </row>
    <row r="440" spans="1:9" ht="13.5">
      <c r="A440" s="94">
        <v>437</v>
      </c>
      <c r="B440" s="92">
        <v>884</v>
      </c>
      <c r="C440" s="92" t="s">
        <v>2137</v>
      </c>
      <c r="D440" s="92" t="s">
        <v>365</v>
      </c>
      <c r="E440" s="92" t="s">
        <v>3211</v>
      </c>
      <c r="F440" s="92" t="s">
        <v>1737</v>
      </c>
      <c r="G440" s="119">
        <v>1</v>
      </c>
      <c r="H440" s="121" t="s">
        <v>79</v>
      </c>
      <c r="I440" s="124"/>
    </row>
    <row r="441" spans="1:9" ht="13.5">
      <c r="A441" s="94">
        <v>438</v>
      </c>
      <c r="B441" s="92">
        <v>885</v>
      </c>
      <c r="C441" s="92" t="s">
        <v>2138</v>
      </c>
      <c r="D441" s="92" t="s">
        <v>366</v>
      </c>
      <c r="E441" s="92" t="s">
        <v>3212</v>
      </c>
      <c r="F441" s="92" t="s">
        <v>1737</v>
      </c>
      <c r="G441" s="119">
        <v>1</v>
      </c>
      <c r="H441" s="121" t="s">
        <v>79</v>
      </c>
      <c r="I441" s="124"/>
    </row>
    <row r="442" spans="1:9" ht="13.5">
      <c r="A442" s="94">
        <v>439</v>
      </c>
      <c r="B442" s="92">
        <v>886</v>
      </c>
      <c r="C442" s="92" t="s">
        <v>2139</v>
      </c>
      <c r="D442" s="92" t="s">
        <v>367</v>
      </c>
      <c r="E442" s="92" t="s">
        <v>3211</v>
      </c>
      <c r="F442" s="92" t="s">
        <v>1737</v>
      </c>
      <c r="G442" s="119">
        <v>1</v>
      </c>
      <c r="H442" s="121" t="s">
        <v>79</v>
      </c>
      <c r="I442" s="124"/>
    </row>
    <row r="443" spans="1:9" ht="13.5">
      <c r="A443" s="94">
        <v>440</v>
      </c>
      <c r="B443" s="92">
        <v>887</v>
      </c>
      <c r="C443" s="92" t="s">
        <v>2140</v>
      </c>
      <c r="D443" s="92" t="s">
        <v>368</v>
      </c>
      <c r="E443" s="92" t="s">
        <v>3212</v>
      </c>
      <c r="F443" s="92" t="s">
        <v>1737</v>
      </c>
      <c r="G443" s="119">
        <v>1</v>
      </c>
      <c r="H443" s="121" t="s">
        <v>79</v>
      </c>
      <c r="I443" s="124"/>
    </row>
    <row r="444" spans="1:9" ht="13.5">
      <c r="A444" s="94">
        <v>441</v>
      </c>
      <c r="B444" s="92">
        <v>888</v>
      </c>
      <c r="C444" s="92" t="s">
        <v>2141</v>
      </c>
      <c r="D444" s="92" t="s">
        <v>369</v>
      </c>
      <c r="E444" s="92" t="s">
        <v>3211</v>
      </c>
      <c r="F444" s="92" t="s">
        <v>1737</v>
      </c>
      <c r="G444" s="119">
        <v>1</v>
      </c>
      <c r="H444" s="121" t="s">
        <v>79</v>
      </c>
      <c r="I444" s="124"/>
    </row>
    <row r="445" spans="1:9" ht="13.5">
      <c r="A445" s="94">
        <v>442</v>
      </c>
      <c r="B445" s="92">
        <v>889</v>
      </c>
      <c r="C445" s="92" t="s">
        <v>3705</v>
      </c>
      <c r="D445" s="92" t="s">
        <v>370</v>
      </c>
      <c r="E445" s="92" t="s">
        <v>3212</v>
      </c>
      <c r="F445" s="92" t="s">
        <v>1737</v>
      </c>
      <c r="G445" s="119">
        <v>1</v>
      </c>
      <c r="H445" s="121" t="s">
        <v>79</v>
      </c>
      <c r="I445" s="124"/>
    </row>
    <row r="446" spans="1:9" ht="13.5">
      <c r="A446" s="94">
        <v>443</v>
      </c>
      <c r="B446" s="92">
        <v>890</v>
      </c>
      <c r="C446" s="92" t="s">
        <v>2142</v>
      </c>
      <c r="D446" s="92" t="s">
        <v>371</v>
      </c>
      <c r="E446" s="92" t="s">
        <v>3212</v>
      </c>
      <c r="F446" s="92" t="s">
        <v>1737</v>
      </c>
      <c r="G446" s="119">
        <v>1</v>
      </c>
      <c r="H446" s="121" t="s">
        <v>79</v>
      </c>
      <c r="I446" s="124"/>
    </row>
    <row r="447" spans="1:9" ht="13.5">
      <c r="A447" s="94">
        <v>444</v>
      </c>
      <c r="B447" s="92">
        <v>891</v>
      </c>
      <c r="C447" s="92" t="s">
        <v>2143</v>
      </c>
      <c r="D447" s="92" t="s">
        <v>372</v>
      </c>
      <c r="E447" s="92" t="s">
        <v>3211</v>
      </c>
      <c r="F447" s="92" t="s">
        <v>1737</v>
      </c>
      <c r="G447" s="119">
        <v>1</v>
      </c>
      <c r="H447" s="121" t="s">
        <v>79</v>
      </c>
      <c r="I447" s="124"/>
    </row>
    <row r="448" spans="1:9" ht="13.5">
      <c r="A448" s="94">
        <v>445</v>
      </c>
      <c r="B448" s="92">
        <v>894</v>
      </c>
      <c r="C448" s="92" t="s">
        <v>3706</v>
      </c>
      <c r="D448" s="92" t="s">
        <v>373</v>
      </c>
      <c r="E448" s="92" t="s">
        <v>3211</v>
      </c>
      <c r="F448" s="92" t="s">
        <v>1734</v>
      </c>
      <c r="G448" s="119">
        <v>1</v>
      </c>
      <c r="H448" s="121" t="s">
        <v>79</v>
      </c>
      <c r="I448" s="124"/>
    </row>
    <row r="449" spans="1:9" ht="13.5">
      <c r="A449" s="94">
        <v>446</v>
      </c>
      <c r="B449" s="92">
        <v>895</v>
      </c>
      <c r="C449" s="92" t="s">
        <v>1971</v>
      </c>
      <c r="D449" s="92" t="s">
        <v>157</v>
      </c>
      <c r="E449" s="92" t="s">
        <v>3211</v>
      </c>
      <c r="F449" s="92" t="s">
        <v>1734</v>
      </c>
      <c r="G449" s="119">
        <v>1</v>
      </c>
      <c r="H449" s="121" t="s">
        <v>79</v>
      </c>
      <c r="I449" s="124"/>
    </row>
    <row r="450" spans="1:9" ht="13.5">
      <c r="A450" s="94">
        <v>447</v>
      </c>
      <c r="B450" s="92">
        <v>896</v>
      </c>
      <c r="C450" s="92" t="s">
        <v>2144</v>
      </c>
      <c r="D450" s="92" t="s">
        <v>374</v>
      </c>
      <c r="E450" s="92" t="s">
        <v>3211</v>
      </c>
      <c r="F450" s="92" t="s">
        <v>1734</v>
      </c>
      <c r="G450" s="119">
        <v>1</v>
      </c>
      <c r="H450" s="121" t="s">
        <v>79</v>
      </c>
      <c r="I450" s="124"/>
    </row>
    <row r="451" spans="1:9" ht="13.5">
      <c r="A451" s="94">
        <v>448</v>
      </c>
      <c r="B451" s="92">
        <v>897</v>
      </c>
      <c r="C451" s="92" t="s">
        <v>2145</v>
      </c>
      <c r="D451" s="92" t="s">
        <v>375</v>
      </c>
      <c r="E451" s="92" t="s">
        <v>3211</v>
      </c>
      <c r="F451" s="92" t="s">
        <v>1734</v>
      </c>
      <c r="G451" s="119">
        <v>1</v>
      </c>
      <c r="H451" s="121" t="s">
        <v>79</v>
      </c>
      <c r="I451" s="124"/>
    </row>
    <row r="452" spans="1:9" ht="13.5">
      <c r="A452" s="94">
        <v>449</v>
      </c>
      <c r="B452" s="92">
        <v>898</v>
      </c>
      <c r="C452" s="92" t="s">
        <v>3707</v>
      </c>
      <c r="D452" s="92" t="s">
        <v>3708</v>
      </c>
      <c r="E452" s="92" t="s">
        <v>3211</v>
      </c>
      <c r="F452" s="92" t="s">
        <v>3340</v>
      </c>
      <c r="G452" s="119">
        <v>1</v>
      </c>
      <c r="H452" s="121" t="s">
        <v>79</v>
      </c>
      <c r="I452" s="124"/>
    </row>
    <row r="453" spans="1:9" ht="13.5">
      <c r="A453" s="94">
        <v>450</v>
      </c>
      <c r="B453" s="92">
        <v>899</v>
      </c>
      <c r="C453" s="92" t="s">
        <v>3709</v>
      </c>
      <c r="D453" s="92" t="s">
        <v>3710</v>
      </c>
      <c r="E453" s="92" t="s">
        <v>3212</v>
      </c>
      <c r="F453" s="92" t="s">
        <v>3340</v>
      </c>
      <c r="G453" s="119">
        <v>1</v>
      </c>
      <c r="H453" s="121" t="s">
        <v>79</v>
      </c>
      <c r="I453" s="124"/>
    </row>
    <row r="454" spans="1:9" ht="13.5">
      <c r="A454" s="94">
        <v>451</v>
      </c>
      <c r="B454" s="92">
        <v>900</v>
      </c>
      <c r="C454" s="92" t="s">
        <v>3711</v>
      </c>
      <c r="D454" s="92" t="s">
        <v>3712</v>
      </c>
      <c r="E454" s="92" t="s">
        <v>3212</v>
      </c>
      <c r="F454" s="92" t="s">
        <v>3340</v>
      </c>
      <c r="G454" s="119">
        <v>1</v>
      </c>
      <c r="H454" s="121" t="s">
        <v>79</v>
      </c>
      <c r="I454" s="124"/>
    </row>
    <row r="455" spans="1:9" ht="13.5">
      <c r="A455" s="94">
        <v>452</v>
      </c>
      <c r="B455" s="92">
        <v>902</v>
      </c>
      <c r="C455" s="92" t="s">
        <v>2146</v>
      </c>
      <c r="D455" s="92" t="s">
        <v>376</v>
      </c>
      <c r="E455" s="92" t="s">
        <v>3211</v>
      </c>
      <c r="F455" s="92" t="s">
        <v>1737</v>
      </c>
      <c r="G455" s="119">
        <v>1</v>
      </c>
      <c r="H455" s="121" t="s">
        <v>79</v>
      </c>
      <c r="I455" s="124"/>
    </row>
    <row r="456" spans="1:9" ht="13.5">
      <c r="A456" s="94">
        <v>453</v>
      </c>
      <c r="B456" s="92">
        <v>903</v>
      </c>
      <c r="C456" s="92" t="s">
        <v>2147</v>
      </c>
      <c r="D456" s="92" t="s">
        <v>377</v>
      </c>
      <c r="E456" s="92" t="s">
        <v>3211</v>
      </c>
      <c r="F456" s="92" t="s">
        <v>1728</v>
      </c>
      <c r="G456" s="119"/>
      <c r="H456" s="121" t="s">
        <v>3634</v>
      </c>
      <c r="I456" s="124"/>
    </row>
    <row r="457" spans="1:9" ht="13.5">
      <c r="A457" s="94">
        <v>454</v>
      </c>
      <c r="B457" s="92">
        <v>906</v>
      </c>
      <c r="C457" s="92" t="s">
        <v>3713</v>
      </c>
      <c r="D457" s="92" t="s">
        <v>3714</v>
      </c>
      <c r="E457" s="92" t="s">
        <v>3211</v>
      </c>
      <c r="F457" s="92" t="s">
        <v>3340</v>
      </c>
      <c r="G457" s="119">
        <v>2</v>
      </c>
      <c r="H457" s="121" t="s">
        <v>79</v>
      </c>
      <c r="I457" s="124"/>
    </row>
    <row r="458" spans="1:9" ht="13.5">
      <c r="A458" s="94">
        <v>455</v>
      </c>
      <c r="B458" s="92">
        <v>907</v>
      </c>
      <c r="C458" s="92" t="s">
        <v>3715</v>
      </c>
      <c r="D458" s="92" t="s">
        <v>3716</v>
      </c>
      <c r="E458" s="92" t="s">
        <v>3212</v>
      </c>
      <c r="F458" s="92" t="s">
        <v>3340</v>
      </c>
      <c r="G458" s="119">
        <v>1</v>
      </c>
      <c r="H458" s="121" t="s">
        <v>79</v>
      </c>
      <c r="I458" s="124"/>
    </row>
    <row r="459" spans="1:9" ht="13.5">
      <c r="A459" s="94">
        <v>456</v>
      </c>
      <c r="B459" s="92">
        <v>908</v>
      </c>
      <c r="C459" s="92" t="s">
        <v>3717</v>
      </c>
      <c r="D459" s="92" t="s">
        <v>3718</v>
      </c>
      <c r="E459" s="92" t="s">
        <v>3212</v>
      </c>
      <c r="F459" s="92" t="s">
        <v>3340</v>
      </c>
      <c r="G459" s="119">
        <v>1</v>
      </c>
      <c r="H459" s="121" t="s">
        <v>79</v>
      </c>
      <c r="I459" s="124"/>
    </row>
    <row r="460" spans="1:9" ht="13.5">
      <c r="A460" s="94">
        <v>457</v>
      </c>
      <c r="B460" s="92">
        <v>909</v>
      </c>
      <c r="C460" s="92" t="s">
        <v>2885</v>
      </c>
      <c r="D460" s="92" t="s">
        <v>1318</v>
      </c>
      <c r="E460" s="92" t="s">
        <v>3211</v>
      </c>
      <c r="F460" s="92" t="s">
        <v>3344</v>
      </c>
      <c r="G460" s="119">
        <v>1</v>
      </c>
      <c r="H460" s="121" t="s">
        <v>79</v>
      </c>
      <c r="I460" s="124"/>
    </row>
    <row r="461" spans="1:9" ht="13.5">
      <c r="A461" s="94">
        <v>458</v>
      </c>
      <c r="B461" s="92">
        <v>910</v>
      </c>
      <c r="C461" s="92" t="s">
        <v>3719</v>
      </c>
      <c r="D461" s="92" t="s">
        <v>3720</v>
      </c>
      <c r="E461" s="92" t="s">
        <v>3212</v>
      </c>
      <c r="F461" s="92" t="s">
        <v>3339</v>
      </c>
      <c r="G461" s="119">
        <v>2</v>
      </c>
      <c r="H461" s="121" t="s">
        <v>79</v>
      </c>
      <c r="I461" s="124"/>
    </row>
    <row r="462" spans="1:9" ht="13.5">
      <c r="A462" s="94">
        <v>459</v>
      </c>
      <c r="B462" s="92">
        <v>911</v>
      </c>
      <c r="C462" s="92" t="s">
        <v>3721</v>
      </c>
      <c r="D462" s="92" t="s">
        <v>3722</v>
      </c>
      <c r="E462" s="92" t="s">
        <v>3212</v>
      </c>
      <c r="F462" s="92" t="s">
        <v>3339</v>
      </c>
      <c r="G462" s="119">
        <v>2</v>
      </c>
      <c r="H462" s="121" t="s">
        <v>79</v>
      </c>
      <c r="I462" s="124"/>
    </row>
    <row r="463" spans="1:9" ht="13.5">
      <c r="A463" s="94">
        <v>460</v>
      </c>
      <c r="B463" s="92">
        <v>912</v>
      </c>
      <c r="C463" s="92" t="s">
        <v>3723</v>
      </c>
      <c r="D463" s="92" t="s">
        <v>3724</v>
      </c>
      <c r="E463" s="92" t="s">
        <v>3212</v>
      </c>
      <c r="F463" s="92" t="s">
        <v>3339</v>
      </c>
      <c r="G463" s="119"/>
      <c r="H463" s="121" t="s">
        <v>3634</v>
      </c>
      <c r="I463" s="124"/>
    </row>
    <row r="464" spans="1:9" ht="13.5">
      <c r="A464" s="94">
        <v>461</v>
      </c>
      <c r="B464" s="92">
        <v>913</v>
      </c>
      <c r="C464" s="92" t="s">
        <v>3725</v>
      </c>
      <c r="D464" s="92" t="s">
        <v>3726</v>
      </c>
      <c r="E464" s="92" t="s">
        <v>3212</v>
      </c>
      <c r="F464" s="92" t="s">
        <v>3339</v>
      </c>
      <c r="G464" s="119"/>
      <c r="H464" s="121" t="s">
        <v>3634</v>
      </c>
      <c r="I464" s="124"/>
    </row>
    <row r="465" spans="1:9" ht="13.5">
      <c r="A465" s="94">
        <v>462</v>
      </c>
      <c r="B465" s="92">
        <v>914</v>
      </c>
      <c r="C465" s="92" t="s">
        <v>3727</v>
      </c>
      <c r="D465" s="92" t="s">
        <v>3728</v>
      </c>
      <c r="E465" s="92" t="s">
        <v>3211</v>
      </c>
      <c r="F465" s="92" t="s">
        <v>3339</v>
      </c>
      <c r="G465" s="119"/>
      <c r="H465" s="121" t="s">
        <v>3634</v>
      </c>
      <c r="I465" s="124"/>
    </row>
    <row r="466" spans="1:9" ht="13.5">
      <c r="A466" s="94">
        <v>463</v>
      </c>
      <c r="B466" s="92">
        <v>915</v>
      </c>
      <c r="C466" s="92" t="s">
        <v>3729</v>
      </c>
      <c r="D466" s="92" t="s">
        <v>3730</v>
      </c>
      <c r="E466" s="92" t="s">
        <v>3211</v>
      </c>
      <c r="F466" s="92" t="s">
        <v>1730</v>
      </c>
      <c r="G466" s="119">
        <v>1</v>
      </c>
      <c r="H466" s="121" t="s">
        <v>79</v>
      </c>
      <c r="I466" s="124"/>
    </row>
    <row r="467" spans="1:9" ht="13.5">
      <c r="A467" s="94">
        <v>464</v>
      </c>
      <c r="B467" s="92">
        <v>916</v>
      </c>
      <c r="C467" s="92" t="s">
        <v>3731</v>
      </c>
      <c r="D467" s="92" t="s">
        <v>3732</v>
      </c>
      <c r="E467" s="92" t="s">
        <v>3211</v>
      </c>
      <c r="F467" s="92" t="s">
        <v>1730</v>
      </c>
      <c r="G467" s="119">
        <v>1</v>
      </c>
      <c r="H467" s="121" t="s">
        <v>79</v>
      </c>
      <c r="I467" s="124"/>
    </row>
    <row r="468" spans="1:9" ht="13.5">
      <c r="A468" s="94">
        <v>465</v>
      </c>
      <c r="B468" s="92">
        <v>917</v>
      </c>
      <c r="C468" s="92" t="s">
        <v>3733</v>
      </c>
      <c r="D468" s="92" t="s">
        <v>3734</v>
      </c>
      <c r="E468" s="92" t="s">
        <v>3211</v>
      </c>
      <c r="F468" s="92" t="s">
        <v>1730</v>
      </c>
      <c r="G468" s="119">
        <v>1</v>
      </c>
      <c r="H468" s="121" t="s">
        <v>79</v>
      </c>
      <c r="I468" s="124"/>
    </row>
    <row r="469" spans="1:9" ht="13.5">
      <c r="A469" s="94">
        <v>466</v>
      </c>
      <c r="B469" s="92">
        <v>918</v>
      </c>
      <c r="C469" s="92" t="s">
        <v>3735</v>
      </c>
      <c r="D469" s="92" t="s">
        <v>3736</v>
      </c>
      <c r="E469" s="92" t="s">
        <v>3212</v>
      </c>
      <c r="F469" s="92" t="s">
        <v>1730</v>
      </c>
      <c r="G469" s="119">
        <v>1</v>
      </c>
      <c r="H469" s="121" t="s">
        <v>79</v>
      </c>
      <c r="I469" s="124"/>
    </row>
    <row r="470" spans="1:9" ht="13.5">
      <c r="A470" s="94">
        <v>467</v>
      </c>
      <c r="B470" s="92">
        <v>920</v>
      </c>
      <c r="C470" s="92" t="s">
        <v>3737</v>
      </c>
      <c r="D470" s="92" t="s">
        <v>3738</v>
      </c>
      <c r="E470" s="92" t="s">
        <v>3211</v>
      </c>
      <c r="F470" s="92" t="s">
        <v>3341</v>
      </c>
      <c r="G470" s="119">
        <v>1</v>
      </c>
      <c r="H470" s="121" t="s">
        <v>79</v>
      </c>
      <c r="I470" s="124"/>
    </row>
    <row r="471" spans="1:9" ht="13.5">
      <c r="A471" s="94">
        <v>468</v>
      </c>
      <c r="B471" s="92">
        <v>921</v>
      </c>
      <c r="C471" s="92" t="s">
        <v>3739</v>
      </c>
      <c r="D471" s="92" t="s">
        <v>3740</v>
      </c>
      <c r="E471" s="92" t="s">
        <v>3212</v>
      </c>
      <c r="F471" s="92" t="s">
        <v>3341</v>
      </c>
      <c r="G471" s="119">
        <v>1</v>
      </c>
      <c r="H471" s="121" t="s">
        <v>79</v>
      </c>
      <c r="I471" s="124"/>
    </row>
    <row r="472" spans="1:9" ht="13.5">
      <c r="A472" s="94">
        <v>469</v>
      </c>
      <c r="B472" s="92">
        <v>922</v>
      </c>
      <c r="C472" s="92" t="s">
        <v>3741</v>
      </c>
      <c r="D472" s="92" t="s">
        <v>3742</v>
      </c>
      <c r="E472" s="92" t="s">
        <v>3211</v>
      </c>
      <c r="F472" s="92" t="s">
        <v>3341</v>
      </c>
      <c r="G472" s="119">
        <v>1</v>
      </c>
      <c r="H472" s="121" t="s">
        <v>79</v>
      </c>
      <c r="I472" s="124"/>
    </row>
    <row r="473" spans="1:9" ht="13.5">
      <c r="A473" s="94">
        <v>470</v>
      </c>
      <c r="B473" s="92">
        <v>923</v>
      </c>
      <c r="C473" s="92" t="s">
        <v>3743</v>
      </c>
      <c r="D473" s="92" t="s">
        <v>3744</v>
      </c>
      <c r="E473" s="92" t="s">
        <v>3211</v>
      </c>
      <c r="F473" s="92" t="s">
        <v>3341</v>
      </c>
      <c r="G473" s="119">
        <v>1</v>
      </c>
      <c r="H473" s="121" t="s">
        <v>79</v>
      </c>
      <c r="I473" s="124"/>
    </row>
    <row r="474" spans="1:9" ht="13.5">
      <c r="A474" s="94">
        <v>471</v>
      </c>
      <c r="B474" s="92">
        <v>924</v>
      </c>
      <c r="C474" s="92" t="s">
        <v>3745</v>
      </c>
      <c r="D474" s="92" t="s">
        <v>3746</v>
      </c>
      <c r="E474" s="92" t="s">
        <v>3211</v>
      </c>
      <c r="F474" s="92" t="s">
        <v>3341</v>
      </c>
      <c r="G474" s="119">
        <v>1</v>
      </c>
      <c r="H474" s="121" t="s">
        <v>79</v>
      </c>
      <c r="I474" s="124"/>
    </row>
    <row r="475" spans="1:9" ht="13.5">
      <c r="A475" s="94">
        <v>472</v>
      </c>
      <c r="B475" s="92">
        <v>927</v>
      </c>
      <c r="C475" s="92" t="s">
        <v>3747</v>
      </c>
      <c r="D475" s="92" t="s">
        <v>3748</v>
      </c>
      <c r="E475" s="92" t="s">
        <v>3211</v>
      </c>
      <c r="F475" s="92" t="s">
        <v>1741</v>
      </c>
      <c r="G475" s="119">
        <v>3</v>
      </c>
      <c r="H475" s="121" t="s">
        <v>79</v>
      </c>
      <c r="I475" s="124"/>
    </row>
    <row r="476" spans="1:9" ht="13.5">
      <c r="A476" s="94">
        <v>473</v>
      </c>
      <c r="B476" s="92">
        <v>928</v>
      </c>
      <c r="C476" s="92" t="s">
        <v>3749</v>
      </c>
      <c r="D476" s="92" t="s">
        <v>3750</v>
      </c>
      <c r="E476" s="92" t="s">
        <v>3212</v>
      </c>
      <c r="F476" s="92" t="s">
        <v>1741</v>
      </c>
      <c r="G476" s="119">
        <v>3</v>
      </c>
      <c r="H476" s="121" t="s">
        <v>79</v>
      </c>
      <c r="I476" s="124"/>
    </row>
    <row r="477" spans="1:9" ht="13.5">
      <c r="A477" s="94">
        <v>474</v>
      </c>
      <c r="B477" s="92">
        <v>929</v>
      </c>
      <c r="C477" s="92" t="s">
        <v>3751</v>
      </c>
      <c r="D477" s="92" t="s">
        <v>3752</v>
      </c>
      <c r="E477" s="92" t="s">
        <v>3212</v>
      </c>
      <c r="F477" s="92" t="s">
        <v>1741</v>
      </c>
      <c r="G477" s="119">
        <v>3</v>
      </c>
      <c r="H477" s="121" t="s">
        <v>79</v>
      </c>
      <c r="I477" s="124"/>
    </row>
    <row r="478" spans="1:9" ht="13.5">
      <c r="A478" s="94">
        <v>475</v>
      </c>
      <c r="B478" s="92">
        <v>930</v>
      </c>
      <c r="C478" s="92" t="s">
        <v>3753</v>
      </c>
      <c r="D478" s="92" t="s">
        <v>3754</v>
      </c>
      <c r="E478" s="92" t="s">
        <v>3212</v>
      </c>
      <c r="F478" s="92" t="s">
        <v>1741</v>
      </c>
      <c r="G478" s="119">
        <v>1</v>
      </c>
      <c r="H478" s="121" t="s">
        <v>79</v>
      </c>
      <c r="I478" s="124"/>
    </row>
    <row r="479" spans="1:9" ht="13.5">
      <c r="A479" s="94">
        <v>476</v>
      </c>
      <c r="B479" s="92">
        <v>2301</v>
      </c>
      <c r="C479" s="92" t="s">
        <v>2148</v>
      </c>
      <c r="D479" s="92" t="s">
        <v>378</v>
      </c>
      <c r="E479" s="92" t="s">
        <v>3211</v>
      </c>
      <c r="F479" s="92" t="s">
        <v>1744</v>
      </c>
      <c r="G479" s="119">
        <v>1</v>
      </c>
      <c r="H479" s="121" t="s">
        <v>79</v>
      </c>
      <c r="I479" s="124"/>
    </row>
    <row r="480" spans="1:9" ht="13.5">
      <c r="A480" s="94">
        <v>477</v>
      </c>
      <c r="B480" s="92">
        <v>2302</v>
      </c>
      <c r="C480" s="92" t="s">
        <v>2149</v>
      </c>
      <c r="D480" s="92" t="s">
        <v>379</v>
      </c>
      <c r="E480" s="92" t="s">
        <v>3212</v>
      </c>
      <c r="F480" s="92" t="s">
        <v>1744</v>
      </c>
      <c r="G480" s="119">
        <v>1</v>
      </c>
      <c r="H480" s="121" t="s">
        <v>79</v>
      </c>
      <c r="I480" s="124"/>
    </row>
    <row r="481" spans="1:9" ht="13.5">
      <c r="A481" s="94">
        <v>478</v>
      </c>
      <c r="B481" s="92">
        <v>2303</v>
      </c>
      <c r="C481" s="92" t="s">
        <v>2150</v>
      </c>
      <c r="D481" s="92" t="s">
        <v>380</v>
      </c>
      <c r="E481" s="92" t="s">
        <v>3212</v>
      </c>
      <c r="F481" s="92" t="s">
        <v>1744</v>
      </c>
      <c r="G481" s="119">
        <v>1</v>
      </c>
      <c r="H481" s="121" t="s">
        <v>79</v>
      </c>
      <c r="I481" s="124"/>
    </row>
    <row r="482" spans="1:9" ht="13.5">
      <c r="A482" s="94">
        <v>479</v>
      </c>
      <c r="B482" s="92">
        <v>2304</v>
      </c>
      <c r="C482" s="92" t="s">
        <v>3755</v>
      </c>
      <c r="D482" s="92" t="s">
        <v>381</v>
      </c>
      <c r="E482" s="92" t="s">
        <v>3211</v>
      </c>
      <c r="F482" s="92" t="s">
        <v>1744</v>
      </c>
      <c r="G482" s="119">
        <v>1</v>
      </c>
      <c r="H482" s="121" t="s">
        <v>79</v>
      </c>
      <c r="I482" s="124"/>
    </row>
    <row r="483" spans="1:9" ht="13.5">
      <c r="A483" s="94">
        <v>480</v>
      </c>
      <c r="B483" s="92">
        <v>2305</v>
      </c>
      <c r="C483" s="92" t="s">
        <v>3756</v>
      </c>
      <c r="D483" s="92" t="s">
        <v>382</v>
      </c>
      <c r="E483" s="92" t="s">
        <v>3212</v>
      </c>
      <c r="F483" s="92" t="s">
        <v>1744</v>
      </c>
      <c r="G483" s="119">
        <v>1</v>
      </c>
      <c r="H483" s="121" t="s">
        <v>79</v>
      </c>
      <c r="I483" s="124"/>
    </row>
    <row r="484" spans="1:9" ht="13.5">
      <c r="A484" s="94">
        <v>481</v>
      </c>
      <c r="B484" s="92">
        <v>2306</v>
      </c>
      <c r="C484" s="92" t="s">
        <v>2151</v>
      </c>
      <c r="D484" s="92" t="s">
        <v>383</v>
      </c>
      <c r="E484" s="92" t="s">
        <v>3211</v>
      </c>
      <c r="F484" s="92" t="s">
        <v>1744</v>
      </c>
      <c r="G484" s="119">
        <v>1</v>
      </c>
      <c r="H484" s="121" t="s">
        <v>79</v>
      </c>
      <c r="I484" s="124"/>
    </row>
    <row r="485" spans="1:9" ht="13.5">
      <c r="A485" s="94">
        <v>482</v>
      </c>
      <c r="B485" s="92">
        <v>2307</v>
      </c>
      <c r="C485" s="92" t="s">
        <v>2152</v>
      </c>
      <c r="D485" s="92" t="s">
        <v>384</v>
      </c>
      <c r="E485" s="92" t="s">
        <v>3211</v>
      </c>
      <c r="F485" s="92" t="s">
        <v>1744</v>
      </c>
      <c r="G485" s="119">
        <v>1</v>
      </c>
      <c r="H485" s="121" t="s">
        <v>79</v>
      </c>
      <c r="I485" s="124"/>
    </row>
    <row r="486" spans="1:9" ht="13.5">
      <c r="A486" s="94">
        <v>483</v>
      </c>
      <c r="B486" s="92">
        <v>2308</v>
      </c>
      <c r="C486" s="92" t="s">
        <v>3757</v>
      </c>
      <c r="D486" s="92" t="s">
        <v>385</v>
      </c>
      <c r="E486" s="92" t="s">
        <v>3211</v>
      </c>
      <c r="F486" s="92" t="s">
        <v>1744</v>
      </c>
      <c r="G486" s="119">
        <v>1</v>
      </c>
      <c r="H486" s="121" t="s">
        <v>79</v>
      </c>
      <c r="I486" s="124"/>
    </row>
    <row r="487" spans="1:9" ht="13.5">
      <c r="A487" s="94">
        <v>484</v>
      </c>
      <c r="B487" s="92">
        <v>2309</v>
      </c>
      <c r="C487" s="92" t="s">
        <v>2153</v>
      </c>
      <c r="D487" s="92" t="s">
        <v>386</v>
      </c>
      <c r="E487" s="92" t="s">
        <v>3212</v>
      </c>
      <c r="F487" s="92" t="s">
        <v>1744</v>
      </c>
      <c r="G487" s="119">
        <v>1</v>
      </c>
      <c r="H487" s="121" t="s">
        <v>79</v>
      </c>
      <c r="I487" s="124"/>
    </row>
    <row r="488" spans="1:9" ht="13.5">
      <c r="A488" s="94">
        <v>485</v>
      </c>
      <c r="B488" s="92">
        <v>2310</v>
      </c>
      <c r="C488" s="92" t="s">
        <v>2154</v>
      </c>
      <c r="D488" s="92" t="s">
        <v>387</v>
      </c>
      <c r="E488" s="92" t="s">
        <v>3211</v>
      </c>
      <c r="F488" s="92" t="s">
        <v>1744</v>
      </c>
      <c r="G488" s="119">
        <v>3</v>
      </c>
      <c r="H488" s="121" t="s">
        <v>79</v>
      </c>
      <c r="I488" s="124"/>
    </row>
    <row r="489" spans="1:9" ht="13.5">
      <c r="A489" s="94">
        <v>486</v>
      </c>
      <c r="B489" s="92">
        <v>2311</v>
      </c>
      <c r="C489" s="92" t="s">
        <v>2155</v>
      </c>
      <c r="D489" s="92" t="s">
        <v>388</v>
      </c>
      <c r="E489" s="92" t="s">
        <v>3212</v>
      </c>
      <c r="F489" s="92" t="s">
        <v>1744</v>
      </c>
      <c r="G489" s="119">
        <v>1</v>
      </c>
      <c r="H489" s="121" t="s">
        <v>79</v>
      </c>
      <c r="I489" s="124"/>
    </row>
    <row r="490" spans="1:9" ht="13.5">
      <c r="A490" s="94">
        <v>487</v>
      </c>
      <c r="B490" s="92">
        <v>2312</v>
      </c>
      <c r="C490" s="92" t="s">
        <v>3758</v>
      </c>
      <c r="D490" s="92" t="s">
        <v>389</v>
      </c>
      <c r="E490" s="92" t="s">
        <v>3212</v>
      </c>
      <c r="F490" s="92" t="s">
        <v>1744</v>
      </c>
      <c r="G490" s="119">
        <v>1</v>
      </c>
      <c r="H490" s="121" t="s">
        <v>79</v>
      </c>
      <c r="I490" s="124"/>
    </row>
    <row r="491" spans="1:9" ht="13.5">
      <c r="A491" s="94">
        <v>488</v>
      </c>
      <c r="B491" s="92">
        <v>2313</v>
      </c>
      <c r="C491" s="92" t="s">
        <v>2156</v>
      </c>
      <c r="D491" s="92" t="s">
        <v>390</v>
      </c>
      <c r="E491" s="92" t="s">
        <v>3212</v>
      </c>
      <c r="F491" s="92" t="s">
        <v>1744</v>
      </c>
      <c r="G491" s="119">
        <v>1</v>
      </c>
      <c r="H491" s="121" t="s">
        <v>79</v>
      </c>
      <c r="I491" s="124"/>
    </row>
    <row r="492" spans="1:9" ht="13.5">
      <c r="A492" s="94">
        <v>489</v>
      </c>
      <c r="B492" s="92">
        <v>2314</v>
      </c>
      <c r="C492" s="92" t="s">
        <v>2157</v>
      </c>
      <c r="D492" s="92" t="s">
        <v>391</v>
      </c>
      <c r="E492" s="92" t="s">
        <v>3211</v>
      </c>
      <c r="F492" s="92" t="s">
        <v>1744</v>
      </c>
      <c r="G492" s="119">
        <v>3</v>
      </c>
      <c r="H492" s="121" t="s">
        <v>79</v>
      </c>
      <c r="I492" s="124"/>
    </row>
    <row r="493" spans="1:9" ht="13.5">
      <c r="A493" s="94">
        <v>490</v>
      </c>
      <c r="B493" s="92">
        <v>2315</v>
      </c>
      <c r="C493" s="92" t="s">
        <v>3759</v>
      </c>
      <c r="D493" s="92" t="s">
        <v>392</v>
      </c>
      <c r="E493" s="92" t="s">
        <v>3211</v>
      </c>
      <c r="F493" s="92" t="s">
        <v>1744</v>
      </c>
      <c r="G493" s="119">
        <v>3</v>
      </c>
      <c r="H493" s="121" t="s">
        <v>79</v>
      </c>
      <c r="I493" s="124"/>
    </row>
    <row r="494" spans="1:9" ht="13.5">
      <c r="A494" s="94">
        <v>491</v>
      </c>
      <c r="B494" s="92">
        <v>2317</v>
      </c>
      <c r="C494" s="92" t="s">
        <v>3760</v>
      </c>
      <c r="D494" s="92" t="s">
        <v>393</v>
      </c>
      <c r="E494" s="92" t="s">
        <v>3212</v>
      </c>
      <c r="F494" s="92" t="s">
        <v>1744</v>
      </c>
      <c r="G494" s="119">
        <v>3</v>
      </c>
      <c r="H494" s="121" t="s">
        <v>79</v>
      </c>
      <c r="I494" s="124"/>
    </row>
    <row r="495" spans="1:9" ht="13.5">
      <c r="A495" s="94">
        <v>492</v>
      </c>
      <c r="B495" s="92">
        <v>2318</v>
      </c>
      <c r="C495" s="92" t="s">
        <v>2158</v>
      </c>
      <c r="D495" s="92" t="s">
        <v>394</v>
      </c>
      <c r="E495" s="92" t="s">
        <v>3212</v>
      </c>
      <c r="F495" s="92" t="s">
        <v>1744</v>
      </c>
      <c r="G495" s="119">
        <v>3</v>
      </c>
      <c r="H495" s="121" t="s">
        <v>79</v>
      </c>
      <c r="I495" s="124"/>
    </row>
    <row r="496" spans="1:9" ht="13.5">
      <c r="A496" s="94">
        <v>493</v>
      </c>
      <c r="B496" s="92">
        <v>2320</v>
      </c>
      <c r="C496" s="92" t="s">
        <v>2159</v>
      </c>
      <c r="D496" s="92" t="s">
        <v>395</v>
      </c>
      <c r="E496" s="92" t="s">
        <v>3211</v>
      </c>
      <c r="F496" s="92" t="s">
        <v>1744</v>
      </c>
      <c r="G496" s="119">
        <v>3</v>
      </c>
      <c r="H496" s="121" t="s">
        <v>79</v>
      </c>
      <c r="I496" s="124"/>
    </row>
    <row r="497" spans="1:9" ht="13.5">
      <c r="A497" s="94">
        <v>494</v>
      </c>
      <c r="B497" s="92">
        <v>2321</v>
      </c>
      <c r="C497" s="92" t="s">
        <v>2160</v>
      </c>
      <c r="D497" s="92" t="s">
        <v>396</v>
      </c>
      <c r="E497" s="92" t="s">
        <v>3211</v>
      </c>
      <c r="F497" s="92" t="s">
        <v>1744</v>
      </c>
      <c r="G497" s="119">
        <v>3</v>
      </c>
      <c r="H497" s="121" t="s">
        <v>79</v>
      </c>
      <c r="I497" s="124"/>
    </row>
    <row r="498" spans="1:9" ht="13.5">
      <c r="A498" s="94">
        <v>495</v>
      </c>
      <c r="B498" s="92">
        <v>2322</v>
      </c>
      <c r="C498" s="92" t="s">
        <v>3761</v>
      </c>
      <c r="D498" s="92" t="s">
        <v>397</v>
      </c>
      <c r="E498" s="92" t="s">
        <v>3211</v>
      </c>
      <c r="F498" s="92" t="s">
        <v>1744</v>
      </c>
      <c r="G498" s="119">
        <v>3</v>
      </c>
      <c r="H498" s="121" t="s">
        <v>79</v>
      </c>
      <c r="I498" s="124"/>
    </row>
    <row r="499" spans="1:9" ht="13.5">
      <c r="A499" s="94">
        <v>496</v>
      </c>
      <c r="B499" s="92">
        <v>2323</v>
      </c>
      <c r="C499" s="92" t="s">
        <v>2161</v>
      </c>
      <c r="D499" s="92" t="s">
        <v>398</v>
      </c>
      <c r="E499" s="92" t="s">
        <v>3211</v>
      </c>
      <c r="F499" s="92" t="s">
        <v>1744</v>
      </c>
      <c r="G499" s="119">
        <v>3</v>
      </c>
      <c r="H499" s="121" t="s">
        <v>79</v>
      </c>
      <c r="I499" s="124"/>
    </row>
    <row r="500" spans="1:9" ht="13.5">
      <c r="A500" s="94">
        <v>497</v>
      </c>
      <c r="B500" s="92">
        <v>2324</v>
      </c>
      <c r="C500" s="92" t="s">
        <v>2162</v>
      </c>
      <c r="D500" s="92" t="s">
        <v>399</v>
      </c>
      <c r="E500" s="92" t="s">
        <v>3212</v>
      </c>
      <c r="F500" s="92" t="s">
        <v>1744</v>
      </c>
      <c r="G500" s="119">
        <v>3</v>
      </c>
      <c r="H500" s="121" t="s">
        <v>79</v>
      </c>
      <c r="I500" s="124"/>
    </row>
    <row r="501" spans="1:9" ht="13.5">
      <c r="A501" s="94">
        <v>498</v>
      </c>
      <c r="B501" s="92">
        <v>2326</v>
      </c>
      <c r="C501" s="92" t="s">
        <v>3762</v>
      </c>
      <c r="D501" s="92" t="s">
        <v>400</v>
      </c>
      <c r="E501" s="92" t="s">
        <v>3212</v>
      </c>
      <c r="F501" s="92" t="s">
        <v>1744</v>
      </c>
      <c r="G501" s="119">
        <v>2</v>
      </c>
      <c r="H501" s="121" t="s">
        <v>79</v>
      </c>
      <c r="I501" s="124"/>
    </row>
    <row r="502" spans="1:9" ht="13.5">
      <c r="A502" s="94">
        <v>499</v>
      </c>
      <c r="B502" s="92">
        <v>2327</v>
      </c>
      <c r="C502" s="92" t="s">
        <v>2163</v>
      </c>
      <c r="D502" s="92" t="s">
        <v>401</v>
      </c>
      <c r="E502" s="92" t="s">
        <v>3211</v>
      </c>
      <c r="F502" s="92" t="s">
        <v>1744</v>
      </c>
      <c r="G502" s="119">
        <v>2</v>
      </c>
      <c r="H502" s="121" t="s">
        <v>79</v>
      </c>
      <c r="I502" s="124"/>
    </row>
    <row r="503" spans="1:9" ht="13.5">
      <c r="A503" s="94">
        <v>500</v>
      </c>
      <c r="B503" s="92">
        <v>2328</v>
      </c>
      <c r="C503" s="92" t="s">
        <v>2164</v>
      </c>
      <c r="D503" s="92" t="s">
        <v>402</v>
      </c>
      <c r="E503" s="92" t="s">
        <v>3211</v>
      </c>
      <c r="F503" s="92" t="s">
        <v>1744</v>
      </c>
      <c r="G503" s="119">
        <v>2</v>
      </c>
      <c r="H503" s="121" t="s">
        <v>79</v>
      </c>
      <c r="I503" s="124"/>
    </row>
    <row r="504" spans="1:9" ht="13.5">
      <c r="A504" s="94">
        <v>501</v>
      </c>
      <c r="B504" s="92">
        <v>2329</v>
      </c>
      <c r="C504" s="92" t="s">
        <v>2165</v>
      </c>
      <c r="D504" s="92" t="s">
        <v>403</v>
      </c>
      <c r="E504" s="92" t="s">
        <v>3212</v>
      </c>
      <c r="F504" s="92" t="s">
        <v>1744</v>
      </c>
      <c r="G504" s="119">
        <v>2</v>
      </c>
      <c r="H504" s="121" t="s">
        <v>79</v>
      </c>
      <c r="I504" s="124"/>
    </row>
    <row r="505" spans="1:9" ht="13.5">
      <c r="A505" s="94">
        <v>502</v>
      </c>
      <c r="B505" s="92">
        <v>2330</v>
      </c>
      <c r="C505" s="92" t="s">
        <v>2166</v>
      </c>
      <c r="D505" s="92" t="s">
        <v>404</v>
      </c>
      <c r="E505" s="92" t="s">
        <v>3212</v>
      </c>
      <c r="F505" s="92" t="s">
        <v>1744</v>
      </c>
      <c r="G505" s="119">
        <v>2</v>
      </c>
      <c r="H505" s="121" t="s">
        <v>79</v>
      </c>
      <c r="I505" s="124"/>
    </row>
    <row r="506" spans="1:9" ht="13.5">
      <c r="A506" s="94">
        <v>503</v>
      </c>
      <c r="B506" s="92">
        <v>2332</v>
      </c>
      <c r="C506" s="92" t="s">
        <v>2167</v>
      </c>
      <c r="D506" s="92" t="s">
        <v>405</v>
      </c>
      <c r="E506" s="92" t="s">
        <v>3212</v>
      </c>
      <c r="F506" s="92" t="s">
        <v>1744</v>
      </c>
      <c r="G506" s="119">
        <v>2</v>
      </c>
      <c r="H506" s="121" t="s">
        <v>79</v>
      </c>
      <c r="I506" s="124"/>
    </row>
    <row r="507" spans="1:9" ht="13.5">
      <c r="A507" s="94">
        <v>504</v>
      </c>
      <c r="B507" s="92">
        <v>2333</v>
      </c>
      <c r="C507" s="92" t="s">
        <v>2168</v>
      </c>
      <c r="D507" s="92" t="s">
        <v>406</v>
      </c>
      <c r="E507" s="92" t="s">
        <v>3211</v>
      </c>
      <c r="F507" s="92" t="s">
        <v>1744</v>
      </c>
      <c r="G507" s="119">
        <v>2</v>
      </c>
      <c r="H507" s="121" t="s">
        <v>79</v>
      </c>
      <c r="I507" s="124"/>
    </row>
    <row r="508" spans="1:9" ht="13.5">
      <c r="A508" s="94">
        <v>505</v>
      </c>
      <c r="B508" s="92">
        <v>2334</v>
      </c>
      <c r="C508" s="92" t="s">
        <v>2169</v>
      </c>
      <c r="D508" s="92" t="s">
        <v>407</v>
      </c>
      <c r="E508" s="92" t="s">
        <v>3211</v>
      </c>
      <c r="F508" s="92" t="s">
        <v>1744</v>
      </c>
      <c r="G508" s="119">
        <v>3</v>
      </c>
      <c r="H508" s="121" t="s">
        <v>79</v>
      </c>
      <c r="I508" s="124"/>
    </row>
    <row r="509" spans="1:9" ht="13.5">
      <c r="A509" s="94">
        <v>506</v>
      </c>
      <c r="B509" s="92">
        <v>2335</v>
      </c>
      <c r="C509" s="92" t="s">
        <v>3763</v>
      </c>
      <c r="D509" s="92" t="s">
        <v>408</v>
      </c>
      <c r="E509" s="92" t="s">
        <v>3212</v>
      </c>
      <c r="F509" s="92" t="s">
        <v>1744</v>
      </c>
      <c r="G509" s="119">
        <v>2</v>
      </c>
      <c r="H509" s="121" t="s">
        <v>79</v>
      </c>
      <c r="I509" s="124"/>
    </row>
    <row r="510" spans="1:9" ht="13.5">
      <c r="A510" s="94">
        <v>507</v>
      </c>
      <c r="B510" s="92">
        <v>2336</v>
      </c>
      <c r="C510" s="92" t="s">
        <v>2170</v>
      </c>
      <c r="D510" s="92" t="s">
        <v>409</v>
      </c>
      <c r="E510" s="92" t="s">
        <v>3212</v>
      </c>
      <c r="F510" s="92" t="s">
        <v>1744</v>
      </c>
      <c r="G510" s="119">
        <v>1</v>
      </c>
      <c r="H510" s="121" t="s">
        <v>79</v>
      </c>
      <c r="I510" s="124"/>
    </row>
    <row r="511" spans="1:9" ht="13.5">
      <c r="A511" s="94">
        <v>508</v>
      </c>
      <c r="B511" s="92">
        <v>2347</v>
      </c>
      <c r="C511" s="92" t="s">
        <v>3764</v>
      </c>
      <c r="D511" s="92" t="s">
        <v>3765</v>
      </c>
      <c r="E511" s="92" t="s">
        <v>3211</v>
      </c>
      <c r="F511" s="92" t="s">
        <v>1746</v>
      </c>
      <c r="G511" s="119"/>
      <c r="H511" s="121" t="s">
        <v>3634</v>
      </c>
      <c r="I511" s="124"/>
    </row>
    <row r="512" spans="1:9" ht="13.5">
      <c r="A512" s="94">
        <v>509</v>
      </c>
      <c r="B512" s="92">
        <v>2348</v>
      </c>
      <c r="C512" s="92" t="s">
        <v>2171</v>
      </c>
      <c r="D512" s="92" t="s">
        <v>410</v>
      </c>
      <c r="E512" s="92" t="s">
        <v>3212</v>
      </c>
      <c r="F512" s="92" t="s">
        <v>1744</v>
      </c>
      <c r="G512" s="119">
        <v>1</v>
      </c>
      <c r="H512" s="121" t="s">
        <v>79</v>
      </c>
      <c r="I512" s="124"/>
    </row>
    <row r="513" spans="1:9" ht="13.5">
      <c r="A513" s="94">
        <v>510</v>
      </c>
      <c r="B513" s="92">
        <v>2350</v>
      </c>
      <c r="C513" s="92" t="s">
        <v>3766</v>
      </c>
      <c r="D513" s="92" t="s">
        <v>411</v>
      </c>
      <c r="E513" s="92" t="s">
        <v>3211</v>
      </c>
      <c r="F513" s="92" t="s">
        <v>1744</v>
      </c>
      <c r="G513" s="119">
        <v>1</v>
      </c>
      <c r="H513" s="121" t="s">
        <v>79</v>
      </c>
      <c r="I513" s="124"/>
    </row>
    <row r="514" spans="1:9" ht="13.5">
      <c r="A514" s="94">
        <v>511</v>
      </c>
      <c r="B514" s="92">
        <v>2351</v>
      </c>
      <c r="C514" s="92" t="s">
        <v>2172</v>
      </c>
      <c r="D514" s="92" t="s">
        <v>412</v>
      </c>
      <c r="E514" s="92" t="s">
        <v>3211</v>
      </c>
      <c r="F514" s="92" t="s">
        <v>1745</v>
      </c>
      <c r="G514" s="119">
        <v>2</v>
      </c>
      <c r="H514" s="121" t="s">
        <v>79</v>
      </c>
      <c r="I514" s="124"/>
    </row>
    <row r="515" spans="1:9" ht="13.5">
      <c r="A515" s="94">
        <v>512</v>
      </c>
      <c r="B515" s="92">
        <v>2352</v>
      </c>
      <c r="C515" s="92" t="s">
        <v>2173</v>
      </c>
      <c r="D515" s="92" t="s">
        <v>413</v>
      </c>
      <c r="E515" s="92" t="s">
        <v>3211</v>
      </c>
      <c r="F515" s="92" t="s">
        <v>1745</v>
      </c>
      <c r="G515" s="119">
        <v>2</v>
      </c>
      <c r="H515" s="121" t="s">
        <v>79</v>
      </c>
      <c r="I515" s="124"/>
    </row>
    <row r="516" spans="1:9" ht="13.5">
      <c r="A516" s="94">
        <v>513</v>
      </c>
      <c r="B516" s="92">
        <v>2353</v>
      </c>
      <c r="C516" s="92" t="s">
        <v>2174</v>
      </c>
      <c r="D516" s="92" t="s">
        <v>414</v>
      </c>
      <c r="E516" s="92" t="s">
        <v>3212</v>
      </c>
      <c r="F516" s="92" t="s">
        <v>1745</v>
      </c>
      <c r="G516" s="119">
        <v>2</v>
      </c>
      <c r="H516" s="121" t="s">
        <v>79</v>
      </c>
      <c r="I516" s="124"/>
    </row>
    <row r="517" spans="1:9" ht="13.5">
      <c r="A517" s="94">
        <v>514</v>
      </c>
      <c r="B517" s="92">
        <v>2354</v>
      </c>
      <c r="C517" s="92" t="s">
        <v>2175</v>
      </c>
      <c r="D517" s="92" t="s">
        <v>415</v>
      </c>
      <c r="E517" s="92" t="s">
        <v>3212</v>
      </c>
      <c r="F517" s="92" t="s">
        <v>1745</v>
      </c>
      <c r="G517" s="119">
        <v>2</v>
      </c>
      <c r="H517" s="121" t="s">
        <v>79</v>
      </c>
      <c r="I517" s="124"/>
    </row>
    <row r="518" spans="1:9" ht="13.5">
      <c r="A518" s="94">
        <v>515</v>
      </c>
      <c r="B518" s="92">
        <v>2355</v>
      </c>
      <c r="C518" s="92" t="s">
        <v>3767</v>
      </c>
      <c r="D518" s="92" t="s">
        <v>416</v>
      </c>
      <c r="E518" s="92" t="s">
        <v>3211</v>
      </c>
      <c r="F518" s="92" t="s">
        <v>1746</v>
      </c>
      <c r="G518" s="119">
        <v>2</v>
      </c>
      <c r="H518" s="121" t="s">
        <v>79</v>
      </c>
      <c r="I518" s="124"/>
    </row>
    <row r="519" spans="1:9" ht="13.5">
      <c r="A519" s="94">
        <v>516</v>
      </c>
      <c r="B519" s="92">
        <v>2356</v>
      </c>
      <c r="C519" s="92" t="s">
        <v>2176</v>
      </c>
      <c r="D519" s="92" t="s">
        <v>417</v>
      </c>
      <c r="E519" s="92" t="s">
        <v>3211</v>
      </c>
      <c r="F519" s="92" t="s">
        <v>3345</v>
      </c>
      <c r="G519" s="119">
        <v>3</v>
      </c>
      <c r="H519" s="121" t="s">
        <v>79</v>
      </c>
      <c r="I519" s="124"/>
    </row>
    <row r="520" spans="1:9" ht="13.5">
      <c r="A520" s="94">
        <v>517</v>
      </c>
      <c r="B520" s="92">
        <v>2357</v>
      </c>
      <c r="C520" s="92" t="s">
        <v>2177</v>
      </c>
      <c r="D520" s="92" t="s">
        <v>418</v>
      </c>
      <c r="E520" s="92" t="s">
        <v>3212</v>
      </c>
      <c r="F520" s="92" t="s">
        <v>3345</v>
      </c>
      <c r="G520" s="119">
        <v>3</v>
      </c>
      <c r="H520" s="121" t="s">
        <v>79</v>
      </c>
      <c r="I520" s="124"/>
    </row>
    <row r="521" spans="1:9" ht="13.5">
      <c r="A521" s="94">
        <v>518</v>
      </c>
      <c r="B521" s="92">
        <v>2358</v>
      </c>
      <c r="C521" s="92" t="s">
        <v>2178</v>
      </c>
      <c r="D521" s="92" t="s">
        <v>419</v>
      </c>
      <c r="E521" s="92" t="s">
        <v>3212</v>
      </c>
      <c r="F521" s="92" t="s">
        <v>3345</v>
      </c>
      <c r="G521" s="119">
        <v>2</v>
      </c>
      <c r="H521" s="121" t="s">
        <v>79</v>
      </c>
      <c r="I521" s="124"/>
    </row>
    <row r="522" spans="1:9" ht="13.5">
      <c r="A522" s="94">
        <v>519</v>
      </c>
      <c r="B522" s="92">
        <v>2359</v>
      </c>
      <c r="C522" s="92" t="s">
        <v>2179</v>
      </c>
      <c r="D522" s="92" t="s">
        <v>420</v>
      </c>
      <c r="E522" s="92" t="s">
        <v>3211</v>
      </c>
      <c r="F522" s="92" t="s">
        <v>1747</v>
      </c>
      <c r="G522" s="119">
        <v>3</v>
      </c>
      <c r="H522" s="121" t="s">
        <v>79</v>
      </c>
      <c r="I522" s="124"/>
    </row>
    <row r="523" spans="1:9" ht="13.5">
      <c r="A523" s="94">
        <v>520</v>
      </c>
      <c r="B523" s="92">
        <v>2360</v>
      </c>
      <c r="C523" s="92" t="s">
        <v>2180</v>
      </c>
      <c r="D523" s="92" t="s">
        <v>421</v>
      </c>
      <c r="E523" s="92" t="s">
        <v>3211</v>
      </c>
      <c r="F523" s="92" t="s">
        <v>1747</v>
      </c>
      <c r="G523" s="119">
        <v>3</v>
      </c>
      <c r="H523" s="121" t="s">
        <v>79</v>
      </c>
      <c r="I523" s="124"/>
    </row>
    <row r="524" spans="1:9" ht="13.5">
      <c r="A524" s="94">
        <v>521</v>
      </c>
      <c r="B524" s="92">
        <v>2361</v>
      </c>
      <c r="C524" s="92" t="s">
        <v>2181</v>
      </c>
      <c r="D524" s="92" t="s">
        <v>422</v>
      </c>
      <c r="E524" s="92" t="s">
        <v>3211</v>
      </c>
      <c r="F524" s="92" t="s">
        <v>1747</v>
      </c>
      <c r="G524" s="119">
        <v>3</v>
      </c>
      <c r="H524" s="121" t="s">
        <v>79</v>
      </c>
      <c r="I524" s="124"/>
    </row>
    <row r="525" spans="1:9" ht="13.5">
      <c r="A525" s="94">
        <v>522</v>
      </c>
      <c r="B525" s="92">
        <v>2362</v>
      </c>
      <c r="C525" s="92" t="s">
        <v>2182</v>
      </c>
      <c r="D525" s="92" t="s">
        <v>423</v>
      </c>
      <c r="E525" s="92" t="s">
        <v>3211</v>
      </c>
      <c r="F525" s="92" t="s">
        <v>1747</v>
      </c>
      <c r="G525" s="119">
        <v>3</v>
      </c>
      <c r="H525" s="121" t="s">
        <v>79</v>
      </c>
      <c r="I525" s="124"/>
    </row>
    <row r="526" spans="1:9" ht="13.5">
      <c r="A526" s="94">
        <v>523</v>
      </c>
      <c r="B526" s="92">
        <v>2363</v>
      </c>
      <c r="C526" s="92" t="s">
        <v>2183</v>
      </c>
      <c r="D526" s="92" t="s">
        <v>424</v>
      </c>
      <c r="E526" s="92" t="s">
        <v>3211</v>
      </c>
      <c r="F526" s="92" t="s">
        <v>1747</v>
      </c>
      <c r="G526" s="119">
        <v>3</v>
      </c>
      <c r="H526" s="121" t="s">
        <v>79</v>
      </c>
      <c r="I526" s="124"/>
    </row>
    <row r="527" spans="1:9" ht="13.5">
      <c r="A527" s="94">
        <v>524</v>
      </c>
      <c r="B527" s="92">
        <v>2364</v>
      </c>
      <c r="C527" s="92" t="s">
        <v>2184</v>
      </c>
      <c r="D527" s="92" t="s">
        <v>425</v>
      </c>
      <c r="E527" s="92" t="s">
        <v>3212</v>
      </c>
      <c r="F527" s="92" t="s">
        <v>1747</v>
      </c>
      <c r="G527" s="119">
        <v>3</v>
      </c>
      <c r="H527" s="121" t="s">
        <v>79</v>
      </c>
      <c r="I527" s="124"/>
    </row>
    <row r="528" spans="1:9" ht="13.5">
      <c r="A528" s="94">
        <v>525</v>
      </c>
      <c r="B528" s="92">
        <v>2365</v>
      </c>
      <c r="C528" s="92" t="s">
        <v>2185</v>
      </c>
      <c r="D528" s="92" t="s">
        <v>426</v>
      </c>
      <c r="E528" s="92" t="s">
        <v>3212</v>
      </c>
      <c r="F528" s="92" t="s">
        <v>1747</v>
      </c>
      <c r="G528" s="119">
        <v>3</v>
      </c>
      <c r="H528" s="121" t="s">
        <v>79</v>
      </c>
      <c r="I528" s="124"/>
    </row>
    <row r="529" spans="1:9" ht="13.5">
      <c r="A529" s="94">
        <v>526</v>
      </c>
      <c r="B529" s="92">
        <v>2367</v>
      </c>
      <c r="C529" s="92" t="s">
        <v>3768</v>
      </c>
      <c r="D529" s="92" t="s">
        <v>427</v>
      </c>
      <c r="E529" s="92" t="s">
        <v>3211</v>
      </c>
      <c r="F529" s="92">
        <v>0</v>
      </c>
      <c r="G529" s="119">
        <v>1</v>
      </c>
      <c r="H529" s="121" t="s">
        <v>3375</v>
      </c>
      <c r="I529" s="124"/>
    </row>
    <row r="530" spans="1:9" ht="13.5">
      <c r="A530" s="94">
        <v>527</v>
      </c>
      <c r="B530" s="92">
        <v>2368</v>
      </c>
      <c r="C530" s="92" t="s">
        <v>3769</v>
      </c>
      <c r="D530" s="92" t="s">
        <v>428</v>
      </c>
      <c r="E530" s="92" t="s">
        <v>3211</v>
      </c>
      <c r="F530" s="92">
        <v>0</v>
      </c>
      <c r="G530" s="119">
        <v>1</v>
      </c>
      <c r="H530" s="121" t="s">
        <v>3375</v>
      </c>
      <c r="I530" s="124"/>
    </row>
    <row r="531" spans="1:9" ht="13.5">
      <c r="A531" s="94">
        <v>528</v>
      </c>
      <c r="B531" s="92">
        <v>2369</v>
      </c>
      <c r="C531" s="92" t="s">
        <v>2186</v>
      </c>
      <c r="D531" s="92" t="s">
        <v>429</v>
      </c>
      <c r="E531" s="92" t="s">
        <v>3211</v>
      </c>
      <c r="F531" s="92">
        <v>0</v>
      </c>
      <c r="G531" s="119">
        <v>2</v>
      </c>
      <c r="H531" s="121" t="s">
        <v>3375</v>
      </c>
      <c r="I531" s="124"/>
    </row>
    <row r="532" spans="1:9" ht="13.5">
      <c r="A532" s="94">
        <v>529</v>
      </c>
      <c r="B532" s="92">
        <v>2401</v>
      </c>
      <c r="C532" s="92" t="s">
        <v>3770</v>
      </c>
      <c r="D532" s="92" t="s">
        <v>430</v>
      </c>
      <c r="E532" s="92" t="s">
        <v>3211</v>
      </c>
      <c r="F532" s="92" t="s">
        <v>1748</v>
      </c>
      <c r="G532" s="119">
        <v>3</v>
      </c>
      <c r="H532" s="121" t="s">
        <v>79</v>
      </c>
      <c r="I532" s="124"/>
    </row>
    <row r="533" spans="1:9" ht="13.5">
      <c r="A533" s="94">
        <v>530</v>
      </c>
      <c r="B533" s="92">
        <v>2402</v>
      </c>
      <c r="C533" s="92" t="s">
        <v>3771</v>
      </c>
      <c r="D533" s="92" t="s">
        <v>431</v>
      </c>
      <c r="E533" s="92" t="s">
        <v>3211</v>
      </c>
      <c r="F533" s="92" t="s">
        <v>1748</v>
      </c>
      <c r="G533" s="119">
        <v>3</v>
      </c>
      <c r="H533" s="121" t="s">
        <v>79</v>
      </c>
      <c r="I533" s="124"/>
    </row>
    <row r="534" spans="1:9" ht="13.5">
      <c r="A534" s="94">
        <v>531</v>
      </c>
      <c r="B534" s="92">
        <v>2403</v>
      </c>
      <c r="C534" s="92" t="s">
        <v>3772</v>
      </c>
      <c r="D534" s="92" t="s">
        <v>432</v>
      </c>
      <c r="E534" s="92" t="s">
        <v>3211</v>
      </c>
      <c r="F534" s="92" t="s">
        <v>1748</v>
      </c>
      <c r="G534" s="119">
        <v>3</v>
      </c>
      <c r="H534" s="121" t="s">
        <v>79</v>
      </c>
      <c r="I534" s="124"/>
    </row>
    <row r="535" spans="1:9" ht="13.5">
      <c r="A535" s="94">
        <v>532</v>
      </c>
      <c r="B535" s="92">
        <v>2404</v>
      </c>
      <c r="C535" s="92" t="s">
        <v>2187</v>
      </c>
      <c r="D535" s="92" t="s">
        <v>433</v>
      </c>
      <c r="E535" s="92" t="s">
        <v>3211</v>
      </c>
      <c r="F535" s="92" t="s">
        <v>1748</v>
      </c>
      <c r="G535" s="119">
        <v>3</v>
      </c>
      <c r="H535" s="121" t="s">
        <v>79</v>
      </c>
      <c r="I535" s="124"/>
    </row>
    <row r="536" spans="1:9" ht="13.5">
      <c r="A536" s="94">
        <v>533</v>
      </c>
      <c r="B536" s="92">
        <v>2405</v>
      </c>
      <c r="C536" s="92" t="s">
        <v>2188</v>
      </c>
      <c r="D536" s="92" t="s">
        <v>434</v>
      </c>
      <c r="E536" s="92" t="s">
        <v>3211</v>
      </c>
      <c r="F536" s="92" t="s">
        <v>1748</v>
      </c>
      <c r="G536" s="119">
        <v>2</v>
      </c>
      <c r="H536" s="121" t="s">
        <v>79</v>
      </c>
      <c r="I536" s="124"/>
    </row>
    <row r="537" spans="1:9" ht="13.5">
      <c r="A537" s="94">
        <v>534</v>
      </c>
      <c r="B537" s="92">
        <v>2406</v>
      </c>
      <c r="C537" s="92" t="s">
        <v>3773</v>
      </c>
      <c r="D537" s="92" t="s">
        <v>435</v>
      </c>
      <c r="E537" s="92" t="s">
        <v>3211</v>
      </c>
      <c r="F537" s="92" t="s">
        <v>1748</v>
      </c>
      <c r="G537" s="119">
        <v>2</v>
      </c>
      <c r="H537" s="121" t="s">
        <v>79</v>
      </c>
      <c r="I537" s="124"/>
    </row>
    <row r="538" spans="1:9" ht="13.5">
      <c r="A538" s="94">
        <v>535</v>
      </c>
      <c r="B538" s="92">
        <v>2407</v>
      </c>
      <c r="C538" s="92" t="s">
        <v>2189</v>
      </c>
      <c r="D538" s="92" t="s">
        <v>436</v>
      </c>
      <c r="E538" s="92" t="s">
        <v>3211</v>
      </c>
      <c r="F538" s="92" t="s">
        <v>1748</v>
      </c>
      <c r="G538" s="119">
        <v>2</v>
      </c>
      <c r="H538" s="121" t="s">
        <v>79</v>
      </c>
      <c r="I538" s="124"/>
    </row>
    <row r="539" spans="1:9" ht="13.5">
      <c r="A539" s="94">
        <v>536</v>
      </c>
      <c r="B539" s="92">
        <v>2408</v>
      </c>
      <c r="C539" s="92" t="s">
        <v>3774</v>
      </c>
      <c r="D539" s="92" t="s">
        <v>437</v>
      </c>
      <c r="E539" s="92" t="s">
        <v>3212</v>
      </c>
      <c r="F539" s="92" t="s">
        <v>1748</v>
      </c>
      <c r="G539" s="119">
        <v>3</v>
      </c>
      <c r="H539" s="121" t="s">
        <v>79</v>
      </c>
      <c r="I539" s="124"/>
    </row>
    <row r="540" spans="1:9" ht="13.5">
      <c r="A540" s="94">
        <v>537</v>
      </c>
      <c r="B540" s="92">
        <v>2409</v>
      </c>
      <c r="C540" s="92" t="s">
        <v>3775</v>
      </c>
      <c r="D540" s="92" t="s">
        <v>438</v>
      </c>
      <c r="E540" s="92" t="s">
        <v>3212</v>
      </c>
      <c r="F540" s="92" t="s">
        <v>1748</v>
      </c>
      <c r="G540" s="119">
        <v>3</v>
      </c>
      <c r="H540" s="121" t="s">
        <v>79</v>
      </c>
      <c r="I540" s="124"/>
    </row>
    <row r="541" spans="1:9" ht="13.5">
      <c r="A541" s="94">
        <v>538</v>
      </c>
      <c r="B541" s="92">
        <v>2410</v>
      </c>
      <c r="C541" s="92" t="s">
        <v>2190</v>
      </c>
      <c r="D541" s="92" t="s">
        <v>439</v>
      </c>
      <c r="E541" s="92" t="s">
        <v>3212</v>
      </c>
      <c r="F541" s="92" t="s">
        <v>1748</v>
      </c>
      <c r="G541" s="119">
        <v>3</v>
      </c>
      <c r="H541" s="121" t="s">
        <v>79</v>
      </c>
      <c r="I541" s="124"/>
    </row>
    <row r="542" spans="1:9" ht="13.5">
      <c r="A542" s="94">
        <v>539</v>
      </c>
      <c r="B542" s="92">
        <v>2411</v>
      </c>
      <c r="C542" s="92" t="s">
        <v>3776</v>
      </c>
      <c r="D542" s="92" t="s">
        <v>440</v>
      </c>
      <c r="E542" s="92" t="s">
        <v>3212</v>
      </c>
      <c r="F542" s="92" t="s">
        <v>1748</v>
      </c>
      <c r="G542" s="119">
        <v>3</v>
      </c>
      <c r="H542" s="121" t="s">
        <v>79</v>
      </c>
      <c r="I542" s="124"/>
    </row>
    <row r="543" spans="1:9" ht="13.5">
      <c r="A543" s="94">
        <v>540</v>
      </c>
      <c r="B543" s="92">
        <v>2412</v>
      </c>
      <c r="C543" s="92" t="s">
        <v>2191</v>
      </c>
      <c r="D543" s="92" t="s">
        <v>441</v>
      </c>
      <c r="E543" s="92" t="s">
        <v>3212</v>
      </c>
      <c r="F543" s="92" t="s">
        <v>1748</v>
      </c>
      <c r="G543" s="119">
        <v>3</v>
      </c>
      <c r="H543" s="121" t="s">
        <v>79</v>
      </c>
      <c r="I543" s="124"/>
    </row>
    <row r="544" spans="1:9" ht="13.5">
      <c r="A544" s="94">
        <v>541</v>
      </c>
      <c r="B544" s="92">
        <v>2413</v>
      </c>
      <c r="C544" s="92" t="s">
        <v>2192</v>
      </c>
      <c r="D544" s="92" t="s">
        <v>442</v>
      </c>
      <c r="E544" s="92" t="s">
        <v>3212</v>
      </c>
      <c r="F544" s="92" t="s">
        <v>1748</v>
      </c>
      <c r="G544" s="119">
        <v>3</v>
      </c>
      <c r="H544" s="121" t="s">
        <v>79</v>
      </c>
      <c r="I544" s="124"/>
    </row>
    <row r="545" spans="1:9" ht="13.5">
      <c r="A545" s="94">
        <v>542</v>
      </c>
      <c r="B545" s="92">
        <v>2414</v>
      </c>
      <c r="C545" s="92" t="s">
        <v>2193</v>
      </c>
      <c r="D545" s="92" t="s">
        <v>443</v>
      </c>
      <c r="E545" s="92" t="s">
        <v>3212</v>
      </c>
      <c r="F545" s="92" t="s">
        <v>1748</v>
      </c>
      <c r="G545" s="119">
        <v>3</v>
      </c>
      <c r="H545" s="121" t="s">
        <v>79</v>
      </c>
      <c r="I545" s="124"/>
    </row>
    <row r="546" spans="1:9" ht="13.5">
      <c r="A546" s="94">
        <v>543</v>
      </c>
      <c r="B546" s="92">
        <v>2415</v>
      </c>
      <c r="C546" s="92" t="s">
        <v>3777</v>
      </c>
      <c r="D546" s="92" t="s">
        <v>444</v>
      </c>
      <c r="E546" s="92" t="s">
        <v>3212</v>
      </c>
      <c r="F546" s="92" t="s">
        <v>1748</v>
      </c>
      <c r="G546" s="119">
        <v>2</v>
      </c>
      <c r="H546" s="121" t="s">
        <v>79</v>
      </c>
      <c r="I546" s="124"/>
    </row>
    <row r="547" spans="1:9" ht="13.5">
      <c r="A547" s="94">
        <v>544</v>
      </c>
      <c r="B547" s="92">
        <v>2416</v>
      </c>
      <c r="C547" s="92" t="s">
        <v>2194</v>
      </c>
      <c r="D547" s="92" t="s">
        <v>445</v>
      </c>
      <c r="E547" s="92" t="s">
        <v>3212</v>
      </c>
      <c r="F547" s="92" t="s">
        <v>1748</v>
      </c>
      <c r="G547" s="119">
        <v>2</v>
      </c>
      <c r="H547" s="121" t="s">
        <v>79</v>
      </c>
      <c r="I547" s="124"/>
    </row>
    <row r="548" spans="1:9" ht="13.5">
      <c r="A548" s="94">
        <v>545</v>
      </c>
      <c r="B548" s="92">
        <v>2417</v>
      </c>
      <c r="C548" s="92" t="s">
        <v>2195</v>
      </c>
      <c r="D548" s="92" t="s">
        <v>446</v>
      </c>
      <c r="E548" s="92" t="s">
        <v>3212</v>
      </c>
      <c r="F548" s="92" t="s">
        <v>1748</v>
      </c>
      <c r="G548" s="119">
        <v>2</v>
      </c>
      <c r="H548" s="121" t="s">
        <v>79</v>
      </c>
      <c r="I548" s="124"/>
    </row>
    <row r="549" spans="1:9" ht="13.5">
      <c r="A549" s="94">
        <v>546</v>
      </c>
      <c r="B549" s="92">
        <v>2418</v>
      </c>
      <c r="C549" s="92" t="s">
        <v>2196</v>
      </c>
      <c r="D549" s="92" t="s">
        <v>447</v>
      </c>
      <c r="E549" s="92" t="s">
        <v>3212</v>
      </c>
      <c r="F549" s="92" t="s">
        <v>1748</v>
      </c>
      <c r="G549" s="119">
        <v>2</v>
      </c>
      <c r="H549" s="121" t="s">
        <v>79</v>
      </c>
      <c r="I549" s="124"/>
    </row>
    <row r="550" spans="1:9" ht="13.5">
      <c r="A550" s="94">
        <v>547</v>
      </c>
      <c r="B550" s="92">
        <v>2419</v>
      </c>
      <c r="C550" s="92" t="s">
        <v>2197</v>
      </c>
      <c r="D550" s="92" t="s">
        <v>448</v>
      </c>
      <c r="E550" s="92" t="s">
        <v>3212</v>
      </c>
      <c r="F550" s="92" t="s">
        <v>1748</v>
      </c>
      <c r="G550" s="119">
        <v>1</v>
      </c>
      <c r="H550" s="121" t="s">
        <v>79</v>
      </c>
      <c r="I550" s="124"/>
    </row>
    <row r="551" spans="1:9" ht="13.5">
      <c r="A551" s="94">
        <v>548</v>
      </c>
      <c r="B551" s="92">
        <v>2420</v>
      </c>
      <c r="C551" s="92" t="s">
        <v>3778</v>
      </c>
      <c r="D551" s="92" t="s">
        <v>449</v>
      </c>
      <c r="E551" s="92" t="s">
        <v>3211</v>
      </c>
      <c r="F551" s="92" t="s">
        <v>1748</v>
      </c>
      <c r="G551" s="119">
        <v>2</v>
      </c>
      <c r="H551" s="121" t="s">
        <v>79</v>
      </c>
      <c r="I551" s="124"/>
    </row>
    <row r="552" spans="1:9" ht="13.5">
      <c r="A552" s="94">
        <v>549</v>
      </c>
      <c r="B552" s="92">
        <v>2421</v>
      </c>
      <c r="C552" s="92" t="s">
        <v>2198</v>
      </c>
      <c r="D552" s="92" t="s">
        <v>450</v>
      </c>
      <c r="E552" s="92" t="s">
        <v>3211</v>
      </c>
      <c r="F552" s="92" t="s">
        <v>1748</v>
      </c>
      <c r="G552" s="119">
        <v>1</v>
      </c>
      <c r="H552" s="121" t="s">
        <v>79</v>
      </c>
      <c r="I552" s="124"/>
    </row>
    <row r="553" spans="1:9" ht="13.5">
      <c r="A553" s="94">
        <v>550</v>
      </c>
      <c r="B553" s="92">
        <v>2422</v>
      </c>
      <c r="C553" s="92" t="s">
        <v>2199</v>
      </c>
      <c r="D553" s="92" t="s">
        <v>451</v>
      </c>
      <c r="E553" s="92" t="s">
        <v>3211</v>
      </c>
      <c r="F553" s="92" t="s">
        <v>1748</v>
      </c>
      <c r="G553" s="119">
        <v>1</v>
      </c>
      <c r="H553" s="121" t="s">
        <v>79</v>
      </c>
      <c r="I553" s="124"/>
    </row>
    <row r="554" spans="1:9" ht="13.5">
      <c r="A554" s="94">
        <v>551</v>
      </c>
      <c r="B554" s="92">
        <v>2423</v>
      </c>
      <c r="C554" s="92" t="s">
        <v>2200</v>
      </c>
      <c r="D554" s="92" t="s">
        <v>452</v>
      </c>
      <c r="E554" s="92" t="s">
        <v>3211</v>
      </c>
      <c r="F554" s="92" t="s">
        <v>1748</v>
      </c>
      <c r="G554" s="119">
        <v>1</v>
      </c>
      <c r="H554" s="121" t="s">
        <v>79</v>
      </c>
      <c r="I554" s="124"/>
    </row>
    <row r="555" spans="1:9" ht="13.5">
      <c r="A555" s="94">
        <v>552</v>
      </c>
      <c r="B555" s="92">
        <v>2424</v>
      </c>
      <c r="C555" s="92" t="s">
        <v>2201</v>
      </c>
      <c r="D555" s="92" t="s">
        <v>453</v>
      </c>
      <c r="E555" s="92" t="s">
        <v>3212</v>
      </c>
      <c r="F555" s="92" t="s">
        <v>1748</v>
      </c>
      <c r="G555" s="119">
        <v>1</v>
      </c>
      <c r="H555" s="121" t="s">
        <v>79</v>
      </c>
      <c r="I555" s="124"/>
    </row>
    <row r="556" spans="1:9" ht="13.5">
      <c r="A556" s="94">
        <v>553</v>
      </c>
      <c r="B556" s="92">
        <v>2425</v>
      </c>
      <c r="C556" s="92" t="s">
        <v>2202</v>
      </c>
      <c r="D556" s="92" t="s">
        <v>454</v>
      </c>
      <c r="E556" s="92" t="s">
        <v>3212</v>
      </c>
      <c r="F556" s="92" t="s">
        <v>1748</v>
      </c>
      <c r="G556" s="119">
        <v>1</v>
      </c>
      <c r="H556" s="121" t="s">
        <v>79</v>
      </c>
      <c r="I556" s="124"/>
    </row>
    <row r="557" spans="1:9" ht="13.5">
      <c r="A557" s="94">
        <v>554</v>
      </c>
      <c r="B557" s="92">
        <v>2426</v>
      </c>
      <c r="C557" s="92" t="s">
        <v>2203</v>
      </c>
      <c r="D557" s="92" t="s">
        <v>455</v>
      </c>
      <c r="E557" s="92" t="s">
        <v>3211</v>
      </c>
      <c r="F557" s="92" t="s">
        <v>1749</v>
      </c>
      <c r="G557" s="119">
        <v>2</v>
      </c>
      <c r="H557" s="121" t="s">
        <v>79</v>
      </c>
      <c r="I557" s="124"/>
    </row>
    <row r="558" spans="1:9" ht="13.5">
      <c r="A558" s="94">
        <v>555</v>
      </c>
      <c r="B558" s="92">
        <v>2427</v>
      </c>
      <c r="C558" s="92" t="s">
        <v>2204</v>
      </c>
      <c r="D558" s="92" t="s">
        <v>456</v>
      </c>
      <c r="E558" s="92" t="s">
        <v>3211</v>
      </c>
      <c r="F558" s="92" t="s">
        <v>1749</v>
      </c>
      <c r="G558" s="119">
        <v>2</v>
      </c>
      <c r="H558" s="121" t="s">
        <v>79</v>
      </c>
      <c r="I558" s="124"/>
    </row>
    <row r="559" spans="1:9" ht="13.5">
      <c r="A559" s="94">
        <v>556</v>
      </c>
      <c r="B559" s="92">
        <v>2428</v>
      </c>
      <c r="C559" s="92" t="s">
        <v>2205</v>
      </c>
      <c r="D559" s="92" t="s">
        <v>457</v>
      </c>
      <c r="E559" s="92" t="s">
        <v>3211</v>
      </c>
      <c r="F559" s="92" t="s">
        <v>1749</v>
      </c>
      <c r="G559" s="119">
        <v>2</v>
      </c>
      <c r="H559" s="121" t="s">
        <v>79</v>
      </c>
      <c r="I559" s="124"/>
    </row>
    <row r="560" spans="1:9" ht="13.5">
      <c r="A560" s="94">
        <v>557</v>
      </c>
      <c r="B560" s="92">
        <v>2429</v>
      </c>
      <c r="C560" s="92" t="s">
        <v>3779</v>
      </c>
      <c r="D560" s="92" t="s">
        <v>458</v>
      </c>
      <c r="E560" s="92" t="s">
        <v>3211</v>
      </c>
      <c r="F560" s="92" t="s">
        <v>1749</v>
      </c>
      <c r="G560" s="119">
        <v>2</v>
      </c>
      <c r="H560" s="121" t="s">
        <v>79</v>
      </c>
      <c r="I560" s="124"/>
    </row>
    <row r="561" spans="1:9" ht="13.5">
      <c r="A561" s="94">
        <v>558</v>
      </c>
      <c r="B561" s="92">
        <v>2430</v>
      </c>
      <c r="C561" s="92" t="s">
        <v>2206</v>
      </c>
      <c r="D561" s="92" t="s">
        <v>459</v>
      </c>
      <c r="E561" s="92" t="s">
        <v>3211</v>
      </c>
      <c r="F561" s="92" t="s">
        <v>1749</v>
      </c>
      <c r="G561" s="119">
        <v>2</v>
      </c>
      <c r="H561" s="121" t="s">
        <v>79</v>
      </c>
      <c r="I561" s="124"/>
    </row>
    <row r="562" spans="1:9" ht="13.5">
      <c r="A562" s="94">
        <v>559</v>
      </c>
      <c r="B562" s="92">
        <v>2431</v>
      </c>
      <c r="C562" s="92" t="s">
        <v>2207</v>
      </c>
      <c r="D562" s="92" t="s">
        <v>460</v>
      </c>
      <c r="E562" s="92" t="s">
        <v>3211</v>
      </c>
      <c r="F562" s="92" t="s">
        <v>1749</v>
      </c>
      <c r="G562" s="119">
        <v>2</v>
      </c>
      <c r="H562" s="121" t="s">
        <v>79</v>
      </c>
      <c r="I562" s="124"/>
    </row>
    <row r="563" spans="1:9" ht="13.5">
      <c r="A563" s="94">
        <v>560</v>
      </c>
      <c r="B563" s="92">
        <v>2432</v>
      </c>
      <c r="C563" s="92" t="s">
        <v>2208</v>
      </c>
      <c r="D563" s="92" t="s">
        <v>461</v>
      </c>
      <c r="E563" s="92" t="s">
        <v>3211</v>
      </c>
      <c r="F563" s="92" t="s">
        <v>1749</v>
      </c>
      <c r="G563" s="119">
        <v>2</v>
      </c>
      <c r="H563" s="121" t="s">
        <v>79</v>
      </c>
      <c r="I563" s="124"/>
    </row>
    <row r="564" spans="1:9" ht="13.5">
      <c r="A564" s="94">
        <v>561</v>
      </c>
      <c r="B564" s="92">
        <v>2433</v>
      </c>
      <c r="C564" s="92" t="s">
        <v>2209</v>
      </c>
      <c r="D564" s="92" t="s">
        <v>462</v>
      </c>
      <c r="E564" s="92" t="s">
        <v>3211</v>
      </c>
      <c r="F564" s="92" t="s">
        <v>1749</v>
      </c>
      <c r="G564" s="119">
        <v>2</v>
      </c>
      <c r="H564" s="121" t="s">
        <v>79</v>
      </c>
      <c r="I564" s="124"/>
    </row>
    <row r="565" spans="1:9" ht="13.5">
      <c r="A565" s="94">
        <v>562</v>
      </c>
      <c r="B565" s="92">
        <v>2434</v>
      </c>
      <c r="C565" s="92" t="s">
        <v>2210</v>
      </c>
      <c r="D565" s="92" t="s">
        <v>463</v>
      </c>
      <c r="E565" s="92" t="s">
        <v>3211</v>
      </c>
      <c r="F565" s="92" t="s">
        <v>1749</v>
      </c>
      <c r="G565" s="119">
        <v>2</v>
      </c>
      <c r="H565" s="121" t="s">
        <v>79</v>
      </c>
      <c r="I565" s="124"/>
    </row>
    <row r="566" spans="1:9" ht="13.5">
      <c r="A566" s="94">
        <v>563</v>
      </c>
      <c r="B566" s="92">
        <v>2435</v>
      </c>
      <c r="C566" s="92" t="s">
        <v>2211</v>
      </c>
      <c r="D566" s="92" t="s">
        <v>464</v>
      </c>
      <c r="E566" s="92" t="s">
        <v>3211</v>
      </c>
      <c r="F566" s="92" t="s">
        <v>1749</v>
      </c>
      <c r="G566" s="119">
        <v>2</v>
      </c>
      <c r="H566" s="121" t="s">
        <v>79</v>
      </c>
      <c r="I566" s="124"/>
    </row>
    <row r="567" spans="1:9" ht="13.5">
      <c r="A567" s="94">
        <v>564</v>
      </c>
      <c r="B567" s="92">
        <v>2436</v>
      </c>
      <c r="C567" s="92" t="s">
        <v>3780</v>
      </c>
      <c r="D567" s="92" t="s">
        <v>465</v>
      </c>
      <c r="E567" s="92" t="s">
        <v>3211</v>
      </c>
      <c r="F567" s="92" t="s">
        <v>1749</v>
      </c>
      <c r="G567" s="119">
        <v>2</v>
      </c>
      <c r="H567" s="121" t="s">
        <v>79</v>
      </c>
      <c r="I567" s="124"/>
    </row>
    <row r="568" spans="1:9" ht="13.5">
      <c r="A568" s="94">
        <v>565</v>
      </c>
      <c r="B568" s="92">
        <v>2437</v>
      </c>
      <c r="C568" s="92" t="s">
        <v>2212</v>
      </c>
      <c r="D568" s="92" t="s">
        <v>466</v>
      </c>
      <c r="E568" s="92" t="s">
        <v>3211</v>
      </c>
      <c r="F568" s="92" t="s">
        <v>1749</v>
      </c>
      <c r="G568" s="119">
        <v>2</v>
      </c>
      <c r="H568" s="121" t="s">
        <v>79</v>
      </c>
      <c r="I568" s="124"/>
    </row>
    <row r="569" spans="1:9" ht="13.5">
      <c r="A569" s="94">
        <v>566</v>
      </c>
      <c r="B569" s="92">
        <v>2438</v>
      </c>
      <c r="C569" s="92" t="s">
        <v>3781</v>
      </c>
      <c r="D569" s="92" t="s">
        <v>467</v>
      </c>
      <c r="E569" s="92" t="s">
        <v>3211</v>
      </c>
      <c r="F569" s="92" t="s">
        <v>1749</v>
      </c>
      <c r="G569" s="119">
        <v>3</v>
      </c>
      <c r="H569" s="121" t="s">
        <v>79</v>
      </c>
      <c r="I569" s="124"/>
    </row>
    <row r="570" spans="1:9" ht="13.5">
      <c r="A570" s="94">
        <v>567</v>
      </c>
      <c r="B570" s="92">
        <v>2439</v>
      </c>
      <c r="C570" s="92" t="s">
        <v>2213</v>
      </c>
      <c r="D570" s="92" t="s">
        <v>468</v>
      </c>
      <c r="E570" s="92" t="s">
        <v>3211</v>
      </c>
      <c r="F570" s="92" t="s">
        <v>1749</v>
      </c>
      <c r="G570" s="119">
        <v>3</v>
      </c>
      <c r="H570" s="121" t="s">
        <v>79</v>
      </c>
      <c r="I570" s="124"/>
    </row>
    <row r="571" spans="1:9" ht="13.5">
      <c r="A571" s="94">
        <v>568</v>
      </c>
      <c r="B571" s="92">
        <v>2440</v>
      </c>
      <c r="C571" s="92" t="s">
        <v>3782</v>
      </c>
      <c r="D571" s="92" t="s">
        <v>469</v>
      </c>
      <c r="E571" s="92" t="s">
        <v>3211</v>
      </c>
      <c r="F571" s="92" t="s">
        <v>1749</v>
      </c>
      <c r="G571" s="119">
        <v>3</v>
      </c>
      <c r="H571" s="121" t="s">
        <v>79</v>
      </c>
      <c r="I571" s="124"/>
    </row>
    <row r="572" spans="1:9" ht="13.5">
      <c r="A572" s="94">
        <v>569</v>
      </c>
      <c r="B572" s="92">
        <v>2441</v>
      </c>
      <c r="C572" s="92" t="s">
        <v>2214</v>
      </c>
      <c r="D572" s="92" t="s">
        <v>470</v>
      </c>
      <c r="E572" s="92" t="s">
        <v>3211</v>
      </c>
      <c r="F572" s="92" t="s">
        <v>1749</v>
      </c>
      <c r="G572" s="119">
        <v>3</v>
      </c>
      <c r="H572" s="121" t="s">
        <v>79</v>
      </c>
      <c r="I572" s="124"/>
    </row>
    <row r="573" spans="1:9" ht="13.5">
      <c r="A573" s="94">
        <v>570</v>
      </c>
      <c r="B573" s="92">
        <v>2442</v>
      </c>
      <c r="C573" s="92" t="s">
        <v>2215</v>
      </c>
      <c r="D573" s="92" t="s">
        <v>471</v>
      </c>
      <c r="E573" s="92" t="s">
        <v>3211</v>
      </c>
      <c r="F573" s="92" t="s">
        <v>1749</v>
      </c>
      <c r="G573" s="119">
        <v>3</v>
      </c>
      <c r="H573" s="121" t="s">
        <v>79</v>
      </c>
      <c r="I573" s="124"/>
    </row>
    <row r="574" spans="1:9" ht="13.5">
      <c r="A574" s="94">
        <v>571</v>
      </c>
      <c r="B574" s="92">
        <v>2443</v>
      </c>
      <c r="C574" s="92" t="s">
        <v>2216</v>
      </c>
      <c r="D574" s="92" t="s">
        <v>472</v>
      </c>
      <c r="E574" s="92" t="s">
        <v>3212</v>
      </c>
      <c r="F574" s="92" t="s">
        <v>1749</v>
      </c>
      <c r="G574" s="119">
        <v>2</v>
      </c>
      <c r="H574" s="121" t="s">
        <v>79</v>
      </c>
      <c r="I574" s="124"/>
    </row>
    <row r="575" spans="1:9" ht="13.5">
      <c r="A575" s="94">
        <v>572</v>
      </c>
      <c r="B575" s="92">
        <v>2444</v>
      </c>
      <c r="C575" s="92" t="s">
        <v>2217</v>
      </c>
      <c r="D575" s="92" t="s">
        <v>473</v>
      </c>
      <c r="E575" s="92" t="s">
        <v>3212</v>
      </c>
      <c r="F575" s="92" t="s">
        <v>1749</v>
      </c>
      <c r="G575" s="119">
        <v>2</v>
      </c>
      <c r="H575" s="121" t="s">
        <v>79</v>
      </c>
      <c r="I575" s="124"/>
    </row>
    <row r="576" spans="1:9" ht="13.5">
      <c r="A576" s="94">
        <v>573</v>
      </c>
      <c r="B576" s="92">
        <v>2445</v>
      </c>
      <c r="C576" s="92" t="s">
        <v>2218</v>
      </c>
      <c r="D576" s="92" t="s">
        <v>474</v>
      </c>
      <c r="E576" s="92" t="s">
        <v>3212</v>
      </c>
      <c r="F576" s="92" t="s">
        <v>1749</v>
      </c>
      <c r="G576" s="119">
        <v>2</v>
      </c>
      <c r="H576" s="121" t="s">
        <v>79</v>
      </c>
      <c r="I576" s="124"/>
    </row>
    <row r="577" spans="1:9" ht="13.5">
      <c r="A577" s="94">
        <v>574</v>
      </c>
      <c r="B577" s="92">
        <v>2446</v>
      </c>
      <c r="C577" s="92" t="s">
        <v>2219</v>
      </c>
      <c r="D577" s="92" t="s">
        <v>475</v>
      </c>
      <c r="E577" s="92" t="s">
        <v>3212</v>
      </c>
      <c r="F577" s="92" t="s">
        <v>1749</v>
      </c>
      <c r="G577" s="119">
        <v>3</v>
      </c>
      <c r="H577" s="121" t="s">
        <v>79</v>
      </c>
      <c r="I577" s="124"/>
    </row>
    <row r="578" spans="1:9" ht="13.5">
      <c r="A578" s="94">
        <v>575</v>
      </c>
      <c r="B578" s="92">
        <v>2447</v>
      </c>
      <c r="C578" s="92" t="s">
        <v>3783</v>
      </c>
      <c r="D578" s="92" t="s">
        <v>476</v>
      </c>
      <c r="E578" s="92" t="s">
        <v>3212</v>
      </c>
      <c r="F578" s="92" t="s">
        <v>1749</v>
      </c>
      <c r="G578" s="119">
        <v>3</v>
      </c>
      <c r="H578" s="121" t="s">
        <v>79</v>
      </c>
      <c r="I578" s="124"/>
    </row>
    <row r="579" spans="1:9" ht="13.5">
      <c r="A579" s="94">
        <v>576</v>
      </c>
      <c r="B579" s="92">
        <v>2448</v>
      </c>
      <c r="C579" s="92" t="s">
        <v>2220</v>
      </c>
      <c r="D579" s="92" t="s">
        <v>477</v>
      </c>
      <c r="E579" s="92" t="s">
        <v>3212</v>
      </c>
      <c r="F579" s="92" t="s">
        <v>1749</v>
      </c>
      <c r="G579" s="119">
        <v>3</v>
      </c>
      <c r="H579" s="121" t="s">
        <v>79</v>
      </c>
      <c r="I579" s="124"/>
    </row>
    <row r="580" spans="1:9" ht="13.5">
      <c r="A580" s="94">
        <v>577</v>
      </c>
      <c r="B580" s="92">
        <v>2449</v>
      </c>
      <c r="C580" s="92" t="s">
        <v>2221</v>
      </c>
      <c r="D580" s="92" t="s">
        <v>478</v>
      </c>
      <c r="E580" s="92" t="s">
        <v>3211</v>
      </c>
      <c r="F580" s="92">
        <v>0</v>
      </c>
      <c r="G580" s="119">
        <v>1</v>
      </c>
      <c r="H580" s="121" t="s">
        <v>3375</v>
      </c>
      <c r="I580" s="124"/>
    </row>
    <row r="581" spans="1:9" ht="13.5">
      <c r="A581" s="94">
        <v>578</v>
      </c>
      <c r="B581" s="92">
        <v>2450</v>
      </c>
      <c r="C581" s="92" t="s">
        <v>2222</v>
      </c>
      <c r="D581" s="92" t="s">
        <v>479</v>
      </c>
      <c r="E581" s="92" t="s">
        <v>3211</v>
      </c>
      <c r="F581" s="92">
        <v>0</v>
      </c>
      <c r="G581" s="119">
        <v>2</v>
      </c>
      <c r="H581" s="121" t="s">
        <v>3375</v>
      </c>
      <c r="I581" s="124"/>
    </row>
    <row r="582" spans="1:9" ht="13.5">
      <c r="A582" s="94">
        <v>579</v>
      </c>
      <c r="B582" s="92">
        <v>2451</v>
      </c>
      <c r="C582" s="92" t="s">
        <v>2223</v>
      </c>
      <c r="D582" s="92" t="s">
        <v>480</v>
      </c>
      <c r="E582" s="92" t="s">
        <v>3211</v>
      </c>
      <c r="F582" s="92" t="s">
        <v>1750</v>
      </c>
      <c r="G582" s="119">
        <v>3</v>
      </c>
      <c r="H582" s="121" t="s">
        <v>79</v>
      </c>
      <c r="I582" s="124"/>
    </row>
    <row r="583" spans="1:9" ht="13.5">
      <c r="A583" s="94">
        <v>580</v>
      </c>
      <c r="B583" s="92">
        <v>2452</v>
      </c>
      <c r="C583" s="92" t="s">
        <v>2224</v>
      </c>
      <c r="D583" s="92" t="s">
        <v>481</v>
      </c>
      <c r="E583" s="92" t="s">
        <v>3211</v>
      </c>
      <c r="F583" s="92" t="s">
        <v>1750</v>
      </c>
      <c r="G583" s="119">
        <v>3</v>
      </c>
      <c r="H583" s="121" t="s">
        <v>79</v>
      </c>
      <c r="I583" s="124"/>
    </row>
    <row r="584" spans="1:9" ht="13.5">
      <c r="A584" s="94">
        <v>581</v>
      </c>
      <c r="B584" s="92">
        <v>2453</v>
      </c>
      <c r="C584" s="92" t="s">
        <v>3784</v>
      </c>
      <c r="D584" s="92" t="s">
        <v>482</v>
      </c>
      <c r="E584" s="92" t="s">
        <v>3211</v>
      </c>
      <c r="F584" s="92" t="s">
        <v>1750</v>
      </c>
      <c r="G584" s="119">
        <v>3</v>
      </c>
      <c r="H584" s="121" t="s">
        <v>79</v>
      </c>
      <c r="I584" s="124"/>
    </row>
    <row r="585" spans="1:9" ht="13.5">
      <c r="A585" s="94">
        <v>582</v>
      </c>
      <c r="B585" s="92">
        <v>2454</v>
      </c>
      <c r="C585" s="92" t="s">
        <v>2225</v>
      </c>
      <c r="D585" s="92" t="s">
        <v>483</v>
      </c>
      <c r="E585" s="92" t="s">
        <v>3211</v>
      </c>
      <c r="F585" s="92" t="s">
        <v>1750</v>
      </c>
      <c r="G585" s="119">
        <v>3</v>
      </c>
      <c r="H585" s="121" t="s">
        <v>79</v>
      </c>
      <c r="I585" s="124"/>
    </row>
    <row r="586" spans="1:9" ht="13.5">
      <c r="A586" s="94">
        <v>583</v>
      </c>
      <c r="B586" s="92">
        <v>2455</v>
      </c>
      <c r="C586" s="92" t="s">
        <v>2226</v>
      </c>
      <c r="D586" s="92" t="s">
        <v>484</v>
      </c>
      <c r="E586" s="92" t="s">
        <v>3211</v>
      </c>
      <c r="F586" s="92" t="s">
        <v>1750</v>
      </c>
      <c r="G586" s="119">
        <v>3</v>
      </c>
      <c r="H586" s="121" t="s">
        <v>79</v>
      </c>
      <c r="I586" s="124"/>
    </row>
    <row r="587" spans="1:9" ht="13.5">
      <c r="A587" s="94">
        <v>584</v>
      </c>
      <c r="B587" s="92">
        <v>2456</v>
      </c>
      <c r="C587" s="92" t="s">
        <v>2227</v>
      </c>
      <c r="D587" s="92" t="s">
        <v>485</v>
      </c>
      <c r="E587" s="92" t="s">
        <v>3211</v>
      </c>
      <c r="F587" s="92" t="s">
        <v>1750</v>
      </c>
      <c r="G587" s="119">
        <v>3</v>
      </c>
      <c r="H587" s="121" t="s">
        <v>79</v>
      </c>
      <c r="I587" s="124"/>
    </row>
    <row r="588" spans="1:9" ht="13.5">
      <c r="A588" s="94">
        <v>585</v>
      </c>
      <c r="B588" s="92">
        <v>2457</v>
      </c>
      <c r="C588" s="92" t="s">
        <v>2228</v>
      </c>
      <c r="D588" s="92" t="s">
        <v>486</v>
      </c>
      <c r="E588" s="92" t="s">
        <v>3212</v>
      </c>
      <c r="F588" s="92" t="s">
        <v>1750</v>
      </c>
      <c r="G588" s="119">
        <v>3</v>
      </c>
      <c r="H588" s="121" t="s">
        <v>79</v>
      </c>
      <c r="I588" s="124"/>
    </row>
    <row r="589" spans="1:9" ht="13.5">
      <c r="A589" s="94">
        <v>586</v>
      </c>
      <c r="B589" s="92">
        <v>2458</v>
      </c>
      <c r="C589" s="92" t="s">
        <v>3785</v>
      </c>
      <c r="D589" s="92" t="s">
        <v>487</v>
      </c>
      <c r="E589" s="92" t="s">
        <v>3212</v>
      </c>
      <c r="F589" s="92" t="s">
        <v>1750</v>
      </c>
      <c r="G589" s="119">
        <v>3</v>
      </c>
      <c r="H589" s="121" t="s">
        <v>79</v>
      </c>
      <c r="I589" s="124"/>
    </row>
    <row r="590" spans="1:9" ht="13.5">
      <c r="A590" s="94">
        <v>587</v>
      </c>
      <c r="B590" s="92">
        <v>2459</v>
      </c>
      <c r="C590" s="92" t="s">
        <v>2229</v>
      </c>
      <c r="D590" s="92" t="s">
        <v>488</v>
      </c>
      <c r="E590" s="92" t="s">
        <v>3212</v>
      </c>
      <c r="F590" s="92" t="s">
        <v>1750</v>
      </c>
      <c r="G590" s="119">
        <v>3</v>
      </c>
      <c r="H590" s="121" t="s">
        <v>79</v>
      </c>
      <c r="I590" s="124"/>
    </row>
    <row r="591" spans="1:9" ht="13.5">
      <c r="A591" s="94">
        <v>588</v>
      </c>
      <c r="B591" s="92">
        <v>2460</v>
      </c>
      <c r="C591" s="92" t="s">
        <v>2230</v>
      </c>
      <c r="D591" s="92" t="s">
        <v>489</v>
      </c>
      <c r="E591" s="92" t="s">
        <v>3212</v>
      </c>
      <c r="F591" s="92" t="s">
        <v>1750</v>
      </c>
      <c r="G591" s="119">
        <v>3</v>
      </c>
      <c r="H591" s="121" t="s">
        <v>79</v>
      </c>
      <c r="I591" s="124"/>
    </row>
    <row r="592" spans="1:9" ht="13.5">
      <c r="A592" s="94">
        <v>589</v>
      </c>
      <c r="B592" s="92">
        <v>2461</v>
      </c>
      <c r="C592" s="92" t="s">
        <v>2231</v>
      </c>
      <c r="D592" s="92" t="s">
        <v>490</v>
      </c>
      <c r="E592" s="92" t="s">
        <v>3212</v>
      </c>
      <c r="F592" s="92" t="s">
        <v>1750</v>
      </c>
      <c r="G592" s="119">
        <v>3</v>
      </c>
      <c r="H592" s="121" t="s">
        <v>79</v>
      </c>
      <c r="I592" s="124"/>
    </row>
    <row r="593" spans="1:9" ht="13.5">
      <c r="A593" s="94">
        <v>590</v>
      </c>
      <c r="B593" s="92">
        <v>2462</v>
      </c>
      <c r="C593" s="92" t="s">
        <v>2232</v>
      </c>
      <c r="D593" s="92" t="s">
        <v>491</v>
      </c>
      <c r="E593" s="92" t="s">
        <v>3211</v>
      </c>
      <c r="F593" s="92" t="s">
        <v>1750</v>
      </c>
      <c r="G593" s="119">
        <v>2</v>
      </c>
      <c r="H593" s="121" t="s">
        <v>79</v>
      </c>
      <c r="I593" s="124"/>
    </row>
    <row r="594" spans="1:9" ht="13.5">
      <c r="A594" s="94">
        <v>591</v>
      </c>
      <c r="B594" s="92">
        <v>2463</v>
      </c>
      <c r="C594" s="92" t="s">
        <v>3786</v>
      </c>
      <c r="D594" s="92" t="s">
        <v>492</v>
      </c>
      <c r="E594" s="92" t="s">
        <v>3211</v>
      </c>
      <c r="F594" s="92" t="s">
        <v>1750</v>
      </c>
      <c r="G594" s="119">
        <v>2</v>
      </c>
      <c r="H594" s="121" t="s">
        <v>79</v>
      </c>
      <c r="I594" s="124"/>
    </row>
    <row r="595" spans="1:9" ht="13.5">
      <c r="A595" s="94">
        <v>592</v>
      </c>
      <c r="B595" s="92">
        <v>2464</v>
      </c>
      <c r="C595" s="92" t="s">
        <v>2233</v>
      </c>
      <c r="D595" s="92" t="s">
        <v>493</v>
      </c>
      <c r="E595" s="92" t="s">
        <v>3211</v>
      </c>
      <c r="F595" s="92" t="s">
        <v>1750</v>
      </c>
      <c r="G595" s="119">
        <v>2</v>
      </c>
      <c r="H595" s="121" t="s">
        <v>79</v>
      </c>
      <c r="I595" s="124"/>
    </row>
    <row r="596" spans="1:9" ht="13.5">
      <c r="A596" s="94">
        <v>593</v>
      </c>
      <c r="B596" s="92">
        <v>2465</v>
      </c>
      <c r="C596" s="92" t="s">
        <v>2234</v>
      </c>
      <c r="D596" s="92" t="s">
        <v>494</v>
      </c>
      <c r="E596" s="92" t="s">
        <v>3211</v>
      </c>
      <c r="F596" s="92" t="s">
        <v>1750</v>
      </c>
      <c r="G596" s="119">
        <v>2</v>
      </c>
      <c r="H596" s="121" t="s">
        <v>79</v>
      </c>
      <c r="I596" s="124"/>
    </row>
    <row r="597" spans="1:9" ht="13.5">
      <c r="A597" s="94">
        <v>594</v>
      </c>
      <c r="B597" s="92">
        <v>2466</v>
      </c>
      <c r="C597" s="92" t="s">
        <v>2235</v>
      </c>
      <c r="D597" s="92" t="s">
        <v>495</v>
      </c>
      <c r="E597" s="92" t="s">
        <v>3211</v>
      </c>
      <c r="F597" s="92" t="s">
        <v>1750</v>
      </c>
      <c r="G597" s="119">
        <v>2</v>
      </c>
      <c r="H597" s="121" t="s">
        <v>79</v>
      </c>
      <c r="I597" s="124"/>
    </row>
    <row r="598" spans="1:9" ht="13.5">
      <c r="A598" s="94">
        <v>595</v>
      </c>
      <c r="B598" s="92">
        <v>2467</v>
      </c>
      <c r="C598" s="92" t="s">
        <v>2236</v>
      </c>
      <c r="D598" s="92" t="s">
        <v>496</v>
      </c>
      <c r="E598" s="92" t="s">
        <v>3211</v>
      </c>
      <c r="F598" s="92" t="s">
        <v>1750</v>
      </c>
      <c r="G598" s="119">
        <v>2</v>
      </c>
      <c r="H598" s="121" t="s">
        <v>79</v>
      </c>
      <c r="I598" s="124"/>
    </row>
    <row r="599" spans="1:9" ht="13.5">
      <c r="A599" s="94">
        <v>596</v>
      </c>
      <c r="B599" s="92">
        <v>2468</v>
      </c>
      <c r="C599" s="92" t="s">
        <v>2237</v>
      </c>
      <c r="D599" s="92" t="s">
        <v>497</v>
      </c>
      <c r="E599" s="92" t="s">
        <v>3211</v>
      </c>
      <c r="F599" s="92" t="s">
        <v>1750</v>
      </c>
      <c r="G599" s="119">
        <v>2</v>
      </c>
      <c r="H599" s="121" t="s">
        <v>79</v>
      </c>
      <c r="I599" s="124"/>
    </row>
    <row r="600" spans="1:9" ht="13.5">
      <c r="A600" s="94">
        <v>597</v>
      </c>
      <c r="B600" s="92">
        <v>2469</v>
      </c>
      <c r="C600" s="92" t="s">
        <v>2238</v>
      </c>
      <c r="D600" s="92" t="s">
        <v>498</v>
      </c>
      <c r="E600" s="92" t="s">
        <v>3212</v>
      </c>
      <c r="F600" s="92" t="s">
        <v>1750</v>
      </c>
      <c r="G600" s="119">
        <v>2</v>
      </c>
      <c r="H600" s="121" t="s">
        <v>79</v>
      </c>
      <c r="I600" s="124"/>
    </row>
    <row r="601" spans="1:9" ht="13.5">
      <c r="A601" s="94">
        <v>598</v>
      </c>
      <c r="B601" s="92">
        <v>2470</v>
      </c>
      <c r="C601" s="92" t="s">
        <v>2239</v>
      </c>
      <c r="D601" s="92" t="s">
        <v>499</v>
      </c>
      <c r="E601" s="92" t="s">
        <v>3212</v>
      </c>
      <c r="F601" s="92" t="s">
        <v>1750</v>
      </c>
      <c r="G601" s="119">
        <v>2</v>
      </c>
      <c r="H601" s="121" t="s">
        <v>79</v>
      </c>
      <c r="I601" s="124"/>
    </row>
    <row r="602" spans="1:9" ht="13.5">
      <c r="A602" s="94">
        <v>599</v>
      </c>
      <c r="B602" s="92">
        <v>2471</v>
      </c>
      <c r="C602" s="92" t="s">
        <v>2240</v>
      </c>
      <c r="D602" s="92" t="s">
        <v>500</v>
      </c>
      <c r="E602" s="92" t="s">
        <v>3211</v>
      </c>
      <c r="F602" s="92" t="s">
        <v>1750</v>
      </c>
      <c r="G602" s="119">
        <v>2</v>
      </c>
      <c r="H602" s="121" t="s">
        <v>79</v>
      </c>
      <c r="I602" s="124"/>
    </row>
    <row r="603" spans="1:9" ht="13.5">
      <c r="A603" s="94">
        <v>600</v>
      </c>
      <c r="B603" s="92">
        <v>2472</v>
      </c>
      <c r="C603" s="92" t="s">
        <v>2241</v>
      </c>
      <c r="D603" s="92" t="s">
        <v>501</v>
      </c>
      <c r="E603" s="92" t="s">
        <v>3211</v>
      </c>
      <c r="F603" s="92" t="s">
        <v>1750</v>
      </c>
      <c r="G603" s="119">
        <v>2</v>
      </c>
      <c r="H603" s="121" t="s">
        <v>79</v>
      </c>
      <c r="I603" s="124"/>
    </row>
    <row r="604" spans="1:9" ht="13.5">
      <c r="A604" s="94">
        <v>601</v>
      </c>
      <c r="B604" s="92">
        <v>2473</v>
      </c>
      <c r="C604" s="92" t="s">
        <v>3787</v>
      </c>
      <c r="D604" s="92" t="s">
        <v>502</v>
      </c>
      <c r="E604" s="92" t="s">
        <v>3211</v>
      </c>
      <c r="F604" s="92" t="s">
        <v>1750</v>
      </c>
      <c r="G604" s="119">
        <v>1</v>
      </c>
      <c r="H604" s="121" t="s">
        <v>79</v>
      </c>
      <c r="I604" s="124"/>
    </row>
    <row r="605" spans="1:9" ht="13.5">
      <c r="A605" s="94">
        <v>602</v>
      </c>
      <c r="B605" s="92">
        <v>2474</v>
      </c>
      <c r="C605" s="92" t="s">
        <v>2242</v>
      </c>
      <c r="D605" s="92" t="s">
        <v>503</v>
      </c>
      <c r="E605" s="92" t="s">
        <v>3211</v>
      </c>
      <c r="F605" s="92" t="s">
        <v>1750</v>
      </c>
      <c r="G605" s="119">
        <v>1</v>
      </c>
      <c r="H605" s="121" t="s">
        <v>79</v>
      </c>
      <c r="I605" s="124"/>
    </row>
    <row r="606" spans="1:9" ht="13.5">
      <c r="A606" s="94">
        <v>603</v>
      </c>
      <c r="B606" s="92">
        <v>2475</v>
      </c>
      <c r="C606" s="92" t="s">
        <v>3788</v>
      </c>
      <c r="D606" s="92" t="s">
        <v>504</v>
      </c>
      <c r="E606" s="92" t="s">
        <v>3211</v>
      </c>
      <c r="F606" s="92" t="s">
        <v>1750</v>
      </c>
      <c r="G606" s="119">
        <v>1</v>
      </c>
      <c r="H606" s="121" t="s">
        <v>79</v>
      </c>
      <c r="I606" s="124"/>
    </row>
    <row r="607" spans="1:9" ht="13.5">
      <c r="A607" s="94">
        <v>604</v>
      </c>
      <c r="B607" s="92">
        <v>2476</v>
      </c>
      <c r="C607" s="92" t="s">
        <v>2243</v>
      </c>
      <c r="D607" s="92" t="s">
        <v>505</v>
      </c>
      <c r="E607" s="92" t="s">
        <v>3211</v>
      </c>
      <c r="F607" s="92" t="s">
        <v>1750</v>
      </c>
      <c r="G607" s="119">
        <v>1</v>
      </c>
      <c r="H607" s="121" t="s">
        <v>79</v>
      </c>
      <c r="I607" s="124"/>
    </row>
    <row r="608" spans="1:9" ht="13.5">
      <c r="A608" s="94">
        <v>605</v>
      </c>
      <c r="B608" s="92">
        <v>2477</v>
      </c>
      <c r="C608" s="92" t="s">
        <v>2244</v>
      </c>
      <c r="D608" s="92" t="s">
        <v>506</v>
      </c>
      <c r="E608" s="92" t="s">
        <v>3211</v>
      </c>
      <c r="F608" s="92" t="s">
        <v>1750</v>
      </c>
      <c r="G608" s="119">
        <v>3</v>
      </c>
      <c r="H608" s="121" t="s">
        <v>79</v>
      </c>
      <c r="I608" s="124"/>
    </row>
    <row r="609" spans="1:9" ht="13.5">
      <c r="A609" s="94">
        <v>606</v>
      </c>
      <c r="B609" s="92">
        <v>2478</v>
      </c>
      <c r="C609" s="92" t="s">
        <v>2245</v>
      </c>
      <c r="D609" s="92" t="s">
        <v>507</v>
      </c>
      <c r="E609" s="92" t="s">
        <v>3211</v>
      </c>
      <c r="F609" s="92" t="s">
        <v>1750</v>
      </c>
      <c r="G609" s="119">
        <v>3</v>
      </c>
      <c r="H609" s="121" t="s">
        <v>79</v>
      </c>
      <c r="I609" s="124"/>
    </row>
    <row r="610" spans="1:9" ht="13.5">
      <c r="A610" s="94">
        <v>607</v>
      </c>
      <c r="B610" s="92">
        <v>2479</v>
      </c>
      <c r="C610" s="92" t="s">
        <v>3789</v>
      </c>
      <c r="D610" s="92" t="s">
        <v>508</v>
      </c>
      <c r="E610" s="92" t="s">
        <v>3211</v>
      </c>
      <c r="F610" s="92" t="s">
        <v>1750</v>
      </c>
      <c r="G610" s="119">
        <v>1</v>
      </c>
      <c r="H610" s="121" t="s">
        <v>79</v>
      </c>
      <c r="I610" s="124"/>
    </row>
    <row r="611" spans="1:9" ht="13.5">
      <c r="A611" s="94">
        <v>608</v>
      </c>
      <c r="B611" s="92">
        <v>2480</v>
      </c>
      <c r="C611" s="92" t="s">
        <v>2246</v>
      </c>
      <c r="D611" s="92" t="s">
        <v>509</v>
      </c>
      <c r="E611" s="92" t="s">
        <v>3211</v>
      </c>
      <c r="F611" s="92" t="s">
        <v>1750</v>
      </c>
      <c r="G611" s="119">
        <v>1</v>
      </c>
      <c r="H611" s="121" t="s">
        <v>79</v>
      </c>
      <c r="I611" s="124"/>
    </row>
    <row r="612" spans="1:9" ht="13.5">
      <c r="A612" s="94">
        <v>609</v>
      </c>
      <c r="B612" s="92">
        <v>2481</v>
      </c>
      <c r="C612" s="92" t="s">
        <v>2247</v>
      </c>
      <c r="D612" s="92" t="s">
        <v>510</v>
      </c>
      <c r="E612" s="92" t="s">
        <v>3212</v>
      </c>
      <c r="F612" s="92" t="s">
        <v>1751</v>
      </c>
      <c r="G612" s="119">
        <v>2</v>
      </c>
      <c r="H612" s="121" t="s">
        <v>79</v>
      </c>
      <c r="I612" s="124"/>
    </row>
    <row r="613" spans="1:9" ht="13.5">
      <c r="A613" s="94">
        <v>610</v>
      </c>
      <c r="B613" s="92">
        <v>2482</v>
      </c>
      <c r="C613" s="92" t="s">
        <v>2248</v>
      </c>
      <c r="D613" s="92" t="s">
        <v>511</v>
      </c>
      <c r="E613" s="92" t="s">
        <v>3212</v>
      </c>
      <c r="F613" s="92" t="s">
        <v>1751</v>
      </c>
      <c r="G613" s="119">
        <v>2</v>
      </c>
      <c r="H613" s="121" t="s">
        <v>79</v>
      </c>
      <c r="I613" s="124"/>
    </row>
    <row r="614" spans="1:9" ht="13.5">
      <c r="A614" s="94">
        <v>611</v>
      </c>
      <c r="B614" s="92">
        <v>2483</v>
      </c>
      <c r="C614" s="92" t="s">
        <v>2249</v>
      </c>
      <c r="D614" s="92" t="s">
        <v>512</v>
      </c>
      <c r="E614" s="92" t="s">
        <v>3212</v>
      </c>
      <c r="F614" s="92" t="s">
        <v>1751</v>
      </c>
      <c r="G614" s="119">
        <v>2</v>
      </c>
      <c r="H614" s="121" t="s">
        <v>79</v>
      </c>
      <c r="I614" s="124"/>
    </row>
    <row r="615" spans="1:9" ht="13.5">
      <c r="A615" s="94">
        <v>612</v>
      </c>
      <c r="B615" s="92">
        <v>2484</v>
      </c>
      <c r="C615" s="92" t="s">
        <v>2250</v>
      </c>
      <c r="D615" s="92" t="s">
        <v>513</v>
      </c>
      <c r="E615" s="92" t="s">
        <v>3212</v>
      </c>
      <c r="F615" s="92" t="s">
        <v>1751</v>
      </c>
      <c r="G615" s="119">
        <v>2</v>
      </c>
      <c r="H615" s="121" t="s">
        <v>79</v>
      </c>
      <c r="I615" s="124"/>
    </row>
    <row r="616" spans="1:9" ht="13.5">
      <c r="A616" s="94">
        <v>613</v>
      </c>
      <c r="B616" s="92">
        <v>2485</v>
      </c>
      <c r="C616" s="92" t="s">
        <v>2251</v>
      </c>
      <c r="D616" s="92" t="s">
        <v>514</v>
      </c>
      <c r="E616" s="92" t="s">
        <v>3212</v>
      </c>
      <c r="F616" s="92" t="s">
        <v>1751</v>
      </c>
      <c r="G616" s="119">
        <v>2</v>
      </c>
      <c r="H616" s="121" t="s">
        <v>79</v>
      </c>
      <c r="I616" s="124"/>
    </row>
    <row r="617" spans="1:9" ht="13.5">
      <c r="A617" s="94">
        <v>614</v>
      </c>
      <c r="B617" s="92">
        <v>2486</v>
      </c>
      <c r="C617" s="92" t="s">
        <v>2252</v>
      </c>
      <c r="D617" s="92" t="s">
        <v>515</v>
      </c>
      <c r="E617" s="92" t="s">
        <v>3212</v>
      </c>
      <c r="F617" s="92" t="s">
        <v>1751</v>
      </c>
      <c r="G617" s="119">
        <v>2</v>
      </c>
      <c r="H617" s="121" t="s">
        <v>79</v>
      </c>
      <c r="I617" s="124"/>
    </row>
    <row r="618" spans="1:9" ht="13.5">
      <c r="A618" s="94">
        <v>615</v>
      </c>
      <c r="B618" s="92">
        <v>2487</v>
      </c>
      <c r="C618" s="92" t="s">
        <v>3790</v>
      </c>
      <c r="D618" s="92" t="s">
        <v>516</v>
      </c>
      <c r="E618" s="92" t="s">
        <v>3211</v>
      </c>
      <c r="F618" s="92" t="s">
        <v>1751</v>
      </c>
      <c r="G618" s="119">
        <v>3</v>
      </c>
      <c r="H618" s="121" t="s">
        <v>79</v>
      </c>
      <c r="I618" s="124"/>
    </row>
    <row r="619" spans="1:9" ht="13.5">
      <c r="A619" s="94">
        <v>616</v>
      </c>
      <c r="B619" s="92">
        <v>2488</v>
      </c>
      <c r="C619" s="92" t="s">
        <v>2253</v>
      </c>
      <c r="D619" s="92" t="s">
        <v>517</v>
      </c>
      <c r="E619" s="92" t="s">
        <v>3211</v>
      </c>
      <c r="F619" s="92" t="s">
        <v>1751</v>
      </c>
      <c r="G619" s="119">
        <v>2</v>
      </c>
      <c r="H619" s="121" t="s">
        <v>79</v>
      </c>
      <c r="I619" s="124"/>
    </row>
    <row r="620" spans="1:9" ht="13.5">
      <c r="A620" s="94">
        <v>617</v>
      </c>
      <c r="B620" s="92">
        <v>2489</v>
      </c>
      <c r="C620" s="92" t="s">
        <v>2254</v>
      </c>
      <c r="D620" s="92" t="s">
        <v>518</v>
      </c>
      <c r="E620" s="92" t="s">
        <v>3211</v>
      </c>
      <c r="F620" s="92" t="s">
        <v>1751</v>
      </c>
      <c r="G620" s="119">
        <v>3</v>
      </c>
      <c r="H620" s="121" t="s">
        <v>79</v>
      </c>
      <c r="I620" s="124"/>
    </row>
    <row r="621" spans="1:9" ht="13.5">
      <c r="A621" s="94">
        <v>618</v>
      </c>
      <c r="B621" s="92">
        <v>2490</v>
      </c>
      <c r="C621" s="92" t="s">
        <v>2255</v>
      </c>
      <c r="D621" s="92" t="s">
        <v>519</v>
      </c>
      <c r="E621" s="92" t="s">
        <v>3211</v>
      </c>
      <c r="F621" s="92" t="s">
        <v>1751</v>
      </c>
      <c r="G621" s="119">
        <v>2</v>
      </c>
      <c r="H621" s="121" t="s">
        <v>79</v>
      </c>
      <c r="I621" s="124"/>
    </row>
    <row r="622" spans="1:9" ht="13.5">
      <c r="A622" s="94">
        <v>619</v>
      </c>
      <c r="B622" s="92">
        <v>2491</v>
      </c>
      <c r="C622" s="92" t="s">
        <v>2256</v>
      </c>
      <c r="D622" s="92" t="s">
        <v>520</v>
      </c>
      <c r="E622" s="92" t="s">
        <v>3211</v>
      </c>
      <c r="F622" s="92" t="s">
        <v>1751</v>
      </c>
      <c r="G622" s="119">
        <v>3</v>
      </c>
      <c r="H622" s="121" t="s">
        <v>79</v>
      </c>
      <c r="I622" s="124"/>
    </row>
    <row r="623" spans="1:9" ht="13.5">
      <c r="A623" s="94">
        <v>620</v>
      </c>
      <c r="B623" s="92">
        <v>2492</v>
      </c>
      <c r="C623" s="92" t="s">
        <v>2257</v>
      </c>
      <c r="D623" s="92" t="s">
        <v>521</v>
      </c>
      <c r="E623" s="92" t="s">
        <v>3212</v>
      </c>
      <c r="F623" s="92" t="s">
        <v>1751</v>
      </c>
      <c r="G623" s="119">
        <v>1</v>
      </c>
      <c r="H623" s="121" t="s">
        <v>79</v>
      </c>
      <c r="I623" s="124"/>
    </row>
    <row r="624" spans="1:9" ht="13.5">
      <c r="A624" s="94">
        <v>621</v>
      </c>
      <c r="B624" s="92">
        <v>2493</v>
      </c>
      <c r="C624" s="92" t="s">
        <v>2258</v>
      </c>
      <c r="D624" s="92" t="s">
        <v>522</v>
      </c>
      <c r="E624" s="92" t="s">
        <v>3211</v>
      </c>
      <c r="F624" s="92" t="s">
        <v>1751</v>
      </c>
      <c r="G624" s="119">
        <v>1</v>
      </c>
      <c r="H624" s="121" t="s">
        <v>79</v>
      </c>
      <c r="I624" s="124"/>
    </row>
    <row r="625" spans="1:9" ht="13.5">
      <c r="A625" s="94">
        <v>622</v>
      </c>
      <c r="B625" s="92">
        <v>2494</v>
      </c>
      <c r="C625" s="92" t="s">
        <v>2259</v>
      </c>
      <c r="D625" s="92" t="s">
        <v>523</v>
      </c>
      <c r="E625" s="92" t="s">
        <v>3211</v>
      </c>
      <c r="F625" s="92" t="s">
        <v>1751</v>
      </c>
      <c r="G625" s="119">
        <v>3</v>
      </c>
      <c r="H625" s="121" t="s">
        <v>79</v>
      </c>
      <c r="I625" s="124"/>
    </row>
    <row r="626" spans="1:9" ht="13.5">
      <c r="A626" s="94">
        <v>623</v>
      </c>
      <c r="B626" s="92">
        <v>2495</v>
      </c>
      <c r="C626" s="92" t="s">
        <v>2260</v>
      </c>
      <c r="D626" s="92" t="s">
        <v>524</v>
      </c>
      <c r="E626" s="92" t="s">
        <v>3211</v>
      </c>
      <c r="F626" s="92" t="s">
        <v>1751</v>
      </c>
      <c r="G626" s="119">
        <v>1</v>
      </c>
      <c r="H626" s="121" t="s">
        <v>79</v>
      </c>
      <c r="I626" s="124"/>
    </row>
    <row r="627" spans="1:9" ht="13.5">
      <c r="A627" s="94">
        <v>624</v>
      </c>
      <c r="B627" s="92">
        <v>2496</v>
      </c>
      <c r="C627" s="92" t="s">
        <v>2261</v>
      </c>
      <c r="D627" s="92" t="s">
        <v>525</v>
      </c>
      <c r="E627" s="92" t="s">
        <v>3211</v>
      </c>
      <c r="F627" s="92" t="s">
        <v>3346</v>
      </c>
      <c r="G627" s="119">
        <v>3</v>
      </c>
      <c r="H627" s="121" t="s">
        <v>79</v>
      </c>
      <c r="I627" s="124"/>
    </row>
    <row r="628" spans="1:9" ht="13.5">
      <c r="A628" s="94">
        <v>625</v>
      </c>
      <c r="B628" s="92">
        <v>2497</v>
      </c>
      <c r="C628" s="92" t="s">
        <v>2262</v>
      </c>
      <c r="D628" s="92" t="s">
        <v>526</v>
      </c>
      <c r="E628" s="92" t="s">
        <v>3211</v>
      </c>
      <c r="F628" s="92" t="s">
        <v>3346</v>
      </c>
      <c r="G628" s="119">
        <v>3</v>
      </c>
      <c r="H628" s="121" t="s">
        <v>79</v>
      </c>
      <c r="I628" s="124"/>
    </row>
    <row r="629" spans="1:9" ht="13.5">
      <c r="A629" s="94">
        <v>626</v>
      </c>
      <c r="B629" s="92">
        <v>2498</v>
      </c>
      <c r="C629" s="92" t="s">
        <v>2263</v>
      </c>
      <c r="D629" s="92" t="s">
        <v>527</v>
      </c>
      <c r="E629" s="92" t="s">
        <v>3211</v>
      </c>
      <c r="F629" s="92" t="s">
        <v>3346</v>
      </c>
      <c r="G629" s="119">
        <v>3</v>
      </c>
      <c r="H629" s="121" t="s">
        <v>79</v>
      </c>
      <c r="I629" s="124"/>
    </row>
    <row r="630" spans="1:9" ht="13.5">
      <c r="A630" s="94">
        <v>627</v>
      </c>
      <c r="B630" s="92">
        <v>2499</v>
      </c>
      <c r="C630" s="92" t="s">
        <v>3791</v>
      </c>
      <c r="D630" s="92" t="s">
        <v>528</v>
      </c>
      <c r="E630" s="92" t="s">
        <v>3211</v>
      </c>
      <c r="F630" s="92" t="s">
        <v>3346</v>
      </c>
      <c r="G630" s="119">
        <v>3</v>
      </c>
      <c r="H630" s="121" t="s">
        <v>79</v>
      </c>
      <c r="I630" s="124"/>
    </row>
    <row r="631" spans="1:9" ht="13.5">
      <c r="A631" s="94">
        <v>628</v>
      </c>
      <c r="B631" s="92">
        <v>2500</v>
      </c>
      <c r="C631" s="92" t="s">
        <v>2264</v>
      </c>
      <c r="D631" s="92" t="s">
        <v>529</v>
      </c>
      <c r="E631" s="92" t="s">
        <v>3211</v>
      </c>
      <c r="F631" s="92" t="s">
        <v>3346</v>
      </c>
      <c r="G631" s="119">
        <v>3</v>
      </c>
      <c r="H631" s="121" t="s">
        <v>79</v>
      </c>
      <c r="I631" s="124"/>
    </row>
    <row r="632" spans="1:9" ht="13.5">
      <c r="A632" s="94">
        <v>629</v>
      </c>
      <c r="B632" s="92">
        <v>2501</v>
      </c>
      <c r="C632" s="92" t="s">
        <v>3792</v>
      </c>
      <c r="D632" s="92" t="s">
        <v>530</v>
      </c>
      <c r="E632" s="92" t="s">
        <v>3211</v>
      </c>
      <c r="F632" s="92" t="s">
        <v>3346</v>
      </c>
      <c r="G632" s="119">
        <v>3</v>
      </c>
      <c r="H632" s="121" t="s">
        <v>79</v>
      </c>
      <c r="I632" s="124"/>
    </row>
    <row r="633" spans="1:9" ht="13.5">
      <c r="A633" s="94">
        <v>630</v>
      </c>
      <c r="B633" s="92">
        <v>2502</v>
      </c>
      <c r="C633" s="92" t="s">
        <v>2265</v>
      </c>
      <c r="D633" s="92" t="s">
        <v>531</v>
      </c>
      <c r="E633" s="92" t="s">
        <v>3211</v>
      </c>
      <c r="F633" s="92" t="s">
        <v>3346</v>
      </c>
      <c r="G633" s="119">
        <v>3</v>
      </c>
      <c r="H633" s="121" t="s">
        <v>79</v>
      </c>
      <c r="I633" s="124"/>
    </row>
    <row r="634" spans="1:9" ht="13.5">
      <c r="A634" s="94">
        <v>631</v>
      </c>
      <c r="B634" s="92">
        <v>2503</v>
      </c>
      <c r="C634" s="92" t="s">
        <v>2266</v>
      </c>
      <c r="D634" s="92" t="s">
        <v>532</v>
      </c>
      <c r="E634" s="92" t="s">
        <v>3212</v>
      </c>
      <c r="F634" s="92" t="s">
        <v>3346</v>
      </c>
      <c r="G634" s="119">
        <v>3</v>
      </c>
      <c r="H634" s="121" t="s">
        <v>79</v>
      </c>
      <c r="I634" s="124"/>
    </row>
    <row r="635" spans="1:9" ht="13.5">
      <c r="A635" s="94">
        <v>632</v>
      </c>
      <c r="B635" s="92">
        <v>2504</v>
      </c>
      <c r="C635" s="92" t="s">
        <v>2267</v>
      </c>
      <c r="D635" s="92" t="s">
        <v>533</v>
      </c>
      <c r="E635" s="92" t="s">
        <v>3212</v>
      </c>
      <c r="F635" s="92" t="s">
        <v>3346</v>
      </c>
      <c r="G635" s="119">
        <v>3</v>
      </c>
      <c r="H635" s="121" t="s">
        <v>79</v>
      </c>
      <c r="I635" s="124"/>
    </row>
    <row r="636" spans="1:9" ht="13.5">
      <c r="A636" s="94">
        <v>633</v>
      </c>
      <c r="B636" s="92">
        <v>2505</v>
      </c>
      <c r="C636" s="92" t="s">
        <v>2268</v>
      </c>
      <c r="D636" s="92" t="s">
        <v>534</v>
      </c>
      <c r="E636" s="92" t="s">
        <v>3212</v>
      </c>
      <c r="F636" s="92" t="s">
        <v>3346</v>
      </c>
      <c r="G636" s="119">
        <v>3</v>
      </c>
      <c r="H636" s="121" t="s">
        <v>79</v>
      </c>
      <c r="I636" s="124"/>
    </row>
    <row r="637" spans="1:9" ht="13.5">
      <c r="A637" s="94">
        <v>634</v>
      </c>
      <c r="B637" s="92">
        <v>2506</v>
      </c>
      <c r="C637" s="92" t="s">
        <v>2269</v>
      </c>
      <c r="D637" s="92" t="s">
        <v>535</v>
      </c>
      <c r="E637" s="92" t="s">
        <v>3212</v>
      </c>
      <c r="F637" s="92" t="s">
        <v>3346</v>
      </c>
      <c r="G637" s="119">
        <v>3</v>
      </c>
      <c r="H637" s="121" t="s">
        <v>79</v>
      </c>
      <c r="I637" s="124"/>
    </row>
    <row r="638" spans="1:9" ht="13.5">
      <c r="A638" s="94">
        <v>635</v>
      </c>
      <c r="B638" s="92">
        <v>2507</v>
      </c>
      <c r="C638" s="92" t="s">
        <v>2270</v>
      </c>
      <c r="D638" s="92" t="s">
        <v>536</v>
      </c>
      <c r="E638" s="92" t="s">
        <v>3212</v>
      </c>
      <c r="F638" s="92" t="s">
        <v>3346</v>
      </c>
      <c r="G638" s="119">
        <v>3</v>
      </c>
      <c r="H638" s="121" t="s">
        <v>79</v>
      </c>
      <c r="I638" s="124"/>
    </row>
    <row r="639" spans="1:9" ht="13.5">
      <c r="A639" s="94">
        <v>636</v>
      </c>
      <c r="B639" s="92">
        <v>2508</v>
      </c>
      <c r="C639" s="92" t="s">
        <v>2271</v>
      </c>
      <c r="D639" s="92" t="s">
        <v>537</v>
      </c>
      <c r="E639" s="92" t="s">
        <v>3212</v>
      </c>
      <c r="F639" s="92" t="s">
        <v>3346</v>
      </c>
      <c r="G639" s="119">
        <v>3</v>
      </c>
      <c r="H639" s="121" t="s">
        <v>79</v>
      </c>
      <c r="I639" s="124"/>
    </row>
    <row r="640" spans="1:9" ht="13.5">
      <c r="A640" s="94">
        <v>637</v>
      </c>
      <c r="B640" s="92">
        <v>2509</v>
      </c>
      <c r="C640" s="92" t="s">
        <v>3793</v>
      </c>
      <c r="D640" s="92" t="s">
        <v>538</v>
      </c>
      <c r="E640" s="92" t="s">
        <v>3212</v>
      </c>
      <c r="F640" s="92" t="s">
        <v>3346</v>
      </c>
      <c r="G640" s="119">
        <v>3</v>
      </c>
      <c r="H640" s="121" t="s">
        <v>79</v>
      </c>
      <c r="I640" s="124"/>
    </row>
    <row r="641" spans="1:9" ht="13.5">
      <c r="A641" s="94">
        <v>638</v>
      </c>
      <c r="B641" s="92">
        <v>2510</v>
      </c>
      <c r="C641" s="92" t="s">
        <v>2272</v>
      </c>
      <c r="D641" s="92" t="s">
        <v>539</v>
      </c>
      <c r="E641" s="92" t="s">
        <v>3212</v>
      </c>
      <c r="F641" s="92" t="s">
        <v>3346</v>
      </c>
      <c r="G641" s="119">
        <v>3</v>
      </c>
      <c r="H641" s="121" t="s">
        <v>79</v>
      </c>
      <c r="I641" s="124"/>
    </row>
    <row r="642" spans="1:9" ht="13.5">
      <c r="A642" s="94">
        <v>639</v>
      </c>
      <c r="B642" s="92">
        <v>2511</v>
      </c>
      <c r="C642" s="92" t="s">
        <v>3794</v>
      </c>
      <c r="D642" s="92" t="s">
        <v>540</v>
      </c>
      <c r="E642" s="92" t="s">
        <v>3212</v>
      </c>
      <c r="F642" s="92" t="s">
        <v>3346</v>
      </c>
      <c r="G642" s="119">
        <v>2</v>
      </c>
      <c r="H642" s="121" t="s">
        <v>79</v>
      </c>
      <c r="I642" s="124"/>
    </row>
    <row r="643" spans="1:9" ht="13.5">
      <c r="A643" s="94">
        <v>640</v>
      </c>
      <c r="B643" s="92">
        <v>2512</v>
      </c>
      <c r="C643" s="92" t="s">
        <v>2273</v>
      </c>
      <c r="D643" s="92" t="s">
        <v>541</v>
      </c>
      <c r="E643" s="92" t="s">
        <v>3211</v>
      </c>
      <c r="F643" s="92" t="s">
        <v>3346</v>
      </c>
      <c r="G643" s="119">
        <v>2</v>
      </c>
      <c r="H643" s="121" t="s">
        <v>79</v>
      </c>
      <c r="I643" s="124"/>
    </row>
    <row r="644" spans="1:9" ht="13.5">
      <c r="A644" s="94">
        <v>641</v>
      </c>
      <c r="B644" s="92">
        <v>2513</v>
      </c>
      <c r="C644" s="92" t="s">
        <v>3795</v>
      </c>
      <c r="D644" s="92" t="s">
        <v>542</v>
      </c>
      <c r="E644" s="92" t="s">
        <v>3212</v>
      </c>
      <c r="F644" s="92" t="s">
        <v>3346</v>
      </c>
      <c r="G644" s="119">
        <v>2</v>
      </c>
      <c r="H644" s="121" t="s">
        <v>79</v>
      </c>
      <c r="I644" s="124"/>
    </row>
    <row r="645" spans="1:9" ht="13.5">
      <c r="A645" s="94">
        <v>642</v>
      </c>
      <c r="B645" s="92">
        <v>2514</v>
      </c>
      <c r="C645" s="92" t="s">
        <v>2274</v>
      </c>
      <c r="D645" s="92" t="s">
        <v>543</v>
      </c>
      <c r="E645" s="92" t="s">
        <v>3212</v>
      </c>
      <c r="F645" s="92" t="s">
        <v>3346</v>
      </c>
      <c r="G645" s="119">
        <v>2</v>
      </c>
      <c r="H645" s="121" t="s">
        <v>79</v>
      </c>
      <c r="I645" s="124"/>
    </row>
    <row r="646" spans="1:9" ht="13.5">
      <c r="A646" s="94">
        <v>643</v>
      </c>
      <c r="B646" s="92">
        <v>2515</v>
      </c>
      <c r="C646" s="92" t="s">
        <v>4353</v>
      </c>
      <c r="D646" s="92" t="s">
        <v>544</v>
      </c>
      <c r="E646" s="92" t="s">
        <v>3211</v>
      </c>
      <c r="F646" s="92" t="s">
        <v>3346</v>
      </c>
      <c r="G646" s="119">
        <v>2</v>
      </c>
      <c r="H646" s="121" t="s">
        <v>79</v>
      </c>
      <c r="I646" s="124">
        <v>1</v>
      </c>
    </row>
    <row r="647" spans="1:9" ht="13.5">
      <c r="A647" s="94">
        <v>644</v>
      </c>
      <c r="B647" s="92">
        <v>2516</v>
      </c>
      <c r="C647" s="92" t="s">
        <v>2275</v>
      </c>
      <c r="D647" s="92" t="s">
        <v>545</v>
      </c>
      <c r="E647" s="92" t="s">
        <v>3211</v>
      </c>
      <c r="F647" s="92" t="s">
        <v>3346</v>
      </c>
      <c r="G647" s="119">
        <v>2</v>
      </c>
      <c r="H647" s="121" t="s">
        <v>79</v>
      </c>
      <c r="I647" s="124"/>
    </row>
    <row r="648" spans="1:9" ht="13.5">
      <c r="A648" s="94">
        <v>645</v>
      </c>
      <c r="B648" s="92">
        <v>2517</v>
      </c>
      <c r="C648" s="92" t="s">
        <v>2276</v>
      </c>
      <c r="D648" s="92" t="s">
        <v>546</v>
      </c>
      <c r="E648" s="92" t="s">
        <v>3211</v>
      </c>
      <c r="F648" s="92" t="s">
        <v>3346</v>
      </c>
      <c r="G648" s="119">
        <v>2</v>
      </c>
      <c r="H648" s="121" t="s">
        <v>79</v>
      </c>
      <c r="I648" s="124"/>
    </row>
    <row r="649" spans="1:9" ht="13.5">
      <c r="A649" s="94">
        <v>646</v>
      </c>
      <c r="B649" s="92">
        <v>2518</v>
      </c>
      <c r="C649" s="92" t="s">
        <v>2277</v>
      </c>
      <c r="D649" s="92" t="s">
        <v>547</v>
      </c>
      <c r="E649" s="92" t="s">
        <v>3212</v>
      </c>
      <c r="F649" s="92" t="s">
        <v>3346</v>
      </c>
      <c r="G649" s="119">
        <v>2</v>
      </c>
      <c r="H649" s="121" t="s">
        <v>79</v>
      </c>
      <c r="I649" s="124"/>
    </row>
    <row r="650" spans="1:9" ht="13.5">
      <c r="A650" s="94">
        <v>647</v>
      </c>
      <c r="B650" s="92">
        <v>2519</v>
      </c>
      <c r="C650" s="92" t="s">
        <v>2278</v>
      </c>
      <c r="D650" s="92" t="s">
        <v>548</v>
      </c>
      <c r="E650" s="92" t="s">
        <v>3212</v>
      </c>
      <c r="F650" s="92" t="s">
        <v>3346</v>
      </c>
      <c r="G650" s="119">
        <v>2</v>
      </c>
      <c r="H650" s="121" t="s">
        <v>79</v>
      </c>
      <c r="I650" s="124"/>
    </row>
    <row r="651" spans="1:9" ht="13.5">
      <c r="A651" s="94">
        <v>648</v>
      </c>
      <c r="B651" s="92">
        <v>2520</v>
      </c>
      <c r="C651" s="92" t="s">
        <v>2279</v>
      </c>
      <c r="D651" s="92" t="s">
        <v>549</v>
      </c>
      <c r="E651" s="92" t="s">
        <v>3211</v>
      </c>
      <c r="F651" s="92" t="s">
        <v>1752</v>
      </c>
      <c r="G651" s="119">
        <v>3</v>
      </c>
      <c r="H651" s="121" t="s">
        <v>79</v>
      </c>
      <c r="I651" s="124"/>
    </row>
    <row r="652" spans="1:9" ht="13.5">
      <c r="A652" s="94">
        <v>649</v>
      </c>
      <c r="B652" s="92">
        <v>2521</v>
      </c>
      <c r="C652" s="92" t="s">
        <v>2280</v>
      </c>
      <c r="D652" s="92" t="s">
        <v>550</v>
      </c>
      <c r="E652" s="92" t="s">
        <v>3211</v>
      </c>
      <c r="F652" s="92" t="s">
        <v>1752</v>
      </c>
      <c r="G652" s="119">
        <v>3</v>
      </c>
      <c r="H652" s="121" t="s">
        <v>79</v>
      </c>
      <c r="I652" s="124"/>
    </row>
    <row r="653" spans="1:9" ht="13.5">
      <c r="A653" s="94">
        <v>650</v>
      </c>
      <c r="B653" s="92">
        <v>2522</v>
      </c>
      <c r="C653" s="92" t="s">
        <v>2281</v>
      </c>
      <c r="D653" s="92" t="s">
        <v>551</v>
      </c>
      <c r="E653" s="92" t="s">
        <v>3211</v>
      </c>
      <c r="F653" s="92" t="s">
        <v>1752</v>
      </c>
      <c r="G653" s="119">
        <v>3</v>
      </c>
      <c r="H653" s="121" t="s">
        <v>79</v>
      </c>
      <c r="I653" s="124"/>
    </row>
    <row r="654" spans="1:9" ht="13.5">
      <c r="A654" s="94">
        <v>651</v>
      </c>
      <c r="B654" s="92">
        <v>2523</v>
      </c>
      <c r="C654" s="92" t="s">
        <v>2282</v>
      </c>
      <c r="D654" s="92" t="s">
        <v>552</v>
      </c>
      <c r="E654" s="92" t="s">
        <v>3211</v>
      </c>
      <c r="F654" s="92" t="s">
        <v>1752</v>
      </c>
      <c r="G654" s="119">
        <v>3</v>
      </c>
      <c r="H654" s="121" t="s">
        <v>79</v>
      </c>
      <c r="I654" s="124"/>
    </row>
    <row r="655" spans="1:9" ht="13.5">
      <c r="A655" s="94">
        <v>652</v>
      </c>
      <c r="B655" s="92">
        <v>2524</v>
      </c>
      <c r="C655" s="92" t="s">
        <v>2283</v>
      </c>
      <c r="D655" s="92" t="s">
        <v>553</v>
      </c>
      <c r="E655" s="92" t="s">
        <v>3211</v>
      </c>
      <c r="F655" s="92" t="s">
        <v>1752</v>
      </c>
      <c r="G655" s="119">
        <v>3</v>
      </c>
      <c r="H655" s="121" t="s">
        <v>79</v>
      </c>
      <c r="I655" s="124"/>
    </row>
    <row r="656" spans="1:9" ht="13.5">
      <c r="A656" s="94">
        <v>653</v>
      </c>
      <c r="B656" s="92">
        <v>2525</v>
      </c>
      <c r="C656" s="92" t="s">
        <v>2284</v>
      </c>
      <c r="D656" s="92" t="s">
        <v>554</v>
      </c>
      <c r="E656" s="92" t="s">
        <v>3211</v>
      </c>
      <c r="F656" s="92" t="s">
        <v>1752</v>
      </c>
      <c r="G656" s="119">
        <v>3</v>
      </c>
      <c r="H656" s="121" t="s">
        <v>79</v>
      </c>
      <c r="I656" s="124"/>
    </row>
    <row r="657" spans="1:9" ht="13.5">
      <c r="A657" s="94">
        <v>654</v>
      </c>
      <c r="B657" s="92">
        <v>2526</v>
      </c>
      <c r="C657" s="92" t="s">
        <v>2285</v>
      </c>
      <c r="D657" s="92" t="s">
        <v>555</v>
      </c>
      <c r="E657" s="92" t="s">
        <v>3211</v>
      </c>
      <c r="F657" s="92" t="s">
        <v>1752</v>
      </c>
      <c r="G657" s="119">
        <v>3</v>
      </c>
      <c r="H657" s="121" t="s">
        <v>79</v>
      </c>
      <c r="I657" s="124"/>
    </row>
    <row r="658" spans="1:9" ht="13.5">
      <c r="A658" s="94">
        <v>655</v>
      </c>
      <c r="B658" s="92">
        <v>2527</v>
      </c>
      <c r="C658" s="92" t="s">
        <v>2286</v>
      </c>
      <c r="D658" s="92" t="s">
        <v>556</v>
      </c>
      <c r="E658" s="92" t="s">
        <v>3211</v>
      </c>
      <c r="F658" s="92" t="s">
        <v>1752</v>
      </c>
      <c r="G658" s="119">
        <v>3</v>
      </c>
      <c r="H658" s="121" t="s">
        <v>79</v>
      </c>
      <c r="I658" s="124"/>
    </row>
    <row r="659" spans="1:9" ht="13.5">
      <c r="A659" s="94">
        <v>656</v>
      </c>
      <c r="B659" s="92">
        <v>2528</v>
      </c>
      <c r="C659" s="92" t="s">
        <v>3796</v>
      </c>
      <c r="D659" s="92" t="s">
        <v>557</v>
      </c>
      <c r="E659" s="92" t="s">
        <v>3211</v>
      </c>
      <c r="F659" s="92" t="s">
        <v>1752</v>
      </c>
      <c r="G659" s="119">
        <v>3</v>
      </c>
      <c r="H659" s="121" t="s">
        <v>79</v>
      </c>
      <c r="I659" s="124"/>
    </row>
    <row r="660" spans="1:9" ht="13.5">
      <c r="A660" s="94">
        <v>657</v>
      </c>
      <c r="B660" s="92">
        <v>2529</v>
      </c>
      <c r="C660" s="92" t="s">
        <v>2287</v>
      </c>
      <c r="D660" s="92" t="s">
        <v>558</v>
      </c>
      <c r="E660" s="92" t="s">
        <v>3211</v>
      </c>
      <c r="F660" s="92" t="s">
        <v>1752</v>
      </c>
      <c r="G660" s="119">
        <v>3</v>
      </c>
      <c r="H660" s="121" t="s">
        <v>79</v>
      </c>
      <c r="I660" s="124"/>
    </row>
    <row r="661" spans="1:9" ht="13.5">
      <c r="A661" s="94">
        <v>658</v>
      </c>
      <c r="B661" s="92">
        <v>2530</v>
      </c>
      <c r="C661" s="92" t="s">
        <v>2288</v>
      </c>
      <c r="D661" s="92" t="s">
        <v>559</v>
      </c>
      <c r="E661" s="92" t="s">
        <v>3211</v>
      </c>
      <c r="F661" s="92" t="s">
        <v>1752</v>
      </c>
      <c r="G661" s="119">
        <v>3</v>
      </c>
      <c r="H661" s="121" t="s">
        <v>79</v>
      </c>
      <c r="I661" s="124"/>
    </row>
    <row r="662" spans="1:9" ht="13.5">
      <c r="A662" s="94">
        <v>659</v>
      </c>
      <c r="B662" s="92">
        <v>2531</v>
      </c>
      <c r="C662" s="92" t="s">
        <v>2289</v>
      </c>
      <c r="D662" s="92" t="s">
        <v>560</v>
      </c>
      <c r="E662" s="92" t="s">
        <v>3211</v>
      </c>
      <c r="F662" s="92" t="s">
        <v>1752</v>
      </c>
      <c r="G662" s="119">
        <v>3</v>
      </c>
      <c r="H662" s="121" t="s">
        <v>79</v>
      </c>
      <c r="I662" s="124"/>
    </row>
    <row r="663" spans="1:9" ht="13.5">
      <c r="A663" s="94">
        <v>660</v>
      </c>
      <c r="B663" s="92">
        <v>2532</v>
      </c>
      <c r="C663" s="92" t="s">
        <v>2290</v>
      </c>
      <c r="D663" s="92" t="s">
        <v>561</v>
      </c>
      <c r="E663" s="92" t="s">
        <v>3211</v>
      </c>
      <c r="F663" s="92" t="s">
        <v>1752</v>
      </c>
      <c r="G663" s="119">
        <v>3</v>
      </c>
      <c r="H663" s="121" t="s">
        <v>79</v>
      </c>
      <c r="I663" s="124"/>
    </row>
    <row r="664" spans="1:9" ht="13.5">
      <c r="A664" s="94">
        <v>661</v>
      </c>
      <c r="B664" s="92">
        <v>2533</v>
      </c>
      <c r="C664" s="92" t="s">
        <v>2291</v>
      </c>
      <c r="D664" s="92" t="s">
        <v>562</v>
      </c>
      <c r="E664" s="92" t="s">
        <v>3211</v>
      </c>
      <c r="F664" s="92" t="s">
        <v>1752</v>
      </c>
      <c r="G664" s="119">
        <v>3</v>
      </c>
      <c r="H664" s="121" t="s">
        <v>79</v>
      </c>
      <c r="I664" s="124"/>
    </row>
    <row r="665" spans="1:9" ht="13.5">
      <c r="A665" s="94">
        <v>662</v>
      </c>
      <c r="B665" s="92">
        <v>2534</v>
      </c>
      <c r="C665" s="92" t="s">
        <v>2292</v>
      </c>
      <c r="D665" s="92" t="s">
        <v>563</v>
      </c>
      <c r="E665" s="92" t="s">
        <v>3212</v>
      </c>
      <c r="F665" s="92" t="s">
        <v>1752</v>
      </c>
      <c r="G665" s="119">
        <v>3</v>
      </c>
      <c r="H665" s="121" t="s">
        <v>79</v>
      </c>
      <c r="I665" s="124"/>
    </row>
    <row r="666" spans="1:9" ht="13.5">
      <c r="A666" s="94">
        <v>663</v>
      </c>
      <c r="B666" s="92">
        <v>2535</v>
      </c>
      <c r="C666" s="92" t="s">
        <v>3797</v>
      </c>
      <c r="D666" s="92" t="s">
        <v>564</v>
      </c>
      <c r="E666" s="92" t="s">
        <v>3212</v>
      </c>
      <c r="F666" s="92" t="s">
        <v>1752</v>
      </c>
      <c r="G666" s="119">
        <v>3</v>
      </c>
      <c r="H666" s="121" t="s">
        <v>79</v>
      </c>
      <c r="I666" s="124"/>
    </row>
    <row r="667" spans="1:9" ht="13.5">
      <c r="A667" s="94">
        <v>664</v>
      </c>
      <c r="B667" s="92">
        <v>2536</v>
      </c>
      <c r="C667" s="92" t="s">
        <v>3798</v>
      </c>
      <c r="D667" s="92" t="s">
        <v>565</v>
      </c>
      <c r="E667" s="92" t="s">
        <v>3212</v>
      </c>
      <c r="F667" s="92" t="s">
        <v>1752</v>
      </c>
      <c r="G667" s="119">
        <v>3</v>
      </c>
      <c r="H667" s="121" t="s">
        <v>79</v>
      </c>
      <c r="I667" s="124"/>
    </row>
    <row r="668" spans="1:9" ht="13.5">
      <c r="A668" s="94">
        <v>665</v>
      </c>
      <c r="B668" s="92">
        <v>2537</v>
      </c>
      <c r="C668" s="92" t="s">
        <v>2293</v>
      </c>
      <c r="D668" s="92" t="s">
        <v>566</v>
      </c>
      <c r="E668" s="92" t="s">
        <v>3212</v>
      </c>
      <c r="F668" s="92" t="s">
        <v>1752</v>
      </c>
      <c r="G668" s="119">
        <v>3</v>
      </c>
      <c r="H668" s="121" t="s">
        <v>79</v>
      </c>
      <c r="I668" s="124"/>
    </row>
    <row r="669" spans="1:9" ht="13.5">
      <c r="A669" s="94">
        <v>666</v>
      </c>
      <c r="B669" s="92">
        <v>2538</v>
      </c>
      <c r="C669" s="92" t="s">
        <v>2294</v>
      </c>
      <c r="D669" s="92" t="s">
        <v>567</v>
      </c>
      <c r="E669" s="92" t="s">
        <v>3212</v>
      </c>
      <c r="F669" s="92" t="s">
        <v>1752</v>
      </c>
      <c r="G669" s="119">
        <v>3</v>
      </c>
      <c r="H669" s="121" t="s">
        <v>79</v>
      </c>
      <c r="I669" s="124"/>
    </row>
    <row r="670" spans="1:9" ht="13.5">
      <c r="A670" s="94">
        <v>667</v>
      </c>
      <c r="B670" s="92">
        <v>2539</v>
      </c>
      <c r="C670" s="92" t="s">
        <v>2295</v>
      </c>
      <c r="D670" s="92" t="s">
        <v>568</v>
      </c>
      <c r="E670" s="92" t="s">
        <v>3212</v>
      </c>
      <c r="F670" s="92" t="s">
        <v>1752</v>
      </c>
      <c r="G670" s="119">
        <v>3</v>
      </c>
      <c r="H670" s="121" t="s">
        <v>79</v>
      </c>
      <c r="I670" s="124"/>
    </row>
    <row r="671" spans="1:9" ht="13.5">
      <c r="A671" s="94">
        <v>668</v>
      </c>
      <c r="B671" s="92">
        <v>2540</v>
      </c>
      <c r="C671" s="92" t="s">
        <v>2296</v>
      </c>
      <c r="D671" s="92" t="s">
        <v>569</v>
      </c>
      <c r="E671" s="92" t="s">
        <v>3212</v>
      </c>
      <c r="F671" s="92" t="s">
        <v>1752</v>
      </c>
      <c r="G671" s="119">
        <v>3</v>
      </c>
      <c r="H671" s="121" t="s">
        <v>79</v>
      </c>
      <c r="I671" s="124"/>
    </row>
    <row r="672" spans="1:9" ht="13.5">
      <c r="A672" s="94">
        <v>669</v>
      </c>
      <c r="B672" s="92">
        <v>2541</v>
      </c>
      <c r="C672" s="92" t="s">
        <v>2297</v>
      </c>
      <c r="D672" s="92" t="s">
        <v>570</v>
      </c>
      <c r="E672" s="92" t="s">
        <v>3211</v>
      </c>
      <c r="F672" s="92" t="s">
        <v>1752</v>
      </c>
      <c r="G672" s="119">
        <v>2</v>
      </c>
      <c r="H672" s="121" t="s">
        <v>79</v>
      </c>
      <c r="I672" s="124"/>
    </row>
    <row r="673" spans="1:11" ht="13.5">
      <c r="A673" s="94">
        <v>670</v>
      </c>
      <c r="B673" s="92">
        <v>2542</v>
      </c>
      <c r="C673" s="92" t="s">
        <v>2298</v>
      </c>
      <c r="D673" s="92" t="s">
        <v>571</v>
      </c>
      <c r="E673" s="92" t="s">
        <v>3211</v>
      </c>
      <c r="F673" s="92" t="s">
        <v>1752</v>
      </c>
      <c r="G673" s="119">
        <v>2</v>
      </c>
      <c r="H673" s="121" t="s">
        <v>79</v>
      </c>
      <c r="I673" s="124"/>
    </row>
    <row r="674" spans="1:11" ht="13.5">
      <c r="A674" s="94">
        <v>671</v>
      </c>
      <c r="B674" s="92">
        <v>2543</v>
      </c>
      <c r="C674" s="92" t="s">
        <v>3799</v>
      </c>
      <c r="D674" s="92" t="s">
        <v>572</v>
      </c>
      <c r="E674" s="92" t="s">
        <v>3211</v>
      </c>
      <c r="F674" s="92" t="s">
        <v>1752</v>
      </c>
      <c r="G674" s="119">
        <v>2</v>
      </c>
      <c r="H674" s="121" t="s">
        <v>79</v>
      </c>
      <c r="I674" s="124"/>
    </row>
    <row r="675" spans="1:11" ht="13.5">
      <c r="A675" s="94">
        <v>672</v>
      </c>
      <c r="B675" s="92">
        <v>2544</v>
      </c>
      <c r="C675" s="92" t="s">
        <v>2299</v>
      </c>
      <c r="D675" s="92" t="s">
        <v>573</v>
      </c>
      <c r="E675" s="92" t="s">
        <v>3211</v>
      </c>
      <c r="F675" s="92" t="s">
        <v>1752</v>
      </c>
      <c r="G675" s="119">
        <v>2</v>
      </c>
      <c r="H675" s="121" t="s">
        <v>79</v>
      </c>
      <c r="I675" s="124"/>
    </row>
    <row r="676" spans="1:11" ht="13.5">
      <c r="A676" s="94">
        <v>673</v>
      </c>
      <c r="B676" s="92">
        <v>2545</v>
      </c>
      <c r="C676" s="92" t="s">
        <v>3800</v>
      </c>
      <c r="D676" s="92" t="s">
        <v>574</v>
      </c>
      <c r="E676" s="92" t="s">
        <v>3211</v>
      </c>
      <c r="F676" s="92" t="s">
        <v>1752</v>
      </c>
      <c r="G676" s="119">
        <v>2</v>
      </c>
      <c r="H676" s="121" t="s">
        <v>79</v>
      </c>
      <c r="I676" s="124"/>
    </row>
    <row r="677" spans="1:11" ht="13.5">
      <c r="A677" s="94">
        <v>674</v>
      </c>
      <c r="B677" s="92">
        <v>2546</v>
      </c>
      <c r="C677" s="92" t="s">
        <v>2300</v>
      </c>
      <c r="D677" s="92" t="s">
        <v>575</v>
      </c>
      <c r="E677" s="92" t="s">
        <v>3211</v>
      </c>
      <c r="F677" s="92" t="s">
        <v>1752</v>
      </c>
      <c r="G677" s="119">
        <v>2</v>
      </c>
      <c r="H677" s="121" t="s">
        <v>79</v>
      </c>
      <c r="I677" s="124"/>
    </row>
    <row r="678" spans="1:11" ht="13.5">
      <c r="A678" s="94">
        <v>675</v>
      </c>
      <c r="B678" s="92">
        <v>2547</v>
      </c>
      <c r="C678" s="92" t="s">
        <v>2301</v>
      </c>
      <c r="D678" s="92" t="s">
        <v>576</v>
      </c>
      <c r="E678" s="92" t="s">
        <v>3211</v>
      </c>
      <c r="F678" s="92" t="s">
        <v>1752</v>
      </c>
      <c r="G678" s="119">
        <v>2</v>
      </c>
      <c r="H678" s="121" t="s">
        <v>79</v>
      </c>
      <c r="I678" s="124"/>
    </row>
    <row r="679" spans="1:11" ht="13.5">
      <c r="A679" s="94">
        <v>676</v>
      </c>
      <c r="B679" s="92">
        <v>2548</v>
      </c>
      <c r="C679" s="92" t="s">
        <v>2302</v>
      </c>
      <c r="D679" s="92" t="s">
        <v>577</v>
      </c>
      <c r="E679" s="92" t="s">
        <v>3211</v>
      </c>
      <c r="F679" s="92" t="s">
        <v>1752</v>
      </c>
      <c r="G679" s="119">
        <v>2</v>
      </c>
      <c r="H679" s="121" t="s">
        <v>79</v>
      </c>
      <c r="I679" s="124"/>
    </row>
    <row r="680" spans="1:11" ht="13.5">
      <c r="A680" s="94">
        <v>677</v>
      </c>
      <c r="B680" s="92">
        <v>2549</v>
      </c>
      <c r="C680" s="92" t="s">
        <v>2303</v>
      </c>
      <c r="D680" s="92" t="s">
        <v>578</v>
      </c>
      <c r="E680" s="92" t="s">
        <v>3212</v>
      </c>
      <c r="F680" s="92" t="s">
        <v>1752</v>
      </c>
      <c r="G680" s="119">
        <v>2</v>
      </c>
      <c r="H680" s="121" t="s">
        <v>79</v>
      </c>
      <c r="I680" s="124"/>
    </row>
    <row r="681" spans="1:11" ht="13.5">
      <c r="A681" s="94">
        <v>678</v>
      </c>
      <c r="B681" s="92">
        <v>2550</v>
      </c>
      <c r="C681" s="92" t="s">
        <v>3801</v>
      </c>
      <c r="D681" s="92" t="s">
        <v>579</v>
      </c>
      <c r="E681" s="92" t="s">
        <v>3212</v>
      </c>
      <c r="F681" s="92" t="s">
        <v>1752</v>
      </c>
      <c r="G681" s="119">
        <v>2</v>
      </c>
      <c r="H681" s="121" t="s">
        <v>79</v>
      </c>
      <c r="I681" s="124"/>
    </row>
    <row r="682" spans="1:11" ht="13.5">
      <c r="A682" s="94">
        <v>679</v>
      </c>
      <c r="B682" s="92">
        <v>2551</v>
      </c>
      <c r="C682" s="92" t="s">
        <v>2304</v>
      </c>
      <c r="D682" s="92" t="s">
        <v>580</v>
      </c>
      <c r="E682" s="92" t="s">
        <v>3212</v>
      </c>
      <c r="F682" s="92" t="s">
        <v>1752</v>
      </c>
      <c r="G682" s="119">
        <v>2</v>
      </c>
      <c r="H682" s="121" t="s">
        <v>79</v>
      </c>
      <c r="I682" s="125"/>
      <c r="J682" s="120"/>
      <c r="K682" s="120"/>
    </row>
    <row r="683" spans="1:11" ht="13.5">
      <c r="A683" s="94">
        <v>680</v>
      </c>
      <c r="B683" s="92">
        <v>2552</v>
      </c>
      <c r="C683" s="92" t="s">
        <v>3802</v>
      </c>
      <c r="D683" s="92" t="s">
        <v>581</v>
      </c>
      <c r="E683" s="92" t="s">
        <v>3212</v>
      </c>
      <c r="F683" s="92" t="s">
        <v>1752</v>
      </c>
      <c r="G683" s="119">
        <v>2</v>
      </c>
      <c r="H683" s="121" t="s">
        <v>79</v>
      </c>
      <c r="I683" s="125"/>
      <c r="J683" s="120"/>
      <c r="K683" s="120"/>
    </row>
    <row r="684" spans="1:11" ht="13.5">
      <c r="A684" s="94">
        <v>681</v>
      </c>
      <c r="B684" s="92">
        <v>2553</v>
      </c>
      <c r="C684" s="92" t="s">
        <v>2305</v>
      </c>
      <c r="D684" s="92" t="s">
        <v>582</v>
      </c>
      <c r="E684" s="92" t="s">
        <v>3212</v>
      </c>
      <c r="F684" s="92" t="s">
        <v>1752</v>
      </c>
      <c r="G684" s="119">
        <v>2</v>
      </c>
      <c r="H684" s="121" t="s">
        <v>79</v>
      </c>
      <c r="I684" s="125"/>
      <c r="J684" s="120"/>
      <c r="K684" s="120"/>
    </row>
    <row r="685" spans="1:11" ht="13.5">
      <c r="A685" s="94">
        <v>682</v>
      </c>
      <c r="B685" s="92">
        <v>2554</v>
      </c>
      <c r="C685" s="92" t="s">
        <v>2306</v>
      </c>
      <c r="D685" s="92" t="s">
        <v>583</v>
      </c>
      <c r="E685" s="92" t="s">
        <v>3212</v>
      </c>
      <c r="F685" s="92" t="s">
        <v>1752</v>
      </c>
      <c r="G685" s="119">
        <v>1</v>
      </c>
      <c r="H685" s="121" t="s">
        <v>79</v>
      </c>
      <c r="I685" s="125"/>
      <c r="J685" s="120"/>
      <c r="K685" s="120"/>
    </row>
    <row r="686" spans="1:11" ht="13.5">
      <c r="A686" s="94">
        <v>683</v>
      </c>
      <c r="B686" s="92">
        <v>2555</v>
      </c>
      <c r="C686" s="92" t="s">
        <v>2307</v>
      </c>
      <c r="D686" s="92" t="s">
        <v>584</v>
      </c>
      <c r="E686" s="92" t="s">
        <v>3211</v>
      </c>
      <c r="F686" s="92" t="s">
        <v>1752</v>
      </c>
      <c r="G686" s="119">
        <v>1</v>
      </c>
      <c r="H686" s="121" t="s">
        <v>79</v>
      </c>
      <c r="I686" s="125"/>
      <c r="J686" s="120"/>
      <c r="K686" s="120"/>
    </row>
    <row r="687" spans="1:11" ht="13.5">
      <c r="A687" s="94">
        <v>684</v>
      </c>
      <c r="B687" s="92">
        <v>2556</v>
      </c>
      <c r="C687" s="92" t="s">
        <v>3803</v>
      </c>
      <c r="D687" s="92" t="s">
        <v>585</v>
      </c>
      <c r="E687" s="92" t="s">
        <v>3211</v>
      </c>
      <c r="F687" s="92" t="s">
        <v>1752</v>
      </c>
      <c r="G687" s="119">
        <v>1</v>
      </c>
      <c r="H687" s="121" t="s">
        <v>79</v>
      </c>
      <c r="I687" s="125"/>
      <c r="J687" s="120"/>
      <c r="K687" s="120"/>
    </row>
    <row r="688" spans="1:11" ht="13.5">
      <c r="A688" s="94">
        <v>685</v>
      </c>
      <c r="B688" s="92">
        <v>2557</v>
      </c>
      <c r="C688" s="92" t="s">
        <v>2308</v>
      </c>
      <c r="D688" s="92" t="s">
        <v>112</v>
      </c>
      <c r="E688" s="92" t="s">
        <v>3211</v>
      </c>
      <c r="F688" s="92" t="s">
        <v>1752</v>
      </c>
      <c r="G688" s="119">
        <v>1</v>
      </c>
      <c r="H688" s="121" t="s">
        <v>79</v>
      </c>
      <c r="I688" s="125"/>
      <c r="J688" s="120"/>
      <c r="K688" s="120"/>
    </row>
    <row r="689" spans="1:11" ht="13.5">
      <c r="A689" s="94">
        <v>686</v>
      </c>
      <c r="B689" s="92">
        <v>2558</v>
      </c>
      <c r="C689" s="92" t="s">
        <v>3804</v>
      </c>
      <c r="D689" s="92" t="s">
        <v>586</v>
      </c>
      <c r="E689" s="92" t="s">
        <v>3211</v>
      </c>
      <c r="F689" s="92" t="s">
        <v>1752</v>
      </c>
      <c r="G689" s="119">
        <v>1</v>
      </c>
      <c r="H689" s="121" t="s">
        <v>79</v>
      </c>
      <c r="I689" s="125"/>
      <c r="J689" s="120"/>
      <c r="K689" s="120"/>
    </row>
    <row r="690" spans="1:11" ht="13.5">
      <c r="A690" s="94">
        <v>687</v>
      </c>
      <c r="B690" s="92">
        <v>2559</v>
      </c>
      <c r="C690" s="92" t="s">
        <v>3805</v>
      </c>
      <c r="D690" s="92" t="s">
        <v>587</v>
      </c>
      <c r="E690" s="92" t="s">
        <v>3211</v>
      </c>
      <c r="F690" s="92" t="s">
        <v>1752</v>
      </c>
      <c r="G690" s="119">
        <v>1</v>
      </c>
      <c r="H690" s="121" t="s">
        <v>79</v>
      </c>
      <c r="I690" s="125"/>
      <c r="J690" s="120"/>
      <c r="K690" s="120"/>
    </row>
    <row r="691" spans="1:11" ht="13.5">
      <c r="A691" s="94">
        <v>688</v>
      </c>
      <c r="B691" s="92">
        <v>2560</v>
      </c>
      <c r="C691" s="92" t="s">
        <v>2309</v>
      </c>
      <c r="D691" s="92" t="s">
        <v>588</v>
      </c>
      <c r="E691" s="92" t="s">
        <v>3211</v>
      </c>
      <c r="F691" s="92" t="s">
        <v>1752</v>
      </c>
      <c r="G691" s="119">
        <v>1</v>
      </c>
      <c r="H691" s="121" t="s">
        <v>79</v>
      </c>
      <c r="I691" s="125"/>
      <c r="J691" s="120"/>
      <c r="K691" s="120"/>
    </row>
    <row r="692" spans="1:11" ht="13.5">
      <c r="A692" s="94">
        <v>689</v>
      </c>
      <c r="B692" s="92">
        <v>2561</v>
      </c>
      <c r="C692" s="92" t="s">
        <v>2310</v>
      </c>
      <c r="D692" s="92" t="s">
        <v>589</v>
      </c>
      <c r="E692" s="92" t="s">
        <v>3211</v>
      </c>
      <c r="F692" s="92" t="s">
        <v>1752</v>
      </c>
      <c r="G692" s="119">
        <v>1</v>
      </c>
      <c r="H692" s="121" t="s">
        <v>79</v>
      </c>
      <c r="I692" s="124"/>
    </row>
    <row r="693" spans="1:11" ht="13.5">
      <c r="A693" s="94">
        <v>690</v>
      </c>
      <c r="B693" s="92">
        <v>2562</v>
      </c>
      <c r="C693" s="92" t="s">
        <v>2311</v>
      </c>
      <c r="D693" s="92" t="s">
        <v>590</v>
      </c>
      <c r="E693" s="92" t="s">
        <v>3211</v>
      </c>
      <c r="F693" s="92" t="s">
        <v>1752</v>
      </c>
      <c r="G693" s="119">
        <v>1</v>
      </c>
      <c r="H693" s="121" t="s">
        <v>79</v>
      </c>
      <c r="I693" s="124"/>
    </row>
    <row r="694" spans="1:11" ht="13.5">
      <c r="A694" s="94">
        <v>691</v>
      </c>
      <c r="B694" s="92">
        <v>2563</v>
      </c>
      <c r="C694" s="92" t="s">
        <v>2312</v>
      </c>
      <c r="D694" s="92" t="s">
        <v>591</v>
      </c>
      <c r="E694" s="92" t="s">
        <v>3211</v>
      </c>
      <c r="F694" s="92" t="s">
        <v>1752</v>
      </c>
      <c r="G694" s="119">
        <v>1</v>
      </c>
      <c r="H694" s="121" t="s">
        <v>79</v>
      </c>
      <c r="I694" s="124"/>
    </row>
    <row r="695" spans="1:11" ht="13.5">
      <c r="A695" s="94">
        <v>692</v>
      </c>
      <c r="B695" s="92">
        <v>2564</v>
      </c>
      <c r="C695" s="92" t="s">
        <v>2313</v>
      </c>
      <c r="D695" s="92" t="s">
        <v>592</v>
      </c>
      <c r="E695" s="92" t="s">
        <v>3211</v>
      </c>
      <c r="F695" s="92" t="s">
        <v>1752</v>
      </c>
      <c r="G695" s="119">
        <v>1</v>
      </c>
      <c r="H695" s="121" t="s">
        <v>79</v>
      </c>
      <c r="I695" s="124"/>
    </row>
    <row r="696" spans="1:11" ht="13.5">
      <c r="A696" s="94">
        <v>693</v>
      </c>
      <c r="B696" s="92">
        <v>2565</v>
      </c>
      <c r="C696" s="92" t="s">
        <v>3806</v>
      </c>
      <c r="D696" s="92" t="s">
        <v>593</v>
      </c>
      <c r="E696" s="92" t="s">
        <v>3212</v>
      </c>
      <c r="F696" s="92" t="s">
        <v>1752</v>
      </c>
      <c r="G696" s="119">
        <v>1</v>
      </c>
      <c r="H696" s="121" t="s">
        <v>79</v>
      </c>
      <c r="I696" s="124"/>
    </row>
    <row r="697" spans="1:11" ht="13.5">
      <c r="A697" s="94">
        <v>694</v>
      </c>
      <c r="B697" s="92">
        <v>2566</v>
      </c>
      <c r="C697" s="92" t="s">
        <v>2314</v>
      </c>
      <c r="D697" s="92" t="s">
        <v>594</v>
      </c>
      <c r="E697" s="92" t="s">
        <v>3211</v>
      </c>
      <c r="F697" s="92" t="s">
        <v>1752</v>
      </c>
      <c r="G697" s="119">
        <v>1</v>
      </c>
      <c r="H697" s="121" t="s">
        <v>79</v>
      </c>
      <c r="I697" s="124"/>
    </row>
    <row r="698" spans="1:11" ht="13.5">
      <c r="A698" s="94">
        <v>695</v>
      </c>
      <c r="B698" s="92">
        <v>2567</v>
      </c>
      <c r="C698" s="92" t="s">
        <v>3807</v>
      </c>
      <c r="D698" s="92" t="s">
        <v>595</v>
      </c>
      <c r="E698" s="92" t="s">
        <v>3212</v>
      </c>
      <c r="F698" s="92" t="s">
        <v>1752</v>
      </c>
      <c r="G698" s="119">
        <v>1</v>
      </c>
      <c r="H698" s="121" t="s">
        <v>79</v>
      </c>
      <c r="I698" s="124"/>
    </row>
    <row r="699" spans="1:11" ht="13.5">
      <c r="A699" s="94">
        <v>696</v>
      </c>
      <c r="B699" s="92">
        <v>2568</v>
      </c>
      <c r="C699" s="92" t="s">
        <v>3808</v>
      </c>
      <c r="D699" s="92" t="s">
        <v>3809</v>
      </c>
      <c r="E699" s="92" t="s">
        <v>3211</v>
      </c>
      <c r="F699" s="92" t="s">
        <v>1752</v>
      </c>
      <c r="G699" s="119">
        <v>2</v>
      </c>
      <c r="H699" s="121" t="s">
        <v>79</v>
      </c>
      <c r="I699" s="124"/>
    </row>
    <row r="700" spans="1:11" ht="13.5">
      <c r="A700" s="94">
        <v>697</v>
      </c>
      <c r="B700" s="92">
        <v>2581</v>
      </c>
      <c r="C700" s="92" t="s">
        <v>2315</v>
      </c>
      <c r="D700" s="92" t="s">
        <v>596</v>
      </c>
      <c r="E700" s="92" t="s">
        <v>3211</v>
      </c>
      <c r="F700" s="92" t="s">
        <v>3346</v>
      </c>
      <c r="G700" s="119">
        <v>3</v>
      </c>
      <c r="H700" s="121" t="s">
        <v>79</v>
      </c>
      <c r="I700" s="124"/>
    </row>
    <row r="701" spans="1:11" ht="13.5">
      <c r="A701" s="94">
        <v>698</v>
      </c>
      <c r="B701" s="92">
        <v>2582</v>
      </c>
      <c r="C701" s="92" t="s">
        <v>2316</v>
      </c>
      <c r="D701" s="92" t="s">
        <v>597</v>
      </c>
      <c r="E701" s="92" t="s">
        <v>3211</v>
      </c>
      <c r="F701" s="92" t="s">
        <v>3346</v>
      </c>
      <c r="G701" s="119">
        <v>2</v>
      </c>
      <c r="H701" s="121" t="s">
        <v>79</v>
      </c>
      <c r="I701" s="124"/>
    </row>
    <row r="702" spans="1:11" ht="13.5">
      <c r="A702" s="94">
        <v>699</v>
      </c>
      <c r="B702" s="92">
        <v>2583</v>
      </c>
      <c r="C702" s="92" t="s">
        <v>2317</v>
      </c>
      <c r="D702" s="92" t="s">
        <v>598</v>
      </c>
      <c r="E702" s="92" t="s">
        <v>3211</v>
      </c>
      <c r="F702" s="92" t="s">
        <v>3346</v>
      </c>
      <c r="G702" s="119">
        <v>1</v>
      </c>
      <c r="H702" s="121" t="s">
        <v>79</v>
      </c>
      <c r="I702" s="124"/>
    </row>
    <row r="703" spans="1:11" ht="13.5">
      <c r="A703" s="94">
        <v>700</v>
      </c>
      <c r="B703" s="92">
        <v>2584</v>
      </c>
      <c r="C703" s="92" t="s">
        <v>2318</v>
      </c>
      <c r="D703" s="92" t="s">
        <v>599</v>
      </c>
      <c r="E703" s="92" t="s">
        <v>3211</v>
      </c>
      <c r="F703" s="92" t="s">
        <v>3346</v>
      </c>
      <c r="G703" s="119">
        <v>1</v>
      </c>
      <c r="H703" s="121" t="s">
        <v>79</v>
      </c>
      <c r="I703" s="124"/>
    </row>
    <row r="704" spans="1:11" ht="13.5">
      <c r="A704" s="94">
        <v>701</v>
      </c>
      <c r="B704" s="92">
        <v>2585</v>
      </c>
      <c r="C704" s="92" t="s">
        <v>2319</v>
      </c>
      <c r="D704" s="92" t="s">
        <v>600</v>
      </c>
      <c r="E704" s="92" t="s">
        <v>3211</v>
      </c>
      <c r="F704" s="92" t="s">
        <v>3346</v>
      </c>
      <c r="G704" s="119">
        <v>1</v>
      </c>
      <c r="H704" s="121" t="s">
        <v>79</v>
      </c>
      <c r="I704" s="124"/>
    </row>
    <row r="705" spans="1:9" ht="13.5">
      <c r="A705" s="94">
        <v>702</v>
      </c>
      <c r="B705" s="92">
        <v>2586</v>
      </c>
      <c r="C705" s="92" t="s">
        <v>2320</v>
      </c>
      <c r="D705" s="92" t="s">
        <v>601</v>
      </c>
      <c r="E705" s="92" t="s">
        <v>3211</v>
      </c>
      <c r="F705" s="92" t="s">
        <v>3346</v>
      </c>
      <c r="G705" s="119">
        <v>1</v>
      </c>
      <c r="H705" s="121" t="s">
        <v>79</v>
      </c>
      <c r="I705" s="124"/>
    </row>
    <row r="706" spans="1:9" ht="13.5">
      <c r="A706" s="94">
        <v>703</v>
      </c>
      <c r="B706" s="92">
        <v>2587</v>
      </c>
      <c r="C706" s="92" t="s">
        <v>2321</v>
      </c>
      <c r="D706" s="92" t="s">
        <v>602</v>
      </c>
      <c r="E706" s="92" t="s">
        <v>3211</v>
      </c>
      <c r="F706" s="92" t="s">
        <v>3346</v>
      </c>
      <c r="G706" s="119">
        <v>1</v>
      </c>
      <c r="H706" s="121" t="s">
        <v>79</v>
      </c>
      <c r="I706" s="124"/>
    </row>
    <row r="707" spans="1:9" ht="13.5">
      <c r="A707" s="94">
        <v>704</v>
      </c>
      <c r="B707" s="92">
        <v>2588</v>
      </c>
      <c r="C707" s="92" t="s">
        <v>2322</v>
      </c>
      <c r="D707" s="92" t="s">
        <v>603</v>
      </c>
      <c r="E707" s="92" t="s">
        <v>3211</v>
      </c>
      <c r="F707" s="92" t="s">
        <v>3346</v>
      </c>
      <c r="G707" s="119">
        <v>1</v>
      </c>
      <c r="H707" s="121" t="s">
        <v>79</v>
      </c>
      <c r="I707" s="124"/>
    </row>
    <row r="708" spans="1:9" ht="13.5">
      <c r="A708" s="94">
        <v>705</v>
      </c>
      <c r="B708" s="92">
        <v>2589</v>
      </c>
      <c r="C708" s="92" t="s">
        <v>2323</v>
      </c>
      <c r="D708" s="92" t="s">
        <v>604</v>
      </c>
      <c r="E708" s="92" t="s">
        <v>3212</v>
      </c>
      <c r="F708" s="92" t="s">
        <v>3346</v>
      </c>
      <c r="G708" s="119">
        <v>1</v>
      </c>
      <c r="H708" s="121" t="s">
        <v>79</v>
      </c>
      <c r="I708" s="124"/>
    </row>
    <row r="709" spans="1:9" ht="13.5">
      <c r="A709" s="94">
        <v>706</v>
      </c>
      <c r="B709" s="92">
        <v>2590</v>
      </c>
      <c r="C709" s="92" t="s">
        <v>2324</v>
      </c>
      <c r="D709" s="92" t="s">
        <v>605</v>
      </c>
      <c r="E709" s="92" t="s">
        <v>3212</v>
      </c>
      <c r="F709" s="92" t="s">
        <v>3346</v>
      </c>
      <c r="G709" s="119">
        <v>1</v>
      </c>
      <c r="H709" s="121" t="s">
        <v>79</v>
      </c>
      <c r="I709" s="124"/>
    </row>
    <row r="710" spans="1:9" ht="13.5">
      <c r="A710" s="94">
        <v>707</v>
      </c>
      <c r="B710" s="92">
        <v>2591</v>
      </c>
      <c r="C710" s="92" t="s">
        <v>2325</v>
      </c>
      <c r="D710" s="92" t="s">
        <v>606</v>
      </c>
      <c r="E710" s="92" t="s">
        <v>3212</v>
      </c>
      <c r="F710" s="92" t="s">
        <v>3346</v>
      </c>
      <c r="G710" s="119">
        <v>1</v>
      </c>
      <c r="H710" s="121" t="s">
        <v>79</v>
      </c>
      <c r="I710" s="124"/>
    </row>
    <row r="711" spans="1:9" ht="13.5">
      <c r="A711" s="94">
        <v>708</v>
      </c>
      <c r="B711" s="92">
        <v>2592</v>
      </c>
      <c r="C711" s="92" t="s">
        <v>2326</v>
      </c>
      <c r="D711" s="92" t="s">
        <v>607</v>
      </c>
      <c r="E711" s="92" t="s">
        <v>3212</v>
      </c>
      <c r="F711" s="92" t="s">
        <v>3346</v>
      </c>
      <c r="G711" s="119">
        <v>1</v>
      </c>
      <c r="H711" s="121" t="s">
        <v>79</v>
      </c>
      <c r="I711" s="124"/>
    </row>
    <row r="712" spans="1:9" ht="13.5">
      <c r="A712" s="94">
        <v>709</v>
      </c>
      <c r="B712" s="92">
        <v>2593</v>
      </c>
      <c r="C712" s="92" t="s">
        <v>2327</v>
      </c>
      <c r="D712" s="92" t="s">
        <v>608</v>
      </c>
      <c r="E712" s="92" t="s">
        <v>3212</v>
      </c>
      <c r="F712" s="92" t="s">
        <v>3346</v>
      </c>
      <c r="G712" s="119">
        <v>1</v>
      </c>
      <c r="H712" s="121" t="s">
        <v>79</v>
      </c>
      <c r="I712" s="124"/>
    </row>
    <row r="713" spans="1:9" ht="13.5">
      <c r="A713" s="94">
        <v>710</v>
      </c>
      <c r="B713" s="92">
        <v>2594</v>
      </c>
      <c r="C713" s="92" t="s">
        <v>3810</v>
      </c>
      <c r="D713" s="92" t="s">
        <v>609</v>
      </c>
      <c r="E713" s="92" t="s">
        <v>3212</v>
      </c>
      <c r="F713" s="92" t="s">
        <v>3346</v>
      </c>
      <c r="G713" s="119">
        <v>1</v>
      </c>
      <c r="H713" s="121" t="s">
        <v>79</v>
      </c>
      <c r="I713" s="124"/>
    </row>
    <row r="714" spans="1:9" ht="13.5">
      <c r="A714" s="94">
        <v>711</v>
      </c>
      <c r="B714" s="92">
        <v>2595</v>
      </c>
      <c r="C714" s="92" t="s">
        <v>2328</v>
      </c>
      <c r="D714" s="92" t="s">
        <v>610</v>
      </c>
      <c r="E714" s="92" t="s">
        <v>3212</v>
      </c>
      <c r="F714" s="92" t="s">
        <v>3346</v>
      </c>
      <c r="G714" s="119">
        <v>1</v>
      </c>
      <c r="H714" s="121" t="s">
        <v>79</v>
      </c>
      <c r="I714" s="124"/>
    </row>
    <row r="715" spans="1:9" ht="13.5">
      <c r="A715" s="94">
        <v>712</v>
      </c>
      <c r="B715" s="92">
        <v>2596</v>
      </c>
      <c r="C715" s="92" t="s">
        <v>2329</v>
      </c>
      <c r="D715" s="92" t="s">
        <v>611</v>
      </c>
      <c r="E715" s="92" t="s">
        <v>3212</v>
      </c>
      <c r="F715" s="92" t="s">
        <v>3346</v>
      </c>
      <c r="G715" s="119">
        <v>1</v>
      </c>
      <c r="H715" s="121" t="s">
        <v>79</v>
      </c>
      <c r="I715" s="124"/>
    </row>
    <row r="716" spans="1:9" ht="13.5">
      <c r="A716" s="94">
        <v>713</v>
      </c>
      <c r="B716" s="92">
        <v>2597</v>
      </c>
      <c r="C716" s="92" t="s">
        <v>2330</v>
      </c>
      <c r="D716" s="92" t="s">
        <v>612</v>
      </c>
      <c r="E716" s="92" t="s">
        <v>3212</v>
      </c>
      <c r="F716" s="92" t="s">
        <v>3346</v>
      </c>
      <c r="G716" s="119">
        <v>1</v>
      </c>
      <c r="H716" s="121" t="s">
        <v>79</v>
      </c>
      <c r="I716" s="124"/>
    </row>
    <row r="717" spans="1:9" ht="13.5">
      <c r="A717" s="94">
        <v>714</v>
      </c>
      <c r="B717" s="92">
        <v>2598</v>
      </c>
      <c r="C717" s="92" t="s">
        <v>2331</v>
      </c>
      <c r="D717" s="92" t="s">
        <v>613</v>
      </c>
      <c r="E717" s="92" t="s">
        <v>3212</v>
      </c>
      <c r="F717" s="92" t="s">
        <v>3346</v>
      </c>
      <c r="G717" s="119">
        <v>1</v>
      </c>
      <c r="H717" s="121" t="s">
        <v>79</v>
      </c>
      <c r="I717" s="124"/>
    </row>
    <row r="718" spans="1:9" ht="13.5">
      <c r="A718" s="94">
        <v>715</v>
      </c>
      <c r="B718" s="92">
        <v>2599</v>
      </c>
      <c r="C718" s="92" t="s">
        <v>2332</v>
      </c>
      <c r="D718" s="92" t="s">
        <v>4352</v>
      </c>
      <c r="E718" s="92" t="s">
        <v>3212</v>
      </c>
      <c r="F718" s="92" t="s">
        <v>3346</v>
      </c>
      <c r="G718" s="119">
        <v>1</v>
      </c>
      <c r="H718" s="121" t="s">
        <v>79</v>
      </c>
      <c r="I718" s="124">
        <v>1</v>
      </c>
    </row>
    <row r="719" spans="1:9" ht="13.5">
      <c r="A719" s="94">
        <v>716</v>
      </c>
      <c r="B719" s="92">
        <v>2600</v>
      </c>
      <c r="C719" s="92" t="s">
        <v>2333</v>
      </c>
      <c r="D719" s="92" t="s">
        <v>614</v>
      </c>
      <c r="E719" s="92" t="s">
        <v>3211</v>
      </c>
      <c r="F719" s="92" t="s">
        <v>1749</v>
      </c>
      <c r="G719" s="119">
        <v>2</v>
      </c>
      <c r="H719" s="121" t="s">
        <v>79</v>
      </c>
      <c r="I719" s="124"/>
    </row>
    <row r="720" spans="1:9" ht="13.5">
      <c r="A720" s="94">
        <v>717</v>
      </c>
      <c r="B720" s="92">
        <v>2601</v>
      </c>
      <c r="C720" s="92" t="s">
        <v>2334</v>
      </c>
      <c r="D720" s="92" t="s">
        <v>615</v>
      </c>
      <c r="E720" s="92" t="s">
        <v>3212</v>
      </c>
      <c r="F720" s="92" t="s">
        <v>1748</v>
      </c>
      <c r="G720" s="119">
        <v>1</v>
      </c>
      <c r="H720" s="121" t="s">
        <v>79</v>
      </c>
      <c r="I720" s="124"/>
    </row>
    <row r="721" spans="1:9" ht="13.5">
      <c r="A721" s="94">
        <v>718</v>
      </c>
      <c r="B721" s="92">
        <v>2602</v>
      </c>
      <c r="C721" s="92" t="s">
        <v>2335</v>
      </c>
      <c r="D721" s="92" t="s">
        <v>616</v>
      </c>
      <c r="E721" s="92" t="s">
        <v>3212</v>
      </c>
      <c r="F721" s="92" t="s">
        <v>1748</v>
      </c>
      <c r="G721" s="119">
        <v>1</v>
      </c>
      <c r="H721" s="121" t="s">
        <v>79</v>
      </c>
      <c r="I721" s="124"/>
    </row>
    <row r="722" spans="1:9" ht="13.5">
      <c r="A722" s="94">
        <v>719</v>
      </c>
      <c r="B722" s="92">
        <v>2603</v>
      </c>
      <c r="C722" s="92" t="s">
        <v>2336</v>
      </c>
      <c r="D722" s="92" t="s">
        <v>617</v>
      </c>
      <c r="E722" s="92" t="s">
        <v>3212</v>
      </c>
      <c r="F722" s="92" t="s">
        <v>1748</v>
      </c>
      <c r="G722" s="119">
        <v>1</v>
      </c>
      <c r="H722" s="121" t="s">
        <v>79</v>
      </c>
      <c r="I722" s="124"/>
    </row>
    <row r="723" spans="1:9" ht="13.5">
      <c r="A723" s="94">
        <v>720</v>
      </c>
      <c r="B723" s="92">
        <v>2604</v>
      </c>
      <c r="C723" s="92" t="s">
        <v>2337</v>
      </c>
      <c r="D723" s="92" t="s">
        <v>618</v>
      </c>
      <c r="E723" s="92" t="s">
        <v>3211</v>
      </c>
      <c r="F723" s="92" t="s">
        <v>1753</v>
      </c>
      <c r="G723" s="119">
        <v>3</v>
      </c>
      <c r="H723" s="121" t="s">
        <v>79</v>
      </c>
      <c r="I723" s="124"/>
    </row>
    <row r="724" spans="1:9" ht="13.5">
      <c r="A724" s="94">
        <v>721</v>
      </c>
      <c r="B724" s="92">
        <v>2605</v>
      </c>
      <c r="C724" s="92" t="s">
        <v>2338</v>
      </c>
      <c r="D724" s="92" t="s">
        <v>619</v>
      </c>
      <c r="E724" s="92" t="s">
        <v>3211</v>
      </c>
      <c r="F724" s="92" t="s">
        <v>1753</v>
      </c>
      <c r="G724" s="119">
        <v>3</v>
      </c>
      <c r="H724" s="121" t="s">
        <v>79</v>
      </c>
      <c r="I724" s="124"/>
    </row>
    <row r="725" spans="1:9" ht="13.5">
      <c r="A725" s="94">
        <v>722</v>
      </c>
      <c r="B725" s="92">
        <v>2606</v>
      </c>
      <c r="C725" s="92" t="s">
        <v>3811</v>
      </c>
      <c r="D725" s="92" t="s">
        <v>620</v>
      </c>
      <c r="E725" s="92" t="s">
        <v>3211</v>
      </c>
      <c r="F725" s="92" t="s">
        <v>1753</v>
      </c>
      <c r="G725" s="119">
        <v>3</v>
      </c>
      <c r="H725" s="121" t="s">
        <v>79</v>
      </c>
      <c r="I725" s="124"/>
    </row>
    <row r="726" spans="1:9" ht="13.5">
      <c r="A726" s="94">
        <v>723</v>
      </c>
      <c r="B726" s="92">
        <v>2608</v>
      </c>
      <c r="C726" s="92" t="s">
        <v>3812</v>
      </c>
      <c r="D726" s="92" t="s">
        <v>621</v>
      </c>
      <c r="E726" s="92" t="s">
        <v>3212</v>
      </c>
      <c r="F726" s="92" t="s">
        <v>1753</v>
      </c>
      <c r="G726" s="119">
        <v>3</v>
      </c>
      <c r="H726" s="121" t="s">
        <v>79</v>
      </c>
      <c r="I726" s="124"/>
    </row>
    <row r="727" spans="1:9" ht="13.5">
      <c r="A727" s="94">
        <v>724</v>
      </c>
      <c r="B727" s="92">
        <v>2609</v>
      </c>
      <c r="C727" s="92" t="s">
        <v>2339</v>
      </c>
      <c r="D727" s="92" t="s">
        <v>622</v>
      </c>
      <c r="E727" s="92" t="s">
        <v>3211</v>
      </c>
      <c r="F727" s="92" t="s">
        <v>1753</v>
      </c>
      <c r="G727" s="119">
        <v>3</v>
      </c>
      <c r="H727" s="121" t="s">
        <v>79</v>
      </c>
      <c r="I727" s="124"/>
    </row>
    <row r="728" spans="1:9" ht="13.5">
      <c r="A728" s="94">
        <v>725</v>
      </c>
      <c r="B728" s="92">
        <v>2610</v>
      </c>
      <c r="C728" s="92" t="s">
        <v>2340</v>
      </c>
      <c r="D728" s="92" t="s">
        <v>623</v>
      </c>
      <c r="E728" s="92" t="s">
        <v>3211</v>
      </c>
      <c r="F728" s="92" t="s">
        <v>1753</v>
      </c>
      <c r="G728" s="119">
        <v>3</v>
      </c>
      <c r="H728" s="121" t="s">
        <v>79</v>
      </c>
      <c r="I728" s="124"/>
    </row>
    <row r="729" spans="1:9" ht="13.5">
      <c r="A729" s="94">
        <v>726</v>
      </c>
      <c r="B729" s="92">
        <v>2612</v>
      </c>
      <c r="C729" s="92" t="s">
        <v>2341</v>
      </c>
      <c r="D729" s="92" t="s">
        <v>624</v>
      </c>
      <c r="E729" s="92" t="s">
        <v>3211</v>
      </c>
      <c r="F729" s="92" t="s">
        <v>1753</v>
      </c>
      <c r="G729" s="119">
        <v>3</v>
      </c>
      <c r="H729" s="121" t="s">
        <v>79</v>
      </c>
      <c r="I729" s="124"/>
    </row>
    <row r="730" spans="1:9" ht="13.5">
      <c r="A730" s="94">
        <v>727</v>
      </c>
      <c r="B730" s="92">
        <v>2613</v>
      </c>
      <c r="C730" s="92" t="s">
        <v>3813</v>
      </c>
      <c r="D730" s="92" t="s">
        <v>625</v>
      </c>
      <c r="E730" s="92" t="s">
        <v>3212</v>
      </c>
      <c r="F730" s="92" t="s">
        <v>1753</v>
      </c>
      <c r="G730" s="119">
        <v>3</v>
      </c>
      <c r="H730" s="121" t="s">
        <v>79</v>
      </c>
      <c r="I730" s="124"/>
    </row>
    <row r="731" spans="1:9" ht="13.5">
      <c r="A731" s="94">
        <v>728</v>
      </c>
      <c r="B731" s="92">
        <v>2614</v>
      </c>
      <c r="C731" s="92" t="s">
        <v>2342</v>
      </c>
      <c r="D731" s="92" t="s">
        <v>626</v>
      </c>
      <c r="E731" s="92" t="s">
        <v>3212</v>
      </c>
      <c r="F731" s="92" t="s">
        <v>1753</v>
      </c>
      <c r="G731" s="119">
        <v>3</v>
      </c>
      <c r="H731" s="121" t="s">
        <v>79</v>
      </c>
      <c r="I731" s="124"/>
    </row>
    <row r="732" spans="1:9" ht="13.5">
      <c r="A732" s="94">
        <v>729</v>
      </c>
      <c r="B732" s="92">
        <v>2615</v>
      </c>
      <c r="C732" s="92" t="s">
        <v>2343</v>
      </c>
      <c r="D732" s="92" t="s">
        <v>627</v>
      </c>
      <c r="E732" s="92" t="s">
        <v>3211</v>
      </c>
      <c r="F732" s="92" t="s">
        <v>1753</v>
      </c>
      <c r="G732" s="119">
        <v>3</v>
      </c>
      <c r="H732" s="121" t="s">
        <v>79</v>
      </c>
      <c r="I732" s="124"/>
    </row>
    <row r="733" spans="1:9" ht="13.5">
      <c r="A733" s="94">
        <v>730</v>
      </c>
      <c r="B733" s="92">
        <v>2616</v>
      </c>
      <c r="C733" s="92" t="s">
        <v>2344</v>
      </c>
      <c r="D733" s="92" t="s">
        <v>628</v>
      </c>
      <c r="E733" s="92" t="s">
        <v>3211</v>
      </c>
      <c r="F733" s="92" t="s">
        <v>1753</v>
      </c>
      <c r="G733" s="119">
        <v>3</v>
      </c>
      <c r="H733" s="121" t="s">
        <v>79</v>
      </c>
      <c r="I733" s="124"/>
    </row>
    <row r="734" spans="1:9" ht="13.5">
      <c r="A734" s="94">
        <v>731</v>
      </c>
      <c r="B734" s="92">
        <v>2617</v>
      </c>
      <c r="C734" s="92" t="s">
        <v>2345</v>
      </c>
      <c r="D734" s="92" t="s">
        <v>629</v>
      </c>
      <c r="E734" s="92" t="s">
        <v>3211</v>
      </c>
      <c r="F734" s="92" t="s">
        <v>1753</v>
      </c>
      <c r="G734" s="119">
        <v>3</v>
      </c>
      <c r="H734" s="121" t="s">
        <v>79</v>
      </c>
      <c r="I734" s="124"/>
    </row>
    <row r="735" spans="1:9" ht="13.5">
      <c r="A735" s="94">
        <v>732</v>
      </c>
      <c r="B735" s="92">
        <v>2619</v>
      </c>
      <c r="C735" s="92" t="s">
        <v>2346</v>
      </c>
      <c r="D735" s="92" t="s">
        <v>630</v>
      </c>
      <c r="E735" s="92" t="s">
        <v>3211</v>
      </c>
      <c r="F735" s="92" t="s">
        <v>1753</v>
      </c>
      <c r="G735" s="119">
        <v>2</v>
      </c>
      <c r="H735" s="121" t="s">
        <v>79</v>
      </c>
      <c r="I735" s="124"/>
    </row>
    <row r="736" spans="1:9" ht="13.5">
      <c r="A736" s="94">
        <v>733</v>
      </c>
      <c r="B736" s="92">
        <v>2620</v>
      </c>
      <c r="C736" s="92" t="s">
        <v>2347</v>
      </c>
      <c r="D736" s="92" t="s">
        <v>631</v>
      </c>
      <c r="E736" s="92" t="s">
        <v>3211</v>
      </c>
      <c r="F736" s="92" t="s">
        <v>1753</v>
      </c>
      <c r="G736" s="119">
        <v>2</v>
      </c>
      <c r="H736" s="121" t="s">
        <v>79</v>
      </c>
      <c r="I736" s="124"/>
    </row>
    <row r="737" spans="1:9" ht="13.5">
      <c r="A737" s="94">
        <v>734</v>
      </c>
      <c r="B737" s="92">
        <v>2622</v>
      </c>
      <c r="C737" s="92" t="s">
        <v>2348</v>
      </c>
      <c r="D737" s="92" t="s">
        <v>632</v>
      </c>
      <c r="E737" s="92" t="s">
        <v>3211</v>
      </c>
      <c r="F737" s="92" t="s">
        <v>1753</v>
      </c>
      <c r="G737" s="119">
        <v>2</v>
      </c>
      <c r="H737" s="121" t="s">
        <v>79</v>
      </c>
      <c r="I737" s="124"/>
    </row>
    <row r="738" spans="1:9" ht="13.5">
      <c r="A738" s="94">
        <v>735</v>
      </c>
      <c r="B738" s="92">
        <v>2623</v>
      </c>
      <c r="C738" s="92" t="s">
        <v>3814</v>
      </c>
      <c r="D738" s="92" t="s">
        <v>633</v>
      </c>
      <c r="E738" s="92" t="s">
        <v>3212</v>
      </c>
      <c r="F738" s="92" t="s">
        <v>1753</v>
      </c>
      <c r="G738" s="119">
        <v>2</v>
      </c>
      <c r="H738" s="121" t="s">
        <v>79</v>
      </c>
      <c r="I738" s="124"/>
    </row>
    <row r="739" spans="1:9" ht="13.5">
      <c r="A739" s="94">
        <v>736</v>
      </c>
      <c r="B739" s="92">
        <v>2624</v>
      </c>
      <c r="C739" s="92" t="s">
        <v>2349</v>
      </c>
      <c r="D739" s="92" t="s">
        <v>634</v>
      </c>
      <c r="E739" s="92" t="s">
        <v>3211</v>
      </c>
      <c r="F739" s="92" t="s">
        <v>1753</v>
      </c>
      <c r="G739" s="119">
        <v>2</v>
      </c>
      <c r="H739" s="121" t="s">
        <v>79</v>
      </c>
      <c r="I739" s="124"/>
    </row>
    <row r="740" spans="1:9" ht="13.5">
      <c r="A740" s="94">
        <v>737</v>
      </c>
      <c r="B740" s="92">
        <v>2627</v>
      </c>
      <c r="C740" s="92" t="s">
        <v>2350</v>
      </c>
      <c r="D740" s="92" t="s">
        <v>635</v>
      </c>
      <c r="E740" s="92" t="s">
        <v>3212</v>
      </c>
      <c r="F740" s="92" t="s">
        <v>1753</v>
      </c>
      <c r="G740" s="119">
        <v>3</v>
      </c>
      <c r="H740" s="121" t="s">
        <v>79</v>
      </c>
      <c r="I740" s="124"/>
    </row>
    <row r="741" spans="1:9" ht="13.5">
      <c r="A741" s="94">
        <v>738</v>
      </c>
      <c r="B741" s="92">
        <v>2629</v>
      </c>
      <c r="C741" s="92" t="s">
        <v>2351</v>
      </c>
      <c r="D741" s="92" t="s">
        <v>636</v>
      </c>
      <c r="E741" s="92" t="s">
        <v>3211</v>
      </c>
      <c r="F741" s="92" t="s">
        <v>1753</v>
      </c>
      <c r="G741" s="119">
        <v>2</v>
      </c>
      <c r="H741" s="121" t="s">
        <v>79</v>
      </c>
      <c r="I741" s="124"/>
    </row>
    <row r="742" spans="1:9" ht="13.5">
      <c r="A742" s="94">
        <v>739</v>
      </c>
      <c r="B742" s="92">
        <v>2630</v>
      </c>
      <c r="C742" s="92" t="s">
        <v>2352</v>
      </c>
      <c r="D742" s="92" t="s">
        <v>637</v>
      </c>
      <c r="E742" s="92" t="s">
        <v>3211</v>
      </c>
      <c r="F742" s="92" t="s">
        <v>1753</v>
      </c>
      <c r="G742" s="119">
        <v>2</v>
      </c>
      <c r="H742" s="121" t="s">
        <v>79</v>
      </c>
      <c r="I742" s="124"/>
    </row>
    <row r="743" spans="1:9" ht="13.5">
      <c r="A743" s="94">
        <v>740</v>
      </c>
      <c r="B743" s="92">
        <v>2631</v>
      </c>
      <c r="C743" s="92" t="s">
        <v>3815</v>
      </c>
      <c r="D743" s="92" t="s">
        <v>638</v>
      </c>
      <c r="E743" s="92" t="s">
        <v>3211</v>
      </c>
      <c r="F743" s="92" t="s">
        <v>1753</v>
      </c>
      <c r="G743" s="119">
        <v>3</v>
      </c>
      <c r="H743" s="121" t="s">
        <v>79</v>
      </c>
      <c r="I743" s="124"/>
    </row>
    <row r="744" spans="1:9" ht="13.5">
      <c r="A744" s="94">
        <v>741</v>
      </c>
      <c r="B744" s="92">
        <v>2632</v>
      </c>
      <c r="C744" s="92" t="s">
        <v>2353</v>
      </c>
      <c r="D744" s="92" t="s">
        <v>639</v>
      </c>
      <c r="E744" s="92" t="s">
        <v>3212</v>
      </c>
      <c r="F744" s="92" t="s">
        <v>1753</v>
      </c>
      <c r="G744" s="119">
        <v>3</v>
      </c>
      <c r="H744" s="121" t="s">
        <v>79</v>
      </c>
      <c r="I744" s="124"/>
    </row>
    <row r="745" spans="1:9" ht="13.5">
      <c r="A745" s="94">
        <v>742</v>
      </c>
      <c r="B745" s="92">
        <v>2633</v>
      </c>
      <c r="C745" s="92" t="s">
        <v>2354</v>
      </c>
      <c r="D745" s="92" t="s">
        <v>640</v>
      </c>
      <c r="E745" s="92" t="s">
        <v>3211</v>
      </c>
      <c r="F745" s="92" t="s">
        <v>1753</v>
      </c>
      <c r="G745" s="119">
        <v>2</v>
      </c>
      <c r="H745" s="121" t="s">
        <v>79</v>
      </c>
      <c r="I745" s="124"/>
    </row>
    <row r="746" spans="1:9" ht="13.5">
      <c r="A746" s="94">
        <v>743</v>
      </c>
      <c r="B746" s="92">
        <v>2634</v>
      </c>
      <c r="C746" s="92" t="s">
        <v>2355</v>
      </c>
      <c r="D746" s="92" t="s">
        <v>641</v>
      </c>
      <c r="E746" s="92" t="s">
        <v>3211</v>
      </c>
      <c r="F746" s="92" t="s">
        <v>1753</v>
      </c>
      <c r="G746" s="119">
        <v>2</v>
      </c>
      <c r="H746" s="121" t="s">
        <v>79</v>
      </c>
      <c r="I746" s="124"/>
    </row>
    <row r="747" spans="1:9" ht="13.5">
      <c r="A747" s="94">
        <v>744</v>
      </c>
      <c r="B747" s="92">
        <v>2635</v>
      </c>
      <c r="C747" s="92" t="s">
        <v>2356</v>
      </c>
      <c r="D747" s="92" t="s">
        <v>642</v>
      </c>
      <c r="E747" s="92" t="s">
        <v>3212</v>
      </c>
      <c r="F747" s="92" t="s">
        <v>1753</v>
      </c>
      <c r="G747" s="119">
        <v>2</v>
      </c>
      <c r="H747" s="121" t="s">
        <v>79</v>
      </c>
      <c r="I747" s="124"/>
    </row>
    <row r="748" spans="1:9" ht="13.5">
      <c r="A748" s="94">
        <v>745</v>
      </c>
      <c r="B748" s="92">
        <v>2636</v>
      </c>
      <c r="C748" s="92" t="s">
        <v>2357</v>
      </c>
      <c r="D748" s="92" t="s">
        <v>643</v>
      </c>
      <c r="E748" s="92" t="s">
        <v>3211</v>
      </c>
      <c r="F748" s="92" t="s">
        <v>1753</v>
      </c>
      <c r="G748" s="119">
        <v>2</v>
      </c>
      <c r="H748" s="121" t="s">
        <v>79</v>
      </c>
      <c r="I748" s="124"/>
    </row>
    <row r="749" spans="1:9" ht="13.5">
      <c r="A749" s="94">
        <v>746</v>
      </c>
      <c r="B749" s="92">
        <v>2638</v>
      </c>
      <c r="C749" s="92" t="s">
        <v>2358</v>
      </c>
      <c r="D749" s="92" t="s">
        <v>644</v>
      </c>
      <c r="E749" s="92" t="s">
        <v>3212</v>
      </c>
      <c r="F749" s="92" t="s">
        <v>1753</v>
      </c>
      <c r="G749" s="119">
        <v>1</v>
      </c>
      <c r="H749" s="121" t="s">
        <v>79</v>
      </c>
      <c r="I749" s="124"/>
    </row>
    <row r="750" spans="1:9" ht="13.5">
      <c r="A750" s="94">
        <v>747</v>
      </c>
      <c r="B750" s="92">
        <v>2639</v>
      </c>
      <c r="C750" s="92" t="s">
        <v>3816</v>
      </c>
      <c r="D750" s="92" t="s">
        <v>3817</v>
      </c>
      <c r="E750" s="92" t="s">
        <v>3212</v>
      </c>
      <c r="F750" s="92" t="s">
        <v>1753</v>
      </c>
      <c r="G750" s="119">
        <v>1</v>
      </c>
      <c r="H750" s="121" t="s">
        <v>79</v>
      </c>
      <c r="I750" s="124"/>
    </row>
    <row r="751" spans="1:9" ht="13.5">
      <c r="A751" s="94">
        <v>748</v>
      </c>
      <c r="B751" s="92">
        <v>2640</v>
      </c>
      <c r="C751" s="92" t="s">
        <v>3818</v>
      </c>
      <c r="D751" s="92" t="s">
        <v>3819</v>
      </c>
      <c r="E751" s="92" t="s">
        <v>3212</v>
      </c>
      <c r="F751" s="92" t="s">
        <v>1753</v>
      </c>
      <c r="G751" s="119">
        <v>1</v>
      </c>
      <c r="H751" s="121" t="s">
        <v>79</v>
      </c>
      <c r="I751" s="124"/>
    </row>
    <row r="752" spans="1:9" ht="13.5">
      <c r="A752" s="94">
        <v>749</v>
      </c>
      <c r="B752" s="92">
        <v>2641</v>
      </c>
      <c r="C752" s="92" t="s">
        <v>3820</v>
      </c>
      <c r="D752" s="92" t="s">
        <v>3821</v>
      </c>
      <c r="E752" s="92" t="s">
        <v>3211</v>
      </c>
      <c r="F752" s="92" t="s">
        <v>1753</v>
      </c>
      <c r="G752" s="119">
        <v>1</v>
      </c>
      <c r="H752" s="121" t="s">
        <v>79</v>
      </c>
      <c r="I752" s="124"/>
    </row>
    <row r="753" spans="1:9" ht="13.5">
      <c r="A753" s="94">
        <v>750</v>
      </c>
      <c r="B753" s="92">
        <v>2644</v>
      </c>
      <c r="C753" s="92" t="s">
        <v>2359</v>
      </c>
      <c r="D753" s="92" t="s">
        <v>645</v>
      </c>
      <c r="E753" s="92" t="s">
        <v>3211</v>
      </c>
      <c r="F753" s="92" t="s">
        <v>1750</v>
      </c>
      <c r="G753" s="119">
        <v>1</v>
      </c>
      <c r="H753" s="121" t="s">
        <v>79</v>
      </c>
      <c r="I753" s="124"/>
    </row>
    <row r="754" spans="1:9" ht="13.5">
      <c r="A754" s="94">
        <v>751</v>
      </c>
      <c r="B754" s="92">
        <v>2649</v>
      </c>
      <c r="C754" s="92" t="s">
        <v>2360</v>
      </c>
      <c r="D754" s="92" t="s">
        <v>646</v>
      </c>
      <c r="E754" s="92" t="s">
        <v>3211</v>
      </c>
      <c r="F754" s="92" t="s">
        <v>1749</v>
      </c>
      <c r="G754" s="119">
        <v>2</v>
      </c>
      <c r="H754" s="121" t="s">
        <v>79</v>
      </c>
      <c r="I754" s="124"/>
    </row>
    <row r="755" spans="1:9" ht="13.5">
      <c r="A755" s="94">
        <v>752</v>
      </c>
      <c r="B755" s="92">
        <v>2650</v>
      </c>
      <c r="C755" s="92" t="s">
        <v>2361</v>
      </c>
      <c r="D755" s="92" t="s">
        <v>647</v>
      </c>
      <c r="E755" s="92" t="s">
        <v>3211</v>
      </c>
      <c r="F755" s="92" t="s">
        <v>1749</v>
      </c>
      <c r="G755" s="119">
        <v>1</v>
      </c>
      <c r="H755" s="121" t="s">
        <v>79</v>
      </c>
      <c r="I755" s="124"/>
    </row>
    <row r="756" spans="1:9" ht="13.5">
      <c r="A756" s="94">
        <v>753</v>
      </c>
      <c r="B756" s="92">
        <v>2651</v>
      </c>
      <c r="C756" s="92" t="s">
        <v>2362</v>
      </c>
      <c r="D756" s="92" t="s">
        <v>648</v>
      </c>
      <c r="E756" s="92" t="s">
        <v>3211</v>
      </c>
      <c r="F756" s="92" t="s">
        <v>1749</v>
      </c>
      <c r="G756" s="119">
        <v>1</v>
      </c>
      <c r="H756" s="121" t="s">
        <v>79</v>
      </c>
      <c r="I756" s="124"/>
    </row>
    <row r="757" spans="1:9" ht="13.5">
      <c r="A757" s="94">
        <v>754</v>
      </c>
      <c r="B757" s="92">
        <v>2652</v>
      </c>
      <c r="C757" s="92" t="s">
        <v>2363</v>
      </c>
      <c r="D757" s="92" t="s">
        <v>649</v>
      </c>
      <c r="E757" s="92" t="s">
        <v>3211</v>
      </c>
      <c r="F757" s="92" t="s">
        <v>1749</v>
      </c>
      <c r="G757" s="119">
        <v>1</v>
      </c>
      <c r="H757" s="121" t="s">
        <v>79</v>
      </c>
      <c r="I757" s="124"/>
    </row>
    <row r="758" spans="1:9" ht="13.5">
      <c r="A758" s="94">
        <v>755</v>
      </c>
      <c r="B758" s="92">
        <v>2653</v>
      </c>
      <c r="C758" s="92" t="s">
        <v>2364</v>
      </c>
      <c r="D758" s="92" t="s">
        <v>650</v>
      </c>
      <c r="E758" s="92" t="s">
        <v>3211</v>
      </c>
      <c r="F758" s="92" t="s">
        <v>1749</v>
      </c>
      <c r="G758" s="119">
        <v>1</v>
      </c>
      <c r="H758" s="121" t="s">
        <v>79</v>
      </c>
      <c r="I758" s="124"/>
    </row>
    <row r="759" spans="1:9" ht="13.5">
      <c r="A759" s="94">
        <v>756</v>
      </c>
      <c r="B759" s="92">
        <v>2654</v>
      </c>
      <c r="C759" s="92" t="s">
        <v>3822</v>
      </c>
      <c r="D759" s="92" t="s">
        <v>651</v>
      </c>
      <c r="E759" s="92" t="s">
        <v>3212</v>
      </c>
      <c r="F759" s="92" t="s">
        <v>1749</v>
      </c>
      <c r="G759" s="119">
        <v>1</v>
      </c>
      <c r="H759" s="121" t="s">
        <v>79</v>
      </c>
      <c r="I759" s="124"/>
    </row>
    <row r="760" spans="1:9" ht="13.5">
      <c r="A760" s="94">
        <v>757</v>
      </c>
      <c r="B760" s="92">
        <v>2655</v>
      </c>
      <c r="C760" s="92" t="s">
        <v>2365</v>
      </c>
      <c r="D760" s="92" t="s">
        <v>652</v>
      </c>
      <c r="E760" s="92" t="s">
        <v>3212</v>
      </c>
      <c r="F760" s="92" t="s">
        <v>1749</v>
      </c>
      <c r="G760" s="119">
        <v>1</v>
      </c>
      <c r="H760" s="121" t="s">
        <v>79</v>
      </c>
      <c r="I760" s="124"/>
    </row>
    <row r="761" spans="1:9" ht="13.5">
      <c r="A761" s="94">
        <v>758</v>
      </c>
      <c r="B761" s="92">
        <v>2656</v>
      </c>
      <c r="C761" s="92" t="s">
        <v>2366</v>
      </c>
      <c r="D761" s="92" t="s">
        <v>653</v>
      </c>
      <c r="E761" s="92" t="s">
        <v>3212</v>
      </c>
      <c r="F761" s="92" t="s">
        <v>1749</v>
      </c>
      <c r="G761" s="119">
        <v>1</v>
      </c>
      <c r="H761" s="121" t="s">
        <v>79</v>
      </c>
      <c r="I761" s="124"/>
    </row>
    <row r="762" spans="1:9" ht="13.5">
      <c r="A762" s="94">
        <v>759</v>
      </c>
      <c r="B762" s="92">
        <v>2657</v>
      </c>
      <c r="C762" s="92" t="s">
        <v>3823</v>
      </c>
      <c r="D762" s="92" t="s">
        <v>654</v>
      </c>
      <c r="E762" s="92" t="s">
        <v>3212</v>
      </c>
      <c r="F762" s="92" t="s">
        <v>1749</v>
      </c>
      <c r="G762" s="119">
        <v>1</v>
      </c>
      <c r="H762" s="121" t="s">
        <v>79</v>
      </c>
      <c r="I762" s="124"/>
    </row>
    <row r="763" spans="1:9" ht="13.5">
      <c r="A763" s="94">
        <v>760</v>
      </c>
      <c r="B763" s="92">
        <v>2658</v>
      </c>
      <c r="C763" s="92" t="s">
        <v>3824</v>
      </c>
      <c r="D763" s="92" t="s">
        <v>655</v>
      </c>
      <c r="E763" s="92" t="s">
        <v>3211</v>
      </c>
      <c r="F763" s="92" t="s">
        <v>1751</v>
      </c>
      <c r="G763" s="119">
        <v>1</v>
      </c>
      <c r="H763" s="121" t="s">
        <v>79</v>
      </c>
      <c r="I763" s="124"/>
    </row>
    <row r="764" spans="1:9" ht="13.5">
      <c r="A764" s="94">
        <v>761</v>
      </c>
      <c r="B764" s="92">
        <v>2659</v>
      </c>
      <c r="C764" s="92" t="s">
        <v>2367</v>
      </c>
      <c r="D764" s="92" t="s">
        <v>656</v>
      </c>
      <c r="E764" s="92" t="s">
        <v>3212</v>
      </c>
      <c r="F764" s="92" t="s">
        <v>1751</v>
      </c>
      <c r="G764" s="119">
        <v>1</v>
      </c>
      <c r="H764" s="121" t="s">
        <v>79</v>
      </c>
      <c r="I764" s="124"/>
    </row>
    <row r="765" spans="1:9" ht="13.5">
      <c r="A765" s="94">
        <v>762</v>
      </c>
      <c r="B765" s="92">
        <v>2660</v>
      </c>
      <c r="C765" s="92" t="s">
        <v>3825</v>
      </c>
      <c r="D765" s="92" t="s">
        <v>657</v>
      </c>
      <c r="E765" s="92" t="s">
        <v>3211</v>
      </c>
      <c r="F765" s="92" t="s">
        <v>1751</v>
      </c>
      <c r="G765" s="119">
        <v>1</v>
      </c>
      <c r="H765" s="121" t="s">
        <v>79</v>
      </c>
      <c r="I765" s="124"/>
    </row>
    <row r="766" spans="1:9" ht="13.5">
      <c r="A766" s="94">
        <v>763</v>
      </c>
      <c r="B766" s="92">
        <v>2661</v>
      </c>
      <c r="C766" s="92" t="s">
        <v>2368</v>
      </c>
      <c r="D766" s="92" t="s">
        <v>658</v>
      </c>
      <c r="E766" s="92" t="s">
        <v>3211</v>
      </c>
      <c r="F766" s="92" t="s">
        <v>1751</v>
      </c>
      <c r="G766" s="119">
        <v>1</v>
      </c>
      <c r="H766" s="121" t="s">
        <v>79</v>
      </c>
      <c r="I766" s="124"/>
    </row>
    <row r="767" spans="1:9" ht="13.5">
      <c r="A767" s="94">
        <v>764</v>
      </c>
      <c r="B767" s="92">
        <v>2662</v>
      </c>
      <c r="C767" s="92" t="s">
        <v>2369</v>
      </c>
      <c r="D767" s="92" t="s">
        <v>659</v>
      </c>
      <c r="E767" s="92" t="s">
        <v>3212</v>
      </c>
      <c r="F767" s="92" t="s">
        <v>1751</v>
      </c>
      <c r="G767" s="119">
        <v>1</v>
      </c>
      <c r="H767" s="121" t="s">
        <v>79</v>
      </c>
      <c r="I767" s="124"/>
    </row>
    <row r="768" spans="1:9" ht="13.5">
      <c r="A768" s="94">
        <v>765</v>
      </c>
      <c r="B768" s="92">
        <v>2663</v>
      </c>
      <c r="C768" s="92" t="s">
        <v>2370</v>
      </c>
      <c r="D768" s="92" t="s">
        <v>660</v>
      </c>
      <c r="E768" s="92" t="s">
        <v>3211</v>
      </c>
      <c r="F768" s="92" t="s">
        <v>1751</v>
      </c>
      <c r="G768" s="119">
        <v>1</v>
      </c>
      <c r="H768" s="121" t="s">
        <v>79</v>
      </c>
      <c r="I768" s="124"/>
    </row>
    <row r="769" spans="1:9" ht="13.5">
      <c r="A769" s="94">
        <v>766</v>
      </c>
      <c r="B769" s="92">
        <v>2665</v>
      </c>
      <c r="C769" s="92" t="s">
        <v>2371</v>
      </c>
      <c r="D769" s="92" t="s">
        <v>661</v>
      </c>
      <c r="E769" s="92" t="s">
        <v>3211</v>
      </c>
      <c r="F769" s="92" t="s">
        <v>1750</v>
      </c>
      <c r="G769" s="119">
        <v>1</v>
      </c>
      <c r="H769" s="121" t="s">
        <v>79</v>
      </c>
      <c r="I769" s="124"/>
    </row>
    <row r="770" spans="1:9" ht="13.5">
      <c r="A770" s="94">
        <v>767</v>
      </c>
      <c r="B770" s="92">
        <v>2666</v>
      </c>
      <c r="C770" s="92" t="s">
        <v>2372</v>
      </c>
      <c r="D770" s="92" t="s">
        <v>662</v>
      </c>
      <c r="E770" s="92" t="s">
        <v>3212</v>
      </c>
      <c r="F770" s="92" t="s">
        <v>1750</v>
      </c>
      <c r="G770" s="119">
        <v>1</v>
      </c>
      <c r="H770" s="121" t="s">
        <v>79</v>
      </c>
      <c r="I770" s="124"/>
    </row>
    <row r="771" spans="1:9" ht="13.5">
      <c r="A771" s="94">
        <v>768</v>
      </c>
      <c r="B771" s="92">
        <v>2667</v>
      </c>
      <c r="C771" s="92" t="s">
        <v>2373</v>
      </c>
      <c r="D771" s="92" t="s">
        <v>663</v>
      </c>
      <c r="E771" s="92" t="s">
        <v>3212</v>
      </c>
      <c r="F771" s="92" t="s">
        <v>1750</v>
      </c>
      <c r="G771" s="119">
        <v>1</v>
      </c>
      <c r="H771" s="121" t="s">
        <v>79</v>
      </c>
      <c r="I771" s="124"/>
    </row>
    <row r="772" spans="1:9" ht="13.5">
      <c r="A772" s="94">
        <v>769</v>
      </c>
      <c r="B772" s="92">
        <v>2668</v>
      </c>
      <c r="C772" s="92" t="s">
        <v>3826</v>
      </c>
      <c r="D772" s="92" t="s">
        <v>664</v>
      </c>
      <c r="E772" s="92" t="s">
        <v>3212</v>
      </c>
      <c r="F772" s="92" t="s">
        <v>1750</v>
      </c>
      <c r="G772" s="119">
        <v>1</v>
      </c>
      <c r="H772" s="121" t="s">
        <v>79</v>
      </c>
      <c r="I772" s="124"/>
    </row>
    <row r="773" spans="1:9" ht="13.5">
      <c r="A773" s="94">
        <v>770</v>
      </c>
      <c r="B773" s="92">
        <v>2669</v>
      </c>
      <c r="C773" s="92" t="s">
        <v>2374</v>
      </c>
      <c r="D773" s="92" t="s">
        <v>665</v>
      </c>
      <c r="E773" s="92" t="s">
        <v>3212</v>
      </c>
      <c r="F773" s="92" t="s">
        <v>1750</v>
      </c>
      <c r="G773" s="119">
        <v>1</v>
      </c>
      <c r="H773" s="121" t="s">
        <v>79</v>
      </c>
      <c r="I773" s="124"/>
    </row>
    <row r="774" spans="1:9" ht="13.5">
      <c r="A774" s="94">
        <v>771</v>
      </c>
      <c r="B774" s="92">
        <v>2670</v>
      </c>
      <c r="C774" s="92" t="s">
        <v>2375</v>
      </c>
      <c r="D774" s="92" t="s">
        <v>666</v>
      </c>
      <c r="E774" s="92" t="s">
        <v>3212</v>
      </c>
      <c r="F774" s="92" t="s">
        <v>1750</v>
      </c>
      <c r="G774" s="119">
        <v>1</v>
      </c>
      <c r="H774" s="121" t="s">
        <v>79</v>
      </c>
      <c r="I774" s="124"/>
    </row>
    <row r="775" spans="1:9" ht="13.5">
      <c r="A775" s="94">
        <v>772</v>
      </c>
      <c r="B775" s="92">
        <v>2671</v>
      </c>
      <c r="C775" s="92" t="s">
        <v>2376</v>
      </c>
      <c r="D775" s="92" t="s">
        <v>667</v>
      </c>
      <c r="E775" s="92" t="s">
        <v>3211</v>
      </c>
      <c r="F775" s="92" t="s">
        <v>1751</v>
      </c>
      <c r="G775" s="119">
        <v>2</v>
      </c>
      <c r="H775" s="121" t="s">
        <v>79</v>
      </c>
      <c r="I775" s="124"/>
    </row>
    <row r="776" spans="1:9" ht="13.5">
      <c r="A776" s="94">
        <v>773</v>
      </c>
      <c r="B776" s="92">
        <v>2672</v>
      </c>
      <c r="C776" s="92" t="s">
        <v>2377</v>
      </c>
      <c r="D776" s="92" t="s">
        <v>668</v>
      </c>
      <c r="E776" s="92" t="s">
        <v>3211</v>
      </c>
      <c r="F776" s="92" t="s">
        <v>1751</v>
      </c>
      <c r="G776" s="119">
        <v>2</v>
      </c>
      <c r="H776" s="121" t="s">
        <v>79</v>
      </c>
      <c r="I776" s="124"/>
    </row>
    <row r="777" spans="1:9" ht="13.5">
      <c r="A777" s="94">
        <v>774</v>
      </c>
      <c r="B777" s="92">
        <v>2673</v>
      </c>
      <c r="C777" s="92" t="s">
        <v>3827</v>
      </c>
      <c r="D777" s="92" t="s">
        <v>669</v>
      </c>
      <c r="E777" s="92" t="s">
        <v>3211</v>
      </c>
      <c r="F777" s="92" t="s">
        <v>1751</v>
      </c>
      <c r="G777" s="119">
        <v>3</v>
      </c>
      <c r="H777" s="121" t="s">
        <v>79</v>
      </c>
      <c r="I777" s="124"/>
    </row>
    <row r="778" spans="1:9" ht="13.5">
      <c r="A778" s="94">
        <v>775</v>
      </c>
      <c r="B778" s="92">
        <v>2674</v>
      </c>
      <c r="C778" s="92" t="s">
        <v>2378</v>
      </c>
      <c r="D778" s="92" t="s">
        <v>670</v>
      </c>
      <c r="E778" s="92" t="s">
        <v>3212</v>
      </c>
      <c r="F778" s="92" t="s">
        <v>1748</v>
      </c>
      <c r="G778" s="119">
        <v>2</v>
      </c>
      <c r="H778" s="121" t="s">
        <v>79</v>
      </c>
      <c r="I778" s="124"/>
    </row>
    <row r="779" spans="1:9" ht="13.5">
      <c r="A779" s="94">
        <v>776</v>
      </c>
      <c r="B779" s="92">
        <v>2675</v>
      </c>
      <c r="C779" s="92" t="s">
        <v>2379</v>
      </c>
      <c r="D779" s="92" t="s">
        <v>671</v>
      </c>
      <c r="E779" s="92" t="s">
        <v>3211</v>
      </c>
      <c r="F779" s="92" t="s">
        <v>1745</v>
      </c>
      <c r="G779" s="119">
        <v>1</v>
      </c>
      <c r="H779" s="121" t="s">
        <v>79</v>
      </c>
      <c r="I779" s="124"/>
    </row>
    <row r="780" spans="1:9" ht="13.5">
      <c r="A780" s="94">
        <v>777</v>
      </c>
      <c r="B780" s="92">
        <v>2676</v>
      </c>
      <c r="C780" s="92" t="s">
        <v>2380</v>
      </c>
      <c r="D780" s="92" t="s">
        <v>672</v>
      </c>
      <c r="E780" s="92" t="s">
        <v>3211</v>
      </c>
      <c r="F780" s="92" t="s">
        <v>1750</v>
      </c>
      <c r="G780" s="119">
        <v>2</v>
      </c>
      <c r="H780" s="121" t="s">
        <v>79</v>
      </c>
      <c r="I780" s="124"/>
    </row>
    <row r="781" spans="1:9" ht="13.5">
      <c r="A781" s="94">
        <v>778</v>
      </c>
      <c r="B781" s="92">
        <v>2677</v>
      </c>
      <c r="C781" s="92" t="s">
        <v>2381</v>
      </c>
      <c r="D781" s="92" t="s">
        <v>673</v>
      </c>
      <c r="E781" s="92" t="s">
        <v>3211</v>
      </c>
      <c r="F781" s="92" t="s">
        <v>1754</v>
      </c>
      <c r="G781" s="119">
        <v>2</v>
      </c>
      <c r="H781" s="121" t="s">
        <v>79</v>
      </c>
      <c r="I781" s="124"/>
    </row>
    <row r="782" spans="1:9" ht="13.5">
      <c r="A782" s="94">
        <v>779</v>
      </c>
      <c r="B782" s="92">
        <v>2678</v>
      </c>
      <c r="C782" s="92" t="s">
        <v>2382</v>
      </c>
      <c r="D782" s="92" t="s">
        <v>674</v>
      </c>
      <c r="E782" s="92" t="s">
        <v>3211</v>
      </c>
      <c r="F782" s="92" t="s">
        <v>1754</v>
      </c>
      <c r="G782" s="119">
        <v>2</v>
      </c>
      <c r="H782" s="121" t="s">
        <v>79</v>
      </c>
      <c r="I782" s="124"/>
    </row>
    <row r="783" spans="1:9" ht="13.5">
      <c r="A783" s="94">
        <v>780</v>
      </c>
      <c r="B783" s="92">
        <v>2679</v>
      </c>
      <c r="C783" s="92" t="s">
        <v>2383</v>
      </c>
      <c r="D783" s="92" t="s">
        <v>675</v>
      </c>
      <c r="E783" s="92" t="s">
        <v>3212</v>
      </c>
      <c r="F783" s="92" t="s">
        <v>1754</v>
      </c>
      <c r="G783" s="119">
        <v>1</v>
      </c>
      <c r="H783" s="121" t="s">
        <v>79</v>
      </c>
      <c r="I783" s="124"/>
    </row>
    <row r="784" spans="1:9" ht="13.5">
      <c r="A784" s="94">
        <v>781</v>
      </c>
      <c r="B784" s="92">
        <v>2680</v>
      </c>
      <c r="C784" s="92" t="s">
        <v>2384</v>
      </c>
      <c r="D784" s="92" t="s">
        <v>676</v>
      </c>
      <c r="E784" s="92" t="s">
        <v>3211</v>
      </c>
      <c r="F784" s="92" t="s">
        <v>1754</v>
      </c>
      <c r="G784" s="119">
        <v>1</v>
      </c>
      <c r="H784" s="121" t="s">
        <v>79</v>
      </c>
      <c r="I784" s="124"/>
    </row>
    <row r="785" spans="1:9" ht="13.5">
      <c r="A785" s="94">
        <v>782</v>
      </c>
      <c r="B785" s="92">
        <v>2681</v>
      </c>
      <c r="C785" s="92" t="s">
        <v>2385</v>
      </c>
      <c r="D785" s="92" t="s">
        <v>677</v>
      </c>
      <c r="E785" s="92" t="s">
        <v>3211</v>
      </c>
      <c r="F785" s="92" t="s">
        <v>3347</v>
      </c>
      <c r="G785" s="119">
        <v>3</v>
      </c>
      <c r="H785" s="121" t="s">
        <v>79</v>
      </c>
      <c r="I785" s="124"/>
    </row>
    <row r="786" spans="1:9" ht="13.5">
      <c r="A786" s="94">
        <v>783</v>
      </c>
      <c r="B786" s="92">
        <v>2682</v>
      </c>
      <c r="C786" s="92" t="s">
        <v>2386</v>
      </c>
      <c r="D786" s="92" t="s">
        <v>678</v>
      </c>
      <c r="E786" s="92" t="s">
        <v>3211</v>
      </c>
      <c r="F786" s="92" t="s">
        <v>3347</v>
      </c>
      <c r="G786" s="119">
        <v>1</v>
      </c>
      <c r="H786" s="121" t="s">
        <v>79</v>
      </c>
      <c r="I786" s="124"/>
    </row>
    <row r="787" spans="1:9" ht="13.5">
      <c r="A787" s="94">
        <v>784</v>
      </c>
      <c r="B787" s="92">
        <v>2683</v>
      </c>
      <c r="C787" s="92" t="s">
        <v>2387</v>
      </c>
      <c r="D787" s="92" t="s">
        <v>679</v>
      </c>
      <c r="E787" s="92" t="s">
        <v>3212</v>
      </c>
      <c r="F787" s="92" t="s">
        <v>1749</v>
      </c>
      <c r="G787" s="119">
        <v>1</v>
      </c>
      <c r="H787" s="121" t="s">
        <v>79</v>
      </c>
      <c r="I787" s="124"/>
    </row>
    <row r="788" spans="1:9" ht="13.5">
      <c r="A788" s="94">
        <v>785</v>
      </c>
      <c r="B788" s="92">
        <v>2685</v>
      </c>
      <c r="C788" s="92" t="s">
        <v>3828</v>
      </c>
      <c r="D788" s="92" t="s">
        <v>3829</v>
      </c>
      <c r="E788" s="92" t="s">
        <v>3211</v>
      </c>
      <c r="F788" s="92" t="s">
        <v>1746</v>
      </c>
      <c r="G788" s="119">
        <v>1</v>
      </c>
      <c r="H788" s="121" t="s">
        <v>79</v>
      </c>
      <c r="I788" s="124"/>
    </row>
    <row r="789" spans="1:9" ht="13.5">
      <c r="A789" s="94">
        <v>786</v>
      </c>
      <c r="B789" s="92">
        <v>2686</v>
      </c>
      <c r="C789" s="92" t="s">
        <v>3830</v>
      </c>
      <c r="D789" s="92" t="s">
        <v>3831</v>
      </c>
      <c r="E789" s="92" t="s">
        <v>3212</v>
      </c>
      <c r="F789" s="92" t="s">
        <v>3345</v>
      </c>
      <c r="G789" s="119">
        <v>1</v>
      </c>
      <c r="H789" s="121" t="s">
        <v>79</v>
      </c>
      <c r="I789" s="124"/>
    </row>
    <row r="790" spans="1:9" ht="13.5">
      <c r="A790" s="94">
        <v>787</v>
      </c>
      <c r="B790" s="92">
        <v>2700</v>
      </c>
      <c r="C790" s="92" t="s">
        <v>2388</v>
      </c>
      <c r="D790" s="92" t="s">
        <v>680</v>
      </c>
      <c r="E790" s="92" t="s">
        <v>3212</v>
      </c>
      <c r="F790" s="92" t="s">
        <v>1744</v>
      </c>
      <c r="G790" s="119">
        <v>2</v>
      </c>
      <c r="H790" s="121" t="s">
        <v>79</v>
      </c>
      <c r="I790" s="124"/>
    </row>
    <row r="791" spans="1:9" ht="13.5">
      <c r="A791" s="94">
        <v>788</v>
      </c>
      <c r="B791" s="92">
        <v>2701</v>
      </c>
      <c r="C791" s="92" t="s">
        <v>2389</v>
      </c>
      <c r="D791" s="92" t="s">
        <v>681</v>
      </c>
      <c r="E791" s="92" t="s">
        <v>3212</v>
      </c>
      <c r="F791" s="92" t="s">
        <v>1755</v>
      </c>
      <c r="G791" s="119">
        <v>3</v>
      </c>
      <c r="H791" s="121" t="s">
        <v>79</v>
      </c>
      <c r="I791" s="124"/>
    </row>
    <row r="792" spans="1:9" ht="13.5">
      <c r="A792" s="94">
        <v>789</v>
      </c>
      <c r="B792" s="92">
        <v>2702</v>
      </c>
      <c r="C792" s="92" t="s">
        <v>3832</v>
      </c>
      <c r="D792" s="92" t="s">
        <v>682</v>
      </c>
      <c r="E792" s="92" t="s">
        <v>3211</v>
      </c>
      <c r="F792" s="92" t="s">
        <v>1755</v>
      </c>
      <c r="G792" s="119">
        <v>3</v>
      </c>
      <c r="H792" s="121" t="s">
        <v>79</v>
      </c>
      <c r="I792" s="124"/>
    </row>
    <row r="793" spans="1:9" ht="13.5">
      <c r="A793" s="94">
        <v>790</v>
      </c>
      <c r="B793" s="92">
        <v>2703</v>
      </c>
      <c r="C793" s="92" t="s">
        <v>2390</v>
      </c>
      <c r="D793" s="92" t="s">
        <v>683</v>
      </c>
      <c r="E793" s="92" t="s">
        <v>3211</v>
      </c>
      <c r="F793" s="92" t="s">
        <v>1755</v>
      </c>
      <c r="G793" s="119">
        <v>3</v>
      </c>
      <c r="H793" s="121" t="s">
        <v>79</v>
      </c>
      <c r="I793" s="124"/>
    </row>
    <row r="794" spans="1:9" ht="13.5">
      <c r="A794" s="94">
        <v>791</v>
      </c>
      <c r="B794" s="92">
        <v>2704</v>
      </c>
      <c r="C794" s="92" t="s">
        <v>2391</v>
      </c>
      <c r="D794" s="92" t="s">
        <v>684</v>
      </c>
      <c r="E794" s="92" t="s">
        <v>3211</v>
      </c>
      <c r="F794" s="92" t="s">
        <v>1755</v>
      </c>
      <c r="G794" s="119">
        <v>3</v>
      </c>
      <c r="H794" s="121" t="s">
        <v>79</v>
      </c>
      <c r="I794" s="124"/>
    </row>
    <row r="795" spans="1:9" ht="13.5">
      <c r="A795" s="94">
        <v>792</v>
      </c>
      <c r="B795" s="92">
        <v>2705</v>
      </c>
      <c r="C795" s="92" t="s">
        <v>2392</v>
      </c>
      <c r="D795" s="92" t="s">
        <v>685</v>
      </c>
      <c r="E795" s="92" t="s">
        <v>3211</v>
      </c>
      <c r="F795" s="92" t="s">
        <v>1755</v>
      </c>
      <c r="G795" s="119">
        <v>3</v>
      </c>
      <c r="H795" s="121" t="s">
        <v>79</v>
      </c>
      <c r="I795" s="124"/>
    </row>
    <row r="796" spans="1:9" ht="13.5">
      <c r="A796" s="94">
        <v>793</v>
      </c>
      <c r="B796" s="92">
        <v>2706</v>
      </c>
      <c r="C796" s="92" t="s">
        <v>2393</v>
      </c>
      <c r="D796" s="92" t="s">
        <v>686</v>
      </c>
      <c r="E796" s="92" t="s">
        <v>3211</v>
      </c>
      <c r="F796" s="92" t="s">
        <v>1755</v>
      </c>
      <c r="G796" s="119">
        <v>3</v>
      </c>
      <c r="H796" s="121" t="s">
        <v>79</v>
      </c>
      <c r="I796" s="124"/>
    </row>
    <row r="797" spans="1:9" ht="13.5">
      <c r="A797" s="94">
        <v>794</v>
      </c>
      <c r="B797" s="92">
        <v>2707</v>
      </c>
      <c r="C797" s="92" t="s">
        <v>3833</v>
      </c>
      <c r="D797" s="92" t="s">
        <v>687</v>
      </c>
      <c r="E797" s="92" t="s">
        <v>3211</v>
      </c>
      <c r="F797" s="92" t="s">
        <v>1755</v>
      </c>
      <c r="G797" s="119">
        <v>3</v>
      </c>
      <c r="H797" s="121" t="s">
        <v>79</v>
      </c>
      <c r="I797" s="124"/>
    </row>
    <row r="798" spans="1:9" ht="13.5">
      <c r="A798" s="94">
        <v>795</v>
      </c>
      <c r="B798" s="92">
        <v>2708</v>
      </c>
      <c r="C798" s="92" t="s">
        <v>2394</v>
      </c>
      <c r="D798" s="92" t="s">
        <v>688</v>
      </c>
      <c r="E798" s="92" t="s">
        <v>3211</v>
      </c>
      <c r="F798" s="92" t="s">
        <v>1755</v>
      </c>
      <c r="G798" s="119">
        <v>3</v>
      </c>
      <c r="H798" s="121" t="s">
        <v>79</v>
      </c>
      <c r="I798" s="124"/>
    </row>
    <row r="799" spans="1:9" ht="13.5">
      <c r="A799" s="94">
        <v>796</v>
      </c>
      <c r="B799" s="92">
        <v>2709</v>
      </c>
      <c r="C799" s="92" t="s">
        <v>2395</v>
      </c>
      <c r="D799" s="92" t="s">
        <v>689</v>
      </c>
      <c r="E799" s="92" t="s">
        <v>3211</v>
      </c>
      <c r="F799" s="92" t="s">
        <v>1755</v>
      </c>
      <c r="G799" s="119">
        <v>3</v>
      </c>
      <c r="H799" s="121" t="s">
        <v>79</v>
      </c>
      <c r="I799" s="124"/>
    </row>
    <row r="800" spans="1:9" ht="13.5">
      <c r="A800" s="94">
        <v>797</v>
      </c>
      <c r="B800" s="92">
        <v>2710</v>
      </c>
      <c r="C800" s="92" t="s">
        <v>2396</v>
      </c>
      <c r="D800" s="92" t="s">
        <v>690</v>
      </c>
      <c r="E800" s="92" t="s">
        <v>3211</v>
      </c>
      <c r="F800" s="92" t="s">
        <v>1755</v>
      </c>
      <c r="G800" s="119">
        <v>2</v>
      </c>
      <c r="H800" s="121" t="s">
        <v>79</v>
      </c>
      <c r="I800" s="124"/>
    </row>
    <row r="801" spans="1:9" ht="13.5">
      <c r="A801" s="94">
        <v>798</v>
      </c>
      <c r="B801" s="92">
        <v>2711</v>
      </c>
      <c r="C801" s="92" t="s">
        <v>2397</v>
      </c>
      <c r="D801" s="92" t="s">
        <v>691</v>
      </c>
      <c r="E801" s="92" t="s">
        <v>3211</v>
      </c>
      <c r="F801" s="92" t="s">
        <v>1755</v>
      </c>
      <c r="G801" s="119">
        <v>2</v>
      </c>
      <c r="H801" s="121" t="s">
        <v>79</v>
      </c>
      <c r="I801" s="124"/>
    </row>
    <row r="802" spans="1:9" ht="13.5">
      <c r="A802" s="94">
        <v>799</v>
      </c>
      <c r="B802" s="92">
        <v>2712</v>
      </c>
      <c r="C802" s="92" t="s">
        <v>2398</v>
      </c>
      <c r="D802" s="92" t="s">
        <v>692</v>
      </c>
      <c r="E802" s="92" t="s">
        <v>3211</v>
      </c>
      <c r="F802" s="92" t="s">
        <v>1755</v>
      </c>
      <c r="G802" s="119">
        <v>2</v>
      </c>
      <c r="H802" s="121" t="s">
        <v>79</v>
      </c>
      <c r="I802" s="124"/>
    </row>
    <row r="803" spans="1:9" ht="13.5">
      <c r="A803" s="94">
        <v>800</v>
      </c>
      <c r="B803" s="92">
        <v>2713</v>
      </c>
      <c r="C803" s="92" t="s">
        <v>2399</v>
      </c>
      <c r="D803" s="92" t="s">
        <v>693</v>
      </c>
      <c r="E803" s="92" t="s">
        <v>3212</v>
      </c>
      <c r="F803" s="92" t="s">
        <v>1755</v>
      </c>
      <c r="G803" s="119">
        <v>2</v>
      </c>
      <c r="H803" s="121" t="s">
        <v>79</v>
      </c>
      <c r="I803" s="124"/>
    </row>
    <row r="804" spans="1:9" ht="13.5">
      <c r="A804" s="94">
        <v>801</v>
      </c>
      <c r="B804" s="92">
        <v>2714</v>
      </c>
      <c r="C804" s="92" t="s">
        <v>2400</v>
      </c>
      <c r="D804" s="92" t="s">
        <v>694</v>
      </c>
      <c r="E804" s="92" t="s">
        <v>3211</v>
      </c>
      <c r="F804" s="92" t="s">
        <v>1755</v>
      </c>
      <c r="G804" s="119">
        <v>2</v>
      </c>
      <c r="H804" s="121" t="s">
        <v>79</v>
      </c>
      <c r="I804" s="124"/>
    </row>
    <row r="805" spans="1:9" ht="13.5">
      <c r="A805" s="94">
        <v>802</v>
      </c>
      <c r="B805" s="92">
        <v>2715</v>
      </c>
      <c r="C805" s="92" t="s">
        <v>2401</v>
      </c>
      <c r="D805" s="92" t="s">
        <v>695</v>
      </c>
      <c r="E805" s="92" t="s">
        <v>3211</v>
      </c>
      <c r="F805" s="92" t="s">
        <v>1755</v>
      </c>
      <c r="G805" s="119">
        <v>2</v>
      </c>
      <c r="H805" s="121" t="s">
        <v>79</v>
      </c>
      <c r="I805" s="124"/>
    </row>
    <row r="806" spans="1:9" ht="13.5">
      <c r="A806" s="94">
        <v>803</v>
      </c>
      <c r="B806" s="92">
        <v>2716</v>
      </c>
      <c r="C806" s="92" t="s">
        <v>3834</v>
      </c>
      <c r="D806" s="92" t="s">
        <v>696</v>
      </c>
      <c r="E806" s="92" t="s">
        <v>3211</v>
      </c>
      <c r="F806" s="92" t="s">
        <v>1755</v>
      </c>
      <c r="G806" s="119">
        <v>2</v>
      </c>
      <c r="H806" s="121" t="s">
        <v>79</v>
      </c>
      <c r="I806" s="124"/>
    </row>
    <row r="807" spans="1:9" ht="13.5">
      <c r="A807" s="94">
        <v>804</v>
      </c>
      <c r="B807" s="92">
        <v>2717</v>
      </c>
      <c r="C807" s="92" t="s">
        <v>2402</v>
      </c>
      <c r="D807" s="92" t="s">
        <v>697</v>
      </c>
      <c r="E807" s="92" t="s">
        <v>3211</v>
      </c>
      <c r="F807" s="92" t="s">
        <v>1755</v>
      </c>
      <c r="G807" s="119">
        <v>2</v>
      </c>
      <c r="H807" s="121" t="s">
        <v>79</v>
      </c>
      <c r="I807" s="124"/>
    </row>
    <row r="808" spans="1:9" ht="13.5">
      <c r="A808" s="94">
        <v>805</v>
      </c>
      <c r="B808" s="92">
        <v>2718</v>
      </c>
      <c r="C808" s="92" t="s">
        <v>2403</v>
      </c>
      <c r="D808" s="92" t="s">
        <v>698</v>
      </c>
      <c r="E808" s="92" t="s">
        <v>3212</v>
      </c>
      <c r="F808" s="92" t="s">
        <v>1755</v>
      </c>
      <c r="G808" s="119">
        <v>2</v>
      </c>
      <c r="H808" s="121" t="s">
        <v>79</v>
      </c>
      <c r="I808" s="124"/>
    </row>
    <row r="809" spans="1:9" ht="13.5">
      <c r="A809" s="94">
        <v>806</v>
      </c>
      <c r="B809" s="92">
        <v>2719</v>
      </c>
      <c r="C809" s="92" t="s">
        <v>3835</v>
      </c>
      <c r="D809" s="92" t="s">
        <v>699</v>
      </c>
      <c r="E809" s="92" t="s">
        <v>3211</v>
      </c>
      <c r="F809" s="92" t="s">
        <v>1755</v>
      </c>
      <c r="G809" s="119">
        <v>2</v>
      </c>
      <c r="H809" s="121" t="s">
        <v>79</v>
      </c>
      <c r="I809" s="124"/>
    </row>
    <row r="810" spans="1:9" ht="13.5">
      <c r="A810" s="94">
        <v>807</v>
      </c>
      <c r="B810" s="92">
        <v>2720</v>
      </c>
      <c r="C810" s="92" t="s">
        <v>2404</v>
      </c>
      <c r="D810" s="92" t="s">
        <v>700</v>
      </c>
      <c r="E810" s="92" t="s">
        <v>3211</v>
      </c>
      <c r="F810" s="92" t="s">
        <v>1755</v>
      </c>
      <c r="G810" s="119">
        <v>2</v>
      </c>
      <c r="H810" s="121" t="s">
        <v>79</v>
      </c>
      <c r="I810" s="124"/>
    </row>
    <row r="811" spans="1:9" ht="13.5">
      <c r="A811" s="94">
        <v>808</v>
      </c>
      <c r="B811" s="92">
        <v>2721</v>
      </c>
      <c r="C811" s="92" t="s">
        <v>2405</v>
      </c>
      <c r="D811" s="92" t="s">
        <v>701</v>
      </c>
      <c r="E811" s="92" t="s">
        <v>3211</v>
      </c>
      <c r="F811" s="92" t="s">
        <v>1755</v>
      </c>
      <c r="G811" s="119">
        <v>2</v>
      </c>
      <c r="H811" s="121" t="s">
        <v>79</v>
      </c>
      <c r="I811" s="124"/>
    </row>
    <row r="812" spans="1:9" ht="13.5">
      <c r="A812" s="94">
        <v>809</v>
      </c>
      <c r="B812" s="92">
        <v>2780</v>
      </c>
      <c r="C812" s="92" t="s">
        <v>3836</v>
      </c>
      <c r="D812" s="92" t="s">
        <v>3837</v>
      </c>
      <c r="E812" s="92" t="s">
        <v>3212</v>
      </c>
      <c r="F812" s="92" t="s">
        <v>1749</v>
      </c>
      <c r="G812" s="119">
        <v>1</v>
      </c>
      <c r="H812" s="121" t="s">
        <v>79</v>
      </c>
      <c r="I812" s="124"/>
    </row>
    <row r="813" spans="1:9" ht="13.5">
      <c r="A813" s="94">
        <v>810</v>
      </c>
      <c r="B813" s="92">
        <v>2781</v>
      </c>
      <c r="C813" s="92" t="s">
        <v>3838</v>
      </c>
      <c r="D813" s="92" t="s">
        <v>3839</v>
      </c>
      <c r="E813" s="92" t="s">
        <v>3211</v>
      </c>
      <c r="F813" s="92" t="s">
        <v>1793</v>
      </c>
      <c r="G813" s="119"/>
      <c r="H813" s="121" t="s">
        <v>3634</v>
      </c>
      <c r="I813" s="124"/>
    </row>
    <row r="814" spans="1:9" ht="13.5">
      <c r="A814" s="94">
        <v>811</v>
      </c>
      <c r="B814" s="92">
        <v>2801</v>
      </c>
      <c r="C814" s="92" t="s">
        <v>2406</v>
      </c>
      <c r="D814" s="92" t="s">
        <v>702</v>
      </c>
      <c r="E814" s="92" t="s">
        <v>3211</v>
      </c>
      <c r="F814" s="92" t="s">
        <v>1756</v>
      </c>
      <c r="G814" s="119">
        <v>3</v>
      </c>
      <c r="H814" s="121" t="s">
        <v>79</v>
      </c>
      <c r="I814" s="124"/>
    </row>
    <row r="815" spans="1:9" ht="13.5">
      <c r="A815" s="94">
        <v>812</v>
      </c>
      <c r="B815" s="92">
        <v>2802</v>
      </c>
      <c r="C815" s="92" t="s">
        <v>2407</v>
      </c>
      <c r="D815" s="92" t="s">
        <v>703</v>
      </c>
      <c r="E815" s="92" t="s">
        <v>3211</v>
      </c>
      <c r="F815" s="92" t="s">
        <v>1756</v>
      </c>
      <c r="G815" s="119">
        <v>3</v>
      </c>
      <c r="H815" s="121" t="s">
        <v>79</v>
      </c>
      <c r="I815" s="124"/>
    </row>
    <row r="816" spans="1:9" ht="13.5">
      <c r="A816" s="94">
        <v>813</v>
      </c>
      <c r="B816" s="92">
        <v>2803</v>
      </c>
      <c r="C816" s="92" t="s">
        <v>2408</v>
      </c>
      <c r="D816" s="92" t="s">
        <v>704</v>
      </c>
      <c r="E816" s="92" t="s">
        <v>3211</v>
      </c>
      <c r="F816" s="92" t="s">
        <v>1756</v>
      </c>
      <c r="G816" s="119">
        <v>3</v>
      </c>
      <c r="H816" s="121" t="s">
        <v>79</v>
      </c>
      <c r="I816" s="124"/>
    </row>
    <row r="817" spans="1:9" ht="13.5">
      <c r="A817" s="94">
        <v>814</v>
      </c>
      <c r="B817" s="92">
        <v>2804</v>
      </c>
      <c r="C817" s="92" t="s">
        <v>3840</v>
      </c>
      <c r="D817" s="92" t="s">
        <v>705</v>
      </c>
      <c r="E817" s="92" t="s">
        <v>3211</v>
      </c>
      <c r="F817" s="92" t="s">
        <v>1756</v>
      </c>
      <c r="G817" s="119">
        <v>3</v>
      </c>
      <c r="H817" s="121" t="s">
        <v>79</v>
      </c>
      <c r="I817" s="124"/>
    </row>
    <row r="818" spans="1:9" ht="13.5">
      <c r="A818" s="94">
        <v>815</v>
      </c>
      <c r="B818" s="92">
        <v>2805</v>
      </c>
      <c r="C818" s="92" t="s">
        <v>2409</v>
      </c>
      <c r="D818" s="92" t="s">
        <v>706</v>
      </c>
      <c r="E818" s="92" t="s">
        <v>3211</v>
      </c>
      <c r="F818" s="92" t="s">
        <v>1756</v>
      </c>
      <c r="G818" s="119">
        <v>3</v>
      </c>
      <c r="H818" s="121" t="s">
        <v>79</v>
      </c>
      <c r="I818" s="124"/>
    </row>
    <row r="819" spans="1:9" ht="13.5">
      <c r="A819" s="94">
        <v>816</v>
      </c>
      <c r="B819" s="92">
        <v>2806</v>
      </c>
      <c r="C819" s="92" t="s">
        <v>2410</v>
      </c>
      <c r="D819" s="92" t="s">
        <v>707</v>
      </c>
      <c r="E819" s="92" t="s">
        <v>3211</v>
      </c>
      <c r="F819" s="92" t="s">
        <v>1756</v>
      </c>
      <c r="G819" s="119">
        <v>3</v>
      </c>
      <c r="H819" s="121" t="s">
        <v>79</v>
      </c>
      <c r="I819" s="124"/>
    </row>
    <row r="820" spans="1:9" ht="13.5">
      <c r="A820" s="94">
        <v>817</v>
      </c>
      <c r="B820" s="92">
        <v>2807</v>
      </c>
      <c r="C820" s="92" t="s">
        <v>2411</v>
      </c>
      <c r="D820" s="92" t="s">
        <v>708</v>
      </c>
      <c r="E820" s="92" t="s">
        <v>3212</v>
      </c>
      <c r="F820" s="92" t="s">
        <v>1756</v>
      </c>
      <c r="G820" s="119">
        <v>3</v>
      </c>
      <c r="H820" s="121" t="s">
        <v>79</v>
      </c>
      <c r="I820" s="124"/>
    </row>
    <row r="821" spans="1:9" ht="13.5">
      <c r="A821" s="94">
        <v>818</v>
      </c>
      <c r="B821" s="92">
        <v>2808</v>
      </c>
      <c r="C821" s="92" t="s">
        <v>2412</v>
      </c>
      <c r="D821" s="92" t="s">
        <v>685</v>
      </c>
      <c r="E821" s="92" t="s">
        <v>3211</v>
      </c>
      <c r="F821" s="92" t="s">
        <v>1756</v>
      </c>
      <c r="G821" s="119">
        <v>3</v>
      </c>
      <c r="H821" s="121" t="s">
        <v>79</v>
      </c>
      <c r="I821" s="124"/>
    </row>
    <row r="822" spans="1:9" ht="13.5">
      <c r="A822" s="94">
        <v>819</v>
      </c>
      <c r="B822" s="92">
        <v>2809</v>
      </c>
      <c r="C822" s="92" t="s">
        <v>2413</v>
      </c>
      <c r="D822" s="92" t="s">
        <v>709</v>
      </c>
      <c r="E822" s="92" t="s">
        <v>3212</v>
      </c>
      <c r="F822" s="92" t="s">
        <v>1756</v>
      </c>
      <c r="G822" s="119">
        <v>3</v>
      </c>
      <c r="H822" s="121" t="s">
        <v>79</v>
      </c>
      <c r="I822" s="124"/>
    </row>
    <row r="823" spans="1:9" ht="13.5">
      <c r="A823" s="94">
        <v>820</v>
      </c>
      <c r="B823" s="92">
        <v>2810</v>
      </c>
      <c r="C823" s="92" t="s">
        <v>2414</v>
      </c>
      <c r="D823" s="92" t="s">
        <v>710</v>
      </c>
      <c r="E823" s="92" t="s">
        <v>3212</v>
      </c>
      <c r="F823" s="92" t="s">
        <v>1756</v>
      </c>
      <c r="G823" s="119">
        <v>3</v>
      </c>
      <c r="H823" s="121" t="s">
        <v>79</v>
      </c>
      <c r="I823" s="124"/>
    </row>
    <row r="824" spans="1:9" ht="13.5">
      <c r="A824" s="94">
        <v>821</v>
      </c>
      <c r="B824" s="92">
        <v>2811</v>
      </c>
      <c r="C824" s="92" t="s">
        <v>3841</v>
      </c>
      <c r="D824" s="92" t="s">
        <v>711</v>
      </c>
      <c r="E824" s="92" t="s">
        <v>3212</v>
      </c>
      <c r="F824" s="92" t="s">
        <v>1756</v>
      </c>
      <c r="G824" s="119">
        <v>3</v>
      </c>
      <c r="H824" s="121" t="s">
        <v>79</v>
      </c>
      <c r="I824" s="124"/>
    </row>
    <row r="825" spans="1:9" ht="13.5">
      <c r="A825" s="94">
        <v>822</v>
      </c>
      <c r="B825" s="92">
        <v>2812</v>
      </c>
      <c r="C825" s="92" t="s">
        <v>2415</v>
      </c>
      <c r="D825" s="92" t="s">
        <v>712</v>
      </c>
      <c r="E825" s="92" t="s">
        <v>3211</v>
      </c>
      <c r="F825" s="92" t="s">
        <v>1756</v>
      </c>
      <c r="G825" s="119">
        <v>2</v>
      </c>
      <c r="H825" s="121" t="s">
        <v>79</v>
      </c>
      <c r="I825" s="124"/>
    </row>
    <row r="826" spans="1:9" ht="13.5">
      <c r="A826" s="94">
        <v>823</v>
      </c>
      <c r="B826" s="92">
        <v>2813</v>
      </c>
      <c r="C826" s="92" t="s">
        <v>2416</v>
      </c>
      <c r="D826" s="92" t="s">
        <v>713</v>
      </c>
      <c r="E826" s="92" t="s">
        <v>3212</v>
      </c>
      <c r="F826" s="92" t="s">
        <v>1756</v>
      </c>
      <c r="G826" s="119">
        <v>2</v>
      </c>
      <c r="H826" s="121" t="s">
        <v>79</v>
      </c>
      <c r="I826" s="124"/>
    </row>
    <row r="827" spans="1:9" ht="13.5">
      <c r="A827" s="94">
        <v>824</v>
      </c>
      <c r="B827" s="92">
        <v>2814</v>
      </c>
      <c r="C827" s="92" t="s">
        <v>3842</v>
      </c>
      <c r="D827" s="92" t="s">
        <v>714</v>
      </c>
      <c r="E827" s="92" t="s">
        <v>3211</v>
      </c>
      <c r="F827" s="92" t="s">
        <v>1756</v>
      </c>
      <c r="G827" s="119">
        <v>2</v>
      </c>
      <c r="H827" s="121" t="s">
        <v>79</v>
      </c>
      <c r="I827" s="124"/>
    </row>
    <row r="828" spans="1:9" ht="13.5">
      <c r="A828" s="94">
        <v>825</v>
      </c>
      <c r="B828" s="92">
        <v>2815</v>
      </c>
      <c r="C828" s="92" t="s">
        <v>2417</v>
      </c>
      <c r="D828" s="92" t="s">
        <v>715</v>
      </c>
      <c r="E828" s="92" t="s">
        <v>3212</v>
      </c>
      <c r="F828" s="92" t="s">
        <v>1756</v>
      </c>
      <c r="G828" s="119">
        <v>2</v>
      </c>
      <c r="H828" s="121" t="s">
        <v>79</v>
      </c>
      <c r="I828" s="124"/>
    </row>
    <row r="829" spans="1:9" ht="13.5">
      <c r="A829" s="94">
        <v>826</v>
      </c>
      <c r="B829" s="92">
        <v>2816</v>
      </c>
      <c r="C829" s="92" t="s">
        <v>2418</v>
      </c>
      <c r="D829" s="92" t="s">
        <v>716</v>
      </c>
      <c r="E829" s="92" t="s">
        <v>3212</v>
      </c>
      <c r="F829" s="92" t="s">
        <v>1756</v>
      </c>
      <c r="G829" s="119">
        <v>3</v>
      </c>
      <c r="H829" s="121" t="s">
        <v>79</v>
      </c>
      <c r="I829" s="124"/>
    </row>
    <row r="830" spans="1:9" ht="13.5">
      <c r="A830" s="94">
        <v>827</v>
      </c>
      <c r="B830" s="92">
        <v>2817</v>
      </c>
      <c r="C830" s="92" t="s">
        <v>2419</v>
      </c>
      <c r="D830" s="92" t="s">
        <v>717</v>
      </c>
      <c r="E830" s="92" t="s">
        <v>3211</v>
      </c>
      <c r="F830" s="92" t="s">
        <v>1756</v>
      </c>
      <c r="G830" s="119">
        <v>2</v>
      </c>
      <c r="H830" s="121" t="s">
        <v>79</v>
      </c>
      <c r="I830" s="124"/>
    </row>
    <row r="831" spans="1:9" ht="13.5">
      <c r="A831" s="94">
        <v>828</v>
      </c>
      <c r="B831" s="92">
        <v>2818</v>
      </c>
      <c r="C831" s="92" t="s">
        <v>2420</v>
      </c>
      <c r="D831" s="92" t="s">
        <v>718</v>
      </c>
      <c r="E831" s="92" t="s">
        <v>3212</v>
      </c>
      <c r="F831" s="92" t="s">
        <v>1756</v>
      </c>
      <c r="G831" s="119">
        <v>2</v>
      </c>
      <c r="H831" s="121" t="s">
        <v>79</v>
      </c>
      <c r="I831" s="124"/>
    </row>
    <row r="832" spans="1:9" ht="13.5">
      <c r="A832" s="94">
        <v>829</v>
      </c>
      <c r="B832" s="92">
        <v>2819</v>
      </c>
      <c r="C832" s="92" t="s">
        <v>2421</v>
      </c>
      <c r="D832" s="92" t="s">
        <v>719</v>
      </c>
      <c r="E832" s="92" t="s">
        <v>3212</v>
      </c>
      <c r="F832" s="92" t="s">
        <v>1756</v>
      </c>
      <c r="G832" s="119">
        <v>2</v>
      </c>
      <c r="H832" s="121" t="s">
        <v>79</v>
      </c>
      <c r="I832" s="124"/>
    </row>
    <row r="833" spans="1:9" ht="13.5">
      <c r="A833" s="94">
        <v>830</v>
      </c>
      <c r="B833" s="92">
        <v>2820</v>
      </c>
      <c r="C833" s="92" t="s">
        <v>2422</v>
      </c>
      <c r="D833" s="92" t="s">
        <v>720</v>
      </c>
      <c r="E833" s="92" t="s">
        <v>3211</v>
      </c>
      <c r="F833" s="92" t="s">
        <v>1756</v>
      </c>
      <c r="G833" s="119">
        <v>1</v>
      </c>
      <c r="H833" s="121" t="s">
        <v>79</v>
      </c>
      <c r="I833" s="124"/>
    </row>
    <row r="834" spans="1:9" ht="13.5">
      <c r="A834" s="94">
        <v>831</v>
      </c>
      <c r="B834" s="92">
        <v>2821</v>
      </c>
      <c r="C834" s="92" t="s">
        <v>2423</v>
      </c>
      <c r="D834" s="92" t="s">
        <v>721</v>
      </c>
      <c r="E834" s="92" t="s">
        <v>3212</v>
      </c>
      <c r="F834" s="92" t="s">
        <v>1756</v>
      </c>
      <c r="G834" s="119">
        <v>1</v>
      </c>
      <c r="H834" s="121" t="s">
        <v>79</v>
      </c>
      <c r="I834" s="124"/>
    </row>
    <row r="835" spans="1:9" ht="13.5">
      <c r="A835" s="94">
        <v>832</v>
      </c>
      <c r="B835" s="92">
        <v>2822</v>
      </c>
      <c r="C835" s="92" t="s">
        <v>2424</v>
      </c>
      <c r="D835" s="92" t="s">
        <v>722</v>
      </c>
      <c r="E835" s="92" t="s">
        <v>3211</v>
      </c>
      <c r="F835" s="92" t="s">
        <v>1756</v>
      </c>
      <c r="G835" s="119">
        <v>1</v>
      </c>
      <c r="H835" s="121" t="s">
        <v>79</v>
      </c>
      <c r="I835" s="124"/>
    </row>
    <row r="836" spans="1:9" ht="13.5">
      <c r="A836" s="94">
        <v>833</v>
      </c>
      <c r="B836" s="92">
        <v>2823</v>
      </c>
      <c r="C836" s="92" t="s">
        <v>3843</v>
      </c>
      <c r="D836" s="92" t="s">
        <v>723</v>
      </c>
      <c r="E836" s="92" t="s">
        <v>3211</v>
      </c>
      <c r="F836" s="92" t="s">
        <v>1756</v>
      </c>
      <c r="G836" s="119">
        <v>1</v>
      </c>
      <c r="H836" s="121" t="s">
        <v>79</v>
      </c>
      <c r="I836" s="124"/>
    </row>
    <row r="837" spans="1:9" ht="13.5">
      <c r="A837" s="94">
        <v>834</v>
      </c>
      <c r="B837" s="92">
        <v>2824</v>
      </c>
      <c r="C837" s="92" t="s">
        <v>2425</v>
      </c>
      <c r="D837" s="92" t="s">
        <v>724</v>
      </c>
      <c r="E837" s="92" t="s">
        <v>3212</v>
      </c>
      <c r="F837" s="92" t="s">
        <v>1756</v>
      </c>
      <c r="G837" s="119">
        <v>1</v>
      </c>
      <c r="H837" s="121" t="s">
        <v>79</v>
      </c>
      <c r="I837" s="124"/>
    </row>
    <row r="838" spans="1:9" ht="13.5">
      <c r="A838" s="94">
        <v>835</v>
      </c>
      <c r="B838" s="92">
        <v>2825</v>
      </c>
      <c r="C838" s="92" t="s">
        <v>2426</v>
      </c>
      <c r="D838" s="92" t="s">
        <v>725</v>
      </c>
      <c r="E838" s="92" t="s">
        <v>3211</v>
      </c>
      <c r="F838" s="92" t="s">
        <v>1756</v>
      </c>
      <c r="G838" s="119">
        <v>1</v>
      </c>
      <c r="H838" s="121" t="s">
        <v>79</v>
      </c>
      <c r="I838" s="124"/>
    </row>
    <row r="839" spans="1:9" ht="13.5">
      <c r="A839" s="94">
        <v>836</v>
      </c>
      <c r="B839" s="92">
        <v>2826</v>
      </c>
      <c r="C839" s="92" t="s">
        <v>3844</v>
      </c>
      <c r="D839" s="92" t="s">
        <v>3845</v>
      </c>
      <c r="E839" s="92" t="s">
        <v>3211</v>
      </c>
      <c r="F839" s="92" t="s">
        <v>1756</v>
      </c>
      <c r="G839" s="119">
        <v>2</v>
      </c>
      <c r="H839" s="121" t="s">
        <v>79</v>
      </c>
      <c r="I839" s="124"/>
    </row>
    <row r="840" spans="1:9" ht="13.5">
      <c r="A840" s="94">
        <v>837</v>
      </c>
      <c r="B840" s="92">
        <v>2831</v>
      </c>
      <c r="C840" s="92" t="s">
        <v>2427</v>
      </c>
      <c r="D840" s="92" t="s">
        <v>726</v>
      </c>
      <c r="E840" s="92" t="s">
        <v>3212</v>
      </c>
      <c r="F840" s="92" t="s">
        <v>1757</v>
      </c>
      <c r="G840" s="119">
        <v>3</v>
      </c>
      <c r="H840" s="121" t="s">
        <v>79</v>
      </c>
      <c r="I840" s="124"/>
    </row>
    <row r="841" spans="1:9" ht="13.5">
      <c r="A841" s="94">
        <v>838</v>
      </c>
      <c r="B841" s="92">
        <v>2832</v>
      </c>
      <c r="C841" s="92" t="s">
        <v>2428</v>
      </c>
      <c r="D841" s="92" t="s">
        <v>727</v>
      </c>
      <c r="E841" s="92" t="s">
        <v>3212</v>
      </c>
      <c r="F841" s="92" t="s">
        <v>1757</v>
      </c>
      <c r="G841" s="119">
        <v>3</v>
      </c>
      <c r="H841" s="121" t="s">
        <v>79</v>
      </c>
      <c r="I841" s="124"/>
    </row>
    <row r="842" spans="1:9" ht="13.5">
      <c r="A842" s="94">
        <v>839</v>
      </c>
      <c r="B842" s="92">
        <v>2833</v>
      </c>
      <c r="C842" s="92" t="s">
        <v>2429</v>
      </c>
      <c r="D842" s="92" t="s">
        <v>728</v>
      </c>
      <c r="E842" s="92" t="s">
        <v>3212</v>
      </c>
      <c r="F842" s="92" t="s">
        <v>1757</v>
      </c>
      <c r="G842" s="119">
        <v>3</v>
      </c>
      <c r="H842" s="121" t="s">
        <v>79</v>
      </c>
      <c r="I842" s="124"/>
    </row>
    <row r="843" spans="1:9" ht="13.5">
      <c r="A843" s="94">
        <v>840</v>
      </c>
      <c r="B843" s="92">
        <v>2834</v>
      </c>
      <c r="C843" s="92" t="s">
        <v>2430</v>
      </c>
      <c r="D843" s="92" t="s">
        <v>729</v>
      </c>
      <c r="E843" s="92" t="s">
        <v>3212</v>
      </c>
      <c r="F843" s="92" t="s">
        <v>1757</v>
      </c>
      <c r="G843" s="119">
        <v>3</v>
      </c>
      <c r="H843" s="121" t="s">
        <v>79</v>
      </c>
      <c r="I843" s="124"/>
    </row>
    <row r="844" spans="1:9" ht="13.5">
      <c r="A844" s="94">
        <v>841</v>
      </c>
      <c r="B844" s="92">
        <v>2835</v>
      </c>
      <c r="C844" s="92" t="s">
        <v>2431</v>
      </c>
      <c r="D844" s="92" t="s">
        <v>730</v>
      </c>
      <c r="E844" s="92" t="s">
        <v>3212</v>
      </c>
      <c r="F844" s="92" t="s">
        <v>1757</v>
      </c>
      <c r="G844" s="119">
        <v>3</v>
      </c>
      <c r="H844" s="121" t="s">
        <v>79</v>
      </c>
      <c r="I844" s="124"/>
    </row>
    <row r="845" spans="1:9" ht="13.5">
      <c r="A845" s="94">
        <v>842</v>
      </c>
      <c r="B845" s="92">
        <v>2836</v>
      </c>
      <c r="C845" s="92" t="s">
        <v>2432</v>
      </c>
      <c r="D845" s="92" t="s">
        <v>731</v>
      </c>
      <c r="E845" s="92" t="s">
        <v>3212</v>
      </c>
      <c r="F845" s="92" t="s">
        <v>1757</v>
      </c>
      <c r="G845" s="119">
        <v>3</v>
      </c>
      <c r="H845" s="121" t="s">
        <v>79</v>
      </c>
      <c r="I845" s="124"/>
    </row>
    <row r="846" spans="1:9" ht="13.5">
      <c r="A846" s="94">
        <v>843</v>
      </c>
      <c r="B846" s="92">
        <v>2837</v>
      </c>
      <c r="C846" s="92" t="s">
        <v>2433</v>
      </c>
      <c r="D846" s="92" t="s">
        <v>732</v>
      </c>
      <c r="E846" s="92" t="s">
        <v>3212</v>
      </c>
      <c r="F846" s="92" t="s">
        <v>1757</v>
      </c>
      <c r="G846" s="119">
        <v>1</v>
      </c>
      <c r="H846" s="121" t="s">
        <v>79</v>
      </c>
      <c r="I846" s="124"/>
    </row>
    <row r="847" spans="1:9" ht="13.5">
      <c r="A847" s="94">
        <v>844</v>
      </c>
      <c r="B847" s="92">
        <v>2838</v>
      </c>
      <c r="C847" s="92" t="s">
        <v>3846</v>
      </c>
      <c r="D847" s="92" t="s">
        <v>733</v>
      </c>
      <c r="E847" s="92" t="s">
        <v>3212</v>
      </c>
      <c r="F847" s="92" t="s">
        <v>1757</v>
      </c>
      <c r="G847" s="119">
        <v>1</v>
      </c>
      <c r="H847" s="121" t="s">
        <v>79</v>
      </c>
      <c r="I847" s="124"/>
    </row>
    <row r="848" spans="1:9" ht="13.5">
      <c r="A848" s="94">
        <v>845</v>
      </c>
      <c r="B848" s="92">
        <v>2839</v>
      </c>
      <c r="C848" s="92" t="s">
        <v>2434</v>
      </c>
      <c r="D848" s="92" t="s">
        <v>734</v>
      </c>
      <c r="E848" s="92" t="s">
        <v>3211</v>
      </c>
      <c r="F848" s="92" t="s">
        <v>1757</v>
      </c>
      <c r="G848" s="119">
        <v>3</v>
      </c>
      <c r="H848" s="121" t="s">
        <v>79</v>
      </c>
      <c r="I848" s="124"/>
    </row>
    <row r="849" spans="1:9" ht="13.5">
      <c r="A849" s="94">
        <v>846</v>
      </c>
      <c r="B849" s="92">
        <v>2840</v>
      </c>
      <c r="C849" s="92" t="s">
        <v>2435</v>
      </c>
      <c r="D849" s="92" t="s">
        <v>735</v>
      </c>
      <c r="E849" s="92" t="s">
        <v>3211</v>
      </c>
      <c r="F849" s="92" t="s">
        <v>1757</v>
      </c>
      <c r="G849" s="119">
        <v>3</v>
      </c>
      <c r="H849" s="121" t="s">
        <v>79</v>
      </c>
      <c r="I849" s="124"/>
    </row>
    <row r="850" spans="1:9" ht="13.5">
      <c r="A850" s="94">
        <v>847</v>
      </c>
      <c r="B850" s="92">
        <v>2841</v>
      </c>
      <c r="C850" s="92" t="s">
        <v>2436</v>
      </c>
      <c r="D850" s="92" t="s">
        <v>736</v>
      </c>
      <c r="E850" s="92" t="s">
        <v>3211</v>
      </c>
      <c r="F850" s="92" t="s">
        <v>1757</v>
      </c>
      <c r="G850" s="119">
        <v>2</v>
      </c>
      <c r="H850" s="121" t="s">
        <v>79</v>
      </c>
      <c r="I850" s="124"/>
    </row>
    <row r="851" spans="1:9" ht="13.5">
      <c r="A851" s="94">
        <v>848</v>
      </c>
      <c r="B851" s="92">
        <v>2842</v>
      </c>
      <c r="C851" s="92" t="s">
        <v>2437</v>
      </c>
      <c r="D851" s="92" t="s">
        <v>737</v>
      </c>
      <c r="E851" s="92" t="s">
        <v>3211</v>
      </c>
      <c r="F851" s="92" t="s">
        <v>1757</v>
      </c>
      <c r="G851" s="119">
        <v>2</v>
      </c>
      <c r="H851" s="121" t="s">
        <v>79</v>
      </c>
      <c r="I851" s="124"/>
    </row>
    <row r="852" spans="1:9" ht="13.5">
      <c r="A852" s="94">
        <v>849</v>
      </c>
      <c r="B852" s="92">
        <v>2843</v>
      </c>
      <c r="C852" s="92" t="s">
        <v>2438</v>
      </c>
      <c r="D852" s="92" t="s">
        <v>738</v>
      </c>
      <c r="E852" s="92" t="s">
        <v>3211</v>
      </c>
      <c r="F852" s="92" t="s">
        <v>1757</v>
      </c>
      <c r="G852" s="119">
        <v>2</v>
      </c>
      <c r="H852" s="121" t="s">
        <v>79</v>
      </c>
      <c r="I852" s="124"/>
    </row>
    <row r="853" spans="1:9" ht="13.5">
      <c r="A853" s="94">
        <v>850</v>
      </c>
      <c r="B853" s="92">
        <v>2844</v>
      </c>
      <c r="C853" s="92" t="s">
        <v>2439</v>
      </c>
      <c r="D853" s="92" t="s">
        <v>739</v>
      </c>
      <c r="E853" s="92" t="s">
        <v>3211</v>
      </c>
      <c r="F853" s="92" t="s">
        <v>1757</v>
      </c>
      <c r="G853" s="119">
        <v>1</v>
      </c>
      <c r="H853" s="121" t="s">
        <v>79</v>
      </c>
      <c r="I853" s="124"/>
    </row>
    <row r="854" spans="1:9" ht="13.5">
      <c r="A854" s="94">
        <v>851</v>
      </c>
      <c r="B854" s="92">
        <v>2845</v>
      </c>
      <c r="C854" s="92" t="s">
        <v>2440</v>
      </c>
      <c r="D854" s="92" t="s">
        <v>740</v>
      </c>
      <c r="E854" s="92" t="s">
        <v>3211</v>
      </c>
      <c r="F854" s="92" t="s">
        <v>1757</v>
      </c>
      <c r="G854" s="119">
        <v>1</v>
      </c>
      <c r="H854" s="121" t="s">
        <v>79</v>
      </c>
      <c r="I854" s="124"/>
    </row>
    <row r="855" spans="1:9" ht="13.5">
      <c r="A855" s="94">
        <v>852</v>
      </c>
      <c r="B855" s="92">
        <v>2846</v>
      </c>
      <c r="C855" s="92" t="s">
        <v>2441</v>
      </c>
      <c r="D855" s="92" t="s">
        <v>741</v>
      </c>
      <c r="E855" s="92" t="s">
        <v>3211</v>
      </c>
      <c r="F855" s="92" t="s">
        <v>1757</v>
      </c>
      <c r="G855" s="119">
        <v>1</v>
      </c>
      <c r="H855" s="121" t="s">
        <v>79</v>
      </c>
      <c r="I855" s="124"/>
    </row>
    <row r="856" spans="1:9" ht="13.5">
      <c r="A856" s="94">
        <v>853</v>
      </c>
      <c r="B856" s="92">
        <v>2847</v>
      </c>
      <c r="C856" s="92" t="s">
        <v>2442</v>
      </c>
      <c r="D856" s="92" t="s">
        <v>742</v>
      </c>
      <c r="E856" s="92" t="s">
        <v>3211</v>
      </c>
      <c r="F856" s="92" t="s">
        <v>1757</v>
      </c>
      <c r="G856" s="119">
        <v>3</v>
      </c>
      <c r="H856" s="121" t="s">
        <v>79</v>
      </c>
      <c r="I856" s="124"/>
    </row>
    <row r="857" spans="1:9" ht="13.5">
      <c r="A857" s="94">
        <v>854</v>
      </c>
      <c r="B857" s="92">
        <v>2848</v>
      </c>
      <c r="C857" s="92" t="s">
        <v>2443</v>
      </c>
      <c r="D857" s="92" t="s">
        <v>460</v>
      </c>
      <c r="E857" s="92" t="s">
        <v>3211</v>
      </c>
      <c r="F857" s="92" t="s">
        <v>1757</v>
      </c>
      <c r="G857" s="119">
        <v>3</v>
      </c>
      <c r="H857" s="121" t="s">
        <v>79</v>
      </c>
      <c r="I857" s="124"/>
    </row>
    <row r="858" spans="1:9" ht="13.5">
      <c r="A858" s="94">
        <v>855</v>
      </c>
      <c r="B858" s="92">
        <v>2849</v>
      </c>
      <c r="C858" s="92" t="s">
        <v>2444</v>
      </c>
      <c r="D858" s="92" t="s">
        <v>743</v>
      </c>
      <c r="E858" s="92" t="s">
        <v>3211</v>
      </c>
      <c r="F858" s="92" t="s">
        <v>1757</v>
      </c>
      <c r="G858" s="119">
        <v>3</v>
      </c>
      <c r="H858" s="121" t="s">
        <v>79</v>
      </c>
      <c r="I858" s="124"/>
    </row>
    <row r="859" spans="1:9" ht="13.5">
      <c r="A859" s="94">
        <v>856</v>
      </c>
      <c r="B859" s="92">
        <v>2850</v>
      </c>
      <c r="C859" s="92" t="s">
        <v>2445</v>
      </c>
      <c r="D859" s="92" t="s">
        <v>744</v>
      </c>
      <c r="E859" s="92" t="s">
        <v>3212</v>
      </c>
      <c r="F859" s="92" t="s">
        <v>1757</v>
      </c>
      <c r="G859" s="119">
        <v>1</v>
      </c>
      <c r="H859" s="121" t="s">
        <v>79</v>
      </c>
      <c r="I859" s="124"/>
    </row>
    <row r="860" spans="1:9" ht="13.5">
      <c r="A860" s="94">
        <v>857</v>
      </c>
      <c r="B860" s="92">
        <v>2851</v>
      </c>
      <c r="C860" s="92" t="s">
        <v>2446</v>
      </c>
      <c r="D860" s="92" t="s">
        <v>745</v>
      </c>
      <c r="E860" s="92" t="s">
        <v>3211</v>
      </c>
      <c r="F860" s="92" t="s">
        <v>1757</v>
      </c>
      <c r="G860" s="119">
        <v>1</v>
      </c>
      <c r="H860" s="121" t="s">
        <v>79</v>
      </c>
      <c r="I860" s="124"/>
    </row>
    <row r="861" spans="1:9" ht="13.5">
      <c r="A861" s="94">
        <v>858</v>
      </c>
      <c r="B861" s="92">
        <v>2861</v>
      </c>
      <c r="C861" s="92" t="s">
        <v>2447</v>
      </c>
      <c r="D861" s="92" t="s">
        <v>746</v>
      </c>
      <c r="E861" s="92" t="s">
        <v>3212</v>
      </c>
      <c r="F861" s="92" t="s">
        <v>1758</v>
      </c>
      <c r="G861" s="119">
        <v>3</v>
      </c>
      <c r="H861" s="121" t="s">
        <v>79</v>
      </c>
      <c r="I861" s="124"/>
    </row>
    <row r="862" spans="1:9" ht="13.5">
      <c r="A862" s="94">
        <v>859</v>
      </c>
      <c r="B862" s="92">
        <v>2862</v>
      </c>
      <c r="C862" s="92" t="s">
        <v>2448</v>
      </c>
      <c r="D862" s="92" t="s">
        <v>747</v>
      </c>
      <c r="E862" s="92" t="s">
        <v>3211</v>
      </c>
      <c r="F862" s="92" t="s">
        <v>1758</v>
      </c>
      <c r="G862" s="119">
        <v>3</v>
      </c>
      <c r="H862" s="121" t="s">
        <v>79</v>
      </c>
      <c r="I862" s="124"/>
    </row>
    <row r="863" spans="1:9" ht="13.5">
      <c r="A863" s="94">
        <v>860</v>
      </c>
      <c r="B863" s="92">
        <v>2863</v>
      </c>
      <c r="C863" s="92" t="s">
        <v>2449</v>
      </c>
      <c r="D863" s="92" t="s">
        <v>748</v>
      </c>
      <c r="E863" s="92" t="s">
        <v>3211</v>
      </c>
      <c r="F863" s="92" t="s">
        <v>1758</v>
      </c>
      <c r="G863" s="119">
        <v>3</v>
      </c>
      <c r="H863" s="121" t="s">
        <v>79</v>
      </c>
      <c r="I863" s="124"/>
    </row>
    <row r="864" spans="1:9" ht="13.5">
      <c r="A864" s="94">
        <v>861</v>
      </c>
      <c r="B864" s="92">
        <v>2864</v>
      </c>
      <c r="C864" s="92" t="s">
        <v>2450</v>
      </c>
      <c r="D864" s="92" t="s">
        <v>749</v>
      </c>
      <c r="E864" s="92" t="s">
        <v>3211</v>
      </c>
      <c r="F864" s="92" t="s">
        <v>1758</v>
      </c>
      <c r="G864" s="119">
        <v>3</v>
      </c>
      <c r="H864" s="121" t="s">
        <v>79</v>
      </c>
      <c r="I864" s="124"/>
    </row>
    <row r="865" spans="1:9" ht="13.5">
      <c r="A865" s="94">
        <v>862</v>
      </c>
      <c r="B865" s="92">
        <v>2865</v>
      </c>
      <c r="C865" s="92" t="s">
        <v>2186</v>
      </c>
      <c r="D865" s="92" t="s">
        <v>429</v>
      </c>
      <c r="E865" s="92" t="s">
        <v>3211</v>
      </c>
      <c r="F865" s="92" t="s">
        <v>1758</v>
      </c>
      <c r="G865" s="119">
        <v>2</v>
      </c>
      <c r="H865" s="121" t="s">
        <v>79</v>
      </c>
      <c r="I865" s="124"/>
    </row>
    <row r="866" spans="1:9" ht="13.5">
      <c r="A866" s="94">
        <v>863</v>
      </c>
      <c r="B866" s="92">
        <v>2866</v>
      </c>
      <c r="C866" s="92" t="s">
        <v>2451</v>
      </c>
      <c r="D866" s="92" t="s">
        <v>750</v>
      </c>
      <c r="E866" s="92" t="s">
        <v>3211</v>
      </c>
      <c r="F866" s="92" t="s">
        <v>1758</v>
      </c>
      <c r="G866" s="119">
        <v>2</v>
      </c>
      <c r="H866" s="121" t="s">
        <v>79</v>
      </c>
      <c r="I866" s="124"/>
    </row>
    <row r="867" spans="1:9" ht="13.5">
      <c r="A867" s="94">
        <v>864</v>
      </c>
      <c r="B867" s="92">
        <v>2867</v>
      </c>
      <c r="C867" s="92" t="s">
        <v>3182</v>
      </c>
      <c r="D867" s="92" t="s">
        <v>1687</v>
      </c>
      <c r="E867" s="92" t="s">
        <v>3211</v>
      </c>
      <c r="F867" s="92" t="s">
        <v>1793</v>
      </c>
      <c r="G867" s="119">
        <v>2</v>
      </c>
      <c r="H867" s="121" t="s">
        <v>79</v>
      </c>
      <c r="I867" s="124"/>
    </row>
    <row r="868" spans="1:9" ht="13.5">
      <c r="A868" s="94">
        <v>865</v>
      </c>
      <c r="B868" s="92">
        <v>2868</v>
      </c>
      <c r="C868" s="92" t="s">
        <v>2452</v>
      </c>
      <c r="D868" s="92" t="s">
        <v>751</v>
      </c>
      <c r="E868" s="92" t="s">
        <v>3211</v>
      </c>
      <c r="F868" s="92" t="s">
        <v>1759</v>
      </c>
      <c r="G868" s="119">
        <v>2</v>
      </c>
      <c r="H868" s="121" t="s">
        <v>79</v>
      </c>
      <c r="I868" s="124"/>
    </row>
    <row r="869" spans="1:9" ht="13.5">
      <c r="A869" s="94">
        <v>866</v>
      </c>
      <c r="B869" s="92">
        <v>2869</v>
      </c>
      <c r="C869" s="92" t="s">
        <v>2453</v>
      </c>
      <c r="D869" s="92" t="s">
        <v>752</v>
      </c>
      <c r="E869" s="92" t="s">
        <v>3212</v>
      </c>
      <c r="F869" s="92" t="s">
        <v>1759</v>
      </c>
      <c r="G869" s="119">
        <v>3</v>
      </c>
      <c r="H869" s="121" t="s">
        <v>79</v>
      </c>
      <c r="I869" s="124"/>
    </row>
    <row r="870" spans="1:9" ht="13.5">
      <c r="A870" s="94">
        <v>867</v>
      </c>
      <c r="B870" s="92">
        <v>2870</v>
      </c>
      <c r="C870" s="92" t="s">
        <v>2454</v>
      </c>
      <c r="D870" s="92" t="s">
        <v>753</v>
      </c>
      <c r="E870" s="92" t="s">
        <v>3212</v>
      </c>
      <c r="F870" s="92" t="s">
        <v>1759</v>
      </c>
      <c r="G870" s="119">
        <v>3</v>
      </c>
      <c r="H870" s="121" t="s">
        <v>79</v>
      </c>
      <c r="I870" s="124"/>
    </row>
    <row r="871" spans="1:9" ht="13.5">
      <c r="A871" s="94">
        <v>868</v>
      </c>
      <c r="B871" s="92">
        <v>2871</v>
      </c>
      <c r="C871" s="92" t="s">
        <v>2455</v>
      </c>
      <c r="D871" s="92" t="s">
        <v>754</v>
      </c>
      <c r="E871" s="92" t="s">
        <v>3212</v>
      </c>
      <c r="F871" s="92" t="s">
        <v>1759</v>
      </c>
      <c r="G871" s="119">
        <v>2</v>
      </c>
      <c r="H871" s="121" t="s">
        <v>79</v>
      </c>
      <c r="I871" s="124"/>
    </row>
    <row r="872" spans="1:9" ht="13.5">
      <c r="A872" s="94">
        <v>869</v>
      </c>
      <c r="B872" s="92">
        <v>2872</v>
      </c>
      <c r="C872" s="92" t="s">
        <v>2456</v>
      </c>
      <c r="D872" s="92" t="s">
        <v>755</v>
      </c>
      <c r="E872" s="92" t="s">
        <v>3212</v>
      </c>
      <c r="F872" s="92" t="s">
        <v>1759</v>
      </c>
      <c r="G872" s="119">
        <v>2</v>
      </c>
      <c r="H872" s="121" t="s">
        <v>79</v>
      </c>
      <c r="I872" s="124"/>
    </row>
    <row r="873" spans="1:9" ht="13.5">
      <c r="A873" s="94">
        <v>870</v>
      </c>
      <c r="B873" s="92">
        <v>2873</v>
      </c>
      <c r="C873" s="92" t="s">
        <v>2457</v>
      </c>
      <c r="D873" s="92" t="s">
        <v>756</v>
      </c>
      <c r="E873" s="92" t="s">
        <v>3212</v>
      </c>
      <c r="F873" s="92" t="s">
        <v>1759</v>
      </c>
      <c r="G873" s="119">
        <v>2</v>
      </c>
      <c r="H873" s="121" t="s">
        <v>79</v>
      </c>
      <c r="I873" s="124"/>
    </row>
    <row r="874" spans="1:9" ht="13.5">
      <c r="A874" s="94">
        <v>871</v>
      </c>
      <c r="B874" s="92">
        <v>2874</v>
      </c>
      <c r="C874" s="92" t="s">
        <v>2458</v>
      </c>
      <c r="D874" s="92" t="s">
        <v>757</v>
      </c>
      <c r="E874" s="92" t="s">
        <v>3212</v>
      </c>
      <c r="F874" s="92" t="s">
        <v>1759</v>
      </c>
      <c r="G874" s="119">
        <v>2</v>
      </c>
      <c r="H874" s="121" t="s">
        <v>79</v>
      </c>
      <c r="I874" s="124"/>
    </row>
    <row r="875" spans="1:9" ht="13.5">
      <c r="A875" s="94">
        <v>872</v>
      </c>
      <c r="B875" s="92">
        <v>2875</v>
      </c>
      <c r="C875" s="92" t="s">
        <v>2459</v>
      </c>
      <c r="D875" s="92" t="s">
        <v>758</v>
      </c>
      <c r="E875" s="92" t="s">
        <v>3211</v>
      </c>
      <c r="F875" s="92" t="s">
        <v>1759</v>
      </c>
      <c r="G875" s="119">
        <v>3</v>
      </c>
      <c r="H875" s="121" t="s">
        <v>79</v>
      </c>
      <c r="I875" s="124"/>
    </row>
    <row r="876" spans="1:9" ht="13.5">
      <c r="A876" s="94">
        <v>873</v>
      </c>
      <c r="B876" s="92">
        <v>2890</v>
      </c>
      <c r="C876" s="92" t="s">
        <v>3166</v>
      </c>
      <c r="D876" s="92" t="s">
        <v>1668</v>
      </c>
      <c r="E876" s="92" t="s">
        <v>3212</v>
      </c>
      <c r="F876" s="92" t="s">
        <v>1793</v>
      </c>
      <c r="G876" s="119">
        <v>1</v>
      </c>
      <c r="H876" s="121" t="s">
        <v>79</v>
      </c>
      <c r="I876" s="124"/>
    </row>
    <row r="877" spans="1:9" ht="13.5">
      <c r="A877" s="94">
        <v>874</v>
      </c>
      <c r="B877" s="92">
        <v>2891</v>
      </c>
      <c r="C877" s="92" t="s">
        <v>3847</v>
      </c>
      <c r="D877" s="92" t="s">
        <v>759</v>
      </c>
      <c r="E877" s="92" t="s">
        <v>3212</v>
      </c>
      <c r="F877" s="92" t="s">
        <v>1760</v>
      </c>
      <c r="G877" s="119">
        <v>1</v>
      </c>
      <c r="H877" s="121" t="s">
        <v>79</v>
      </c>
      <c r="I877" s="124"/>
    </row>
    <row r="878" spans="1:9" ht="13.5">
      <c r="A878" s="94">
        <v>875</v>
      </c>
      <c r="B878" s="92">
        <v>2892</v>
      </c>
      <c r="C878" s="92" t="s">
        <v>2460</v>
      </c>
      <c r="D878" s="92" t="s">
        <v>760</v>
      </c>
      <c r="E878" s="92" t="s">
        <v>3211</v>
      </c>
      <c r="F878" s="92" t="s">
        <v>1758</v>
      </c>
      <c r="G878" s="119">
        <v>1</v>
      </c>
      <c r="H878" s="121" t="s">
        <v>79</v>
      </c>
      <c r="I878" s="124"/>
    </row>
    <row r="879" spans="1:9" ht="13.5">
      <c r="A879" s="94">
        <v>876</v>
      </c>
      <c r="B879" s="92">
        <v>2893</v>
      </c>
      <c r="C879" s="92" t="s">
        <v>2461</v>
      </c>
      <c r="D879" s="92" t="s">
        <v>761</v>
      </c>
      <c r="E879" s="92" t="s">
        <v>3211</v>
      </c>
      <c r="F879" s="92" t="s">
        <v>1760</v>
      </c>
      <c r="G879" s="119">
        <v>2</v>
      </c>
      <c r="H879" s="121" t="s">
        <v>79</v>
      </c>
      <c r="I879" s="124"/>
    </row>
    <row r="880" spans="1:9" ht="13.5">
      <c r="A880" s="94">
        <v>877</v>
      </c>
      <c r="B880" s="92">
        <v>2894</v>
      </c>
      <c r="C880" s="92" t="s">
        <v>3848</v>
      </c>
      <c r="D880" s="92" t="s">
        <v>3849</v>
      </c>
      <c r="E880" s="92" t="s">
        <v>3211</v>
      </c>
      <c r="F880" s="92" t="s">
        <v>1793</v>
      </c>
      <c r="G880" s="119">
        <v>2</v>
      </c>
      <c r="H880" s="121" t="s">
        <v>79</v>
      </c>
      <c r="I880" s="124"/>
    </row>
    <row r="881" spans="1:9" ht="13.5">
      <c r="A881" s="94">
        <v>878</v>
      </c>
      <c r="B881" s="92">
        <v>2895</v>
      </c>
      <c r="C881" s="92" t="s">
        <v>3850</v>
      </c>
      <c r="D881" s="92" t="s">
        <v>3851</v>
      </c>
      <c r="E881" s="92" t="s">
        <v>3211</v>
      </c>
      <c r="F881" s="92" t="s">
        <v>3348</v>
      </c>
      <c r="G881" s="119">
        <v>2</v>
      </c>
      <c r="H881" s="121" t="s">
        <v>79</v>
      </c>
      <c r="I881" s="124"/>
    </row>
    <row r="882" spans="1:9" ht="13.5">
      <c r="A882" s="94">
        <v>879</v>
      </c>
      <c r="B882" s="92">
        <v>2896</v>
      </c>
      <c r="C882" s="92" t="s">
        <v>3852</v>
      </c>
      <c r="D882" s="92" t="s">
        <v>3853</v>
      </c>
      <c r="E882" s="92" t="s">
        <v>3211</v>
      </c>
      <c r="F882" s="92" t="s">
        <v>3348</v>
      </c>
      <c r="G882" s="119">
        <v>2</v>
      </c>
      <c r="H882" s="121" t="s">
        <v>79</v>
      </c>
      <c r="I882" s="124"/>
    </row>
    <row r="883" spans="1:9" ht="13.5">
      <c r="A883" s="94">
        <v>880</v>
      </c>
      <c r="B883" s="92">
        <v>2897</v>
      </c>
      <c r="C883" s="92" t="s">
        <v>3854</v>
      </c>
      <c r="D883" s="92" t="s">
        <v>1459</v>
      </c>
      <c r="E883" s="92" t="s">
        <v>3211</v>
      </c>
      <c r="F883" s="92" t="s">
        <v>3348</v>
      </c>
      <c r="G883" s="119">
        <v>1</v>
      </c>
      <c r="H883" s="121" t="s">
        <v>79</v>
      </c>
      <c r="I883" s="124"/>
    </row>
    <row r="884" spans="1:9" ht="13.5">
      <c r="A884" s="94">
        <v>881</v>
      </c>
      <c r="B884" s="92">
        <v>2898</v>
      </c>
      <c r="C884" s="92" t="s">
        <v>3855</v>
      </c>
      <c r="D884" s="92" t="s">
        <v>3856</v>
      </c>
      <c r="E884" s="92" t="s">
        <v>3211</v>
      </c>
      <c r="F884" s="92" t="s">
        <v>3348</v>
      </c>
      <c r="G884" s="119">
        <v>1</v>
      </c>
      <c r="H884" s="121" t="s">
        <v>79</v>
      </c>
      <c r="I884" s="124"/>
    </row>
    <row r="885" spans="1:9" ht="13.5">
      <c r="A885" s="94">
        <v>882</v>
      </c>
      <c r="B885" s="92">
        <v>2899</v>
      </c>
      <c r="C885" s="92" t="s">
        <v>3857</v>
      </c>
      <c r="D885" s="92" t="s">
        <v>3858</v>
      </c>
      <c r="E885" s="92" t="s">
        <v>3212</v>
      </c>
      <c r="F885" s="92" t="s">
        <v>1793</v>
      </c>
      <c r="G885" s="119"/>
      <c r="H885" s="121" t="s">
        <v>3634</v>
      </c>
      <c r="I885" s="124"/>
    </row>
    <row r="886" spans="1:9" ht="13.5">
      <c r="A886" s="94">
        <v>883</v>
      </c>
      <c r="B886" s="92">
        <v>2900</v>
      </c>
      <c r="C886" s="92" t="s">
        <v>3859</v>
      </c>
      <c r="D886" s="92" t="s">
        <v>1545</v>
      </c>
      <c r="E886" s="92" t="s">
        <v>3211</v>
      </c>
      <c r="F886" s="92" t="s">
        <v>1793</v>
      </c>
      <c r="G886" s="119"/>
      <c r="H886" s="121" t="s">
        <v>3634</v>
      </c>
      <c r="I886" s="124"/>
    </row>
    <row r="887" spans="1:9" ht="13.5">
      <c r="A887" s="94">
        <v>884</v>
      </c>
      <c r="B887" s="92">
        <v>2901</v>
      </c>
      <c r="C887" s="92" t="s">
        <v>2462</v>
      </c>
      <c r="D887" s="92" t="s">
        <v>762</v>
      </c>
      <c r="E887" s="92" t="s">
        <v>3211</v>
      </c>
      <c r="F887" s="92" t="s">
        <v>1761</v>
      </c>
      <c r="G887" s="119">
        <v>3</v>
      </c>
      <c r="H887" s="121" t="s">
        <v>79</v>
      </c>
      <c r="I887" s="124"/>
    </row>
    <row r="888" spans="1:9" ht="13.5">
      <c r="A888" s="94">
        <v>885</v>
      </c>
      <c r="B888" s="92">
        <v>2902</v>
      </c>
      <c r="C888" s="92" t="s">
        <v>2463</v>
      </c>
      <c r="D888" s="92" t="s">
        <v>763</v>
      </c>
      <c r="E888" s="92" t="s">
        <v>3211</v>
      </c>
      <c r="F888" s="92" t="s">
        <v>1761</v>
      </c>
      <c r="G888" s="119">
        <v>3</v>
      </c>
      <c r="H888" s="121" t="s">
        <v>79</v>
      </c>
      <c r="I888" s="124"/>
    </row>
    <row r="889" spans="1:9" ht="13.5">
      <c r="A889" s="94">
        <v>886</v>
      </c>
      <c r="B889" s="92">
        <v>2903</v>
      </c>
      <c r="C889" s="92" t="s">
        <v>3860</v>
      </c>
      <c r="D889" s="92" t="s">
        <v>764</v>
      </c>
      <c r="E889" s="92" t="s">
        <v>3211</v>
      </c>
      <c r="F889" s="92" t="s">
        <v>1761</v>
      </c>
      <c r="G889" s="119">
        <v>3</v>
      </c>
      <c r="H889" s="121" t="s">
        <v>79</v>
      </c>
      <c r="I889" s="124"/>
    </row>
    <row r="890" spans="1:9" ht="13.5">
      <c r="A890" s="94">
        <v>887</v>
      </c>
      <c r="B890" s="92">
        <v>2904</v>
      </c>
      <c r="C890" s="92" t="s">
        <v>2464</v>
      </c>
      <c r="D890" s="92" t="s">
        <v>765</v>
      </c>
      <c r="E890" s="92" t="s">
        <v>3211</v>
      </c>
      <c r="F890" s="92" t="s">
        <v>1761</v>
      </c>
      <c r="G890" s="119">
        <v>3</v>
      </c>
      <c r="H890" s="121" t="s">
        <v>79</v>
      </c>
      <c r="I890" s="124"/>
    </row>
    <row r="891" spans="1:9" ht="13.5">
      <c r="A891" s="94">
        <v>888</v>
      </c>
      <c r="B891" s="92">
        <v>2905</v>
      </c>
      <c r="C891" s="92" t="s">
        <v>2465</v>
      </c>
      <c r="D891" s="92" t="s">
        <v>766</v>
      </c>
      <c r="E891" s="92" t="s">
        <v>3211</v>
      </c>
      <c r="F891" s="92" t="s">
        <v>1761</v>
      </c>
      <c r="G891" s="119">
        <v>3</v>
      </c>
      <c r="H891" s="121" t="s">
        <v>79</v>
      </c>
      <c r="I891" s="124"/>
    </row>
    <row r="892" spans="1:9" ht="13.5">
      <c r="A892" s="94">
        <v>889</v>
      </c>
      <c r="B892" s="92">
        <v>2906</v>
      </c>
      <c r="C892" s="92" t="s">
        <v>3861</v>
      </c>
      <c r="D892" s="92" t="s">
        <v>767</v>
      </c>
      <c r="E892" s="92" t="s">
        <v>3212</v>
      </c>
      <c r="F892" s="92" t="s">
        <v>1761</v>
      </c>
      <c r="G892" s="119">
        <v>3</v>
      </c>
      <c r="H892" s="121" t="s">
        <v>79</v>
      </c>
      <c r="I892" s="124"/>
    </row>
    <row r="893" spans="1:9" ht="13.5">
      <c r="A893" s="94">
        <v>890</v>
      </c>
      <c r="B893" s="92">
        <v>2907</v>
      </c>
      <c r="C893" s="92" t="s">
        <v>2466</v>
      </c>
      <c r="D893" s="92" t="s">
        <v>240</v>
      </c>
      <c r="E893" s="92" t="s">
        <v>3212</v>
      </c>
      <c r="F893" s="92" t="s">
        <v>1761</v>
      </c>
      <c r="G893" s="119">
        <v>3</v>
      </c>
      <c r="H893" s="121" t="s">
        <v>79</v>
      </c>
      <c r="I893" s="124"/>
    </row>
    <row r="894" spans="1:9" ht="13.5">
      <c r="A894" s="94">
        <v>891</v>
      </c>
      <c r="B894" s="92">
        <v>2908</v>
      </c>
      <c r="C894" s="92" t="s">
        <v>2467</v>
      </c>
      <c r="D894" s="92" t="s">
        <v>768</v>
      </c>
      <c r="E894" s="92" t="s">
        <v>3212</v>
      </c>
      <c r="F894" s="92" t="s">
        <v>1761</v>
      </c>
      <c r="G894" s="119">
        <v>3</v>
      </c>
      <c r="H894" s="121" t="s">
        <v>79</v>
      </c>
      <c r="I894" s="124"/>
    </row>
    <row r="895" spans="1:9" ht="13.5">
      <c r="A895" s="94">
        <v>892</v>
      </c>
      <c r="B895" s="92">
        <v>2909</v>
      </c>
      <c r="C895" s="92" t="s">
        <v>2468</v>
      </c>
      <c r="D895" s="92" t="s">
        <v>769</v>
      </c>
      <c r="E895" s="92" t="s">
        <v>3212</v>
      </c>
      <c r="F895" s="92" t="s">
        <v>1761</v>
      </c>
      <c r="G895" s="119">
        <v>3</v>
      </c>
      <c r="H895" s="121" t="s">
        <v>79</v>
      </c>
      <c r="I895" s="124"/>
    </row>
    <row r="896" spans="1:9" ht="13.5">
      <c r="A896" s="94">
        <v>893</v>
      </c>
      <c r="B896" s="92">
        <v>2910</v>
      </c>
      <c r="C896" s="92" t="s">
        <v>3862</v>
      </c>
      <c r="D896" s="92" t="s">
        <v>770</v>
      </c>
      <c r="E896" s="92" t="s">
        <v>3212</v>
      </c>
      <c r="F896" s="92" t="s">
        <v>1761</v>
      </c>
      <c r="G896" s="119">
        <v>3</v>
      </c>
      <c r="H896" s="121" t="s">
        <v>79</v>
      </c>
      <c r="I896" s="124"/>
    </row>
    <row r="897" spans="1:9" ht="13.5">
      <c r="A897" s="94">
        <v>894</v>
      </c>
      <c r="B897" s="92">
        <v>2911</v>
      </c>
      <c r="C897" s="92" t="s">
        <v>2469</v>
      </c>
      <c r="D897" s="92" t="s">
        <v>771</v>
      </c>
      <c r="E897" s="92" t="s">
        <v>3212</v>
      </c>
      <c r="F897" s="92" t="s">
        <v>1761</v>
      </c>
      <c r="G897" s="119">
        <v>3</v>
      </c>
      <c r="H897" s="121" t="s">
        <v>79</v>
      </c>
      <c r="I897" s="124"/>
    </row>
    <row r="898" spans="1:9" ht="13.5">
      <c r="A898" s="94">
        <v>895</v>
      </c>
      <c r="B898" s="92">
        <v>2912</v>
      </c>
      <c r="C898" s="92" t="s">
        <v>2470</v>
      </c>
      <c r="D898" s="92" t="s">
        <v>772</v>
      </c>
      <c r="E898" s="92" t="s">
        <v>3211</v>
      </c>
      <c r="F898" s="92" t="s">
        <v>1761</v>
      </c>
      <c r="G898" s="119">
        <v>3</v>
      </c>
      <c r="H898" s="121" t="s">
        <v>79</v>
      </c>
      <c r="I898" s="124"/>
    </row>
    <row r="899" spans="1:9" ht="13.5">
      <c r="A899" s="94">
        <v>896</v>
      </c>
      <c r="B899" s="92">
        <v>2913</v>
      </c>
      <c r="C899" s="92" t="s">
        <v>2471</v>
      </c>
      <c r="D899" s="92" t="s">
        <v>773</v>
      </c>
      <c r="E899" s="92" t="s">
        <v>3211</v>
      </c>
      <c r="F899" s="92" t="s">
        <v>1761</v>
      </c>
      <c r="G899" s="119">
        <v>3</v>
      </c>
      <c r="H899" s="121" t="s">
        <v>79</v>
      </c>
      <c r="I899" s="124"/>
    </row>
    <row r="900" spans="1:9" ht="13.5">
      <c r="A900" s="94">
        <v>897</v>
      </c>
      <c r="B900" s="92">
        <v>2914</v>
      </c>
      <c r="C900" s="92" t="s">
        <v>2472</v>
      </c>
      <c r="D900" s="92" t="s">
        <v>774</v>
      </c>
      <c r="E900" s="92" t="s">
        <v>3211</v>
      </c>
      <c r="F900" s="92" t="s">
        <v>1761</v>
      </c>
      <c r="G900" s="119">
        <v>3</v>
      </c>
      <c r="H900" s="121" t="s">
        <v>79</v>
      </c>
      <c r="I900" s="124"/>
    </row>
    <row r="901" spans="1:9" ht="13.5">
      <c r="A901" s="94">
        <v>898</v>
      </c>
      <c r="B901" s="92">
        <v>2915</v>
      </c>
      <c r="C901" s="92" t="s">
        <v>3863</v>
      </c>
      <c r="D901" s="92" t="s">
        <v>775</v>
      </c>
      <c r="E901" s="92" t="s">
        <v>3211</v>
      </c>
      <c r="F901" s="92" t="s">
        <v>1761</v>
      </c>
      <c r="G901" s="119">
        <v>2</v>
      </c>
      <c r="H901" s="121" t="s">
        <v>79</v>
      </c>
      <c r="I901" s="124"/>
    </row>
    <row r="902" spans="1:9" ht="13.5">
      <c r="A902" s="94">
        <v>899</v>
      </c>
      <c r="B902" s="92">
        <v>2916</v>
      </c>
      <c r="C902" s="92" t="s">
        <v>2473</v>
      </c>
      <c r="D902" s="92" t="s">
        <v>776</v>
      </c>
      <c r="E902" s="92" t="s">
        <v>3211</v>
      </c>
      <c r="F902" s="92" t="s">
        <v>1761</v>
      </c>
      <c r="G902" s="119">
        <v>2</v>
      </c>
      <c r="H902" s="121" t="s">
        <v>79</v>
      </c>
      <c r="I902" s="124"/>
    </row>
    <row r="903" spans="1:9" ht="13.5">
      <c r="A903" s="94">
        <v>900</v>
      </c>
      <c r="B903" s="92">
        <v>2917</v>
      </c>
      <c r="C903" s="92" t="s">
        <v>3864</v>
      </c>
      <c r="D903" s="92" t="s">
        <v>777</v>
      </c>
      <c r="E903" s="92" t="s">
        <v>3211</v>
      </c>
      <c r="F903" s="92" t="s">
        <v>1761</v>
      </c>
      <c r="G903" s="119">
        <v>2</v>
      </c>
      <c r="H903" s="121" t="s">
        <v>79</v>
      </c>
      <c r="I903" s="124"/>
    </row>
    <row r="904" spans="1:9" ht="13.5">
      <c r="A904" s="94">
        <v>901</v>
      </c>
      <c r="B904" s="92">
        <v>2918</v>
      </c>
      <c r="C904" s="92" t="s">
        <v>2474</v>
      </c>
      <c r="D904" s="92" t="s">
        <v>778</v>
      </c>
      <c r="E904" s="92" t="s">
        <v>3211</v>
      </c>
      <c r="F904" s="92" t="s">
        <v>1761</v>
      </c>
      <c r="G904" s="119">
        <v>2</v>
      </c>
      <c r="H904" s="121" t="s">
        <v>79</v>
      </c>
      <c r="I904" s="124"/>
    </row>
    <row r="905" spans="1:9" ht="13.5">
      <c r="A905" s="94">
        <v>902</v>
      </c>
      <c r="B905" s="92">
        <v>2919</v>
      </c>
      <c r="C905" s="92" t="s">
        <v>2475</v>
      </c>
      <c r="D905" s="92" t="s">
        <v>779</v>
      </c>
      <c r="E905" s="92" t="s">
        <v>3211</v>
      </c>
      <c r="F905" s="92" t="s">
        <v>1761</v>
      </c>
      <c r="G905" s="119">
        <v>2</v>
      </c>
      <c r="H905" s="121" t="s">
        <v>79</v>
      </c>
      <c r="I905" s="124"/>
    </row>
    <row r="906" spans="1:9" ht="13.5">
      <c r="A906" s="94">
        <v>903</v>
      </c>
      <c r="B906" s="92">
        <v>2920</v>
      </c>
      <c r="C906" s="92" t="s">
        <v>2476</v>
      </c>
      <c r="D906" s="92" t="s">
        <v>780</v>
      </c>
      <c r="E906" s="92" t="s">
        <v>3211</v>
      </c>
      <c r="F906" s="92" t="s">
        <v>1761</v>
      </c>
      <c r="G906" s="119">
        <v>2</v>
      </c>
      <c r="H906" s="121" t="s">
        <v>79</v>
      </c>
      <c r="I906" s="124"/>
    </row>
    <row r="907" spans="1:9" ht="13.5">
      <c r="A907" s="94">
        <v>904</v>
      </c>
      <c r="B907" s="92">
        <v>2921</v>
      </c>
      <c r="C907" s="92" t="s">
        <v>2477</v>
      </c>
      <c r="D907" s="92" t="s">
        <v>781</v>
      </c>
      <c r="E907" s="92" t="s">
        <v>3212</v>
      </c>
      <c r="F907" s="92" t="s">
        <v>1761</v>
      </c>
      <c r="G907" s="119">
        <v>2</v>
      </c>
      <c r="H907" s="121" t="s">
        <v>79</v>
      </c>
      <c r="I907" s="124"/>
    </row>
    <row r="908" spans="1:9" ht="13.5">
      <c r="A908" s="94">
        <v>905</v>
      </c>
      <c r="B908" s="92">
        <v>2922</v>
      </c>
      <c r="C908" s="92" t="s">
        <v>2478</v>
      </c>
      <c r="D908" s="92" t="s">
        <v>782</v>
      </c>
      <c r="E908" s="92" t="s">
        <v>3212</v>
      </c>
      <c r="F908" s="92" t="s">
        <v>1761</v>
      </c>
      <c r="G908" s="119">
        <v>2</v>
      </c>
      <c r="H908" s="121" t="s">
        <v>79</v>
      </c>
      <c r="I908" s="124"/>
    </row>
    <row r="909" spans="1:9" ht="13.5">
      <c r="A909" s="94">
        <v>906</v>
      </c>
      <c r="B909" s="92">
        <v>2923</v>
      </c>
      <c r="C909" s="92" t="s">
        <v>2479</v>
      </c>
      <c r="D909" s="92" t="s">
        <v>605</v>
      </c>
      <c r="E909" s="92" t="s">
        <v>3212</v>
      </c>
      <c r="F909" s="92" t="s">
        <v>1761</v>
      </c>
      <c r="G909" s="119">
        <v>2</v>
      </c>
      <c r="H909" s="121" t="s">
        <v>79</v>
      </c>
      <c r="I909" s="124"/>
    </row>
    <row r="910" spans="1:9" ht="13.5">
      <c r="A910" s="94">
        <v>907</v>
      </c>
      <c r="B910" s="92">
        <v>2924</v>
      </c>
      <c r="C910" s="92" t="s">
        <v>2480</v>
      </c>
      <c r="D910" s="92" t="s">
        <v>783</v>
      </c>
      <c r="E910" s="92" t="s">
        <v>3212</v>
      </c>
      <c r="F910" s="92" t="s">
        <v>1761</v>
      </c>
      <c r="G910" s="119">
        <v>2</v>
      </c>
      <c r="H910" s="121" t="s">
        <v>79</v>
      </c>
      <c r="I910" s="124"/>
    </row>
    <row r="911" spans="1:9" ht="13.5">
      <c r="A911" s="94">
        <v>908</v>
      </c>
      <c r="B911" s="92">
        <v>2925</v>
      </c>
      <c r="C911" s="92" t="s">
        <v>2481</v>
      </c>
      <c r="D911" s="92" t="s">
        <v>784</v>
      </c>
      <c r="E911" s="92" t="s">
        <v>3212</v>
      </c>
      <c r="F911" s="92" t="s">
        <v>1761</v>
      </c>
      <c r="G911" s="119">
        <v>2</v>
      </c>
      <c r="H911" s="121" t="s">
        <v>79</v>
      </c>
      <c r="I911" s="124"/>
    </row>
    <row r="912" spans="1:9" ht="13.5">
      <c r="A912" s="94">
        <v>909</v>
      </c>
      <c r="B912" s="92">
        <v>2926</v>
      </c>
      <c r="C912" s="92" t="s">
        <v>2482</v>
      </c>
      <c r="D912" s="92" t="s">
        <v>785</v>
      </c>
      <c r="E912" s="92" t="s">
        <v>3212</v>
      </c>
      <c r="F912" s="92" t="s">
        <v>1761</v>
      </c>
      <c r="G912" s="119">
        <v>2</v>
      </c>
      <c r="H912" s="121" t="s">
        <v>79</v>
      </c>
      <c r="I912" s="124"/>
    </row>
    <row r="913" spans="1:9" ht="13.5">
      <c r="A913" s="94">
        <v>910</v>
      </c>
      <c r="B913" s="92">
        <v>2927</v>
      </c>
      <c r="C913" s="92" t="s">
        <v>2483</v>
      </c>
      <c r="D913" s="92" t="s">
        <v>786</v>
      </c>
      <c r="E913" s="92" t="s">
        <v>3211</v>
      </c>
      <c r="F913" s="92" t="s">
        <v>1761</v>
      </c>
      <c r="G913" s="119">
        <v>1</v>
      </c>
      <c r="H913" s="121" t="s">
        <v>79</v>
      </c>
      <c r="I913" s="124"/>
    </row>
    <row r="914" spans="1:9" ht="13.5">
      <c r="A914" s="94">
        <v>911</v>
      </c>
      <c r="B914" s="92">
        <v>2928</v>
      </c>
      <c r="C914" s="92" t="s">
        <v>2484</v>
      </c>
      <c r="D914" s="92" t="s">
        <v>787</v>
      </c>
      <c r="E914" s="92" t="s">
        <v>3211</v>
      </c>
      <c r="F914" s="92" t="s">
        <v>1761</v>
      </c>
      <c r="G914" s="119">
        <v>1</v>
      </c>
      <c r="H914" s="121" t="s">
        <v>79</v>
      </c>
      <c r="I914" s="124"/>
    </row>
    <row r="915" spans="1:9" ht="13.5">
      <c r="A915" s="94">
        <v>912</v>
      </c>
      <c r="B915" s="92">
        <v>2929</v>
      </c>
      <c r="C915" s="92" t="s">
        <v>2485</v>
      </c>
      <c r="D915" s="92" t="s">
        <v>788</v>
      </c>
      <c r="E915" s="92" t="s">
        <v>3212</v>
      </c>
      <c r="F915" s="92" t="s">
        <v>1761</v>
      </c>
      <c r="G915" s="119">
        <v>1</v>
      </c>
      <c r="H915" s="121" t="s">
        <v>79</v>
      </c>
      <c r="I915" s="124"/>
    </row>
    <row r="916" spans="1:9" ht="13.5">
      <c r="A916" s="94">
        <v>913</v>
      </c>
      <c r="B916" s="92">
        <v>2930</v>
      </c>
      <c r="C916" s="92" t="s">
        <v>2486</v>
      </c>
      <c r="D916" s="92" t="s">
        <v>789</v>
      </c>
      <c r="E916" s="92" t="s">
        <v>3212</v>
      </c>
      <c r="F916" s="92" t="s">
        <v>1761</v>
      </c>
      <c r="G916" s="119">
        <v>1</v>
      </c>
      <c r="H916" s="121" t="s">
        <v>79</v>
      </c>
      <c r="I916" s="124"/>
    </row>
    <row r="917" spans="1:9" ht="13.5">
      <c r="A917" s="94">
        <v>914</v>
      </c>
      <c r="B917" s="92">
        <v>2931</v>
      </c>
      <c r="C917" s="92" t="s">
        <v>3865</v>
      </c>
      <c r="D917" s="92" t="s">
        <v>790</v>
      </c>
      <c r="E917" s="92" t="s">
        <v>3212</v>
      </c>
      <c r="F917" s="92" t="s">
        <v>1761</v>
      </c>
      <c r="G917" s="119">
        <v>1</v>
      </c>
      <c r="H917" s="121" t="s">
        <v>79</v>
      </c>
      <c r="I917" s="124"/>
    </row>
    <row r="918" spans="1:9" ht="13.5">
      <c r="A918" s="94">
        <v>915</v>
      </c>
      <c r="B918" s="92">
        <v>2932</v>
      </c>
      <c r="C918" s="92" t="s">
        <v>3866</v>
      </c>
      <c r="D918" s="92" t="s">
        <v>791</v>
      </c>
      <c r="E918" s="92" t="s">
        <v>3212</v>
      </c>
      <c r="F918" s="92" t="s">
        <v>1761</v>
      </c>
      <c r="G918" s="119">
        <v>1</v>
      </c>
      <c r="H918" s="121" t="s">
        <v>79</v>
      </c>
      <c r="I918" s="124"/>
    </row>
    <row r="919" spans="1:9" ht="13.5">
      <c r="A919" s="94">
        <v>916</v>
      </c>
      <c r="B919" s="92">
        <v>2951</v>
      </c>
      <c r="C919" s="92" t="s">
        <v>2487</v>
      </c>
      <c r="D919" s="92" t="s">
        <v>792</v>
      </c>
      <c r="E919" s="92" t="s">
        <v>3211</v>
      </c>
      <c r="F919" s="92" t="s">
        <v>1762</v>
      </c>
      <c r="G919" s="119">
        <v>2</v>
      </c>
      <c r="H919" s="121" t="s">
        <v>79</v>
      </c>
      <c r="I919" s="124"/>
    </row>
    <row r="920" spans="1:9" ht="13.5">
      <c r="A920" s="94">
        <v>917</v>
      </c>
      <c r="B920" s="92">
        <v>2952</v>
      </c>
      <c r="C920" s="92" t="s">
        <v>2488</v>
      </c>
      <c r="D920" s="92" t="s">
        <v>793</v>
      </c>
      <c r="E920" s="92" t="s">
        <v>3212</v>
      </c>
      <c r="F920" s="92" t="s">
        <v>1762</v>
      </c>
      <c r="G920" s="119">
        <v>1</v>
      </c>
      <c r="H920" s="121" t="s">
        <v>79</v>
      </c>
      <c r="I920" s="124"/>
    </row>
    <row r="921" spans="1:9" ht="13.5">
      <c r="A921" s="94">
        <v>918</v>
      </c>
      <c r="B921" s="92">
        <v>2953</v>
      </c>
      <c r="C921" s="92" t="s">
        <v>2489</v>
      </c>
      <c r="D921" s="92" t="s">
        <v>794</v>
      </c>
      <c r="E921" s="92" t="s">
        <v>3212</v>
      </c>
      <c r="F921" s="92" t="s">
        <v>1762</v>
      </c>
      <c r="G921" s="119">
        <v>1</v>
      </c>
      <c r="H921" s="121" t="s">
        <v>79</v>
      </c>
      <c r="I921" s="124"/>
    </row>
    <row r="922" spans="1:9" ht="13.5">
      <c r="A922" s="94">
        <v>919</v>
      </c>
      <c r="B922" s="92">
        <v>2954</v>
      </c>
      <c r="C922" s="92" t="s">
        <v>2490</v>
      </c>
      <c r="D922" s="92" t="s">
        <v>795</v>
      </c>
      <c r="E922" s="92" t="s">
        <v>3211</v>
      </c>
      <c r="F922" s="92" t="s">
        <v>1762</v>
      </c>
      <c r="G922" s="119">
        <v>1</v>
      </c>
      <c r="H922" s="121" t="s">
        <v>79</v>
      </c>
      <c r="I922" s="124"/>
    </row>
    <row r="923" spans="1:9" ht="13.5">
      <c r="A923" s="94">
        <v>920</v>
      </c>
      <c r="B923" s="92">
        <v>2955</v>
      </c>
      <c r="C923" s="92" t="s">
        <v>2491</v>
      </c>
      <c r="D923" s="92" t="s">
        <v>796</v>
      </c>
      <c r="E923" s="92" t="s">
        <v>3211</v>
      </c>
      <c r="F923" s="92" t="s">
        <v>1762</v>
      </c>
      <c r="G923" s="119">
        <v>1</v>
      </c>
      <c r="H923" s="121" t="s">
        <v>79</v>
      </c>
      <c r="I923" s="124"/>
    </row>
    <row r="924" spans="1:9" ht="13.5">
      <c r="A924" s="94">
        <v>921</v>
      </c>
      <c r="B924" s="92">
        <v>2956</v>
      </c>
      <c r="C924" s="92" t="s">
        <v>2492</v>
      </c>
      <c r="D924" s="92" t="s">
        <v>797</v>
      </c>
      <c r="E924" s="92" t="s">
        <v>3211</v>
      </c>
      <c r="F924" s="92" t="s">
        <v>1762</v>
      </c>
      <c r="G924" s="119">
        <v>1</v>
      </c>
      <c r="H924" s="121" t="s">
        <v>79</v>
      </c>
      <c r="I924" s="124"/>
    </row>
    <row r="925" spans="1:9" ht="13.5">
      <c r="A925" s="94">
        <v>922</v>
      </c>
      <c r="B925" s="92">
        <v>2957</v>
      </c>
      <c r="C925" s="92" t="s">
        <v>2493</v>
      </c>
      <c r="D925" s="92" t="s">
        <v>798</v>
      </c>
      <c r="E925" s="92" t="s">
        <v>3211</v>
      </c>
      <c r="F925" s="92" t="s">
        <v>1762</v>
      </c>
      <c r="G925" s="119">
        <v>2</v>
      </c>
      <c r="H925" s="121" t="s">
        <v>79</v>
      </c>
      <c r="I925" s="124"/>
    </row>
    <row r="926" spans="1:9" ht="13.5">
      <c r="A926" s="94">
        <v>923</v>
      </c>
      <c r="B926" s="92">
        <v>2958</v>
      </c>
      <c r="C926" s="92" t="s">
        <v>2494</v>
      </c>
      <c r="D926" s="92" t="s">
        <v>799</v>
      </c>
      <c r="E926" s="92" t="s">
        <v>3212</v>
      </c>
      <c r="F926" s="92" t="s">
        <v>1762</v>
      </c>
      <c r="G926" s="119">
        <v>2</v>
      </c>
      <c r="H926" s="121" t="s">
        <v>79</v>
      </c>
      <c r="I926" s="124"/>
    </row>
    <row r="927" spans="1:9" ht="13.5">
      <c r="A927" s="94">
        <v>924</v>
      </c>
      <c r="B927" s="92">
        <v>2959</v>
      </c>
      <c r="C927" s="92" t="s">
        <v>2495</v>
      </c>
      <c r="D927" s="92" t="s">
        <v>800</v>
      </c>
      <c r="E927" s="92" t="s">
        <v>3211</v>
      </c>
      <c r="F927" s="92" t="s">
        <v>1762</v>
      </c>
      <c r="G927" s="119">
        <v>2</v>
      </c>
      <c r="H927" s="121" t="s">
        <v>79</v>
      </c>
      <c r="I927" s="124"/>
    </row>
    <row r="928" spans="1:9" ht="13.5">
      <c r="A928" s="94">
        <v>925</v>
      </c>
      <c r="B928" s="92">
        <v>2960</v>
      </c>
      <c r="C928" s="92" t="s">
        <v>3867</v>
      </c>
      <c r="D928" s="92" t="s">
        <v>801</v>
      </c>
      <c r="E928" s="92" t="s">
        <v>3212</v>
      </c>
      <c r="F928" s="92" t="s">
        <v>1762</v>
      </c>
      <c r="G928" s="119">
        <v>3</v>
      </c>
      <c r="H928" s="121" t="s">
        <v>79</v>
      </c>
      <c r="I928" s="124"/>
    </row>
    <row r="929" spans="1:9" ht="13.5">
      <c r="A929" s="94">
        <v>926</v>
      </c>
      <c r="B929" s="92">
        <v>2961</v>
      </c>
      <c r="C929" s="92" t="s">
        <v>3868</v>
      </c>
      <c r="D929" s="92" t="s">
        <v>802</v>
      </c>
      <c r="E929" s="92" t="s">
        <v>3212</v>
      </c>
      <c r="F929" s="92" t="s">
        <v>1762</v>
      </c>
      <c r="G929" s="119">
        <v>3</v>
      </c>
      <c r="H929" s="121" t="s">
        <v>79</v>
      </c>
      <c r="I929" s="124"/>
    </row>
    <row r="930" spans="1:9" ht="13.5">
      <c r="A930" s="94">
        <v>927</v>
      </c>
      <c r="B930" s="92">
        <v>2962</v>
      </c>
      <c r="C930" s="92" t="s">
        <v>2496</v>
      </c>
      <c r="D930" s="92" t="s">
        <v>803</v>
      </c>
      <c r="E930" s="92" t="s">
        <v>3211</v>
      </c>
      <c r="F930" s="92" t="s">
        <v>1762</v>
      </c>
      <c r="G930" s="119">
        <v>3</v>
      </c>
      <c r="H930" s="121" t="s">
        <v>79</v>
      </c>
      <c r="I930" s="124"/>
    </row>
    <row r="931" spans="1:9" ht="13.5">
      <c r="A931" s="94">
        <v>928</v>
      </c>
      <c r="B931" s="92">
        <v>2963</v>
      </c>
      <c r="C931" s="92" t="s">
        <v>2497</v>
      </c>
      <c r="D931" s="92" t="s">
        <v>804</v>
      </c>
      <c r="E931" s="92" t="s">
        <v>3211</v>
      </c>
      <c r="F931" s="92" t="s">
        <v>1762</v>
      </c>
      <c r="G931" s="119">
        <v>3</v>
      </c>
      <c r="H931" s="121" t="s">
        <v>79</v>
      </c>
      <c r="I931" s="124"/>
    </row>
    <row r="932" spans="1:9" ht="13.5">
      <c r="A932" s="94">
        <v>929</v>
      </c>
      <c r="B932" s="92">
        <v>2964</v>
      </c>
      <c r="C932" s="92" t="s">
        <v>2498</v>
      </c>
      <c r="D932" s="92" t="s">
        <v>144</v>
      </c>
      <c r="E932" s="92" t="s">
        <v>3211</v>
      </c>
      <c r="F932" s="92" t="s">
        <v>1762</v>
      </c>
      <c r="G932" s="119">
        <v>3</v>
      </c>
      <c r="H932" s="121" t="s">
        <v>79</v>
      </c>
      <c r="I932" s="124"/>
    </row>
    <row r="933" spans="1:9" ht="13.5">
      <c r="A933" s="94">
        <v>930</v>
      </c>
      <c r="B933" s="92">
        <v>2965</v>
      </c>
      <c r="C933" s="92" t="s">
        <v>2499</v>
      </c>
      <c r="D933" s="92" t="s">
        <v>805</v>
      </c>
      <c r="E933" s="92" t="s">
        <v>3211</v>
      </c>
      <c r="F933" s="92" t="s">
        <v>1762</v>
      </c>
      <c r="G933" s="119">
        <v>3</v>
      </c>
      <c r="H933" s="121" t="s">
        <v>79</v>
      </c>
      <c r="I933" s="124"/>
    </row>
    <row r="934" spans="1:9" ht="13.5">
      <c r="A934" s="94">
        <v>931</v>
      </c>
      <c r="B934" s="92">
        <v>2966</v>
      </c>
      <c r="C934" s="92" t="s">
        <v>2500</v>
      </c>
      <c r="D934" s="92" t="s">
        <v>806</v>
      </c>
      <c r="E934" s="92" t="s">
        <v>3211</v>
      </c>
      <c r="F934" s="92" t="s">
        <v>1762</v>
      </c>
      <c r="G934" s="119">
        <v>2</v>
      </c>
      <c r="H934" s="121" t="s">
        <v>79</v>
      </c>
      <c r="I934" s="124"/>
    </row>
    <row r="935" spans="1:9" ht="13.5">
      <c r="A935" s="94">
        <v>932</v>
      </c>
      <c r="B935" s="92">
        <v>2967</v>
      </c>
      <c r="C935" s="92" t="s">
        <v>2501</v>
      </c>
      <c r="D935" s="92" t="s">
        <v>807</v>
      </c>
      <c r="E935" s="92" t="s">
        <v>3212</v>
      </c>
      <c r="F935" s="92" t="s">
        <v>1762</v>
      </c>
      <c r="G935" s="119">
        <v>2</v>
      </c>
      <c r="H935" s="121" t="s">
        <v>79</v>
      </c>
      <c r="I935" s="124"/>
    </row>
    <row r="936" spans="1:9" ht="13.5">
      <c r="A936" s="94">
        <v>933</v>
      </c>
      <c r="B936" s="92">
        <v>2968</v>
      </c>
      <c r="C936" s="92" t="s">
        <v>3869</v>
      </c>
      <c r="D936" s="92" t="s">
        <v>3870</v>
      </c>
      <c r="E936" s="92" t="s">
        <v>3212</v>
      </c>
      <c r="F936" s="92" t="s">
        <v>1762</v>
      </c>
      <c r="G936" s="119">
        <v>2</v>
      </c>
      <c r="H936" s="121" t="s">
        <v>79</v>
      </c>
      <c r="I936" s="124"/>
    </row>
    <row r="937" spans="1:9" ht="13.5">
      <c r="A937" s="94">
        <v>934</v>
      </c>
      <c r="B937" s="92">
        <v>2969</v>
      </c>
      <c r="C937" s="92" t="s">
        <v>3871</v>
      </c>
      <c r="D937" s="92" t="s">
        <v>3872</v>
      </c>
      <c r="E937" s="92" t="s">
        <v>3212</v>
      </c>
      <c r="F937" s="92" t="s">
        <v>1762</v>
      </c>
      <c r="G937" s="119">
        <v>1</v>
      </c>
      <c r="H937" s="121" t="s">
        <v>79</v>
      </c>
      <c r="I937" s="124"/>
    </row>
    <row r="938" spans="1:9" ht="13.5">
      <c r="A938" s="94">
        <v>935</v>
      </c>
      <c r="B938" s="92">
        <v>2981</v>
      </c>
      <c r="C938" s="92" t="s">
        <v>2502</v>
      </c>
      <c r="D938" s="92" t="s">
        <v>808</v>
      </c>
      <c r="E938" s="92" t="s">
        <v>3212</v>
      </c>
      <c r="F938" s="92" t="s">
        <v>3349</v>
      </c>
      <c r="G938" s="119">
        <v>1</v>
      </c>
      <c r="H938" s="121" t="s">
        <v>79</v>
      </c>
      <c r="I938" s="124"/>
    </row>
    <row r="939" spans="1:9" ht="13.5">
      <c r="A939" s="94">
        <v>936</v>
      </c>
      <c r="B939" s="92">
        <v>2982</v>
      </c>
      <c r="C939" s="92" t="s">
        <v>3873</v>
      </c>
      <c r="D939" s="92" t="s">
        <v>3874</v>
      </c>
      <c r="E939" s="92" t="s">
        <v>3211</v>
      </c>
      <c r="F939" s="92" t="s">
        <v>3349</v>
      </c>
      <c r="G939" s="119">
        <v>3</v>
      </c>
      <c r="H939" s="121" t="s">
        <v>79</v>
      </c>
      <c r="I939" s="124"/>
    </row>
    <row r="940" spans="1:9" ht="13.5">
      <c r="A940" s="94">
        <v>937</v>
      </c>
      <c r="B940" s="92">
        <v>2983</v>
      </c>
      <c r="C940" s="92" t="s">
        <v>3875</v>
      </c>
      <c r="D940" s="92" t="s">
        <v>3876</v>
      </c>
      <c r="E940" s="92" t="s">
        <v>3212</v>
      </c>
      <c r="F940" s="92" t="s">
        <v>3349</v>
      </c>
      <c r="G940" s="119">
        <v>2</v>
      </c>
      <c r="H940" s="121" t="s">
        <v>79</v>
      </c>
      <c r="I940" s="124"/>
    </row>
    <row r="941" spans="1:9" ht="13.5">
      <c r="A941" s="94">
        <v>938</v>
      </c>
      <c r="B941" s="92">
        <v>2984</v>
      </c>
      <c r="C941" s="92" t="s">
        <v>3877</v>
      </c>
      <c r="D941" s="92" t="s">
        <v>3878</v>
      </c>
      <c r="E941" s="92" t="s">
        <v>3212</v>
      </c>
      <c r="F941" s="92" t="s">
        <v>3349</v>
      </c>
      <c r="G941" s="119">
        <v>2</v>
      </c>
      <c r="H941" s="121" t="s">
        <v>79</v>
      </c>
      <c r="I941" s="124"/>
    </row>
    <row r="942" spans="1:9" ht="13.5">
      <c r="A942" s="94">
        <v>939</v>
      </c>
      <c r="B942" s="92">
        <v>2985</v>
      </c>
      <c r="C942" s="92" t="s">
        <v>3879</v>
      </c>
      <c r="D942" s="92" t="s">
        <v>3880</v>
      </c>
      <c r="E942" s="92" t="s">
        <v>3211</v>
      </c>
      <c r="F942" s="92" t="s">
        <v>3349</v>
      </c>
      <c r="G942" s="119">
        <v>1</v>
      </c>
      <c r="H942" s="121" t="s">
        <v>79</v>
      </c>
      <c r="I942" s="124"/>
    </row>
    <row r="943" spans="1:9" ht="13.5">
      <c r="A943" s="94">
        <v>940</v>
      </c>
      <c r="B943" s="92">
        <v>3001</v>
      </c>
      <c r="C943" s="92" t="s">
        <v>2503</v>
      </c>
      <c r="D943" s="92" t="s">
        <v>809</v>
      </c>
      <c r="E943" s="92" t="s">
        <v>3212</v>
      </c>
      <c r="F943" s="92" t="s">
        <v>1763</v>
      </c>
      <c r="G943" s="119">
        <v>2</v>
      </c>
      <c r="H943" s="121" t="s">
        <v>79</v>
      </c>
      <c r="I943" s="124"/>
    </row>
    <row r="944" spans="1:9" ht="13.5">
      <c r="A944" s="94">
        <v>941</v>
      </c>
      <c r="B944" s="92">
        <v>3002</v>
      </c>
      <c r="C944" s="92" t="s">
        <v>2504</v>
      </c>
      <c r="D944" s="92" t="s">
        <v>810</v>
      </c>
      <c r="E944" s="92" t="s">
        <v>3211</v>
      </c>
      <c r="F944" s="92" t="s">
        <v>1763</v>
      </c>
      <c r="G944" s="119">
        <v>3</v>
      </c>
      <c r="H944" s="121" t="s">
        <v>79</v>
      </c>
      <c r="I944" s="124"/>
    </row>
    <row r="945" spans="1:9" ht="13.5">
      <c r="A945" s="94">
        <v>942</v>
      </c>
      <c r="B945" s="92">
        <v>3003</v>
      </c>
      <c r="C945" s="92" t="s">
        <v>2505</v>
      </c>
      <c r="D945" s="92" t="s">
        <v>811</v>
      </c>
      <c r="E945" s="92" t="s">
        <v>3211</v>
      </c>
      <c r="F945" s="92" t="s">
        <v>1763</v>
      </c>
      <c r="G945" s="119">
        <v>3</v>
      </c>
      <c r="H945" s="121" t="s">
        <v>79</v>
      </c>
      <c r="I945" s="124"/>
    </row>
    <row r="946" spans="1:9" ht="13.5">
      <c r="A946" s="94">
        <v>943</v>
      </c>
      <c r="B946" s="92">
        <v>3004</v>
      </c>
      <c r="C946" s="92" t="s">
        <v>2506</v>
      </c>
      <c r="D946" s="92" t="s">
        <v>812</v>
      </c>
      <c r="E946" s="92" t="s">
        <v>3212</v>
      </c>
      <c r="F946" s="92" t="s">
        <v>1763</v>
      </c>
      <c r="G946" s="119">
        <v>3</v>
      </c>
      <c r="H946" s="121" t="s">
        <v>79</v>
      </c>
      <c r="I946" s="124"/>
    </row>
    <row r="947" spans="1:9" ht="13.5">
      <c r="A947" s="94">
        <v>944</v>
      </c>
      <c r="B947" s="92">
        <v>3005</v>
      </c>
      <c r="C947" s="92" t="s">
        <v>3881</v>
      </c>
      <c r="D947" s="92" t="s">
        <v>813</v>
      </c>
      <c r="E947" s="92" t="s">
        <v>3212</v>
      </c>
      <c r="F947" s="92" t="s">
        <v>1763</v>
      </c>
      <c r="G947" s="119">
        <v>3</v>
      </c>
      <c r="H947" s="121" t="s">
        <v>79</v>
      </c>
      <c r="I947" s="124"/>
    </row>
    <row r="948" spans="1:9" ht="13.5">
      <c r="A948" s="94">
        <v>945</v>
      </c>
      <c r="B948" s="92">
        <v>3006</v>
      </c>
      <c r="C948" s="92" t="s">
        <v>2507</v>
      </c>
      <c r="D948" s="92" t="s">
        <v>814</v>
      </c>
      <c r="E948" s="92" t="s">
        <v>3212</v>
      </c>
      <c r="F948" s="92" t="s">
        <v>1763</v>
      </c>
      <c r="G948" s="119">
        <v>3</v>
      </c>
      <c r="H948" s="121" t="s">
        <v>79</v>
      </c>
      <c r="I948" s="124"/>
    </row>
    <row r="949" spans="1:9" ht="13.5">
      <c r="A949" s="94">
        <v>946</v>
      </c>
      <c r="B949" s="92">
        <v>3007</v>
      </c>
      <c r="C949" s="92" t="s">
        <v>2508</v>
      </c>
      <c r="D949" s="92" t="s">
        <v>815</v>
      </c>
      <c r="E949" s="92" t="s">
        <v>3211</v>
      </c>
      <c r="F949" s="92" t="s">
        <v>1763</v>
      </c>
      <c r="G949" s="119">
        <v>2</v>
      </c>
      <c r="H949" s="121" t="s">
        <v>79</v>
      </c>
      <c r="I949" s="124"/>
    </row>
    <row r="950" spans="1:9" ht="13.5">
      <c r="A950" s="94">
        <v>947</v>
      </c>
      <c r="B950" s="92">
        <v>3008</v>
      </c>
      <c r="C950" s="92" t="s">
        <v>3882</v>
      </c>
      <c r="D950" s="92" t="s">
        <v>816</v>
      </c>
      <c r="E950" s="92" t="s">
        <v>3211</v>
      </c>
      <c r="F950" s="92" t="s">
        <v>1763</v>
      </c>
      <c r="G950" s="119">
        <v>2</v>
      </c>
      <c r="H950" s="121" t="s">
        <v>79</v>
      </c>
      <c r="I950" s="124"/>
    </row>
    <row r="951" spans="1:9" ht="13.5">
      <c r="A951" s="94">
        <v>948</v>
      </c>
      <c r="B951" s="92">
        <v>3009</v>
      </c>
      <c r="C951" s="92" t="s">
        <v>2509</v>
      </c>
      <c r="D951" s="92" t="s">
        <v>817</v>
      </c>
      <c r="E951" s="92" t="s">
        <v>3211</v>
      </c>
      <c r="F951" s="92" t="s">
        <v>1763</v>
      </c>
      <c r="G951" s="119">
        <v>3</v>
      </c>
      <c r="H951" s="121" t="s">
        <v>79</v>
      </c>
      <c r="I951" s="124"/>
    </row>
    <row r="952" spans="1:9" ht="13.5">
      <c r="A952" s="94">
        <v>949</v>
      </c>
      <c r="B952" s="92">
        <v>3010</v>
      </c>
      <c r="C952" s="92" t="s">
        <v>2510</v>
      </c>
      <c r="D952" s="92" t="s">
        <v>818</v>
      </c>
      <c r="E952" s="92" t="s">
        <v>3212</v>
      </c>
      <c r="F952" s="92" t="s">
        <v>1763</v>
      </c>
      <c r="G952" s="119">
        <v>2</v>
      </c>
      <c r="H952" s="121" t="s">
        <v>79</v>
      </c>
      <c r="I952" s="124"/>
    </row>
    <row r="953" spans="1:9" ht="13.5">
      <c r="A953" s="94">
        <v>950</v>
      </c>
      <c r="B953" s="92">
        <v>3011</v>
      </c>
      <c r="C953" s="92" t="s">
        <v>2511</v>
      </c>
      <c r="D953" s="92" t="s">
        <v>819</v>
      </c>
      <c r="E953" s="92" t="s">
        <v>3211</v>
      </c>
      <c r="F953" s="92" t="s">
        <v>1764</v>
      </c>
      <c r="G953" s="119">
        <v>3</v>
      </c>
      <c r="H953" s="121" t="s">
        <v>79</v>
      </c>
      <c r="I953" s="124"/>
    </row>
    <row r="954" spans="1:9" ht="13.5">
      <c r="A954" s="94">
        <v>951</v>
      </c>
      <c r="B954" s="92">
        <v>3012</v>
      </c>
      <c r="C954" s="92" t="s">
        <v>3883</v>
      </c>
      <c r="D954" s="92" t="s">
        <v>820</v>
      </c>
      <c r="E954" s="92" t="s">
        <v>3211</v>
      </c>
      <c r="F954" s="92" t="s">
        <v>1764</v>
      </c>
      <c r="G954" s="119">
        <v>3</v>
      </c>
      <c r="H954" s="121" t="s">
        <v>79</v>
      </c>
      <c r="I954" s="124"/>
    </row>
    <row r="955" spans="1:9" ht="13.5">
      <c r="A955" s="94">
        <v>952</v>
      </c>
      <c r="B955" s="92">
        <v>3013</v>
      </c>
      <c r="C955" s="92" t="s">
        <v>3884</v>
      </c>
      <c r="D955" s="92" t="s">
        <v>821</v>
      </c>
      <c r="E955" s="92" t="s">
        <v>3211</v>
      </c>
      <c r="F955" s="92" t="s">
        <v>1764</v>
      </c>
      <c r="G955" s="119">
        <v>3</v>
      </c>
      <c r="H955" s="121" t="s">
        <v>79</v>
      </c>
      <c r="I955" s="124"/>
    </row>
    <row r="956" spans="1:9" ht="13.5">
      <c r="A956" s="94">
        <v>953</v>
      </c>
      <c r="B956" s="92">
        <v>3014</v>
      </c>
      <c r="C956" s="92" t="s">
        <v>3885</v>
      </c>
      <c r="D956" s="92" t="s">
        <v>822</v>
      </c>
      <c r="E956" s="92" t="s">
        <v>3211</v>
      </c>
      <c r="F956" s="92" t="s">
        <v>1764</v>
      </c>
      <c r="G956" s="119">
        <v>3</v>
      </c>
      <c r="H956" s="121" t="s">
        <v>79</v>
      </c>
      <c r="I956" s="124"/>
    </row>
    <row r="957" spans="1:9" ht="13.5">
      <c r="A957" s="94">
        <v>954</v>
      </c>
      <c r="B957" s="92">
        <v>3015</v>
      </c>
      <c r="C957" s="92" t="s">
        <v>2512</v>
      </c>
      <c r="D957" s="92" t="s">
        <v>823</v>
      </c>
      <c r="E957" s="92" t="s">
        <v>3211</v>
      </c>
      <c r="F957" s="92" t="s">
        <v>1764</v>
      </c>
      <c r="G957" s="119">
        <v>3</v>
      </c>
      <c r="H957" s="121" t="s">
        <v>79</v>
      </c>
      <c r="I957" s="124"/>
    </row>
    <row r="958" spans="1:9" ht="13.5">
      <c r="A958" s="94">
        <v>955</v>
      </c>
      <c r="B958" s="92">
        <v>3016</v>
      </c>
      <c r="C958" s="92" t="s">
        <v>2513</v>
      </c>
      <c r="D958" s="92" t="s">
        <v>824</v>
      </c>
      <c r="E958" s="92" t="s">
        <v>3212</v>
      </c>
      <c r="F958" s="92" t="s">
        <v>1764</v>
      </c>
      <c r="G958" s="119">
        <v>3</v>
      </c>
      <c r="H958" s="121" t="s">
        <v>79</v>
      </c>
      <c r="I958" s="124"/>
    </row>
    <row r="959" spans="1:9" ht="13.5">
      <c r="A959" s="94">
        <v>956</v>
      </c>
      <c r="B959" s="92">
        <v>3017</v>
      </c>
      <c r="C959" s="92" t="s">
        <v>2514</v>
      </c>
      <c r="D959" s="92" t="s">
        <v>825</v>
      </c>
      <c r="E959" s="92" t="s">
        <v>3211</v>
      </c>
      <c r="F959" s="92" t="s">
        <v>1764</v>
      </c>
      <c r="G959" s="119">
        <v>2</v>
      </c>
      <c r="H959" s="121" t="s">
        <v>79</v>
      </c>
      <c r="I959" s="124"/>
    </row>
    <row r="960" spans="1:9" ht="13.5">
      <c r="A960" s="94">
        <v>957</v>
      </c>
      <c r="B960" s="92">
        <v>3018</v>
      </c>
      <c r="C960" s="92" t="s">
        <v>2515</v>
      </c>
      <c r="D960" s="92" t="s">
        <v>826</v>
      </c>
      <c r="E960" s="92" t="s">
        <v>3211</v>
      </c>
      <c r="F960" s="92" t="s">
        <v>1764</v>
      </c>
      <c r="G960" s="119">
        <v>2</v>
      </c>
      <c r="H960" s="121" t="s">
        <v>79</v>
      </c>
      <c r="I960" s="124"/>
    </row>
    <row r="961" spans="1:9" ht="13.5">
      <c r="A961" s="94">
        <v>958</v>
      </c>
      <c r="B961" s="92">
        <v>3019</v>
      </c>
      <c r="C961" s="92" t="s">
        <v>3886</v>
      </c>
      <c r="D961" s="92" t="s">
        <v>827</v>
      </c>
      <c r="E961" s="92" t="s">
        <v>3211</v>
      </c>
      <c r="F961" s="92" t="s">
        <v>1764</v>
      </c>
      <c r="G961" s="119">
        <v>2</v>
      </c>
      <c r="H961" s="121" t="s">
        <v>79</v>
      </c>
      <c r="I961" s="124"/>
    </row>
    <row r="962" spans="1:9" ht="13.5">
      <c r="A962" s="94">
        <v>959</v>
      </c>
      <c r="B962" s="92">
        <v>3020</v>
      </c>
      <c r="C962" s="92" t="s">
        <v>2516</v>
      </c>
      <c r="D962" s="92" t="s">
        <v>828</v>
      </c>
      <c r="E962" s="92" t="s">
        <v>3212</v>
      </c>
      <c r="F962" s="92" t="s">
        <v>1764</v>
      </c>
      <c r="G962" s="119">
        <v>2</v>
      </c>
      <c r="H962" s="121" t="s">
        <v>79</v>
      </c>
      <c r="I962" s="124"/>
    </row>
    <row r="963" spans="1:9" ht="13.5">
      <c r="A963" s="94">
        <v>960</v>
      </c>
      <c r="B963" s="92">
        <v>3021</v>
      </c>
      <c r="C963" s="92" t="s">
        <v>3887</v>
      </c>
      <c r="D963" s="92" t="s">
        <v>829</v>
      </c>
      <c r="E963" s="92" t="s">
        <v>3212</v>
      </c>
      <c r="F963" s="92" t="s">
        <v>1764</v>
      </c>
      <c r="G963" s="119">
        <v>1</v>
      </c>
      <c r="H963" s="121" t="s">
        <v>79</v>
      </c>
      <c r="I963" s="124"/>
    </row>
    <row r="964" spans="1:9" ht="13.5">
      <c r="A964" s="94">
        <v>961</v>
      </c>
      <c r="B964" s="92">
        <v>3022</v>
      </c>
      <c r="C964" s="92" t="s">
        <v>3888</v>
      </c>
      <c r="D964" s="92" t="s">
        <v>830</v>
      </c>
      <c r="E964" s="92" t="s">
        <v>3211</v>
      </c>
      <c r="F964" s="92" t="s">
        <v>1764</v>
      </c>
      <c r="G964" s="119">
        <v>3</v>
      </c>
      <c r="H964" s="121" t="s">
        <v>79</v>
      </c>
      <c r="I964" s="124"/>
    </row>
    <row r="965" spans="1:9" ht="13.5">
      <c r="A965" s="94">
        <v>962</v>
      </c>
      <c r="B965" s="92">
        <v>3023</v>
      </c>
      <c r="C965" s="92" t="s">
        <v>2517</v>
      </c>
      <c r="D965" s="92" t="s">
        <v>831</v>
      </c>
      <c r="E965" s="92" t="s">
        <v>3211</v>
      </c>
      <c r="F965" s="92" t="s">
        <v>1765</v>
      </c>
      <c r="G965" s="119">
        <v>3</v>
      </c>
      <c r="H965" s="121" t="s">
        <v>79</v>
      </c>
      <c r="I965" s="124"/>
    </row>
    <row r="966" spans="1:9" ht="13.5">
      <c r="A966" s="94">
        <v>963</v>
      </c>
      <c r="B966" s="92">
        <v>3024</v>
      </c>
      <c r="C966" s="92" t="s">
        <v>2518</v>
      </c>
      <c r="D966" s="92" t="s">
        <v>832</v>
      </c>
      <c r="E966" s="92" t="s">
        <v>3211</v>
      </c>
      <c r="F966" s="92" t="s">
        <v>1765</v>
      </c>
      <c r="G966" s="119">
        <v>3</v>
      </c>
      <c r="H966" s="121" t="s">
        <v>79</v>
      </c>
      <c r="I966" s="124"/>
    </row>
    <row r="967" spans="1:9" ht="13.5">
      <c r="A967" s="94">
        <v>964</v>
      </c>
      <c r="B967" s="92">
        <v>3025</v>
      </c>
      <c r="C967" s="92" t="s">
        <v>2519</v>
      </c>
      <c r="D967" s="92" t="s">
        <v>833</v>
      </c>
      <c r="E967" s="92" t="s">
        <v>3211</v>
      </c>
      <c r="F967" s="92" t="s">
        <v>1765</v>
      </c>
      <c r="G967" s="119">
        <v>3</v>
      </c>
      <c r="H967" s="121" t="s">
        <v>79</v>
      </c>
      <c r="I967" s="124"/>
    </row>
    <row r="968" spans="1:9" ht="13.5">
      <c r="A968" s="94">
        <v>965</v>
      </c>
      <c r="B968" s="92">
        <v>3026</v>
      </c>
      <c r="C968" s="92" t="s">
        <v>2520</v>
      </c>
      <c r="D968" s="92" t="s">
        <v>834</v>
      </c>
      <c r="E968" s="92" t="s">
        <v>3211</v>
      </c>
      <c r="F968" s="92" t="s">
        <v>1765</v>
      </c>
      <c r="G968" s="119">
        <v>3</v>
      </c>
      <c r="H968" s="121" t="s">
        <v>79</v>
      </c>
      <c r="I968" s="124"/>
    </row>
    <row r="969" spans="1:9" ht="13.5">
      <c r="A969" s="94">
        <v>966</v>
      </c>
      <c r="B969" s="92">
        <v>3027</v>
      </c>
      <c r="C969" s="92" t="s">
        <v>2521</v>
      </c>
      <c r="D969" s="92" t="s">
        <v>835</v>
      </c>
      <c r="E969" s="92" t="s">
        <v>3211</v>
      </c>
      <c r="F969" s="92" t="s">
        <v>1765</v>
      </c>
      <c r="G969" s="119">
        <v>3</v>
      </c>
      <c r="H969" s="121" t="s">
        <v>79</v>
      </c>
      <c r="I969" s="124"/>
    </row>
    <row r="970" spans="1:9" ht="13.5">
      <c r="A970" s="94">
        <v>967</v>
      </c>
      <c r="B970" s="92">
        <v>3028</v>
      </c>
      <c r="C970" s="92" t="s">
        <v>2522</v>
      </c>
      <c r="D970" s="92" t="s">
        <v>836</v>
      </c>
      <c r="E970" s="92" t="s">
        <v>3211</v>
      </c>
      <c r="F970" s="92" t="s">
        <v>1765</v>
      </c>
      <c r="G970" s="119">
        <v>3</v>
      </c>
      <c r="H970" s="121" t="s">
        <v>79</v>
      </c>
      <c r="I970" s="124"/>
    </row>
    <row r="971" spans="1:9" ht="13.5">
      <c r="A971" s="94">
        <v>968</v>
      </c>
      <c r="B971" s="92">
        <v>3029</v>
      </c>
      <c r="C971" s="92" t="s">
        <v>2523</v>
      </c>
      <c r="D971" s="92" t="s">
        <v>837</v>
      </c>
      <c r="E971" s="92" t="s">
        <v>3211</v>
      </c>
      <c r="F971" s="92" t="s">
        <v>1765</v>
      </c>
      <c r="G971" s="119">
        <v>3</v>
      </c>
      <c r="H971" s="121" t="s">
        <v>79</v>
      </c>
      <c r="I971" s="124"/>
    </row>
    <row r="972" spans="1:9" ht="13.5">
      <c r="A972" s="94">
        <v>969</v>
      </c>
      <c r="B972" s="92">
        <v>3030</v>
      </c>
      <c r="C972" s="92" t="s">
        <v>2524</v>
      </c>
      <c r="D972" s="92" t="s">
        <v>838</v>
      </c>
      <c r="E972" s="92" t="s">
        <v>3211</v>
      </c>
      <c r="F972" s="92" t="s">
        <v>1765</v>
      </c>
      <c r="G972" s="119">
        <v>3</v>
      </c>
      <c r="H972" s="121" t="s">
        <v>79</v>
      </c>
      <c r="I972" s="124"/>
    </row>
    <row r="973" spans="1:9" ht="13.5">
      <c r="A973" s="94">
        <v>970</v>
      </c>
      <c r="B973" s="92">
        <v>3031</v>
      </c>
      <c r="C973" s="92" t="s">
        <v>2525</v>
      </c>
      <c r="D973" s="92" t="s">
        <v>839</v>
      </c>
      <c r="E973" s="92" t="s">
        <v>3211</v>
      </c>
      <c r="F973" s="92" t="s">
        <v>1765</v>
      </c>
      <c r="G973" s="119">
        <v>3</v>
      </c>
      <c r="H973" s="121" t="s">
        <v>79</v>
      </c>
      <c r="I973" s="124"/>
    </row>
    <row r="974" spans="1:9" ht="13.5">
      <c r="A974" s="94">
        <v>971</v>
      </c>
      <c r="B974" s="92">
        <v>3032</v>
      </c>
      <c r="C974" s="92" t="s">
        <v>3889</v>
      </c>
      <c r="D974" s="92" t="s">
        <v>840</v>
      </c>
      <c r="E974" s="92" t="s">
        <v>3212</v>
      </c>
      <c r="F974" s="92" t="s">
        <v>1765</v>
      </c>
      <c r="G974" s="119">
        <v>3</v>
      </c>
      <c r="H974" s="121" t="s">
        <v>79</v>
      </c>
      <c r="I974" s="124"/>
    </row>
    <row r="975" spans="1:9" ht="13.5">
      <c r="A975" s="94">
        <v>972</v>
      </c>
      <c r="B975" s="92">
        <v>3033</v>
      </c>
      <c r="C975" s="92" t="s">
        <v>2526</v>
      </c>
      <c r="D975" s="92" t="s">
        <v>841</v>
      </c>
      <c r="E975" s="92" t="s">
        <v>3212</v>
      </c>
      <c r="F975" s="92" t="s">
        <v>1765</v>
      </c>
      <c r="G975" s="119">
        <v>2</v>
      </c>
      <c r="H975" s="121" t="s">
        <v>79</v>
      </c>
      <c r="I975" s="124"/>
    </row>
    <row r="976" spans="1:9" ht="13.5">
      <c r="A976" s="94">
        <v>973</v>
      </c>
      <c r="B976" s="92">
        <v>3034</v>
      </c>
      <c r="C976" s="92" t="s">
        <v>3890</v>
      </c>
      <c r="D976" s="92" t="s">
        <v>842</v>
      </c>
      <c r="E976" s="92" t="s">
        <v>3212</v>
      </c>
      <c r="F976" s="92" t="s">
        <v>1765</v>
      </c>
      <c r="G976" s="119">
        <v>2</v>
      </c>
      <c r="H976" s="121" t="s">
        <v>79</v>
      </c>
      <c r="I976" s="124"/>
    </row>
    <row r="977" spans="1:9" ht="13.5">
      <c r="A977" s="94">
        <v>974</v>
      </c>
      <c r="B977" s="92">
        <v>3035</v>
      </c>
      <c r="C977" s="92" t="s">
        <v>2527</v>
      </c>
      <c r="D977" s="92" t="s">
        <v>843</v>
      </c>
      <c r="E977" s="92" t="s">
        <v>3212</v>
      </c>
      <c r="F977" s="92" t="s">
        <v>1765</v>
      </c>
      <c r="G977" s="119">
        <v>2</v>
      </c>
      <c r="H977" s="121" t="s">
        <v>79</v>
      </c>
      <c r="I977" s="124"/>
    </row>
    <row r="978" spans="1:9" ht="13.5">
      <c r="A978" s="94">
        <v>975</v>
      </c>
      <c r="B978" s="92">
        <v>3036</v>
      </c>
      <c r="C978" s="92" t="s">
        <v>2528</v>
      </c>
      <c r="D978" s="92" t="s">
        <v>844</v>
      </c>
      <c r="E978" s="92" t="s">
        <v>3212</v>
      </c>
      <c r="F978" s="92" t="s">
        <v>1765</v>
      </c>
      <c r="G978" s="119">
        <v>2</v>
      </c>
      <c r="H978" s="121" t="s">
        <v>79</v>
      </c>
      <c r="I978" s="124"/>
    </row>
    <row r="979" spans="1:9" ht="13.5">
      <c r="A979" s="94">
        <v>976</v>
      </c>
      <c r="B979" s="92">
        <v>3037</v>
      </c>
      <c r="C979" s="92" t="s">
        <v>2529</v>
      </c>
      <c r="D979" s="92" t="s">
        <v>845</v>
      </c>
      <c r="E979" s="92" t="s">
        <v>3212</v>
      </c>
      <c r="F979" s="92" t="s">
        <v>1765</v>
      </c>
      <c r="G979" s="119">
        <v>2</v>
      </c>
      <c r="H979" s="121" t="s">
        <v>79</v>
      </c>
      <c r="I979" s="124"/>
    </row>
    <row r="980" spans="1:9" ht="13.5">
      <c r="A980" s="94">
        <v>977</v>
      </c>
      <c r="B980" s="92">
        <v>3038</v>
      </c>
      <c r="C980" s="92" t="s">
        <v>2530</v>
      </c>
      <c r="D980" s="92" t="s">
        <v>846</v>
      </c>
      <c r="E980" s="92" t="s">
        <v>3212</v>
      </c>
      <c r="F980" s="92" t="s">
        <v>1765</v>
      </c>
      <c r="G980" s="119">
        <v>2</v>
      </c>
      <c r="H980" s="121" t="s">
        <v>79</v>
      </c>
      <c r="I980" s="124"/>
    </row>
    <row r="981" spans="1:9" ht="13.5">
      <c r="A981" s="94">
        <v>978</v>
      </c>
      <c r="B981" s="92">
        <v>3039</v>
      </c>
      <c r="C981" s="92" t="s">
        <v>3891</v>
      </c>
      <c r="D981" s="92" t="s">
        <v>847</v>
      </c>
      <c r="E981" s="92" t="s">
        <v>3212</v>
      </c>
      <c r="F981" s="92" t="s">
        <v>1765</v>
      </c>
      <c r="G981" s="119">
        <v>2</v>
      </c>
      <c r="H981" s="121" t="s">
        <v>79</v>
      </c>
      <c r="I981" s="124"/>
    </row>
    <row r="982" spans="1:9" ht="13.5">
      <c r="A982" s="94">
        <v>979</v>
      </c>
      <c r="B982" s="92">
        <v>3040</v>
      </c>
      <c r="C982" s="92" t="s">
        <v>3892</v>
      </c>
      <c r="D982" s="92" t="s">
        <v>848</v>
      </c>
      <c r="E982" s="92" t="s">
        <v>3212</v>
      </c>
      <c r="F982" s="92" t="s">
        <v>1765</v>
      </c>
      <c r="G982" s="119">
        <v>2</v>
      </c>
      <c r="H982" s="121" t="s">
        <v>79</v>
      </c>
      <c r="I982" s="124"/>
    </row>
    <row r="983" spans="1:9" ht="13.5">
      <c r="A983" s="94">
        <v>980</v>
      </c>
      <c r="B983" s="92">
        <v>3041</v>
      </c>
      <c r="C983" s="92" t="s">
        <v>3893</v>
      </c>
      <c r="D983" s="92" t="s">
        <v>849</v>
      </c>
      <c r="E983" s="92" t="s">
        <v>3211</v>
      </c>
      <c r="F983" s="92" t="s">
        <v>1765</v>
      </c>
      <c r="G983" s="119">
        <v>1</v>
      </c>
      <c r="H983" s="121" t="s">
        <v>79</v>
      </c>
      <c r="I983" s="124"/>
    </row>
    <row r="984" spans="1:9" ht="13.5">
      <c r="A984" s="94">
        <v>981</v>
      </c>
      <c r="B984" s="92">
        <v>3042</v>
      </c>
      <c r="C984" s="92" t="s">
        <v>2531</v>
      </c>
      <c r="D984" s="92" t="s">
        <v>850</v>
      </c>
      <c r="E984" s="92" t="s">
        <v>3212</v>
      </c>
      <c r="F984" s="92" t="s">
        <v>1765</v>
      </c>
      <c r="G984" s="119">
        <v>1</v>
      </c>
      <c r="H984" s="121" t="s">
        <v>79</v>
      </c>
      <c r="I984" s="124"/>
    </row>
    <row r="985" spans="1:9" ht="13.5">
      <c r="A985" s="94">
        <v>982</v>
      </c>
      <c r="B985" s="92">
        <v>3043</v>
      </c>
      <c r="C985" s="92" t="s">
        <v>2532</v>
      </c>
      <c r="D985" s="92" t="s">
        <v>851</v>
      </c>
      <c r="E985" s="92" t="s">
        <v>3212</v>
      </c>
      <c r="F985" s="92" t="s">
        <v>1765</v>
      </c>
      <c r="G985" s="119">
        <v>1</v>
      </c>
      <c r="H985" s="121" t="s">
        <v>79</v>
      </c>
      <c r="I985" s="124"/>
    </row>
    <row r="986" spans="1:9" ht="13.5">
      <c r="A986" s="94">
        <v>983</v>
      </c>
      <c r="B986" s="92">
        <v>3044</v>
      </c>
      <c r="C986" s="92" t="s">
        <v>2533</v>
      </c>
      <c r="D986" s="92" t="s">
        <v>852</v>
      </c>
      <c r="E986" s="92" t="s">
        <v>3211</v>
      </c>
      <c r="F986" s="92" t="s">
        <v>1765</v>
      </c>
      <c r="G986" s="119">
        <v>1</v>
      </c>
      <c r="H986" s="121" t="s">
        <v>79</v>
      </c>
      <c r="I986" s="124"/>
    </row>
    <row r="987" spans="1:9" ht="13.5">
      <c r="A987" s="94">
        <v>984</v>
      </c>
      <c r="B987" s="92">
        <v>3045</v>
      </c>
      <c r="C987" s="92" t="s">
        <v>2534</v>
      </c>
      <c r="D987" s="92" t="s">
        <v>853</v>
      </c>
      <c r="E987" s="92" t="s">
        <v>3211</v>
      </c>
      <c r="F987" s="92" t="s">
        <v>1765</v>
      </c>
      <c r="G987" s="119">
        <v>1</v>
      </c>
      <c r="H987" s="121" t="s">
        <v>79</v>
      </c>
      <c r="I987" s="124"/>
    </row>
    <row r="988" spans="1:9" ht="13.5">
      <c r="A988" s="94">
        <v>985</v>
      </c>
      <c r="B988" s="92">
        <v>3046</v>
      </c>
      <c r="C988" s="92" t="s">
        <v>2535</v>
      </c>
      <c r="D988" s="92" t="s">
        <v>854</v>
      </c>
      <c r="E988" s="92" t="s">
        <v>3211</v>
      </c>
      <c r="F988" s="92" t="s">
        <v>1765</v>
      </c>
      <c r="G988" s="119">
        <v>1</v>
      </c>
      <c r="H988" s="121" t="s">
        <v>79</v>
      </c>
      <c r="I988" s="124"/>
    </row>
    <row r="989" spans="1:9" ht="13.5">
      <c r="A989" s="94">
        <v>986</v>
      </c>
      <c r="B989" s="92">
        <v>3047</v>
      </c>
      <c r="C989" s="92" t="s">
        <v>2536</v>
      </c>
      <c r="D989" s="92" t="s">
        <v>855</v>
      </c>
      <c r="E989" s="92" t="s">
        <v>3211</v>
      </c>
      <c r="F989" s="92" t="s">
        <v>1765</v>
      </c>
      <c r="G989" s="119">
        <v>1</v>
      </c>
      <c r="H989" s="121" t="s">
        <v>79</v>
      </c>
      <c r="I989" s="124"/>
    </row>
    <row r="990" spans="1:9" ht="13.5">
      <c r="A990" s="94">
        <v>987</v>
      </c>
      <c r="B990" s="92">
        <v>3048</v>
      </c>
      <c r="C990" s="92" t="s">
        <v>2537</v>
      </c>
      <c r="D990" s="92" t="s">
        <v>856</v>
      </c>
      <c r="E990" s="92" t="s">
        <v>3211</v>
      </c>
      <c r="F990" s="92" t="s">
        <v>1765</v>
      </c>
      <c r="G990" s="119">
        <v>1</v>
      </c>
      <c r="H990" s="121" t="s">
        <v>79</v>
      </c>
      <c r="I990" s="124"/>
    </row>
    <row r="991" spans="1:9" ht="13.5">
      <c r="A991" s="94">
        <v>988</v>
      </c>
      <c r="B991" s="92">
        <v>3049</v>
      </c>
      <c r="C991" s="92" t="s">
        <v>2538</v>
      </c>
      <c r="D991" s="92" t="s">
        <v>857</v>
      </c>
      <c r="E991" s="92" t="s">
        <v>3212</v>
      </c>
      <c r="F991" s="92" t="s">
        <v>1765</v>
      </c>
      <c r="G991" s="119">
        <v>1</v>
      </c>
      <c r="H991" s="121" t="s">
        <v>79</v>
      </c>
      <c r="I991" s="124"/>
    </row>
    <row r="992" spans="1:9" ht="13.5">
      <c r="A992" s="94">
        <v>989</v>
      </c>
      <c r="B992" s="92">
        <v>3050</v>
      </c>
      <c r="C992" s="92" t="s">
        <v>3894</v>
      </c>
      <c r="D992" s="92" t="s">
        <v>858</v>
      </c>
      <c r="E992" s="92" t="s">
        <v>3211</v>
      </c>
      <c r="F992" s="92" t="s">
        <v>1765</v>
      </c>
      <c r="G992" s="119">
        <v>1</v>
      </c>
      <c r="H992" s="121" t="s">
        <v>79</v>
      </c>
      <c r="I992" s="124"/>
    </row>
    <row r="993" spans="1:9" ht="13.5">
      <c r="A993" s="94">
        <v>990</v>
      </c>
      <c r="B993" s="92">
        <v>3051</v>
      </c>
      <c r="C993" s="92" t="s">
        <v>3895</v>
      </c>
      <c r="D993" s="92" t="s">
        <v>3896</v>
      </c>
      <c r="E993" s="92" t="s">
        <v>3211</v>
      </c>
      <c r="F993" s="92" t="s">
        <v>1765</v>
      </c>
      <c r="G993" s="119">
        <v>3</v>
      </c>
      <c r="H993" s="121" t="s">
        <v>79</v>
      </c>
      <c r="I993" s="124"/>
    </row>
    <row r="994" spans="1:9" ht="13.5">
      <c r="A994" s="94">
        <v>991</v>
      </c>
      <c r="B994" s="92">
        <v>3052</v>
      </c>
      <c r="C994" s="92" t="s">
        <v>3897</v>
      </c>
      <c r="D994" s="92" t="s">
        <v>3898</v>
      </c>
      <c r="E994" s="92" t="s">
        <v>3211</v>
      </c>
      <c r="F994" s="92" t="s">
        <v>1765</v>
      </c>
      <c r="G994" s="119">
        <v>3</v>
      </c>
      <c r="H994" s="121" t="s">
        <v>79</v>
      </c>
      <c r="I994" s="124"/>
    </row>
    <row r="995" spans="1:9" ht="13.5">
      <c r="A995" s="94">
        <v>992</v>
      </c>
      <c r="B995" s="92">
        <v>3091</v>
      </c>
      <c r="C995" s="92" t="s">
        <v>2539</v>
      </c>
      <c r="D995" s="92" t="s">
        <v>859</v>
      </c>
      <c r="E995" s="92" t="s">
        <v>3211</v>
      </c>
      <c r="F995" s="92" t="s">
        <v>1766</v>
      </c>
      <c r="G995" s="119">
        <v>3</v>
      </c>
      <c r="H995" s="121" t="s">
        <v>79</v>
      </c>
      <c r="I995" s="124"/>
    </row>
    <row r="996" spans="1:9" ht="13.5">
      <c r="A996" s="94">
        <v>993</v>
      </c>
      <c r="B996" s="92">
        <v>3092</v>
      </c>
      <c r="C996" s="92" t="s">
        <v>2540</v>
      </c>
      <c r="D996" s="92" t="s">
        <v>860</v>
      </c>
      <c r="E996" s="92" t="s">
        <v>3211</v>
      </c>
      <c r="F996" s="92" t="s">
        <v>1766</v>
      </c>
      <c r="G996" s="119">
        <v>3</v>
      </c>
      <c r="H996" s="121" t="s">
        <v>79</v>
      </c>
      <c r="I996" s="124"/>
    </row>
    <row r="997" spans="1:9" ht="13.5">
      <c r="A997" s="94">
        <v>994</v>
      </c>
      <c r="B997" s="92">
        <v>3093</v>
      </c>
      <c r="C997" s="92" t="s">
        <v>2541</v>
      </c>
      <c r="D997" s="92" t="s">
        <v>861</v>
      </c>
      <c r="E997" s="92" t="s">
        <v>3211</v>
      </c>
      <c r="F997" s="92" t="s">
        <v>1766</v>
      </c>
      <c r="G997" s="119">
        <v>3</v>
      </c>
      <c r="H997" s="121" t="s">
        <v>79</v>
      </c>
      <c r="I997" s="124"/>
    </row>
    <row r="998" spans="1:9" ht="13.5">
      <c r="A998" s="94">
        <v>995</v>
      </c>
      <c r="B998" s="92">
        <v>3094</v>
      </c>
      <c r="C998" s="92" t="s">
        <v>2542</v>
      </c>
      <c r="D998" s="92" t="s">
        <v>862</v>
      </c>
      <c r="E998" s="92" t="s">
        <v>3211</v>
      </c>
      <c r="F998" s="92" t="s">
        <v>1766</v>
      </c>
      <c r="G998" s="119">
        <v>3</v>
      </c>
      <c r="H998" s="121" t="s">
        <v>79</v>
      </c>
      <c r="I998" s="124"/>
    </row>
    <row r="999" spans="1:9" ht="13.5">
      <c r="A999" s="94">
        <v>996</v>
      </c>
      <c r="B999" s="92">
        <v>3095</v>
      </c>
      <c r="C999" s="92" t="s">
        <v>2543</v>
      </c>
      <c r="D999" s="92" t="s">
        <v>863</v>
      </c>
      <c r="E999" s="92" t="s">
        <v>3211</v>
      </c>
      <c r="F999" s="92" t="s">
        <v>1766</v>
      </c>
      <c r="G999" s="119">
        <v>3</v>
      </c>
      <c r="H999" s="121" t="s">
        <v>79</v>
      </c>
      <c r="I999" s="124"/>
    </row>
    <row r="1000" spans="1:9" ht="13.5">
      <c r="A1000" s="94">
        <v>997</v>
      </c>
      <c r="B1000" s="92">
        <v>3096</v>
      </c>
      <c r="C1000" s="92" t="s">
        <v>3899</v>
      </c>
      <c r="D1000" s="92" t="s">
        <v>864</v>
      </c>
      <c r="E1000" s="92" t="s">
        <v>3211</v>
      </c>
      <c r="F1000" s="92" t="s">
        <v>1766</v>
      </c>
      <c r="G1000" s="119">
        <v>3</v>
      </c>
      <c r="H1000" s="121" t="s">
        <v>79</v>
      </c>
      <c r="I1000" s="124"/>
    </row>
    <row r="1001" spans="1:9" ht="13.5">
      <c r="A1001" s="94">
        <v>998</v>
      </c>
      <c r="B1001" s="92">
        <v>3097</v>
      </c>
      <c r="C1001" s="92" t="s">
        <v>2544</v>
      </c>
      <c r="D1001" s="92" t="s">
        <v>865</v>
      </c>
      <c r="E1001" s="92" t="s">
        <v>3211</v>
      </c>
      <c r="F1001" s="92" t="s">
        <v>1766</v>
      </c>
      <c r="G1001" s="119">
        <v>3</v>
      </c>
      <c r="H1001" s="121" t="s">
        <v>79</v>
      </c>
      <c r="I1001" s="124"/>
    </row>
    <row r="1002" spans="1:9" ht="13.5">
      <c r="A1002" s="94">
        <v>999</v>
      </c>
      <c r="B1002" s="92">
        <v>3098</v>
      </c>
      <c r="C1002" s="92" t="s">
        <v>2545</v>
      </c>
      <c r="D1002" s="92" t="s">
        <v>866</v>
      </c>
      <c r="E1002" s="92" t="s">
        <v>3211</v>
      </c>
      <c r="F1002" s="92" t="s">
        <v>1766</v>
      </c>
      <c r="G1002" s="119">
        <v>3</v>
      </c>
      <c r="H1002" s="121" t="s">
        <v>79</v>
      </c>
      <c r="I1002" s="124"/>
    </row>
    <row r="1003" spans="1:9" ht="13.5">
      <c r="A1003" s="94">
        <v>1000</v>
      </c>
      <c r="B1003" s="92">
        <v>3099</v>
      </c>
      <c r="C1003" s="92" t="s">
        <v>2546</v>
      </c>
      <c r="D1003" s="92" t="s">
        <v>867</v>
      </c>
      <c r="E1003" s="92" t="s">
        <v>3212</v>
      </c>
      <c r="F1003" s="92" t="s">
        <v>1766</v>
      </c>
      <c r="G1003" s="119">
        <v>2</v>
      </c>
      <c r="H1003" s="121" t="s">
        <v>79</v>
      </c>
      <c r="I1003" s="124"/>
    </row>
    <row r="1004" spans="1:9" ht="13.5">
      <c r="A1004" s="94">
        <v>1001</v>
      </c>
      <c r="B1004" s="92">
        <v>3100</v>
      </c>
      <c r="C1004" s="92" t="s">
        <v>3900</v>
      </c>
      <c r="D1004" s="92" t="s">
        <v>868</v>
      </c>
      <c r="E1004" s="92" t="s">
        <v>3212</v>
      </c>
      <c r="F1004" s="92" t="s">
        <v>1766</v>
      </c>
      <c r="G1004" s="119">
        <v>2</v>
      </c>
      <c r="H1004" s="121" t="s">
        <v>79</v>
      </c>
      <c r="I1004" s="124"/>
    </row>
    <row r="1005" spans="1:9" ht="13.5">
      <c r="A1005" s="94">
        <v>1002</v>
      </c>
      <c r="B1005" s="92">
        <v>3101</v>
      </c>
      <c r="C1005" s="92" t="s">
        <v>2547</v>
      </c>
      <c r="D1005" s="92" t="s">
        <v>869</v>
      </c>
      <c r="E1005" s="92" t="s">
        <v>3211</v>
      </c>
      <c r="F1005" s="92" t="s">
        <v>1766</v>
      </c>
      <c r="G1005" s="119">
        <v>2</v>
      </c>
      <c r="H1005" s="121" t="s">
        <v>79</v>
      </c>
      <c r="I1005" s="124"/>
    </row>
    <row r="1006" spans="1:9" ht="13.5">
      <c r="A1006" s="94">
        <v>1003</v>
      </c>
      <c r="B1006" s="92">
        <v>3102</v>
      </c>
      <c r="C1006" s="92" t="s">
        <v>2548</v>
      </c>
      <c r="D1006" s="92" t="s">
        <v>870</v>
      </c>
      <c r="E1006" s="92" t="s">
        <v>3211</v>
      </c>
      <c r="F1006" s="92" t="s">
        <v>1766</v>
      </c>
      <c r="G1006" s="119">
        <v>2</v>
      </c>
      <c r="H1006" s="121" t="s">
        <v>79</v>
      </c>
      <c r="I1006" s="124"/>
    </row>
    <row r="1007" spans="1:9" ht="13.5">
      <c r="A1007" s="94">
        <v>1004</v>
      </c>
      <c r="B1007" s="92">
        <v>3103</v>
      </c>
      <c r="C1007" s="92" t="s">
        <v>2549</v>
      </c>
      <c r="D1007" s="92" t="s">
        <v>871</v>
      </c>
      <c r="E1007" s="92" t="s">
        <v>3211</v>
      </c>
      <c r="F1007" s="92" t="s">
        <v>1766</v>
      </c>
      <c r="G1007" s="119">
        <v>2</v>
      </c>
      <c r="H1007" s="121" t="s">
        <v>79</v>
      </c>
      <c r="I1007" s="124"/>
    </row>
    <row r="1008" spans="1:9" ht="13.5">
      <c r="A1008" s="94">
        <v>1005</v>
      </c>
      <c r="B1008" s="92">
        <v>3104</v>
      </c>
      <c r="C1008" s="92" t="s">
        <v>2550</v>
      </c>
      <c r="D1008" s="92" t="s">
        <v>872</v>
      </c>
      <c r="E1008" s="92" t="s">
        <v>3211</v>
      </c>
      <c r="F1008" s="92" t="s">
        <v>1766</v>
      </c>
      <c r="G1008" s="119">
        <v>2</v>
      </c>
      <c r="H1008" s="121" t="s">
        <v>79</v>
      </c>
      <c r="I1008" s="124"/>
    </row>
    <row r="1009" spans="1:9" ht="13.5">
      <c r="A1009" s="94">
        <v>1006</v>
      </c>
      <c r="B1009" s="92">
        <v>3105</v>
      </c>
      <c r="C1009" s="92" t="s">
        <v>2551</v>
      </c>
      <c r="D1009" s="92" t="s">
        <v>873</v>
      </c>
      <c r="E1009" s="92" t="s">
        <v>3211</v>
      </c>
      <c r="F1009" s="92" t="s">
        <v>1766</v>
      </c>
      <c r="G1009" s="119">
        <v>2</v>
      </c>
      <c r="H1009" s="121" t="s">
        <v>79</v>
      </c>
      <c r="I1009" s="124"/>
    </row>
    <row r="1010" spans="1:9" ht="13.5">
      <c r="A1010" s="94">
        <v>1007</v>
      </c>
      <c r="B1010" s="92">
        <v>3106</v>
      </c>
      <c r="C1010" s="92" t="s">
        <v>3901</v>
      </c>
      <c r="D1010" s="92" t="s">
        <v>874</v>
      </c>
      <c r="E1010" s="92" t="s">
        <v>3212</v>
      </c>
      <c r="F1010" s="92" t="s">
        <v>1766</v>
      </c>
      <c r="G1010" s="119">
        <v>1</v>
      </c>
      <c r="H1010" s="121" t="s">
        <v>79</v>
      </c>
      <c r="I1010" s="124"/>
    </row>
    <row r="1011" spans="1:9" ht="13.5">
      <c r="A1011" s="94">
        <v>1008</v>
      </c>
      <c r="B1011" s="92">
        <v>3107</v>
      </c>
      <c r="C1011" s="92" t="s">
        <v>3902</v>
      </c>
      <c r="D1011" s="92" t="s">
        <v>875</v>
      </c>
      <c r="E1011" s="92" t="s">
        <v>3211</v>
      </c>
      <c r="F1011" s="92" t="s">
        <v>1766</v>
      </c>
      <c r="G1011" s="119">
        <v>1</v>
      </c>
      <c r="H1011" s="121" t="s">
        <v>79</v>
      </c>
      <c r="I1011" s="124"/>
    </row>
    <row r="1012" spans="1:9" ht="13.5">
      <c r="A1012" s="94">
        <v>1009</v>
      </c>
      <c r="B1012" s="92">
        <v>3108</v>
      </c>
      <c r="C1012" s="92" t="s">
        <v>3903</v>
      </c>
      <c r="D1012" s="92" t="s">
        <v>876</v>
      </c>
      <c r="E1012" s="92" t="s">
        <v>3212</v>
      </c>
      <c r="F1012" s="92" t="s">
        <v>1766</v>
      </c>
      <c r="G1012" s="119">
        <v>1</v>
      </c>
      <c r="H1012" s="121" t="s">
        <v>79</v>
      </c>
      <c r="I1012" s="124"/>
    </row>
    <row r="1013" spans="1:9" ht="13.5">
      <c r="A1013" s="94">
        <v>1010</v>
      </c>
      <c r="B1013" s="92">
        <v>3109</v>
      </c>
      <c r="C1013" s="92" t="s">
        <v>2552</v>
      </c>
      <c r="D1013" s="92" t="s">
        <v>877</v>
      </c>
      <c r="E1013" s="92" t="s">
        <v>3211</v>
      </c>
      <c r="F1013" s="92" t="s">
        <v>1766</v>
      </c>
      <c r="G1013" s="119">
        <v>1</v>
      </c>
      <c r="H1013" s="121" t="s">
        <v>79</v>
      </c>
      <c r="I1013" s="124"/>
    </row>
    <row r="1014" spans="1:9" ht="13.5">
      <c r="A1014" s="94">
        <v>1011</v>
      </c>
      <c r="B1014" s="92">
        <v>3110</v>
      </c>
      <c r="C1014" s="92" t="s">
        <v>2553</v>
      </c>
      <c r="D1014" s="92" t="s">
        <v>878</v>
      </c>
      <c r="E1014" s="92" t="s">
        <v>3211</v>
      </c>
      <c r="F1014" s="92" t="s">
        <v>1766</v>
      </c>
      <c r="G1014" s="119">
        <v>1</v>
      </c>
      <c r="H1014" s="121" t="s">
        <v>79</v>
      </c>
      <c r="I1014" s="124"/>
    </row>
    <row r="1015" spans="1:9" ht="13.5">
      <c r="A1015" s="94">
        <v>1012</v>
      </c>
      <c r="B1015" s="92">
        <v>3111</v>
      </c>
      <c r="C1015" s="92" t="s">
        <v>2554</v>
      </c>
      <c r="D1015" s="92" t="s">
        <v>879</v>
      </c>
      <c r="E1015" s="92" t="s">
        <v>3211</v>
      </c>
      <c r="F1015" s="92" t="s">
        <v>1766</v>
      </c>
      <c r="G1015" s="119">
        <v>1</v>
      </c>
      <c r="H1015" s="121" t="s">
        <v>79</v>
      </c>
      <c r="I1015" s="124"/>
    </row>
    <row r="1016" spans="1:9" ht="13.5">
      <c r="A1016" s="94">
        <v>1013</v>
      </c>
      <c r="B1016" s="92">
        <v>3112</v>
      </c>
      <c r="C1016" s="92" t="s">
        <v>2555</v>
      </c>
      <c r="D1016" s="92" t="s">
        <v>880</v>
      </c>
      <c r="E1016" s="92" t="s">
        <v>3211</v>
      </c>
      <c r="F1016" s="92" t="s">
        <v>1766</v>
      </c>
      <c r="G1016" s="119">
        <v>1</v>
      </c>
      <c r="H1016" s="121" t="s">
        <v>79</v>
      </c>
      <c r="I1016" s="124"/>
    </row>
    <row r="1017" spans="1:9" ht="13.5">
      <c r="A1017" s="94">
        <v>1014</v>
      </c>
      <c r="B1017" s="92">
        <v>3113</v>
      </c>
      <c r="C1017" s="92" t="s">
        <v>3904</v>
      </c>
      <c r="D1017" s="92" t="s">
        <v>881</v>
      </c>
      <c r="E1017" s="92" t="s">
        <v>3211</v>
      </c>
      <c r="F1017" s="92" t="s">
        <v>1766</v>
      </c>
      <c r="G1017" s="119">
        <v>1</v>
      </c>
      <c r="H1017" s="121" t="s">
        <v>79</v>
      </c>
      <c r="I1017" s="124"/>
    </row>
    <row r="1018" spans="1:9" ht="13.5">
      <c r="A1018" s="94">
        <v>1015</v>
      </c>
      <c r="B1018" s="92">
        <v>3114</v>
      </c>
      <c r="C1018" s="92" t="s">
        <v>2556</v>
      </c>
      <c r="D1018" s="92" t="s">
        <v>882</v>
      </c>
      <c r="E1018" s="92" t="s">
        <v>3212</v>
      </c>
      <c r="F1018" s="92" t="s">
        <v>1766</v>
      </c>
      <c r="G1018" s="119">
        <v>1</v>
      </c>
      <c r="H1018" s="121" t="s">
        <v>79</v>
      </c>
      <c r="I1018" s="124"/>
    </row>
    <row r="1019" spans="1:9" ht="13.5">
      <c r="A1019" s="94">
        <v>1016</v>
      </c>
      <c r="B1019" s="92">
        <v>3115</v>
      </c>
      <c r="C1019" s="92" t="s">
        <v>3905</v>
      </c>
      <c r="D1019" s="92" t="s">
        <v>883</v>
      </c>
      <c r="E1019" s="92" t="s">
        <v>3212</v>
      </c>
      <c r="F1019" s="92" t="s">
        <v>1766</v>
      </c>
      <c r="G1019" s="119">
        <v>1</v>
      </c>
      <c r="H1019" s="121" t="s">
        <v>79</v>
      </c>
      <c r="I1019" s="124"/>
    </row>
    <row r="1020" spans="1:9" ht="13.5">
      <c r="A1020" s="94">
        <v>1017</v>
      </c>
      <c r="B1020" s="92">
        <v>3116</v>
      </c>
      <c r="C1020" s="92" t="s">
        <v>3906</v>
      </c>
      <c r="D1020" s="92" t="s">
        <v>3907</v>
      </c>
      <c r="E1020" s="92" t="s">
        <v>3211</v>
      </c>
      <c r="F1020" s="92" t="s">
        <v>3350</v>
      </c>
      <c r="G1020" s="119">
        <v>3</v>
      </c>
      <c r="H1020" s="121" t="s">
        <v>79</v>
      </c>
      <c r="I1020" s="124"/>
    </row>
    <row r="1021" spans="1:9" ht="13.5">
      <c r="A1021" s="94">
        <v>1018</v>
      </c>
      <c r="B1021" s="92">
        <v>3117</v>
      </c>
      <c r="C1021" s="92" t="s">
        <v>3908</v>
      </c>
      <c r="D1021" s="92" t="s">
        <v>3909</v>
      </c>
      <c r="E1021" s="92" t="s">
        <v>3211</v>
      </c>
      <c r="F1021" s="92" t="s">
        <v>3350</v>
      </c>
      <c r="G1021" s="119">
        <v>2</v>
      </c>
      <c r="H1021" s="121" t="s">
        <v>79</v>
      </c>
      <c r="I1021" s="124"/>
    </row>
    <row r="1022" spans="1:9" ht="13.5">
      <c r="A1022" s="94">
        <v>1019</v>
      </c>
      <c r="B1022" s="92">
        <v>3118</v>
      </c>
      <c r="C1022" s="92" t="s">
        <v>3910</v>
      </c>
      <c r="D1022" s="92" t="s">
        <v>3911</v>
      </c>
      <c r="E1022" s="92" t="s">
        <v>3212</v>
      </c>
      <c r="F1022" s="92" t="s">
        <v>3350</v>
      </c>
      <c r="G1022" s="119">
        <v>2</v>
      </c>
      <c r="H1022" s="121" t="s">
        <v>79</v>
      </c>
      <c r="I1022" s="124"/>
    </row>
    <row r="1023" spans="1:9" ht="13.5">
      <c r="A1023" s="94">
        <v>1020</v>
      </c>
      <c r="B1023" s="92">
        <v>3119</v>
      </c>
      <c r="C1023" s="92" t="s">
        <v>3912</v>
      </c>
      <c r="D1023" s="92" t="s">
        <v>3913</v>
      </c>
      <c r="E1023" s="92" t="s">
        <v>3211</v>
      </c>
      <c r="F1023" s="92" t="s">
        <v>3350</v>
      </c>
      <c r="G1023" s="119">
        <v>2</v>
      </c>
      <c r="H1023" s="121" t="s">
        <v>79</v>
      </c>
      <c r="I1023" s="124"/>
    </row>
    <row r="1024" spans="1:9" ht="13.5">
      <c r="A1024" s="94">
        <v>1021</v>
      </c>
      <c r="B1024" s="92">
        <v>3120</v>
      </c>
      <c r="C1024" s="92" t="s">
        <v>3914</v>
      </c>
      <c r="D1024" s="92" t="s">
        <v>3915</v>
      </c>
      <c r="E1024" s="92" t="s">
        <v>3211</v>
      </c>
      <c r="F1024" s="92" t="s">
        <v>3350</v>
      </c>
      <c r="G1024" s="119">
        <v>2</v>
      </c>
      <c r="H1024" s="121" t="s">
        <v>79</v>
      </c>
      <c r="I1024" s="124"/>
    </row>
    <row r="1025" spans="1:9" ht="13.5">
      <c r="A1025" s="94">
        <v>1022</v>
      </c>
      <c r="B1025" s="92">
        <v>3121</v>
      </c>
      <c r="C1025" s="92" t="s">
        <v>3916</v>
      </c>
      <c r="D1025" s="92" t="s">
        <v>3917</v>
      </c>
      <c r="E1025" s="92" t="s">
        <v>3212</v>
      </c>
      <c r="F1025" s="92" t="s">
        <v>3350</v>
      </c>
      <c r="G1025" s="119">
        <v>3</v>
      </c>
      <c r="H1025" s="121" t="s">
        <v>79</v>
      </c>
      <c r="I1025" s="124"/>
    </row>
    <row r="1026" spans="1:9" ht="13.5">
      <c r="A1026" s="94">
        <v>1023</v>
      </c>
      <c r="B1026" s="92">
        <v>3135</v>
      </c>
      <c r="C1026" s="92" t="s">
        <v>3918</v>
      </c>
      <c r="D1026" s="92" t="s">
        <v>884</v>
      </c>
      <c r="E1026" s="92" t="s">
        <v>3211</v>
      </c>
      <c r="F1026" s="92" t="s">
        <v>1767</v>
      </c>
      <c r="G1026" s="119">
        <v>2</v>
      </c>
      <c r="H1026" s="121" t="s">
        <v>79</v>
      </c>
      <c r="I1026" s="124"/>
    </row>
    <row r="1027" spans="1:9" ht="13.5">
      <c r="A1027" s="94">
        <v>1024</v>
      </c>
      <c r="B1027" s="92">
        <v>3136</v>
      </c>
      <c r="C1027" s="92" t="s">
        <v>2557</v>
      </c>
      <c r="D1027" s="92" t="s">
        <v>885</v>
      </c>
      <c r="E1027" s="92" t="s">
        <v>3212</v>
      </c>
      <c r="F1027" s="92" t="s">
        <v>1768</v>
      </c>
      <c r="G1027" s="119"/>
      <c r="H1027" s="121" t="s">
        <v>3634</v>
      </c>
      <c r="I1027" s="124"/>
    </row>
    <row r="1028" spans="1:9" ht="13.5">
      <c r="A1028" s="94">
        <v>1025</v>
      </c>
      <c r="B1028" s="92">
        <v>3137</v>
      </c>
      <c r="C1028" s="92" t="s">
        <v>2558</v>
      </c>
      <c r="D1028" s="92" t="s">
        <v>886</v>
      </c>
      <c r="E1028" s="92" t="s">
        <v>3211</v>
      </c>
      <c r="F1028" s="92" t="s">
        <v>1768</v>
      </c>
      <c r="G1028" s="119"/>
      <c r="H1028" s="121" t="s">
        <v>3634</v>
      </c>
      <c r="I1028" s="124"/>
    </row>
    <row r="1029" spans="1:9" ht="13.5">
      <c r="A1029" s="94">
        <v>1026</v>
      </c>
      <c r="B1029" s="92">
        <v>3141</v>
      </c>
      <c r="C1029" s="92" t="s">
        <v>2559</v>
      </c>
      <c r="D1029" s="92" t="s">
        <v>887</v>
      </c>
      <c r="E1029" s="92" t="s">
        <v>3211</v>
      </c>
      <c r="F1029" s="92" t="s">
        <v>1769</v>
      </c>
      <c r="G1029" s="119">
        <v>1</v>
      </c>
      <c r="H1029" s="121" t="s">
        <v>79</v>
      </c>
      <c r="I1029" s="124"/>
    </row>
    <row r="1030" spans="1:9" ht="13.5">
      <c r="A1030" s="94">
        <v>1027</v>
      </c>
      <c r="B1030" s="92">
        <v>3142</v>
      </c>
      <c r="C1030" s="92" t="s">
        <v>2560</v>
      </c>
      <c r="D1030" s="92" t="s">
        <v>589</v>
      </c>
      <c r="E1030" s="92" t="s">
        <v>3211</v>
      </c>
      <c r="F1030" s="92" t="s">
        <v>1769</v>
      </c>
      <c r="G1030" s="119">
        <v>1</v>
      </c>
      <c r="H1030" s="121" t="s">
        <v>79</v>
      </c>
      <c r="I1030" s="124"/>
    </row>
    <row r="1031" spans="1:9" ht="13.5">
      <c r="A1031" s="94">
        <v>1028</v>
      </c>
      <c r="B1031" s="92">
        <v>3143</v>
      </c>
      <c r="C1031" s="92" t="s">
        <v>2561</v>
      </c>
      <c r="D1031" s="92" t="s">
        <v>888</v>
      </c>
      <c r="E1031" s="92" t="s">
        <v>3211</v>
      </c>
      <c r="F1031" s="92" t="s">
        <v>1769</v>
      </c>
      <c r="G1031" s="119">
        <v>1</v>
      </c>
      <c r="H1031" s="121" t="s">
        <v>79</v>
      </c>
      <c r="I1031" s="124"/>
    </row>
    <row r="1032" spans="1:9" ht="13.5">
      <c r="A1032" s="94">
        <v>1029</v>
      </c>
      <c r="B1032" s="92">
        <v>3144</v>
      </c>
      <c r="C1032" s="92" t="s">
        <v>2562</v>
      </c>
      <c r="D1032" s="92" t="s">
        <v>889</v>
      </c>
      <c r="E1032" s="92" t="s">
        <v>3211</v>
      </c>
      <c r="F1032" s="92" t="s">
        <v>1769</v>
      </c>
      <c r="G1032" s="119">
        <v>1</v>
      </c>
      <c r="H1032" s="121" t="s">
        <v>79</v>
      </c>
      <c r="I1032" s="124"/>
    </row>
    <row r="1033" spans="1:9" ht="13.5">
      <c r="A1033" s="94">
        <v>1030</v>
      </c>
      <c r="B1033" s="92">
        <v>3145</v>
      </c>
      <c r="C1033" s="92" t="s">
        <v>2563</v>
      </c>
      <c r="D1033" s="92" t="s">
        <v>890</v>
      </c>
      <c r="E1033" s="92" t="s">
        <v>3212</v>
      </c>
      <c r="F1033" s="92" t="s">
        <v>1769</v>
      </c>
      <c r="G1033" s="119">
        <v>1</v>
      </c>
      <c r="H1033" s="121" t="s">
        <v>79</v>
      </c>
      <c r="I1033" s="124"/>
    </row>
    <row r="1034" spans="1:9" ht="13.5">
      <c r="A1034" s="94">
        <v>1031</v>
      </c>
      <c r="B1034" s="92">
        <v>3146</v>
      </c>
      <c r="C1034" s="92" t="s">
        <v>3919</v>
      </c>
      <c r="D1034" s="92" t="s">
        <v>891</v>
      </c>
      <c r="E1034" s="92" t="s">
        <v>3212</v>
      </c>
      <c r="F1034" s="92" t="s">
        <v>1769</v>
      </c>
      <c r="G1034" s="119">
        <v>1</v>
      </c>
      <c r="H1034" s="121" t="s">
        <v>79</v>
      </c>
      <c r="I1034" s="124"/>
    </row>
    <row r="1035" spans="1:9" ht="13.5">
      <c r="A1035" s="94">
        <v>1032</v>
      </c>
      <c r="B1035" s="92">
        <v>3147</v>
      </c>
      <c r="C1035" s="92" t="s">
        <v>2564</v>
      </c>
      <c r="D1035" s="92" t="s">
        <v>892</v>
      </c>
      <c r="E1035" s="92" t="s">
        <v>3212</v>
      </c>
      <c r="F1035" s="92" t="s">
        <v>1769</v>
      </c>
      <c r="G1035" s="119">
        <v>1</v>
      </c>
      <c r="H1035" s="121" t="s">
        <v>79</v>
      </c>
      <c r="I1035" s="124"/>
    </row>
    <row r="1036" spans="1:9" ht="13.5">
      <c r="A1036" s="94">
        <v>1033</v>
      </c>
      <c r="B1036" s="92">
        <v>3148</v>
      </c>
      <c r="C1036" s="92" t="s">
        <v>3920</v>
      </c>
      <c r="D1036" s="92" t="s">
        <v>893</v>
      </c>
      <c r="E1036" s="92" t="s">
        <v>3212</v>
      </c>
      <c r="F1036" s="92" t="s">
        <v>1769</v>
      </c>
      <c r="G1036" s="119">
        <v>1</v>
      </c>
      <c r="H1036" s="121" t="s">
        <v>79</v>
      </c>
      <c r="I1036" s="124"/>
    </row>
    <row r="1037" spans="1:9" ht="13.5">
      <c r="A1037" s="94">
        <v>1034</v>
      </c>
      <c r="B1037" s="92">
        <v>3149</v>
      </c>
      <c r="C1037" s="92" t="s">
        <v>3921</v>
      </c>
      <c r="D1037" s="92" t="s">
        <v>894</v>
      </c>
      <c r="E1037" s="92" t="s">
        <v>3211</v>
      </c>
      <c r="F1037" s="92" t="s">
        <v>1769</v>
      </c>
      <c r="G1037" s="119">
        <v>3</v>
      </c>
      <c r="H1037" s="121" t="s">
        <v>79</v>
      </c>
      <c r="I1037" s="124"/>
    </row>
    <row r="1038" spans="1:9" ht="13.5">
      <c r="A1038" s="94">
        <v>1035</v>
      </c>
      <c r="B1038" s="92">
        <v>3151</v>
      </c>
      <c r="C1038" s="92" t="s">
        <v>3922</v>
      </c>
      <c r="D1038" s="92" t="s">
        <v>895</v>
      </c>
      <c r="E1038" s="92" t="s">
        <v>3211</v>
      </c>
      <c r="F1038" s="92" t="s">
        <v>1769</v>
      </c>
      <c r="G1038" s="119">
        <v>3</v>
      </c>
      <c r="H1038" s="121" t="s">
        <v>79</v>
      </c>
      <c r="I1038" s="124"/>
    </row>
    <row r="1039" spans="1:9" ht="13.5">
      <c r="A1039" s="94">
        <v>1036</v>
      </c>
      <c r="B1039" s="92">
        <v>3155</v>
      </c>
      <c r="C1039" s="92" t="s">
        <v>2565</v>
      </c>
      <c r="D1039" s="92" t="s">
        <v>896</v>
      </c>
      <c r="E1039" s="92" t="s">
        <v>3212</v>
      </c>
      <c r="F1039" s="92" t="s">
        <v>1769</v>
      </c>
      <c r="G1039" s="119">
        <v>3</v>
      </c>
      <c r="H1039" s="121" t="s">
        <v>79</v>
      </c>
      <c r="I1039" s="124"/>
    </row>
    <row r="1040" spans="1:9" ht="13.5">
      <c r="A1040" s="94">
        <v>1037</v>
      </c>
      <c r="B1040" s="92">
        <v>3156</v>
      </c>
      <c r="C1040" s="92" t="s">
        <v>2566</v>
      </c>
      <c r="D1040" s="92" t="s">
        <v>897</v>
      </c>
      <c r="E1040" s="92" t="s">
        <v>3211</v>
      </c>
      <c r="F1040" s="92" t="s">
        <v>1769</v>
      </c>
      <c r="G1040" s="119">
        <v>2</v>
      </c>
      <c r="H1040" s="121" t="s">
        <v>79</v>
      </c>
      <c r="I1040" s="124"/>
    </row>
    <row r="1041" spans="1:9" ht="13.5">
      <c r="A1041" s="94">
        <v>1038</v>
      </c>
      <c r="B1041" s="92">
        <v>3157</v>
      </c>
      <c r="C1041" s="92" t="s">
        <v>3923</v>
      </c>
      <c r="D1041" s="92" t="s">
        <v>898</v>
      </c>
      <c r="E1041" s="92" t="s">
        <v>3211</v>
      </c>
      <c r="F1041" s="92" t="s">
        <v>1769</v>
      </c>
      <c r="G1041" s="119">
        <v>2</v>
      </c>
      <c r="H1041" s="121" t="s">
        <v>79</v>
      </c>
      <c r="I1041" s="124"/>
    </row>
    <row r="1042" spans="1:9" ht="13.5">
      <c r="A1042" s="94">
        <v>1039</v>
      </c>
      <c r="B1042" s="92">
        <v>3158</v>
      </c>
      <c r="C1042" s="92" t="s">
        <v>3924</v>
      </c>
      <c r="D1042" s="92" t="s">
        <v>899</v>
      </c>
      <c r="E1042" s="92" t="s">
        <v>3211</v>
      </c>
      <c r="F1042" s="92" t="s">
        <v>1769</v>
      </c>
      <c r="G1042" s="119">
        <v>2</v>
      </c>
      <c r="H1042" s="121" t="s">
        <v>79</v>
      </c>
      <c r="I1042" s="124"/>
    </row>
    <row r="1043" spans="1:9" ht="13.5">
      <c r="A1043" s="94">
        <v>1040</v>
      </c>
      <c r="B1043" s="92">
        <v>3159</v>
      </c>
      <c r="C1043" s="92" t="s">
        <v>2567</v>
      </c>
      <c r="D1043" s="92" t="s">
        <v>900</v>
      </c>
      <c r="E1043" s="92" t="s">
        <v>3212</v>
      </c>
      <c r="F1043" s="92" t="s">
        <v>1769</v>
      </c>
      <c r="G1043" s="119">
        <v>2</v>
      </c>
      <c r="H1043" s="121" t="s">
        <v>79</v>
      </c>
      <c r="I1043" s="124"/>
    </row>
    <row r="1044" spans="1:9" ht="13.5">
      <c r="A1044" s="94">
        <v>1041</v>
      </c>
      <c r="B1044" s="92">
        <v>3160</v>
      </c>
      <c r="C1044" s="92" t="s">
        <v>3925</v>
      </c>
      <c r="D1044" s="92" t="s">
        <v>3926</v>
      </c>
      <c r="E1044" s="92" t="s">
        <v>3211</v>
      </c>
      <c r="F1044" s="92" t="s">
        <v>1769</v>
      </c>
      <c r="G1044" s="119">
        <v>1</v>
      </c>
      <c r="H1044" s="121" t="s">
        <v>79</v>
      </c>
      <c r="I1044" s="124"/>
    </row>
    <row r="1045" spans="1:9" ht="13.5">
      <c r="A1045" s="94">
        <v>1042</v>
      </c>
      <c r="B1045" s="92">
        <v>3161</v>
      </c>
      <c r="C1045" s="92" t="s">
        <v>3205</v>
      </c>
      <c r="D1045" s="92" t="s">
        <v>1719</v>
      </c>
      <c r="E1045" s="92" t="s">
        <v>3212</v>
      </c>
      <c r="F1045" s="92" t="s">
        <v>1795</v>
      </c>
      <c r="G1045" s="119">
        <v>3</v>
      </c>
      <c r="H1045" s="121" t="s">
        <v>79</v>
      </c>
      <c r="I1045" s="124"/>
    </row>
    <row r="1046" spans="1:9" ht="13.5">
      <c r="A1046" s="94">
        <v>1043</v>
      </c>
      <c r="B1046" s="92">
        <v>3163</v>
      </c>
      <c r="C1046" s="92" t="s">
        <v>3202</v>
      </c>
      <c r="D1046" s="92" t="s">
        <v>1716</v>
      </c>
      <c r="E1046" s="92" t="s">
        <v>3212</v>
      </c>
      <c r="F1046" s="92" t="s">
        <v>1795</v>
      </c>
      <c r="G1046" s="119">
        <v>3</v>
      </c>
      <c r="H1046" s="121" t="s">
        <v>79</v>
      </c>
      <c r="I1046" s="124"/>
    </row>
    <row r="1047" spans="1:9" ht="13.5">
      <c r="A1047" s="94">
        <v>1044</v>
      </c>
      <c r="B1047" s="92">
        <v>3164</v>
      </c>
      <c r="C1047" s="92" t="s">
        <v>3209</v>
      </c>
      <c r="D1047" s="92" t="s">
        <v>1723</v>
      </c>
      <c r="E1047" s="92" t="s">
        <v>3212</v>
      </c>
      <c r="F1047" s="92" t="s">
        <v>1795</v>
      </c>
      <c r="G1047" s="119">
        <v>3</v>
      </c>
      <c r="H1047" s="121" t="s">
        <v>3927</v>
      </c>
      <c r="I1047" s="124"/>
    </row>
    <row r="1048" spans="1:9" ht="13.5">
      <c r="A1048" s="94">
        <v>1045</v>
      </c>
      <c r="B1048" s="92">
        <v>3164</v>
      </c>
      <c r="C1048" s="92" t="s">
        <v>3178</v>
      </c>
      <c r="D1048" s="92" t="s">
        <v>1680</v>
      </c>
      <c r="E1048" s="92" t="s">
        <v>3212</v>
      </c>
      <c r="F1048" s="92" t="s">
        <v>1795</v>
      </c>
      <c r="G1048" s="119">
        <v>2</v>
      </c>
      <c r="H1048" s="121" t="s">
        <v>3927</v>
      </c>
      <c r="I1048" s="124"/>
    </row>
    <row r="1049" spans="1:9" ht="13.5">
      <c r="A1049" s="94">
        <v>1046</v>
      </c>
      <c r="B1049" s="92">
        <v>3165</v>
      </c>
      <c r="C1049" s="92" t="s">
        <v>3928</v>
      </c>
      <c r="D1049" s="92" t="s">
        <v>1692</v>
      </c>
      <c r="E1049" s="92" t="s">
        <v>3211</v>
      </c>
      <c r="F1049" s="92" t="s">
        <v>1795</v>
      </c>
      <c r="G1049" s="119">
        <v>2</v>
      </c>
      <c r="H1049" s="121" t="s">
        <v>79</v>
      </c>
      <c r="I1049" s="124"/>
    </row>
    <row r="1050" spans="1:9" ht="13.5">
      <c r="A1050" s="94">
        <v>1047</v>
      </c>
      <c r="B1050" s="92">
        <v>3166</v>
      </c>
      <c r="C1050" s="92" t="s">
        <v>3196</v>
      </c>
      <c r="D1050" s="92" t="s">
        <v>1705</v>
      </c>
      <c r="E1050" s="92" t="s">
        <v>3211</v>
      </c>
      <c r="F1050" s="92" t="s">
        <v>1795</v>
      </c>
      <c r="G1050" s="119">
        <v>2</v>
      </c>
      <c r="H1050" s="121" t="s">
        <v>79</v>
      </c>
      <c r="I1050" s="124"/>
    </row>
    <row r="1051" spans="1:9" ht="13.5">
      <c r="A1051" s="94">
        <v>1048</v>
      </c>
      <c r="B1051" s="92">
        <v>3168</v>
      </c>
      <c r="C1051" s="92" t="s">
        <v>3929</v>
      </c>
      <c r="D1051" s="92" t="s">
        <v>1690</v>
      </c>
      <c r="E1051" s="92" t="s">
        <v>3212</v>
      </c>
      <c r="F1051" s="92" t="s">
        <v>1795</v>
      </c>
      <c r="G1051" s="119">
        <v>2</v>
      </c>
      <c r="H1051" s="121" t="s">
        <v>79</v>
      </c>
      <c r="I1051" s="124"/>
    </row>
    <row r="1052" spans="1:9" ht="13.5">
      <c r="A1052" s="94">
        <v>1049</v>
      </c>
      <c r="B1052" s="92">
        <v>3169</v>
      </c>
      <c r="C1052" s="92" t="s">
        <v>2568</v>
      </c>
      <c r="D1052" s="92" t="s">
        <v>901</v>
      </c>
      <c r="E1052" s="92" t="s">
        <v>3212</v>
      </c>
      <c r="F1052" s="92" t="s">
        <v>1770</v>
      </c>
      <c r="G1052" s="119">
        <v>3</v>
      </c>
      <c r="H1052" s="121" t="s">
        <v>79</v>
      </c>
      <c r="I1052" s="124"/>
    </row>
    <row r="1053" spans="1:9" ht="13.5">
      <c r="A1053" s="94">
        <v>1050</v>
      </c>
      <c r="B1053" s="92">
        <v>3170</v>
      </c>
      <c r="C1053" s="92" t="s">
        <v>3930</v>
      </c>
      <c r="D1053" s="92" t="s">
        <v>902</v>
      </c>
      <c r="E1053" s="92" t="s">
        <v>3212</v>
      </c>
      <c r="F1053" s="92" t="s">
        <v>1770</v>
      </c>
      <c r="G1053" s="119">
        <v>3</v>
      </c>
      <c r="H1053" s="121" t="s">
        <v>79</v>
      </c>
      <c r="I1053" s="124"/>
    </row>
    <row r="1054" spans="1:9" ht="13.5">
      <c r="A1054" s="94">
        <v>1051</v>
      </c>
      <c r="B1054" s="92">
        <v>3171</v>
      </c>
      <c r="C1054" s="92" t="s">
        <v>2569</v>
      </c>
      <c r="D1054" s="92" t="s">
        <v>903</v>
      </c>
      <c r="E1054" s="92" t="s">
        <v>3211</v>
      </c>
      <c r="F1054" s="92" t="s">
        <v>1770</v>
      </c>
      <c r="G1054" s="119">
        <v>3</v>
      </c>
      <c r="H1054" s="121" t="s">
        <v>79</v>
      </c>
      <c r="I1054" s="124"/>
    </row>
    <row r="1055" spans="1:9" ht="13.5">
      <c r="A1055" s="94">
        <v>1052</v>
      </c>
      <c r="B1055" s="92">
        <v>3172</v>
      </c>
      <c r="C1055" s="92" t="s">
        <v>2570</v>
      </c>
      <c r="D1055" s="92" t="s">
        <v>904</v>
      </c>
      <c r="E1055" s="92" t="s">
        <v>3212</v>
      </c>
      <c r="F1055" s="92" t="s">
        <v>1770</v>
      </c>
      <c r="G1055" s="119">
        <v>3</v>
      </c>
      <c r="H1055" s="121" t="s">
        <v>79</v>
      </c>
      <c r="I1055" s="124"/>
    </row>
    <row r="1056" spans="1:9" ht="13.5">
      <c r="A1056" s="94">
        <v>1053</v>
      </c>
      <c r="B1056" s="92">
        <v>3173</v>
      </c>
      <c r="C1056" s="92" t="s">
        <v>2571</v>
      </c>
      <c r="D1056" s="92" t="s">
        <v>905</v>
      </c>
      <c r="E1056" s="92" t="s">
        <v>3212</v>
      </c>
      <c r="F1056" s="92" t="s">
        <v>1770</v>
      </c>
      <c r="G1056" s="119">
        <v>3</v>
      </c>
      <c r="H1056" s="121" t="s">
        <v>79</v>
      </c>
      <c r="I1056" s="124"/>
    </row>
    <row r="1057" spans="1:9" ht="13.5">
      <c r="A1057" s="94">
        <v>1054</v>
      </c>
      <c r="B1057" s="92">
        <v>3174</v>
      </c>
      <c r="C1057" s="92" t="s">
        <v>2572</v>
      </c>
      <c r="D1057" s="92" t="s">
        <v>906</v>
      </c>
      <c r="E1057" s="92" t="s">
        <v>3211</v>
      </c>
      <c r="F1057" s="92" t="s">
        <v>1770</v>
      </c>
      <c r="G1057" s="119">
        <v>2</v>
      </c>
      <c r="H1057" s="121" t="s">
        <v>79</v>
      </c>
      <c r="I1057" s="124"/>
    </row>
    <row r="1058" spans="1:9" ht="13.5">
      <c r="A1058" s="94">
        <v>1055</v>
      </c>
      <c r="B1058" s="92">
        <v>3175</v>
      </c>
      <c r="C1058" s="92" t="s">
        <v>2573</v>
      </c>
      <c r="D1058" s="92" t="s">
        <v>907</v>
      </c>
      <c r="E1058" s="92" t="s">
        <v>3212</v>
      </c>
      <c r="F1058" s="92" t="s">
        <v>1770</v>
      </c>
      <c r="G1058" s="119">
        <v>2</v>
      </c>
      <c r="H1058" s="121" t="s">
        <v>79</v>
      </c>
      <c r="I1058" s="124"/>
    </row>
    <row r="1059" spans="1:9" ht="13.5">
      <c r="A1059" s="94">
        <v>1056</v>
      </c>
      <c r="B1059" s="92">
        <v>3176</v>
      </c>
      <c r="C1059" s="92" t="s">
        <v>2574</v>
      </c>
      <c r="D1059" s="92" t="s">
        <v>908</v>
      </c>
      <c r="E1059" s="92" t="s">
        <v>3211</v>
      </c>
      <c r="F1059" s="92" t="s">
        <v>1770</v>
      </c>
      <c r="G1059" s="119">
        <v>2</v>
      </c>
      <c r="H1059" s="121" t="s">
        <v>79</v>
      </c>
      <c r="I1059" s="124"/>
    </row>
    <row r="1060" spans="1:9" ht="13.5">
      <c r="A1060" s="94">
        <v>1057</v>
      </c>
      <c r="B1060" s="92">
        <v>3177</v>
      </c>
      <c r="C1060" s="92" t="s">
        <v>2575</v>
      </c>
      <c r="D1060" s="92" t="s">
        <v>909</v>
      </c>
      <c r="E1060" s="92" t="s">
        <v>3211</v>
      </c>
      <c r="F1060" s="92" t="s">
        <v>1770</v>
      </c>
      <c r="G1060" s="119">
        <v>2</v>
      </c>
      <c r="H1060" s="121" t="s">
        <v>79</v>
      </c>
      <c r="I1060" s="124"/>
    </row>
    <row r="1061" spans="1:9" ht="13.5">
      <c r="A1061" s="94">
        <v>1058</v>
      </c>
      <c r="B1061" s="92">
        <v>3178</v>
      </c>
      <c r="C1061" s="92" t="s">
        <v>2576</v>
      </c>
      <c r="D1061" s="92" t="s">
        <v>910</v>
      </c>
      <c r="E1061" s="92" t="s">
        <v>3211</v>
      </c>
      <c r="F1061" s="92" t="s">
        <v>1770</v>
      </c>
      <c r="G1061" s="119">
        <v>2</v>
      </c>
      <c r="H1061" s="121" t="s">
        <v>79</v>
      </c>
      <c r="I1061" s="124"/>
    </row>
    <row r="1062" spans="1:9" ht="13.5">
      <c r="A1062" s="94">
        <v>1059</v>
      </c>
      <c r="B1062" s="92">
        <v>3179</v>
      </c>
      <c r="C1062" s="92" t="s">
        <v>3931</v>
      </c>
      <c r="D1062" s="92" t="s">
        <v>911</v>
      </c>
      <c r="E1062" s="92" t="s">
        <v>3212</v>
      </c>
      <c r="F1062" s="92" t="s">
        <v>1770</v>
      </c>
      <c r="G1062" s="119">
        <v>2</v>
      </c>
      <c r="H1062" s="121" t="s">
        <v>79</v>
      </c>
      <c r="I1062" s="124"/>
    </row>
    <row r="1063" spans="1:9" ht="13.5">
      <c r="A1063" s="94">
        <v>1060</v>
      </c>
      <c r="B1063" s="92">
        <v>3180</v>
      </c>
      <c r="C1063" s="92" t="s">
        <v>2577</v>
      </c>
      <c r="D1063" s="92" t="s">
        <v>912</v>
      </c>
      <c r="E1063" s="92" t="s">
        <v>3212</v>
      </c>
      <c r="F1063" s="92" t="s">
        <v>1770</v>
      </c>
      <c r="G1063" s="119">
        <v>2</v>
      </c>
      <c r="H1063" s="121" t="s">
        <v>79</v>
      </c>
      <c r="I1063" s="124"/>
    </row>
    <row r="1064" spans="1:9" ht="13.5">
      <c r="A1064" s="94">
        <v>1061</v>
      </c>
      <c r="B1064" s="92">
        <v>3181</v>
      </c>
      <c r="C1064" s="92" t="s">
        <v>2578</v>
      </c>
      <c r="D1064" s="92" t="s">
        <v>913</v>
      </c>
      <c r="E1064" s="92" t="s">
        <v>3212</v>
      </c>
      <c r="F1064" s="92" t="s">
        <v>1770</v>
      </c>
      <c r="G1064" s="119">
        <v>2</v>
      </c>
      <c r="H1064" s="121" t="s">
        <v>79</v>
      </c>
      <c r="I1064" s="124"/>
    </row>
    <row r="1065" spans="1:9" ht="13.5">
      <c r="A1065" s="94">
        <v>1062</v>
      </c>
      <c r="B1065" s="92">
        <v>3182</v>
      </c>
      <c r="C1065" s="92" t="s">
        <v>2579</v>
      </c>
      <c r="D1065" s="92" t="s">
        <v>914</v>
      </c>
      <c r="E1065" s="92" t="s">
        <v>3211</v>
      </c>
      <c r="F1065" s="92" t="s">
        <v>1770</v>
      </c>
      <c r="G1065" s="119">
        <v>1</v>
      </c>
      <c r="H1065" s="121" t="s">
        <v>79</v>
      </c>
      <c r="I1065" s="124"/>
    </row>
    <row r="1066" spans="1:9" ht="13.5">
      <c r="A1066" s="94">
        <v>1063</v>
      </c>
      <c r="B1066" s="92">
        <v>3183</v>
      </c>
      <c r="C1066" s="92" t="s">
        <v>2580</v>
      </c>
      <c r="D1066" s="92" t="s">
        <v>915</v>
      </c>
      <c r="E1066" s="92" t="s">
        <v>3211</v>
      </c>
      <c r="F1066" s="92" t="s">
        <v>1770</v>
      </c>
      <c r="G1066" s="119">
        <v>1</v>
      </c>
      <c r="H1066" s="121" t="s">
        <v>79</v>
      </c>
      <c r="I1066" s="124"/>
    </row>
    <row r="1067" spans="1:9" ht="13.5">
      <c r="A1067" s="94">
        <v>1064</v>
      </c>
      <c r="B1067" s="92">
        <v>3184</v>
      </c>
      <c r="C1067" s="92" t="s">
        <v>2581</v>
      </c>
      <c r="D1067" s="92" t="s">
        <v>916</v>
      </c>
      <c r="E1067" s="92" t="s">
        <v>3212</v>
      </c>
      <c r="F1067" s="92" t="s">
        <v>1770</v>
      </c>
      <c r="G1067" s="119">
        <v>1</v>
      </c>
      <c r="H1067" s="121" t="s">
        <v>79</v>
      </c>
      <c r="I1067" s="124"/>
    </row>
    <row r="1068" spans="1:9" ht="13.5">
      <c r="A1068" s="94">
        <v>1065</v>
      </c>
      <c r="B1068" s="92">
        <v>3185</v>
      </c>
      <c r="C1068" s="92" t="s">
        <v>2582</v>
      </c>
      <c r="D1068" s="92" t="s">
        <v>3932</v>
      </c>
      <c r="E1068" s="92" t="s">
        <v>3211</v>
      </c>
      <c r="F1068" s="92" t="s">
        <v>1770</v>
      </c>
      <c r="G1068" s="119">
        <v>1</v>
      </c>
      <c r="H1068" s="121" t="s">
        <v>79</v>
      </c>
      <c r="I1068" s="124"/>
    </row>
    <row r="1069" spans="1:9" ht="13.5">
      <c r="A1069" s="94">
        <v>1066</v>
      </c>
      <c r="B1069" s="92">
        <v>3219</v>
      </c>
      <c r="C1069" s="92" t="s">
        <v>3933</v>
      </c>
      <c r="D1069" s="92" t="s">
        <v>917</v>
      </c>
      <c r="E1069" s="92" t="s">
        <v>3212</v>
      </c>
      <c r="F1069" s="92" t="s">
        <v>1766</v>
      </c>
      <c r="G1069" s="119">
        <v>1</v>
      </c>
      <c r="H1069" s="121" t="s">
        <v>79</v>
      </c>
      <c r="I1069" s="124"/>
    </row>
    <row r="1070" spans="1:9" ht="13.5">
      <c r="A1070" s="94">
        <v>1067</v>
      </c>
      <c r="B1070" s="92">
        <v>3220</v>
      </c>
      <c r="C1070" s="92" t="s">
        <v>2583</v>
      </c>
      <c r="D1070" s="92" t="s">
        <v>918</v>
      </c>
      <c r="E1070" s="92" t="s">
        <v>3211</v>
      </c>
      <c r="F1070" s="92" t="s">
        <v>1766</v>
      </c>
      <c r="G1070" s="119">
        <v>1</v>
      </c>
      <c r="H1070" s="121" t="s">
        <v>79</v>
      </c>
      <c r="I1070" s="124"/>
    </row>
    <row r="1071" spans="1:9" ht="13.5">
      <c r="A1071" s="94">
        <v>1068</v>
      </c>
      <c r="B1071" s="92">
        <v>3221</v>
      </c>
      <c r="C1071" s="92" t="s">
        <v>2584</v>
      </c>
      <c r="D1071" s="92" t="s">
        <v>919</v>
      </c>
      <c r="E1071" s="92" t="s">
        <v>3212</v>
      </c>
      <c r="F1071" s="92" t="s">
        <v>1766</v>
      </c>
      <c r="G1071" s="119">
        <v>1</v>
      </c>
      <c r="H1071" s="121" t="s">
        <v>79</v>
      </c>
      <c r="I1071" s="124"/>
    </row>
    <row r="1072" spans="1:9" ht="13.5">
      <c r="A1072" s="94">
        <v>1069</v>
      </c>
      <c r="B1072" s="92">
        <v>3222</v>
      </c>
      <c r="C1072" s="92" t="s">
        <v>3934</v>
      </c>
      <c r="D1072" s="92" t="s">
        <v>920</v>
      </c>
      <c r="E1072" s="92" t="s">
        <v>3212</v>
      </c>
      <c r="F1072" s="92" t="s">
        <v>1766</v>
      </c>
      <c r="G1072" s="119">
        <v>1</v>
      </c>
      <c r="H1072" s="121" t="s">
        <v>79</v>
      </c>
      <c r="I1072" s="124"/>
    </row>
    <row r="1073" spans="1:9" ht="13.5">
      <c r="A1073" s="94">
        <v>1070</v>
      </c>
      <c r="B1073" s="92">
        <v>3223</v>
      </c>
      <c r="C1073" s="92" t="s">
        <v>2585</v>
      </c>
      <c r="D1073" s="92" t="s">
        <v>921</v>
      </c>
      <c r="E1073" s="92" t="s">
        <v>3211</v>
      </c>
      <c r="F1073" s="92" t="s">
        <v>1766</v>
      </c>
      <c r="G1073" s="119">
        <v>1</v>
      </c>
      <c r="H1073" s="121" t="s">
        <v>79</v>
      </c>
      <c r="I1073" s="124"/>
    </row>
    <row r="1074" spans="1:9" ht="13.5">
      <c r="A1074" s="94">
        <v>1071</v>
      </c>
      <c r="B1074" s="92">
        <v>3224</v>
      </c>
      <c r="C1074" s="92" t="s">
        <v>3935</v>
      </c>
      <c r="D1074" s="92" t="s">
        <v>3936</v>
      </c>
      <c r="E1074" s="92" t="s">
        <v>3212</v>
      </c>
      <c r="F1074" s="92" t="s">
        <v>1766</v>
      </c>
      <c r="G1074" s="119">
        <v>1</v>
      </c>
      <c r="H1074" s="121" t="s">
        <v>79</v>
      </c>
      <c r="I1074" s="124"/>
    </row>
    <row r="1075" spans="1:9" ht="13.5">
      <c r="A1075" s="94">
        <v>1072</v>
      </c>
      <c r="B1075" s="92">
        <v>3225</v>
      </c>
      <c r="C1075" s="92" t="s">
        <v>3937</v>
      </c>
      <c r="D1075" s="92" t="s">
        <v>922</v>
      </c>
      <c r="E1075" s="92" t="s">
        <v>3211</v>
      </c>
      <c r="F1075" s="92" t="s">
        <v>1763</v>
      </c>
      <c r="G1075" s="119">
        <v>1</v>
      </c>
      <c r="H1075" s="121" t="s">
        <v>79</v>
      </c>
      <c r="I1075" s="124"/>
    </row>
    <row r="1076" spans="1:9" ht="13.5">
      <c r="A1076" s="94">
        <v>1073</v>
      </c>
      <c r="B1076" s="92">
        <v>3226</v>
      </c>
      <c r="C1076" s="92" t="s">
        <v>2586</v>
      </c>
      <c r="D1076" s="92" t="s">
        <v>923</v>
      </c>
      <c r="E1076" s="92" t="s">
        <v>3212</v>
      </c>
      <c r="F1076" s="92" t="s">
        <v>1763</v>
      </c>
      <c r="G1076" s="119">
        <v>1</v>
      </c>
      <c r="H1076" s="121" t="s">
        <v>79</v>
      </c>
      <c r="I1076" s="124"/>
    </row>
    <row r="1077" spans="1:9" ht="13.5">
      <c r="A1077" s="94">
        <v>1074</v>
      </c>
      <c r="B1077" s="92">
        <v>3227</v>
      </c>
      <c r="C1077" s="92" t="s">
        <v>3938</v>
      </c>
      <c r="D1077" s="92" t="s">
        <v>924</v>
      </c>
      <c r="E1077" s="92" t="s">
        <v>3212</v>
      </c>
      <c r="F1077" s="92" t="s">
        <v>1763</v>
      </c>
      <c r="G1077" s="119">
        <v>1</v>
      </c>
      <c r="H1077" s="121" t="s">
        <v>79</v>
      </c>
      <c r="I1077" s="124"/>
    </row>
    <row r="1078" spans="1:9" ht="13.5">
      <c r="A1078" s="94">
        <v>1075</v>
      </c>
      <c r="B1078" s="92">
        <v>3228</v>
      </c>
      <c r="C1078" s="92" t="s">
        <v>2587</v>
      </c>
      <c r="D1078" s="92" t="s">
        <v>925</v>
      </c>
      <c r="E1078" s="92" t="s">
        <v>3211</v>
      </c>
      <c r="F1078" s="92" t="s">
        <v>1763</v>
      </c>
      <c r="G1078" s="119">
        <v>1</v>
      </c>
      <c r="H1078" s="121" t="s">
        <v>79</v>
      </c>
      <c r="I1078" s="124"/>
    </row>
    <row r="1079" spans="1:9" ht="13.5">
      <c r="A1079" s="94">
        <v>1076</v>
      </c>
      <c r="B1079" s="92">
        <v>3229</v>
      </c>
      <c r="C1079" s="92" t="s">
        <v>2588</v>
      </c>
      <c r="D1079" s="92" t="s">
        <v>926</v>
      </c>
      <c r="E1079" s="92" t="s">
        <v>3212</v>
      </c>
      <c r="F1079" s="92" t="s">
        <v>1763</v>
      </c>
      <c r="G1079" s="119">
        <v>1</v>
      </c>
      <c r="H1079" s="121" t="s">
        <v>79</v>
      </c>
      <c r="I1079" s="124"/>
    </row>
    <row r="1080" spans="1:9" ht="13.5">
      <c r="A1080" s="94">
        <v>1077</v>
      </c>
      <c r="B1080" s="92">
        <v>3230</v>
      </c>
      <c r="C1080" s="92" t="s">
        <v>2589</v>
      </c>
      <c r="D1080" s="92" t="s">
        <v>927</v>
      </c>
      <c r="E1080" s="92" t="s">
        <v>3211</v>
      </c>
      <c r="F1080" s="92" t="s">
        <v>1763</v>
      </c>
      <c r="G1080" s="119">
        <v>1</v>
      </c>
      <c r="H1080" s="121" t="s">
        <v>79</v>
      </c>
      <c r="I1080" s="124"/>
    </row>
    <row r="1081" spans="1:9" ht="13.5">
      <c r="A1081" s="94">
        <v>1078</v>
      </c>
      <c r="B1081" s="92">
        <v>3231</v>
      </c>
      <c r="C1081" s="92" t="s">
        <v>3939</v>
      </c>
      <c r="D1081" s="92" t="s">
        <v>3940</v>
      </c>
      <c r="E1081" s="92" t="s">
        <v>3211</v>
      </c>
      <c r="F1081" s="92" t="s">
        <v>3350</v>
      </c>
      <c r="G1081" s="119">
        <v>1</v>
      </c>
      <c r="H1081" s="121" t="s">
        <v>79</v>
      </c>
      <c r="I1081" s="124"/>
    </row>
    <row r="1082" spans="1:9" ht="13.5">
      <c r="A1082" s="94">
        <v>1079</v>
      </c>
      <c r="B1082" s="92">
        <v>3232</v>
      </c>
      <c r="C1082" s="92" t="s">
        <v>3941</v>
      </c>
      <c r="D1082" s="92" t="s">
        <v>3942</v>
      </c>
      <c r="E1082" s="92" t="s">
        <v>3211</v>
      </c>
      <c r="F1082" s="92" t="s">
        <v>3350</v>
      </c>
      <c r="G1082" s="119">
        <v>1</v>
      </c>
      <c r="H1082" s="121" t="s">
        <v>79</v>
      </c>
      <c r="I1082" s="124"/>
    </row>
    <row r="1083" spans="1:9" ht="13.5">
      <c r="A1083" s="94">
        <v>1080</v>
      </c>
      <c r="B1083" s="92">
        <v>3233</v>
      </c>
      <c r="C1083" s="92" t="s">
        <v>3943</v>
      </c>
      <c r="D1083" s="92" t="s">
        <v>3944</v>
      </c>
      <c r="E1083" s="92" t="s">
        <v>3211</v>
      </c>
      <c r="F1083" s="92" t="s">
        <v>3350</v>
      </c>
      <c r="G1083" s="119">
        <v>1</v>
      </c>
      <c r="H1083" s="121" t="s">
        <v>79</v>
      </c>
      <c r="I1083" s="124"/>
    </row>
    <row r="1084" spans="1:9" ht="13.5">
      <c r="A1084" s="94">
        <v>1081</v>
      </c>
      <c r="B1084" s="92">
        <v>3234</v>
      </c>
      <c r="C1084" s="92" t="s">
        <v>3945</v>
      </c>
      <c r="D1084" s="92" t="s">
        <v>3946</v>
      </c>
      <c r="E1084" s="92" t="s">
        <v>3211</v>
      </c>
      <c r="F1084" s="92" t="s">
        <v>3350</v>
      </c>
      <c r="G1084" s="119">
        <v>1</v>
      </c>
      <c r="H1084" s="121" t="s">
        <v>79</v>
      </c>
      <c r="I1084" s="124"/>
    </row>
    <row r="1085" spans="1:9" ht="13.5">
      <c r="A1085" s="94">
        <v>1082</v>
      </c>
      <c r="B1085" s="92">
        <v>3235</v>
      </c>
      <c r="C1085" s="92" t="s">
        <v>3947</v>
      </c>
      <c r="D1085" s="92" t="s">
        <v>3948</v>
      </c>
      <c r="E1085" s="92" t="s">
        <v>3211</v>
      </c>
      <c r="F1085" s="92" t="s">
        <v>3350</v>
      </c>
      <c r="G1085" s="119">
        <v>1</v>
      </c>
      <c r="H1085" s="121" t="s">
        <v>79</v>
      </c>
      <c r="I1085" s="124"/>
    </row>
    <row r="1086" spans="1:9" ht="13.5">
      <c r="A1086" s="94">
        <v>1083</v>
      </c>
      <c r="B1086" s="92">
        <v>3236</v>
      </c>
      <c r="C1086" s="92" t="s">
        <v>3949</v>
      </c>
      <c r="D1086" s="92" t="s">
        <v>3950</v>
      </c>
      <c r="E1086" s="92" t="s">
        <v>3211</v>
      </c>
      <c r="F1086" s="92" t="s">
        <v>3350</v>
      </c>
      <c r="G1086" s="119">
        <v>1</v>
      </c>
      <c r="H1086" s="121" t="s">
        <v>79</v>
      </c>
      <c r="I1086" s="124"/>
    </row>
    <row r="1087" spans="1:9" ht="13.5">
      <c r="A1087" s="94">
        <v>1084</v>
      </c>
      <c r="B1087" s="92">
        <v>3237</v>
      </c>
      <c r="C1087" s="92" t="s">
        <v>3951</v>
      </c>
      <c r="D1087" s="92" t="s">
        <v>3952</v>
      </c>
      <c r="E1087" s="92" t="s">
        <v>3211</v>
      </c>
      <c r="F1087" s="92" t="s">
        <v>3350</v>
      </c>
      <c r="G1087" s="119">
        <v>1</v>
      </c>
      <c r="H1087" s="121" t="s">
        <v>79</v>
      </c>
      <c r="I1087" s="124"/>
    </row>
    <row r="1088" spans="1:9" ht="13.5">
      <c r="A1088" s="94">
        <v>1085</v>
      </c>
      <c r="B1088" s="92">
        <v>3238</v>
      </c>
      <c r="C1088" s="92" t="s">
        <v>3953</v>
      </c>
      <c r="D1088" s="92" t="s">
        <v>3954</v>
      </c>
      <c r="E1088" s="92" t="s">
        <v>3211</v>
      </c>
      <c r="F1088" s="92" t="s">
        <v>3350</v>
      </c>
      <c r="G1088" s="119">
        <v>1</v>
      </c>
      <c r="H1088" s="121" t="s">
        <v>79</v>
      </c>
      <c r="I1088" s="124"/>
    </row>
    <row r="1089" spans="1:9" ht="13.5">
      <c r="A1089" s="94">
        <v>1086</v>
      </c>
      <c r="B1089" s="92">
        <v>3239</v>
      </c>
      <c r="C1089" s="92" t="s">
        <v>3955</v>
      </c>
      <c r="D1089" s="92" t="s">
        <v>3956</v>
      </c>
      <c r="E1089" s="92" t="s">
        <v>3211</v>
      </c>
      <c r="F1089" s="92" t="s">
        <v>1795</v>
      </c>
      <c r="G1089" s="119">
        <v>1</v>
      </c>
      <c r="H1089" s="121" t="s">
        <v>79</v>
      </c>
      <c r="I1089" s="124"/>
    </row>
    <row r="1090" spans="1:9" ht="13.5">
      <c r="A1090" s="94">
        <v>1087</v>
      </c>
      <c r="B1090" s="92">
        <v>3242</v>
      </c>
      <c r="C1090" s="92" t="s">
        <v>3957</v>
      </c>
      <c r="D1090" s="92" t="s">
        <v>3958</v>
      </c>
      <c r="E1090" s="92" t="s">
        <v>3212</v>
      </c>
      <c r="F1090" s="92" t="s">
        <v>3351</v>
      </c>
      <c r="G1090" s="119">
        <v>1</v>
      </c>
      <c r="H1090" s="121" t="s">
        <v>79</v>
      </c>
      <c r="I1090" s="124"/>
    </row>
    <row r="1091" spans="1:9" ht="13.5">
      <c r="A1091" s="94">
        <v>1088</v>
      </c>
      <c r="B1091" s="92">
        <v>3243</v>
      </c>
      <c r="C1091" s="92" t="s">
        <v>3959</v>
      </c>
      <c r="D1091" s="92" t="s">
        <v>3960</v>
      </c>
      <c r="E1091" s="92" t="s">
        <v>3212</v>
      </c>
      <c r="F1091" s="92" t="s">
        <v>3351</v>
      </c>
      <c r="G1091" s="119">
        <v>1</v>
      </c>
      <c r="H1091" s="121" t="s">
        <v>79</v>
      </c>
      <c r="I1091" s="124"/>
    </row>
    <row r="1092" spans="1:9" ht="13.5">
      <c r="A1092" s="94">
        <v>1089</v>
      </c>
      <c r="B1092" s="92">
        <v>3244</v>
      </c>
      <c r="C1092" s="92" t="s">
        <v>3961</v>
      </c>
      <c r="D1092" s="92" t="s">
        <v>3962</v>
      </c>
      <c r="E1092" s="92" t="s">
        <v>3212</v>
      </c>
      <c r="F1092" s="92" t="s">
        <v>3351</v>
      </c>
      <c r="G1092" s="119">
        <v>3</v>
      </c>
      <c r="H1092" s="121" t="s">
        <v>79</v>
      </c>
      <c r="I1092" s="124"/>
    </row>
    <row r="1093" spans="1:9" ht="13.5">
      <c r="A1093" s="94">
        <v>1090</v>
      </c>
      <c r="B1093" s="92">
        <v>3245</v>
      </c>
      <c r="C1093" s="92" t="s">
        <v>3963</v>
      </c>
      <c r="D1093" s="92" t="s">
        <v>3964</v>
      </c>
      <c r="E1093" s="92" t="s">
        <v>3211</v>
      </c>
      <c r="F1093" s="92" t="s">
        <v>3351</v>
      </c>
      <c r="G1093" s="119">
        <v>1</v>
      </c>
      <c r="H1093" s="121" t="s">
        <v>79</v>
      </c>
      <c r="I1093" s="124"/>
    </row>
    <row r="1094" spans="1:9" ht="13.5">
      <c r="A1094" s="94">
        <v>1091</v>
      </c>
      <c r="B1094" s="92">
        <v>3246</v>
      </c>
      <c r="C1094" s="92" t="s">
        <v>3965</v>
      </c>
      <c r="D1094" s="92" t="s">
        <v>3966</v>
      </c>
      <c r="E1094" s="92" t="s">
        <v>3211</v>
      </c>
      <c r="F1094" s="92" t="s">
        <v>3351</v>
      </c>
      <c r="G1094" s="119">
        <v>1</v>
      </c>
      <c r="H1094" s="121" t="s">
        <v>79</v>
      </c>
      <c r="I1094" s="124"/>
    </row>
    <row r="1095" spans="1:9" ht="13.5">
      <c r="A1095" s="94">
        <v>1092</v>
      </c>
      <c r="B1095" s="92">
        <v>3247</v>
      </c>
      <c r="C1095" s="92" t="s">
        <v>3967</v>
      </c>
      <c r="D1095" s="92" t="s">
        <v>3968</v>
      </c>
      <c r="E1095" s="92" t="s">
        <v>3212</v>
      </c>
      <c r="F1095" s="92" t="s">
        <v>3352</v>
      </c>
      <c r="G1095" s="119">
        <v>1</v>
      </c>
      <c r="H1095" s="121" t="s">
        <v>79</v>
      </c>
      <c r="I1095" s="124"/>
    </row>
    <row r="1096" spans="1:9" ht="13.5">
      <c r="A1096" s="94">
        <v>1093</v>
      </c>
      <c r="B1096" s="92">
        <v>3248</v>
      </c>
      <c r="C1096" s="92" t="s">
        <v>3969</v>
      </c>
      <c r="D1096" s="92" t="s">
        <v>3970</v>
      </c>
      <c r="E1096" s="92" t="s">
        <v>3211</v>
      </c>
      <c r="F1096" s="92" t="s">
        <v>3352</v>
      </c>
      <c r="G1096" s="119">
        <v>1</v>
      </c>
      <c r="H1096" s="121" t="s">
        <v>79</v>
      </c>
      <c r="I1096" s="124"/>
    </row>
    <row r="1097" spans="1:9" ht="13.5">
      <c r="A1097" s="94">
        <v>1094</v>
      </c>
      <c r="B1097" s="92">
        <v>3249</v>
      </c>
      <c r="C1097" s="92" t="s">
        <v>3971</v>
      </c>
      <c r="D1097" s="92" t="s">
        <v>1470</v>
      </c>
      <c r="E1097" s="92" t="s">
        <v>3211</v>
      </c>
      <c r="F1097" s="92" t="s">
        <v>3352</v>
      </c>
      <c r="G1097" s="119">
        <v>1</v>
      </c>
      <c r="H1097" s="121" t="s">
        <v>79</v>
      </c>
      <c r="I1097" s="124"/>
    </row>
    <row r="1098" spans="1:9" ht="13.5">
      <c r="A1098" s="94">
        <v>1095</v>
      </c>
      <c r="B1098" s="92">
        <v>3250</v>
      </c>
      <c r="C1098" s="92" t="s">
        <v>3972</v>
      </c>
      <c r="D1098" s="92" t="s">
        <v>3973</v>
      </c>
      <c r="E1098" s="92" t="s">
        <v>3212</v>
      </c>
      <c r="F1098" s="92" t="s">
        <v>3352</v>
      </c>
      <c r="G1098" s="119">
        <v>2</v>
      </c>
      <c r="H1098" s="121" t="s">
        <v>79</v>
      </c>
      <c r="I1098" s="124"/>
    </row>
    <row r="1099" spans="1:9" ht="13.5">
      <c r="A1099" s="94">
        <v>1096</v>
      </c>
      <c r="B1099" s="92">
        <v>3251</v>
      </c>
      <c r="C1099" s="92" t="s">
        <v>3974</v>
      </c>
      <c r="D1099" s="92" t="s">
        <v>3975</v>
      </c>
      <c r="E1099" s="92" t="s">
        <v>3212</v>
      </c>
      <c r="F1099" s="92" t="s">
        <v>3352</v>
      </c>
      <c r="G1099" s="119">
        <v>2</v>
      </c>
      <c r="H1099" s="121" t="s">
        <v>79</v>
      </c>
      <c r="I1099" s="124"/>
    </row>
    <row r="1100" spans="1:9" ht="13.5">
      <c r="A1100" s="94">
        <v>1097</v>
      </c>
      <c r="B1100" s="92">
        <v>3252</v>
      </c>
      <c r="C1100" s="92" t="s">
        <v>3976</v>
      </c>
      <c r="D1100" s="92" t="s">
        <v>3977</v>
      </c>
      <c r="E1100" s="92" t="s">
        <v>3211</v>
      </c>
      <c r="F1100" s="92" t="s">
        <v>3353</v>
      </c>
      <c r="G1100" s="119">
        <v>3</v>
      </c>
      <c r="H1100" s="121" t="s">
        <v>79</v>
      </c>
      <c r="I1100" s="124"/>
    </row>
    <row r="1101" spans="1:9" ht="13.5">
      <c r="A1101" s="94">
        <v>1098</v>
      </c>
      <c r="B1101" s="92">
        <v>3253</v>
      </c>
      <c r="C1101" s="92" t="s">
        <v>3978</v>
      </c>
      <c r="D1101" s="92" t="s">
        <v>3979</v>
      </c>
      <c r="E1101" s="92" t="s">
        <v>3211</v>
      </c>
      <c r="F1101" s="92" t="s">
        <v>3353</v>
      </c>
      <c r="G1101" s="119">
        <v>3</v>
      </c>
      <c r="H1101" s="121" t="s">
        <v>79</v>
      </c>
      <c r="I1101" s="124"/>
    </row>
    <row r="1102" spans="1:9" ht="13.5">
      <c r="A1102" s="94">
        <v>1099</v>
      </c>
      <c r="B1102" s="92">
        <v>3255</v>
      </c>
      <c r="C1102" s="92" t="s">
        <v>3980</v>
      </c>
      <c r="D1102" s="92" t="s">
        <v>3981</v>
      </c>
      <c r="E1102" s="92" t="s">
        <v>3211</v>
      </c>
      <c r="F1102" s="92" t="s">
        <v>1797</v>
      </c>
      <c r="G1102" s="119">
        <v>3</v>
      </c>
      <c r="H1102" s="121" t="s">
        <v>79</v>
      </c>
      <c r="I1102" s="124"/>
    </row>
    <row r="1103" spans="1:9" ht="13.5">
      <c r="A1103" s="94">
        <v>1100</v>
      </c>
      <c r="B1103" s="92">
        <v>3256</v>
      </c>
      <c r="C1103" s="92" t="s">
        <v>3982</v>
      </c>
      <c r="D1103" s="92" t="s">
        <v>3983</v>
      </c>
      <c r="E1103" s="92" t="s">
        <v>3212</v>
      </c>
      <c r="F1103" s="92" t="s">
        <v>1766</v>
      </c>
      <c r="G1103" s="119">
        <v>2</v>
      </c>
      <c r="H1103" s="121" t="s">
        <v>79</v>
      </c>
      <c r="I1103" s="124"/>
    </row>
    <row r="1104" spans="1:9" ht="13.5">
      <c r="A1104" s="94">
        <v>1101</v>
      </c>
      <c r="B1104" s="92">
        <v>3257</v>
      </c>
      <c r="C1104" s="92" t="s">
        <v>3984</v>
      </c>
      <c r="D1104" s="92" t="s">
        <v>1714</v>
      </c>
      <c r="E1104" s="92" t="s">
        <v>3212</v>
      </c>
      <c r="F1104" s="92" t="s">
        <v>1797</v>
      </c>
      <c r="G1104" s="119">
        <v>3</v>
      </c>
      <c r="H1104" s="121" t="s">
        <v>79</v>
      </c>
      <c r="I1104" s="124"/>
    </row>
    <row r="1105" spans="1:9" ht="13.5">
      <c r="A1105" s="94">
        <v>1102</v>
      </c>
      <c r="B1105" s="92">
        <v>3258</v>
      </c>
      <c r="C1105" s="92" t="s">
        <v>3985</v>
      </c>
      <c r="D1105" s="92" t="s">
        <v>3986</v>
      </c>
      <c r="E1105" s="92" t="s">
        <v>3212</v>
      </c>
      <c r="F1105" s="92" t="s">
        <v>1797</v>
      </c>
      <c r="G1105" s="119">
        <v>3</v>
      </c>
      <c r="H1105" s="121" t="s">
        <v>79</v>
      </c>
      <c r="I1105" s="124"/>
    </row>
    <row r="1106" spans="1:9" ht="13.5">
      <c r="A1106" s="94">
        <v>1103</v>
      </c>
      <c r="B1106" s="92">
        <v>3265</v>
      </c>
      <c r="C1106" s="92" t="s">
        <v>3987</v>
      </c>
      <c r="D1106" s="92" t="s">
        <v>3988</v>
      </c>
      <c r="E1106" s="92" t="s">
        <v>3211</v>
      </c>
      <c r="F1106" s="92" t="s">
        <v>3352</v>
      </c>
      <c r="G1106" s="119">
        <v>2</v>
      </c>
      <c r="H1106" s="121" t="s">
        <v>79</v>
      </c>
      <c r="I1106" s="124"/>
    </row>
    <row r="1107" spans="1:9" ht="13.5">
      <c r="A1107" s="94">
        <v>1104</v>
      </c>
      <c r="B1107" s="92">
        <v>3266</v>
      </c>
      <c r="C1107" s="92" t="s">
        <v>3989</v>
      </c>
      <c r="D1107" s="92" t="s">
        <v>3990</v>
      </c>
      <c r="E1107" s="92" t="s">
        <v>3211</v>
      </c>
      <c r="F1107" s="92" t="s">
        <v>3352</v>
      </c>
      <c r="G1107" s="119">
        <v>1</v>
      </c>
      <c r="H1107" s="121" t="s">
        <v>79</v>
      </c>
      <c r="I1107" s="124"/>
    </row>
    <row r="1108" spans="1:9" ht="13.5">
      <c r="A1108" s="94">
        <v>1105</v>
      </c>
      <c r="B1108" s="92">
        <v>3267</v>
      </c>
      <c r="C1108" s="92" t="s">
        <v>3991</v>
      </c>
      <c r="D1108" s="92" t="s">
        <v>3992</v>
      </c>
      <c r="E1108" s="92" t="s">
        <v>3211</v>
      </c>
      <c r="F1108" s="92" t="s">
        <v>3352</v>
      </c>
      <c r="G1108" s="119">
        <v>2</v>
      </c>
      <c r="H1108" s="121" t="s">
        <v>79</v>
      </c>
      <c r="I1108" s="124"/>
    </row>
    <row r="1109" spans="1:9" ht="13.5">
      <c r="A1109" s="94">
        <v>1106</v>
      </c>
      <c r="B1109" s="92">
        <v>3268</v>
      </c>
      <c r="C1109" s="92" t="s">
        <v>3993</v>
      </c>
      <c r="D1109" s="92" t="s">
        <v>3994</v>
      </c>
      <c r="E1109" s="92" t="s">
        <v>3211</v>
      </c>
      <c r="F1109" s="92" t="s">
        <v>3352</v>
      </c>
      <c r="G1109" s="119">
        <v>2</v>
      </c>
      <c r="H1109" s="121" t="s">
        <v>79</v>
      </c>
      <c r="I1109" s="124"/>
    </row>
    <row r="1110" spans="1:9" ht="13.5">
      <c r="A1110" s="94">
        <v>1107</v>
      </c>
      <c r="B1110" s="92">
        <v>3269</v>
      </c>
      <c r="C1110" s="92" t="s">
        <v>3995</v>
      </c>
      <c r="D1110" s="92" t="s">
        <v>3996</v>
      </c>
      <c r="E1110" s="92" t="s">
        <v>3212</v>
      </c>
      <c r="F1110" s="92" t="s">
        <v>3352</v>
      </c>
      <c r="G1110" s="119">
        <v>2</v>
      </c>
      <c r="H1110" s="121" t="s">
        <v>79</v>
      </c>
      <c r="I1110" s="124"/>
    </row>
    <row r="1111" spans="1:9" ht="13.5">
      <c r="A1111" s="94">
        <v>1108</v>
      </c>
      <c r="B1111" s="92">
        <v>3270</v>
      </c>
      <c r="C1111" s="92" t="s">
        <v>3997</v>
      </c>
      <c r="D1111" s="92" t="s">
        <v>3998</v>
      </c>
      <c r="E1111" s="92" t="s">
        <v>3212</v>
      </c>
      <c r="F1111" s="92" t="s">
        <v>3352</v>
      </c>
      <c r="G1111" s="119">
        <v>1</v>
      </c>
      <c r="H1111" s="121" t="s">
        <v>79</v>
      </c>
      <c r="I1111" s="124"/>
    </row>
    <row r="1112" spans="1:9" ht="13.5">
      <c r="A1112" s="94">
        <v>1109</v>
      </c>
      <c r="B1112" s="92">
        <v>3271</v>
      </c>
      <c r="C1112" s="92" t="s">
        <v>3999</v>
      </c>
      <c r="D1112" s="92" t="s">
        <v>4000</v>
      </c>
      <c r="E1112" s="92" t="s">
        <v>3212</v>
      </c>
      <c r="F1112" s="92" t="s">
        <v>3352</v>
      </c>
      <c r="G1112" s="119">
        <v>1</v>
      </c>
      <c r="H1112" s="121" t="s">
        <v>79</v>
      </c>
      <c r="I1112" s="124"/>
    </row>
    <row r="1113" spans="1:9" ht="13.5">
      <c r="A1113" s="94">
        <v>1110</v>
      </c>
      <c r="B1113" s="92">
        <v>3272</v>
      </c>
      <c r="C1113" s="92" t="s">
        <v>4001</v>
      </c>
      <c r="D1113" s="92" t="s">
        <v>4002</v>
      </c>
      <c r="E1113" s="92" t="s">
        <v>3212</v>
      </c>
      <c r="F1113" s="92" t="s">
        <v>3352</v>
      </c>
      <c r="G1113" s="119">
        <v>2</v>
      </c>
      <c r="H1113" s="121" t="s">
        <v>79</v>
      </c>
      <c r="I1113" s="124"/>
    </row>
    <row r="1114" spans="1:9" ht="13.5">
      <c r="A1114" s="94">
        <v>1111</v>
      </c>
      <c r="B1114" s="92">
        <v>4301</v>
      </c>
      <c r="C1114" s="92" t="s">
        <v>2591</v>
      </c>
      <c r="D1114" s="92" t="s">
        <v>929</v>
      </c>
      <c r="E1114" s="92" t="s">
        <v>3212</v>
      </c>
      <c r="F1114" s="92" t="s">
        <v>3354</v>
      </c>
      <c r="G1114" s="119">
        <v>3</v>
      </c>
      <c r="H1114" s="121" t="s">
        <v>79</v>
      </c>
      <c r="I1114" s="124"/>
    </row>
    <row r="1115" spans="1:9" ht="13.5">
      <c r="A1115" s="94">
        <v>1112</v>
      </c>
      <c r="B1115" s="92">
        <v>4302</v>
      </c>
      <c r="C1115" s="92" t="s">
        <v>2592</v>
      </c>
      <c r="D1115" s="92" t="s">
        <v>930</v>
      </c>
      <c r="E1115" s="92" t="s">
        <v>3211</v>
      </c>
      <c r="F1115" s="92" t="s">
        <v>3354</v>
      </c>
      <c r="G1115" s="119">
        <v>3</v>
      </c>
      <c r="H1115" s="121" t="s">
        <v>79</v>
      </c>
      <c r="I1115" s="124"/>
    </row>
    <row r="1116" spans="1:9" ht="13.5">
      <c r="A1116" s="94">
        <v>1113</v>
      </c>
      <c r="B1116" s="92">
        <v>4303</v>
      </c>
      <c r="C1116" s="92" t="s">
        <v>2593</v>
      </c>
      <c r="D1116" s="92" t="s">
        <v>931</v>
      </c>
      <c r="E1116" s="92" t="s">
        <v>3212</v>
      </c>
      <c r="F1116" s="92" t="s">
        <v>3354</v>
      </c>
      <c r="G1116" s="119">
        <v>3</v>
      </c>
      <c r="H1116" s="121" t="s">
        <v>79</v>
      </c>
      <c r="I1116" s="124"/>
    </row>
    <row r="1117" spans="1:9" ht="13.5">
      <c r="A1117" s="94">
        <v>1114</v>
      </c>
      <c r="B1117" s="92">
        <v>4304</v>
      </c>
      <c r="C1117" s="92" t="s">
        <v>4003</v>
      </c>
      <c r="D1117" s="92" t="s">
        <v>932</v>
      </c>
      <c r="E1117" s="92" t="s">
        <v>3212</v>
      </c>
      <c r="F1117" s="92" t="s">
        <v>3354</v>
      </c>
      <c r="G1117" s="119">
        <v>3</v>
      </c>
      <c r="H1117" s="121" t="s">
        <v>79</v>
      </c>
      <c r="I1117" s="124"/>
    </row>
    <row r="1118" spans="1:9" ht="13.5">
      <c r="A1118" s="94">
        <v>1115</v>
      </c>
      <c r="B1118" s="92">
        <v>4305</v>
      </c>
      <c r="C1118" s="92" t="s">
        <v>1995</v>
      </c>
      <c r="D1118" s="92" t="s">
        <v>188</v>
      </c>
      <c r="E1118" s="92" t="s">
        <v>3212</v>
      </c>
      <c r="F1118" s="92" t="s">
        <v>3354</v>
      </c>
      <c r="G1118" s="119">
        <v>3</v>
      </c>
      <c r="H1118" s="121" t="s">
        <v>79</v>
      </c>
      <c r="I1118" s="124"/>
    </row>
    <row r="1119" spans="1:9" ht="13.5">
      <c r="A1119" s="94">
        <v>1116</v>
      </c>
      <c r="B1119" s="92">
        <v>4306</v>
      </c>
      <c r="C1119" s="92" t="s">
        <v>4004</v>
      </c>
      <c r="D1119" s="92" t="s">
        <v>933</v>
      </c>
      <c r="E1119" s="92" t="s">
        <v>3211</v>
      </c>
      <c r="F1119" s="92" t="s">
        <v>3354</v>
      </c>
      <c r="G1119" s="119">
        <v>3</v>
      </c>
      <c r="H1119" s="121" t="s">
        <v>79</v>
      </c>
      <c r="I1119" s="124"/>
    </row>
    <row r="1120" spans="1:9" ht="13.5">
      <c r="A1120" s="94">
        <v>1117</v>
      </c>
      <c r="B1120" s="92">
        <v>4307</v>
      </c>
      <c r="C1120" s="92" t="s">
        <v>2594</v>
      </c>
      <c r="D1120" s="92" t="s">
        <v>934</v>
      </c>
      <c r="E1120" s="92" t="s">
        <v>3212</v>
      </c>
      <c r="F1120" s="92" t="s">
        <v>3354</v>
      </c>
      <c r="G1120" s="119">
        <v>3</v>
      </c>
      <c r="H1120" s="121" t="s">
        <v>79</v>
      </c>
      <c r="I1120" s="124"/>
    </row>
    <row r="1121" spans="1:9" ht="13.5">
      <c r="A1121" s="94">
        <v>1118</v>
      </c>
      <c r="B1121" s="92">
        <v>4308</v>
      </c>
      <c r="C1121" s="92" t="s">
        <v>4005</v>
      </c>
      <c r="D1121" s="92" t="s">
        <v>935</v>
      </c>
      <c r="E1121" s="92" t="s">
        <v>3211</v>
      </c>
      <c r="F1121" s="92" t="s">
        <v>3354</v>
      </c>
      <c r="G1121" s="119">
        <v>3</v>
      </c>
      <c r="H1121" s="121" t="s">
        <v>79</v>
      </c>
      <c r="I1121" s="124"/>
    </row>
    <row r="1122" spans="1:9" ht="13.5">
      <c r="A1122" s="94">
        <v>1119</v>
      </c>
      <c r="B1122" s="92">
        <v>4309</v>
      </c>
      <c r="C1122" s="92" t="s">
        <v>4006</v>
      </c>
      <c r="D1122" s="92" t="s">
        <v>936</v>
      </c>
      <c r="E1122" s="92" t="s">
        <v>3212</v>
      </c>
      <c r="F1122" s="92" t="s">
        <v>3354</v>
      </c>
      <c r="G1122" s="119">
        <v>3</v>
      </c>
      <c r="H1122" s="121" t="s">
        <v>79</v>
      </c>
      <c r="I1122" s="124"/>
    </row>
    <row r="1123" spans="1:9" ht="13.5">
      <c r="A1123" s="94">
        <v>1120</v>
      </c>
      <c r="B1123" s="92">
        <v>4310</v>
      </c>
      <c r="C1123" s="92" t="s">
        <v>2595</v>
      </c>
      <c r="D1123" s="92" t="s">
        <v>937</v>
      </c>
      <c r="E1123" s="92" t="s">
        <v>3211</v>
      </c>
      <c r="F1123" s="92" t="s">
        <v>3354</v>
      </c>
      <c r="G1123" s="119">
        <v>3</v>
      </c>
      <c r="H1123" s="121" t="s">
        <v>79</v>
      </c>
      <c r="I1123" s="124"/>
    </row>
    <row r="1124" spans="1:9" ht="13.5">
      <c r="A1124" s="94">
        <v>1121</v>
      </c>
      <c r="B1124" s="92">
        <v>4311</v>
      </c>
      <c r="C1124" s="92" t="s">
        <v>2596</v>
      </c>
      <c r="D1124" s="92" t="s">
        <v>938</v>
      </c>
      <c r="E1124" s="92" t="s">
        <v>3211</v>
      </c>
      <c r="F1124" s="92" t="s">
        <v>3354</v>
      </c>
      <c r="G1124" s="119">
        <v>3</v>
      </c>
      <c r="H1124" s="121" t="s">
        <v>79</v>
      </c>
      <c r="I1124" s="124"/>
    </row>
    <row r="1125" spans="1:9" ht="13.5">
      <c r="A1125" s="94">
        <v>1122</v>
      </c>
      <c r="B1125" s="92">
        <v>4312</v>
      </c>
      <c r="C1125" s="92" t="s">
        <v>2597</v>
      </c>
      <c r="D1125" s="92" t="s">
        <v>939</v>
      </c>
      <c r="E1125" s="92" t="s">
        <v>3211</v>
      </c>
      <c r="F1125" s="92" t="s">
        <v>3354</v>
      </c>
      <c r="G1125" s="119">
        <v>3</v>
      </c>
      <c r="H1125" s="121" t="s">
        <v>79</v>
      </c>
      <c r="I1125" s="124"/>
    </row>
    <row r="1126" spans="1:9" ht="13.5">
      <c r="A1126" s="94">
        <v>1123</v>
      </c>
      <c r="B1126" s="92">
        <v>4313</v>
      </c>
      <c r="C1126" s="92" t="s">
        <v>4007</v>
      </c>
      <c r="D1126" s="92" t="s">
        <v>486</v>
      </c>
      <c r="E1126" s="92" t="s">
        <v>3212</v>
      </c>
      <c r="F1126" s="92" t="s">
        <v>3354</v>
      </c>
      <c r="G1126" s="119">
        <v>2</v>
      </c>
      <c r="H1126" s="121" t="s">
        <v>79</v>
      </c>
      <c r="I1126" s="124"/>
    </row>
    <row r="1127" spans="1:9" ht="13.5">
      <c r="A1127" s="94">
        <v>1124</v>
      </c>
      <c r="B1127" s="92">
        <v>4314</v>
      </c>
      <c r="C1127" s="92" t="s">
        <v>2598</v>
      </c>
      <c r="D1127" s="92" t="s">
        <v>940</v>
      </c>
      <c r="E1127" s="92" t="s">
        <v>3212</v>
      </c>
      <c r="F1127" s="92" t="s">
        <v>3354</v>
      </c>
      <c r="G1127" s="119">
        <v>2</v>
      </c>
      <c r="H1127" s="121" t="s">
        <v>79</v>
      </c>
      <c r="I1127" s="124"/>
    </row>
    <row r="1128" spans="1:9" ht="13.5">
      <c r="A1128" s="94">
        <v>1125</v>
      </c>
      <c r="B1128" s="92">
        <v>4315</v>
      </c>
      <c r="C1128" s="92" t="s">
        <v>4008</v>
      </c>
      <c r="D1128" s="92" t="s">
        <v>941</v>
      </c>
      <c r="E1128" s="92" t="s">
        <v>3211</v>
      </c>
      <c r="F1128" s="92" t="s">
        <v>3354</v>
      </c>
      <c r="G1128" s="119">
        <v>2</v>
      </c>
      <c r="H1128" s="121" t="s">
        <v>79</v>
      </c>
      <c r="I1128" s="124"/>
    </row>
    <row r="1129" spans="1:9" ht="13.5">
      <c r="A1129" s="94">
        <v>1126</v>
      </c>
      <c r="B1129" s="92">
        <v>4316</v>
      </c>
      <c r="C1129" s="92" t="s">
        <v>4009</v>
      </c>
      <c r="D1129" s="92" t="s">
        <v>942</v>
      </c>
      <c r="E1129" s="92" t="s">
        <v>3212</v>
      </c>
      <c r="F1129" s="92" t="s">
        <v>3354</v>
      </c>
      <c r="G1129" s="119">
        <v>2</v>
      </c>
      <c r="H1129" s="121" t="s">
        <v>79</v>
      </c>
      <c r="I1129" s="124"/>
    </row>
    <row r="1130" spans="1:9" ht="13.5">
      <c r="A1130" s="94">
        <v>1127</v>
      </c>
      <c r="B1130" s="92">
        <v>4317</v>
      </c>
      <c r="C1130" s="92" t="s">
        <v>2599</v>
      </c>
      <c r="D1130" s="92" t="s">
        <v>943</v>
      </c>
      <c r="E1130" s="92" t="s">
        <v>3211</v>
      </c>
      <c r="F1130" s="92" t="s">
        <v>3354</v>
      </c>
      <c r="G1130" s="119">
        <v>2</v>
      </c>
      <c r="H1130" s="121" t="s">
        <v>79</v>
      </c>
      <c r="I1130" s="124"/>
    </row>
    <row r="1131" spans="1:9" ht="13.5">
      <c r="A1131" s="94">
        <v>1128</v>
      </c>
      <c r="B1131" s="92">
        <v>4318</v>
      </c>
      <c r="C1131" s="92" t="s">
        <v>2600</v>
      </c>
      <c r="D1131" s="92" t="s">
        <v>944</v>
      </c>
      <c r="E1131" s="92" t="s">
        <v>3211</v>
      </c>
      <c r="F1131" s="92" t="s">
        <v>3354</v>
      </c>
      <c r="G1131" s="119">
        <v>2</v>
      </c>
      <c r="H1131" s="121" t="s">
        <v>79</v>
      </c>
      <c r="I1131" s="124"/>
    </row>
    <row r="1132" spans="1:9" ht="13.5">
      <c r="A1132" s="94">
        <v>1129</v>
      </c>
      <c r="B1132" s="92">
        <v>4319</v>
      </c>
      <c r="C1132" s="92" t="s">
        <v>2601</v>
      </c>
      <c r="D1132" s="92" t="s">
        <v>945</v>
      </c>
      <c r="E1132" s="92" t="s">
        <v>3212</v>
      </c>
      <c r="F1132" s="92" t="s">
        <v>3354</v>
      </c>
      <c r="G1132" s="119">
        <v>2</v>
      </c>
      <c r="H1132" s="121" t="s">
        <v>79</v>
      </c>
      <c r="I1132" s="124"/>
    </row>
    <row r="1133" spans="1:9" ht="13.5">
      <c r="A1133" s="94">
        <v>1130</v>
      </c>
      <c r="B1133" s="92">
        <v>4320</v>
      </c>
      <c r="C1133" s="92" t="s">
        <v>2602</v>
      </c>
      <c r="D1133" s="92" t="s">
        <v>946</v>
      </c>
      <c r="E1133" s="92" t="s">
        <v>3211</v>
      </c>
      <c r="F1133" s="92" t="s">
        <v>3354</v>
      </c>
      <c r="G1133" s="119">
        <v>1</v>
      </c>
      <c r="H1133" s="121" t="s">
        <v>79</v>
      </c>
      <c r="I1133" s="124"/>
    </row>
    <row r="1134" spans="1:9" ht="13.5">
      <c r="A1134" s="94">
        <v>1131</v>
      </c>
      <c r="B1134" s="92">
        <v>4321</v>
      </c>
      <c r="C1134" s="92" t="s">
        <v>2603</v>
      </c>
      <c r="D1134" s="92" t="s">
        <v>947</v>
      </c>
      <c r="E1134" s="92" t="s">
        <v>3211</v>
      </c>
      <c r="F1134" s="92" t="s">
        <v>3354</v>
      </c>
      <c r="G1134" s="119">
        <v>1</v>
      </c>
      <c r="H1134" s="121" t="s">
        <v>79</v>
      </c>
      <c r="I1134" s="124"/>
    </row>
    <row r="1135" spans="1:9" ht="13.5">
      <c r="A1135" s="94">
        <v>1132</v>
      </c>
      <c r="B1135" s="92">
        <v>4322</v>
      </c>
      <c r="C1135" s="92" t="s">
        <v>2604</v>
      </c>
      <c r="D1135" s="92" t="s">
        <v>948</v>
      </c>
      <c r="E1135" s="92" t="s">
        <v>3211</v>
      </c>
      <c r="F1135" s="92" t="s">
        <v>3354</v>
      </c>
      <c r="G1135" s="119">
        <v>1</v>
      </c>
      <c r="H1135" s="121" t="s">
        <v>79</v>
      </c>
      <c r="I1135" s="124"/>
    </row>
    <row r="1136" spans="1:9" ht="13.5">
      <c r="A1136" s="94">
        <v>1133</v>
      </c>
      <c r="B1136" s="92">
        <v>4323</v>
      </c>
      <c r="C1136" s="92" t="s">
        <v>2605</v>
      </c>
      <c r="D1136" s="92" t="s">
        <v>949</v>
      </c>
      <c r="E1136" s="92" t="s">
        <v>3211</v>
      </c>
      <c r="F1136" s="92" t="s">
        <v>3354</v>
      </c>
      <c r="G1136" s="119">
        <v>1</v>
      </c>
      <c r="H1136" s="121" t="s">
        <v>79</v>
      </c>
      <c r="I1136" s="124"/>
    </row>
    <row r="1137" spans="1:9" ht="13.5">
      <c r="A1137" s="94">
        <v>1134</v>
      </c>
      <c r="B1137" s="92">
        <v>4324</v>
      </c>
      <c r="C1137" s="92" t="s">
        <v>2606</v>
      </c>
      <c r="D1137" s="92" t="s">
        <v>950</v>
      </c>
      <c r="E1137" s="92" t="s">
        <v>3212</v>
      </c>
      <c r="F1137" s="92" t="s">
        <v>3354</v>
      </c>
      <c r="G1137" s="119">
        <v>1</v>
      </c>
      <c r="H1137" s="121" t="s">
        <v>79</v>
      </c>
      <c r="I1137" s="124"/>
    </row>
    <row r="1138" spans="1:9" ht="13.5">
      <c r="A1138" s="94">
        <v>1135</v>
      </c>
      <c r="B1138" s="92">
        <v>4325</v>
      </c>
      <c r="C1138" s="92" t="s">
        <v>2607</v>
      </c>
      <c r="D1138" s="92" t="s">
        <v>951</v>
      </c>
      <c r="E1138" s="92" t="s">
        <v>3212</v>
      </c>
      <c r="F1138" s="92" t="s">
        <v>3354</v>
      </c>
      <c r="G1138" s="119">
        <v>1</v>
      </c>
      <c r="H1138" s="121" t="s">
        <v>79</v>
      </c>
      <c r="I1138" s="124"/>
    </row>
    <row r="1139" spans="1:9" ht="13.5">
      <c r="A1139" s="94">
        <v>1136</v>
      </c>
      <c r="B1139" s="92">
        <v>4326</v>
      </c>
      <c r="C1139" s="92" t="s">
        <v>2608</v>
      </c>
      <c r="D1139" s="92" t="s">
        <v>952</v>
      </c>
      <c r="E1139" s="92" t="s">
        <v>3211</v>
      </c>
      <c r="F1139" s="92" t="s">
        <v>3354</v>
      </c>
      <c r="G1139" s="119">
        <v>1</v>
      </c>
      <c r="H1139" s="121" t="s">
        <v>79</v>
      </c>
      <c r="I1139" s="124"/>
    </row>
    <row r="1140" spans="1:9" ht="13.5">
      <c r="A1140" s="94">
        <v>1137</v>
      </c>
      <c r="B1140" s="92">
        <v>4327</v>
      </c>
      <c r="C1140" s="92" t="s">
        <v>4010</v>
      </c>
      <c r="D1140" s="92" t="s">
        <v>953</v>
      </c>
      <c r="E1140" s="92" t="s">
        <v>3212</v>
      </c>
      <c r="F1140" s="92" t="s">
        <v>3354</v>
      </c>
      <c r="G1140" s="119">
        <v>1</v>
      </c>
      <c r="H1140" s="121" t="s">
        <v>79</v>
      </c>
      <c r="I1140" s="124"/>
    </row>
    <row r="1141" spans="1:9" ht="13.5">
      <c r="A1141" s="94">
        <v>1138</v>
      </c>
      <c r="B1141" s="92">
        <v>4328</v>
      </c>
      <c r="C1141" s="92" t="s">
        <v>2609</v>
      </c>
      <c r="D1141" s="92" t="s">
        <v>954</v>
      </c>
      <c r="E1141" s="92" t="s">
        <v>3212</v>
      </c>
      <c r="F1141" s="92" t="s">
        <v>3354</v>
      </c>
      <c r="G1141" s="119">
        <v>2</v>
      </c>
      <c r="H1141" s="121" t="s">
        <v>79</v>
      </c>
      <c r="I1141" s="124"/>
    </row>
    <row r="1142" spans="1:9" ht="13.5">
      <c r="A1142" s="94">
        <v>1139</v>
      </c>
      <c r="B1142" s="92">
        <v>4329</v>
      </c>
      <c r="C1142" s="92" t="s">
        <v>4011</v>
      </c>
      <c r="D1142" s="92" t="s">
        <v>955</v>
      </c>
      <c r="E1142" s="92" t="s">
        <v>3212</v>
      </c>
      <c r="F1142" s="92" t="s">
        <v>3354</v>
      </c>
      <c r="G1142" s="119">
        <v>1</v>
      </c>
      <c r="H1142" s="121" t="s">
        <v>79</v>
      </c>
      <c r="I1142" s="124"/>
    </row>
    <row r="1143" spans="1:9" ht="13.5">
      <c r="A1143" s="94">
        <v>1140</v>
      </c>
      <c r="B1143" s="92">
        <v>4330</v>
      </c>
      <c r="C1143" s="92" t="s">
        <v>2610</v>
      </c>
      <c r="D1143" s="92" t="s">
        <v>956</v>
      </c>
      <c r="E1143" s="92" t="s">
        <v>3211</v>
      </c>
      <c r="F1143" s="92" t="s">
        <v>3354</v>
      </c>
      <c r="G1143" s="119">
        <v>1</v>
      </c>
      <c r="H1143" s="121" t="s">
        <v>79</v>
      </c>
      <c r="I1143" s="124"/>
    </row>
    <row r="1144" spans="1:9" ht="13.5">
      <c r="A1144" s="94">
        <v>1141</v>
      </c>
      <c r="B1144" s="92">
        <v>4331</v>
      </c>
      <c r="C1144" s="92" t="s">
        <v>4012</v>
      </c>
      <c r="D1144" s="92" t="s">
        <v>957</v>
      </c>
      <c r="E1144" s="92" t="s">
        <v>3212</v>
      </c>
      <c r="F1144" s="92" t="s">
        <v>3355</v>
      </c>
      <c r="G1144" s="119">
        <v>3</v>
      </c>
      <c r="H1144" s="121" t="s">
        <v>79</v>
      </c>
      <c r="I1144" s="124"/>
    </row>
    <row r="1145" spans="1:9" ht="13.5">
      <c r="A1145" s="94">
        <v>1142</v>
      </c>
      <c r="B1145" s="92">
        <v>4332</v>
      </c>
      <c r="C1145" s="92" t="s">
        <v>2611</v>
      </c>
      <c r="D1145" s="92" t="s">
        <v>958</v>
      </c>
      <c r="E1145" s="92" t="s">
        <v>3211</v>
      </c>
      <c r="F1145" s="92" t="s">
        <v>3355</v>
      </c>
      <c r="G1145" s="119">
        <v>3</v>
      </c>
      <c r="H1145" s="121" t="s">
        <v>79</v>
      </c>
      <c r="I1145" s="124"/>
    </row>
    <row r="1146" spans="1:9" ht="13.5">
      <c r="A1146" s="94">
        <v>1143</v>
      </c>
      <c r="B1146" s="92">
        <v>4333</v>
      </c>
      <c r="C1146" s="92" t="s">
        <v>2612</v>
      </c>
      <c r="D1146" s="92" t="s">
        <v>959</v>
      </c>
      <c r="E1146" s="92" t="s">
        <v>3211</v>
      </c>
      <c r="F1146" s="92" t="s">
        <v>3355</v>
      </c>
      <c r="G1146" s="119">
        <v>3</v>
      </c>
      <c r="H1146" s="121" t="s">
        <v>79</v>
      </c>
      <c r="I1146" s="124"/>
    </row>
    <row r="1147" spans="1:9" ht="13.5">
      <c r="A1147" s="94">
        <v>1144</v>
      </c>
      <c r="B1147" s="92">
        <v>4334</v>
      </c>
      <c r="C1147" s="92" t="s">
        <v>4013</v>
      </c>
      <c r="D1147" s="92" t="s">
        <v>960</v>
      </c>
      <c r="E1147" s="92" t="s">
        <v>3211</v>
      </c>
      <c r="F1147" s="92" t="s">
        <v>3355</v>
      </c>
      <c r="G1147" s="119">
        <v>3</v>
      </c>
      <c r="H1147" s="121" t="s">
        <v>79</v>
      </c>
      <c r="I1147" s="124"/>
    </row>
    <row r="1148" spans="1:9" ht="13.5">
      <c r="A1148" s="94">
        <v>1145</v>
      </c>
      <c r="B1148" s="92">
        <v>4335</v>
      </c>
      <c r="C1148" s="92" t="s">
        <v>2613</v>
      </c>
      <c r="D1148" s="92" t="s">
        <v>961</v>
      </c>
      <c r="E1148" s="92" t="s">
        <v>3211</v>
      </c>
      <c r="F1148" s="92" t="s">
        <v>3355</v>
      </c>
      <c r="G1148" s="119">
        <v>2</v>
      </c>
      <c r="H1148" s="121" t="s">
        <v>79</v>
      </c>
      <c r="I1148" s="124"/>
    </row>
    <row r="1149" spans="1:9" ht="13.5">
      <c r="A1149" s="94">
        <v>1146</v>
      </c>
      <c r="B1149" s="92">
        <v>4336</v>
      </c>
      <c r="C1149" s="92" t="s">
        <v>2614</v>
      </c>
      <c r="D1149" s="92" t="s">
        <v>962</v>
      </c>
      <c r="E1149" s="92" t="s">
        <v>3212</v>
      </c>
      <c r="F1149" s="92" t="s">
        <v>3355</v>
      </c>
      <c r="G1149" s="119">
        <v>2</v>
      </c>
      <c r="H1149" s="121" t="s">
        <v>79</v>
      </c>
      <c r="I1149" s="124"/>
    </row>
    <row r="1150" spans="1:9" ht="13.5">
      <c r="A1150" s="94">
        <v>1147</v>
      </c>
      <c r="B1150" s="92">
        <v>4337</v>
      </c>
      <c r="C1150" s="92" t="s">
        <v>2615</v>
      </c>
      <c r="D1150" s="92" t="s">
        <v>963</v>
      </c>
      <c r="E1150" s="92" t="s">
        <v>3212</v>
      </c>
      <c r="F1150" s="92" t="s">
        <v>3355</v>
      </c>
      <c r="G1150" s="119">
        <v>2</v>
      </c>
      <c r="H1150" s="121" t="s">
        <v>79</v>
      </c>
      <c r="I1150" s="124"/>
    </row>
    <row r="1151" spans="1:9" ht="13.5">
      <c r="A1151" s="94">
        <v>1148</v>
      </c>
      <c r="B1151" s="92">
        <v>4339</v>
      </c>
      <c r="C1151" s="92" t="s">
        <v>4014</v>
      </c>
      <c r="D1151" s="92" t="s">
        <v>964</v>
      </c>
      <c r="E1151" s="92" t="s">
        <v>3212</v>
      </c>
      <c r="F1151" s="92" t="s">
        <v>3355</v>
      </c>
      <c r="G1151" s="119">
        <v>1</v>
      </c>
      <c r="H1151" s="121" t="s">
        <v>79</v>
      </c>
      <c r="I1151" s="124"/>
    </row>
    <row r="1152" spans="1:9" ht="13.5">
      <c r="A1152" s="94">
        <v>1149</v>
      </c>
      <c r="B1152" s="92">
        <v>4340</v>
      </c>
      <c r="C1152" s="92" t="s">
        <v>2616</v>
      </c>
      <c r="D1152" s="92" t="s">
        <v>965</v>
      </c>
      <c r="E1152" s="92" t="s">
        <v>3211</v>
      </c>
      <c r="F1152" s="92" t="s">
        <v>3355</v>
      </c>
      <c r="G1152" s="119">
        <v>1</v>
      </c>
      <c r="H1152" s="121" t="s">
        <v>79</v>
      </c>
      <c r="I1152" s="124"/>
    </row>
    <row r="1153" spans="1:9" ht="13.5">
      <c r="A1153" s="94">
        <v>1150</v>
      </c>
      <c r="B1153" s="92">
        <v>4341</v>
      </c>
      <c r="C1153" s="92" t="s">
        <v>2617</v>
      </c>
      <c r="D1153" s="92" t="s">
        <v>966</v>
      </c>
      <c r="E1153" s="92" t="s">
        <v>3211</v>
      </c>
      <c r="F1153" s="92" t="s">
        <v>3355</v>
      </c>
      <c r="G1153" s="119">
        <v>1</v>
      </c>
      <c r="H1153" s="121" t="s">
        <v>79</v>
      </c>
      <c r="I1153" s="124"/>
    </row>
    <row r="1154" spans="1:9" ht="13.5">
      <c r="A1154" s="94">
        <v>1151</v>
      </c>
      <c r="B1154" s="92">
        <v>4342</v>
      </c>
      <c r="C1154" s="92" t="s">
        <v>2618</v>
      </c>
      <c r="D1154" s="92" t="s">
        <v>967</v>
      </c>
      <c r="E1154" s="92" t="s">
        <v>3211</v>
      </c>
      <c r="F1154" s="92" t="s">
        <v>3355</v>
      </c>
      <c r="G1154" s="119">
        <v>1</v>
      </c>
      <c r="H1154" s="121" t="s">
        <v>79</v>
      </c>
      <c r="I1154" s="124"/>
    </row>
    <row r="1155" spans="1:9" ht="13.5">
      <c r="A1155" s="94">
        <v>1152</v>
      </c>
      <c r="B1155" s="92">
        <v>4343</v>
      </c>
      <c r="C1155" s="92" t="s">
        <v>4015</v>
      </c>
      <c r="D1155" s="92" t="s">
        <v>968</v>
      </c>
      <c r="E1155" s="92" t="s">
        <v>3211</v>
      </c>
      <c r="F1155" s="92" t="s">
        <v>3355</v>
      </c>
      <c r="G1155" s="119">
        <v>1</v>
      </c>
      <c r="H1155" s="121" t="s">
        <v>79</v>
      </c>
      <c r="I1155" s="124"/>
    </row>
    <row r="1156" spans="1:9" ht="13.5">
      <c r="A1156" s="94">
        <v>1153</v>
      </c>
      <c r="B1156" s="92">
        <v>4344</v>
      </c>
      <c r="C1156" s="92" t="s">
        <v>2619</v>
      </c>
      <c r="D1156" s="92" t="s">
        <v>969</v>
      </c>
      <c r="E1156" s="92" t="s">
        <v>3211</v>
      </c>
      <c r="F1156" s="92" t="s">
        <v>3355</v>
      </c>
      <c r="G1156" s="119">
        <v>1</v>
      </c>
      <c r="H1156" s="121" t="s">
        <v>79</v>
      </c>
      <c r="I1156" s="124"/>
    </row>
    <row r="1157" spans="1:9" ht="13.5">
      <c r="A1157" s="94">
        <v>1154</v>
      </c>
      <c r="B1157" s="92">
        <v>4345</v>
      </c>
      <c r="C1157" s="92" t="s">
        <v>2620</v>
      </c>
      <c r="D1157" s="92" t="s">
        <v>970</v>
      </c>
      <c r="E1157" s="92" t="s">
        <v>3211</v>
      </c>
      <c r="F1157" s="92" t="s">
        <v>3355</v>
      </c>
      <c r="G1157" s="119">
        <v>1</v>
      </c>
      <c r="H1157" s="121" t="s">
        <v>79</v>
      </c>
      <c r="I1157" s="124"/>
    </row>
    <row r="1158" spans="1:9" ht="13.5">
      <c r="A1158" s="94">
        <v>1155</v>
      </c>
      <c r="B1158" s="92">
        <v>4346</v>
      </c>
      <c r="C1158" s="92" t="s">
        <v>2621</v>
      </c>
      <c r="D1158" s="92" t="s">
        <v>971</v>
      </c>
      <c r="E1158" s="92" t="s">
        <v>3211</v>
      </c>
      <c r="F1158" s="92" t="s">
        <v>3356</v>
      </c>
      <c r="G1158" s="119">
        <v>3</v>
      </c>
      <c r="H1158" s="121" t="s">
        <v>79</v>
      </c>
      <c r="I1158" s="124"/>
    </row>
    <row r="1159" spans="1:9" ht="13.5">
      <c r="A1159" s="94">
        <v>1156</v>
      </c>
      <c r="B1159" s="92">
        <v>4347</v>
      </c>
      <c r="C1159" s="92" t="s">
        <v>2622</v>
      </c>
      <c r="D1159" s="92" t="s">
        <v>972</v>
      </c>
      <c r="E1159" s="92" t="s">
        <v>3211</v>
      </c>
      <c r="F1159" s="92" t="s">
        <v>3356</v>
      </c>
      <c r="G1159" s="119">
        <v>3</v>
      </c>
      <c r="H1159" s="121" t="s">
        <v>79</v>
      </c>
      <c r="I1159" s="124"/>
    </row>
    <row r="1160" spans="1:9" ht="13.5">
      <c r="A1160" s="94">
        <v>1157</v>
      </c>
      <c r="B1160" s="92">
        <v>4348</v>
      </c>
      <c r="C1160" s="92" t="s">
        <v>2623</v>
      </c>
      <c r="D1160" s="92" t="s">
        <v>973</v>
      </c>
      <c r="E1160" s="92" t="s">
        <v>3211</v>
      </c>
      <c r="F1160" s="92" t="s">
        <v>3356</v>
      </c>
      <c r="G1160" s="119">
        <v>3</v>
      </c>
      <c r="H1160" s="121" t="s">
        <v>79</v>
      </c>
      <c r="I1160" s="124"/>
    </row>
    <row r="1161" spans="1:9" ht="13.5">
      <c r="A1161" s="94">
        <v>1158</v>
      </c>
      <c r="B1161" s="92">
        <v>4349</v>
      </c>
      <c r="C1161" s="92" t="s">
        <v>2624</v>
      </c>
      <c r="D1161" s="92" t="s">
        <v>974</v>
      </c>
      <c r="E1161" s="92" t="s">
        <v>3211</v>
      </c>
      <c r="F1161" s="92" t="s">
        <v>3356</v>
      </c>
      <c r="G1161" s="119">
        <v>2</v>
      </c>
      <c r="H1161" s="121" t="s">
        <v>79</v>
      </c>
      <c r="I1161" s="124"/>
    </row>
    <row r="1162" spans="1:9" ht="13.5">
      <c r="A1162" s="94">
        <v>1159</v>
      </c>
      <c r="B1162" s="92">
        <v>4350</v>
      </c>
      <c r="C1162" s="92" t="s">
        <v>2625</v>
      </c>
      <c r="D1162" s="92" t="s">
        <v>975</v>
      </c>
      <c r="E1162" s="92" t="s">
        <v>3211</v>
      </c>
      <c r="F1162" s="92" t="s">
        <v>3356</v>
      </c>
      <c r="G1162" s="119">
        <v>2</v>
      </c>
      <c r="H1162" s="121" t="s">
        <v>79</v>
      </c>
      <c r="I1162" s="124"/>
    </row>
    <row r="1163" spans="1:9" ht="13.5">
      <c r="A1163" s="94">
        <v>1160</v>
      </c>
      <c r="B1163" s="92">
        <v>4351</v>
      </c>
      <c r="C1163" s="92" t="s">
        <v>2626</v>
      </c>
      <c r="D1163" s="92" t="s">
        <v>976</v>
      </c>
      <c r="E1163" s="92" t="s">
        <v>3211</v>
      </c>
      <c r="F1163" s="92" t="s">
        <v>3356</v>
      </c>
      <c r="G1163" s="119">
        <v>2</v>
      </c>
      <c r="H1163" s="121" t="s">
        <v>79</v>
      </c>
      <c r="I1163" s="124"/>
    </row>
    <row r="1164" spans="1:9" ht="13.5">
      <c r="A1164" s="94">
        <v>1161</v>
      </c>
      <c r="B1164" s="92">
        <v>4352</v>
      </c>
      <c r="C1164" s="92" t="s">
        <v>2627</v>
      </c>
      <c r="D1164" s="92" t="s">
        <v>977</v>
      </c>
      <c r="E1164" s="92" t="s">
        <v>3211</v>
      </c>
      <c r="F1164" s="92" t="s">
        <v>3356</v>
      </c>
      <c r="G1164" s="119">
        <v>2</v>
      </c>
      <c r="H1164" s="121" t="s">
        <v>79</v>
      </c>
      <c r="I1164" s="124"/>
    </row>
    <row r="1165" spans="1:9" ht="13.5">
      <c r="A1165" s="94">
        <v>1162</v>
      </c>
      <c r="B1165" s="92">
        <v>4353</v>
      </c>
      <c r="C1165" s="92" t="s">
        <v>2628</v>
      </c>
      <c r="D1165" s="92" t="s">
        <v>978</v>
      </c>
      <c r="E1165" s="92" t="s">
        <v>3211</v>
      </c>
      <c r="F1165" s="92" t="s">
        <v>3356</v>
      </c>
      <c r="G1165" s="119">
        <v>2</v>
      </c>
      <c r="H1165" s="121" t="s">
        <v>79</v>
      </c>
      <c r="I1165" s="124"/>
    </row>
    <row r="1166" spans="1:9" ht="13.5">
      <c r="A1166" s="94">
        <v>1163</v>
      </c>
      <c r="B1166" s="92">
        <v>4354</v>
      </c>
      <c r="C1166" s="92" t="s">
        <v>2629</v>
      </c>
      <c r="D1166" s="92" t="s">
        <v>979</v>
      </c>
      <c r="E1166" s="92" t="s">
        <v>3212</v>
      </c>
      <c r="F1166" s="92" t="s">
        <v>3356</v>
      </c>
      <c r="G1166" s="119">
        <v>2</v>
      </c>
      <c r="H1166" s="121" t="s">
        <v>79</v>
      </c>
      <c r="I1166" s="124"/>
    </row>
    <row r="1167" spans="1:9" ht="13.5">
      <c r="A1167" s="94">
        <v>1164</v>
      </c>
      <c r="B1167" s="92">
        <v>4355</v>
      </c>
      <c r="C1167" s="92" t="s">
        <v>2630</v>
      </c>
      <c r="D1167" s="92" t="s">
        <v>980</v>
      </c>
      <c r="E1167" s="92" t="s">
        <v>3212</v>
      </c>
      <c r="F1167" s="92" t="s">
        <v>3356</v>
      </c>
      <c r="G1167" s="119">
        <v>1</v>
      </c>
      <c r="H1167" s="121" t="s">
        <v>79</v>
      </c>
      <c r="I1167" s="124"/>
    </row>
    <row r="1168" spans="1:9" ht="13.5">
      <c r="A1168" s="94">
        <v>1165</v>
      </c>
      <c r="B1168" s="92">
        <v>4356</v>
      </c>
      <c r="C1168" s="92" t="s">
        <v>2631</v>
      </c>
      <c r="D1168" s="92" t="s">
        <v>981</v>
      </c>
      <c r="E1168" s="92" t="s">
        <v>3211</v>
      </c>
      <c r="F1168" s="92" t="s">
        <v>3356</v>
      </c>
      <c r="G1168" s="119">
        <v>1</v>
      </c>
      <c r="H1168" s="121" t="s">
        <v>79</v>
      </c>
      <c r="I1168" s="124"/>
    </row>
    <row r="1169" spans="1:9" ht="13.5">
      <c r="A1169" s="94">
        <v>1166</v>
      </c>
      <c r="B1169" s="92">
        <v>4357</v>
      </c>
      <c r="C1169" s="92" t="s">
        <v>4016</v>
      </c>
      <c r="D1169" s="92" t="s">
        <v>982</v>
      </c>
      <c r="E1169" s="92" t="s">
        <v>3211</v>
      </c>
      <c r="F1169" s="92" t="s">
        <v>3356</v>
      </c>
      <c r="G1169" s="119">
        <v>1</v>
      </c>
      <c r="H1169" s="121" t="s">
        <v>79</v>
      </c>
      <c r="I1169" s="124"/>
    </row>
    <row r="1170" spans="1:9" ht="13.5">
      <c r="A1170" s="94">
        <v>1167</v>
      </c>
      <c r="B1170" s="92">
        <v>4358</v>
      </c>
      <c r="C1170" s="92" t="s">
        <v>4017</v>
      </c>
      <c r="D1170" s="92" t="s">
        <v>983</v>
      </c>
      <c r="E1170" s="92" t="s">
        <v>3211</v>
      </c>
      <c r="F1170" s="92" t="s">
        <v>3356</v>
      </c>
      <c r="G1170" s="119">
        <v>1</v>
      </c>
      <c r="H1170" s="121" t="s">
        <v>79</v>
      </c>
      <c r="I1170" s="124"/>
    </row>
    <row r="1171" spans="1:9" ht="13.5">
      <c r="A1171" s="94">
        <v>1168</v>
      </c>
      <c r="B1171" s="92">
        <v>4359</v>
      </c>
      <c r="C1171" s="92" t="s">
        <v>2632</v>
      </c>
      <c r="D1171" s="92" t="s">
        <v>984</v>
      </c>
      <c r="E1171" s="92" t="s">
        <v>3211</v>
      </c>
      <c r="F1171" s="92" t="s">
        <v>3356</v>
      </c>
      <c r="G1171" s="119">
        <v>1</v>
      </c>
      <c r="H1171" s="121" t="s">
        <v>79</v>
      </c>
      <c r="I1171" s="124"/>
    </row>
    <row r="1172" spans="1:9" ht="13.5">
      <c r="A1172" s="94">
        <v>1169</v>
      </c>
      <c r="B1172" s="92">
        <v>4360</v>
      </c>
      <c r="C1172" s="92" t="s">
        <v>2633</v>
      </c>
      <c r="D1172" s="92" t="s">
        <v>985</v>
      </c>
      <c r="E1172" s="92" t="s">
        <v>3212</v>
      </c>
      <c r="F1172" s="92" t="s">
        <v>3356</v>
      </c>
      <c r="G1172" s="119">
        <v>2</v>
      </c>
      <c r="H1172" s="121" t="s">
        <v>79</v>
      </c>
      <c r="I1172" s="124"/>
    </row>
    <row r="1173" spans="1:9" ht="13.5">
      <c r="A1173" s="94">
        <v>1170</v>
      </c>
      <c r="B1173" s="92">
        <v>4361</v>
      </c>
      <c r="C1173" s="92" t="s">
        <v>4018</v>
      </c>
      <c r="D1173" s="92" t="s">
        <v>4019</v>
      </c>
      <c r="E1173" s="92" t="s">
        <v>3211</v>
      </c>
      <c r="F1173" s="92" t="s">
        <v>3357</v>
      </c>
      <c r="G1173" s="119">
        <v>3</v>
      </c>
      <c r="H1173" s="121" t="s">
        <v>79</v>
      </c>
      <c r="I1173" s="124"/>
    </row>
    <row r="1174" spans="1:9" ht="13.5">
      <c r="A1174" s="94">
        <v>1171</v>
      </c>
      <c r="B1174" s="92">
        <v>4362</v>
      </c>
      <c r="C1174" s="92" t="s">
        <v>4020</v>
      </c>
      <c r="D1174" s="92" t="s">
        <v>4021</v>
      </c>
      <c r="E1174" s="92" t="s">
        <v>3211</v>
      </c>
      <c r="F1174" s="92" t="s">
        <v>3357</v>
      </c>
      <c r="G1174" s="119">
        <v>3</v>
      </c>
      <c r="H1174" s="121" t="s">
        <v>79</v>
      </c>
      <c r="I1174" s="124"/>
    </row>
    <row r="1175" spans="1:9" ht="13.5">
      <c r="A1175" s="94">
        <v>1172</v>
      </c>
      <c r="B1175" s="92">
        <v>4363</v>
      </c>
      <c r="C1175" s="92" t="s">
        <v>4022</v>
      </c>
      <c r="D1175" s="92" t="s">
        <v>1672</v>
      </c>
      <c r="E1175" s="92" t="s">
        <v>3211</v>
      </c>
      <c r="F1175" s="92" t="s">
        <v>3357</v>
      </c>
      <c r="G1175" s="119">
        <v>3</v>
      </c>
      <c r="H1175" s="121" t="s">
        <v>79</v>
      </c>
      <c r="I1175" s="124"/>
    </row>
    <row r="1176" spans="1:9" ht="13.5">
      <c r="A1176" s="94">
        <v>1173</v>
      </c>
      <c r="B1176" s="92">
        <v>4364</v>
      </c>
      <c r="C1176" s="92" t="s">
        <v>4023</v>
      </c>
      <c r="D1176" s="92" t="s">
        <v>4024</v>
      </c>
      <c r="E1176" s="92" t="s">
        <v>3211</v>
      </c>
      <c r="F1176" s="92" t="s">
        <v>3357</v>
      </c>
      <c r="G1176" s="119">
        <v>2</v>
      </c>
      <c r="H1176" s="121" t="s">
        <v>79</v>
      </c>
      <c r="I1176" s="124"/>
    </row>
    <row r="1177" spans="1:9" ht="13.5">
      <c r="A1177" s="94">
        <v>1174</v>
      </c>
      <c r="B1177" s="92">
        <v>4365</v>
      </c>
      <c r="C1177" s="92" t="s">
        <v>4025</v>
      </c>
      <c r="D1177" s="92" t="s">
        <v>4026</v>
      </c>
      <c r="E1177" s="92" t="s">
        <v>3211</v>
      </c>
      <c r="F1177" s="92" t="s">
        <v>3357</v>
      </c>
      <c r="G1177" s="119">
        <v>2</v>
      </c>
      <c r="H1177" s="121" t="s">
        <v>79</v>
      </c>
      <c r="I1177" s="124"/>
    </row>
    <row r="1178" spans="1:9" ht="13.5">
      <c r="A1178" s="94">
        <v>1175</v>
      </c>
      <c r="B1178" s="92">
        <v>4366</v>
      </c>
      <c r="C1178" s="92" t="s">
        <v>4027</v>
      </c>
      <c r="D1178" s="92" t="s">
        <v>4028</v>
      </c>
      <c r="E1178" s="92" t="s">
        <v>3211</v>
      </c>
      <c r="F1178" s="92" t="s">
        <v>3357</v>
      </c>
      <c r="G1178" s="119">
        <v>2</v>
      </c>
      <c r="H1178" s="121" t="s">
        <v>79</v>
      </c>
      <c r="I1178" s="124"/>
    </row>
    <row r="1179" spans="1:9" ht="13.5">
      <c r="A1179" s="94">
        <v>1176</v>
      </c>
      <c r="B1179" s="92">
        <v>4367</v>
      </c>
      <c r="C1179" s="92" t="s">
        <v>4029</v>
      </c>
      <c r="D1179" s="92" t="s">
        <v>4030</v>
      </c>
      <c r="E1179" s="92" t="s">
        <v>3211</v>
      </c>
      <c r="F1179" s="92" t="s">
        <v>3357</v>
      </c>
      <c r="G1179" s="119">
        <v>2</v>
      </c>
      <c r="H1179" s="121" t="s">
        <v>79</v>
      </c>
      <c r="I1179" s="124"/>
    </row>
    <row r="1180" spans="1:9" ht="13.5">
      <c r="A1180" s="94">
        <v>1177</v>
      </c>
      <c r="B1180" s="92">
        <v>4368</v>
      </c>
      <c r="C1180" s="92" t="s">
        <v>4031</v>
      </c>
      <c r="D1180" s="92" t="s">
        <v>4032</v>
      </c>
      <c r="E1180" s="92" t="s">
        <v>3212</v>
      </c>
      <c r="F1180" s="92" t="s">
        <v>3357</v>
      </c>
      <c r="G1180" s="119">
        <v>3</v>
      </c>
      <c r="H1180" s="121" t="s">
        <v>79</v>
      </c>
      <c r="I1180" s="124"/>
    </row>
    <row r="1181" spans="1:9" ht="13.5">
      <c r="A1181" s="94">
        <v>1178</v>
      </c>
      <c r="B1181" s="92">
        <v>4369</v>
      </c>
      <c r="C1181" s="92" t="s">
        <v>4033</v>
      </c>
      <c r="D1181" s="92" t="s">
        <v>4034</v>
      </c>
      <c r="E1181" s="92" t="s">
        <v>3212</v>
      </c>
      <c r="F1181" s="92" t="s">
        <v>3357</v>
      </c>
      <c r="G1181" s="119">
        <v>3</v>
      </c>
      <c r="H1181" s="121" t="s">
        <v>79</v>
      </c>
      <c r="I1181" s="124"/>
    </row>
    <row r="1182" spans="1:9" ht="13.5">
      <c r="A1182" s="94">
        <v>1179</v>
      </c>
      <c r="B1182" s="92">
        <v>4370</v>
      </c>
      <c r="C1182" s="92" t="s">
        <v>4035</v>
      </c>
      <c r="D1182" s="92" t="s">
        <v>4036</v>
      </c>
      <c r="E1182" s="92" t="s">
        <v>3212</v>
      </c>
      <c r="F1182" s="92" t="s">
        <v>3357</v>
      </c>
      <c r="G1182" s="119">
        <v>2</v>
      </c>
      <c r="H1182" s="121" t="s">
        <v>79</v>
      </c>
      <c r="I1182" s="124"/>
    </row>
    <row r="1183" spans="1:9" ht="13.5">
      <c r="A1183" s="94">
        <v>1180</v>
      </c>
      <c r="B1183" s="92">
        <v>4371</v>
      </c>
      <c r="C1183" s="92" t="s">
        <v>4037</v>
      </c>
      <c r="D1183" s="92" t="s">
        <v>4038</v>
      </c>
      <c r="E1183" s="92" t="s">
        <v>3212</v>
      </c>
      <c r="F1183" s="92" t="s">
        <v>3357</v>
      </c>
      <c r="G1183" s="119">
        <v>2</v>
      </c>
      <c r="H1183" s="121" t="s">
        <v>79</v>
      </c>
      <c r="I1183" s="124"/>
    </row>
    <row r="1184" spans="1:9" ht="13.5">
      <c r="A1184" s="94">
        <v>1181</v>
      </c>
      <c r="B1184" s="92">
        <v>4372</v>
      </c>
      <c r="C1184" s="92" t="s">
        <v>4039</v>
      </c>
      <c r="D1184" s="92" t="s">
        <v>4040</v>
      </c>
      <c r="E1184" s="92" t="s">
        <v>3212</v>
      </c>
      <c r="F1184" s="92" t="s">
        <v>3357</v>
      </c>
      <c r="G1184" s="119">
        <v>2</v>
      </c>
      <c r="H1184" s="121" t="s">
        <v>79</v>
      </c>
      <c r="I1184" s="124"/>
    </row>
    <row r="1185" spans="1:9" ht="13.5">
      <c r="A1185" s="94">
        <v>1182</v>
      </c>
      <c r="B1185" s="92">
        <v>4373</v>
      </c>
      <c r="C1185" s="92" t="s">
        <v>4041</v>
      </c>
      <c r="D1185" s="92" t="s">
        <v>4042</v>
      </c>
      <c r="E1185" s="92" t="s">
        <v>3212</v>
      </c>
      <c r="F1185" s="92" t="s">
        <v>3357</v>
      </c>
      <c r="G1185" s="119">
        <v>2</v>
      </c>
      <c r="H1185" s="121" t="s">
        <v>79</v>
      </c>
      <c r="I1185" s="124"/>
    </row>
    <row r="1186" spans="1:9" ht="13.5">
      <c r="A1186" s="94">
        <v>1183</v>
      </c>
      <c r="B1186" s="92">
        <v>4374</v>
      </c>
      <c r="C1186" s="92" t="s">
        <v>4043</v>
      </c>
      <c r="D1186" s="92" t="s">
        <v>4044</v>
      </c>
      <c r="E1186" s="92" t="s">
        <v>3212</v>
      </c>
      <c r="F1186" s="92" t="s">
        <v>3357</v>
      </c>
      <c r="G1186" s="119">
        <v>2</v>
      </c>
      <c r="H1186" s="121" t="s">
        <v>79</v>
      </c>
      <c r="I1186" s="124"/>
    </row>
    <row r="1187" spans="1:9" ht="13.5">
      <c r="A1187" s="94">
        <v>1184</v>
      </c>
      <c r="B1187" s="92">
        <v>4375</v>
      </c>
      <c r="C1187" s="92" t="s">
        <v>4045</v>
      </c>
      <c r="D1187" s="92" t="s">
        <v>4046</v>
      </c>
      <c r="E1187" s="92" t="s">
        <v>3212</v>
      </c>
      <c r="F1187" s="92" t="s">
        <v>3357</v>
      </c>
      <c r="G1187" s="119">
        <v>2</v>
      </c>
      <c r="H1187" s="121" t="s">
        <v>79</v>
      </c>
      <c r="I1187" s="124"/>
    </row>
    <row r="1188" spans="1:9" ht="13.5">
      <c r="A1188" s="94">
        <v>1185</v>
      </c>
      <c r="B1188" s="92">
        <v>4376</v>
      </c>
      <c r="C1188" s="92" t="s">
        <v>4047</v>
      </c>
      <c r="D1188" s="92" t="s">
        <v>4048</v>
      </c>
      <c r="E1188" s="92" t="s">
        <v>3212</v>
      </c>
      <c r="F1188" s="92" t="s">
        <v>3357</v>
      </c>
      <c r="G1188" s="119">
        <v>2</v>
      </c>
      <c r="H1188" s="121" t="s">
        <v>79</v>
      </c>
      <c r="I1188" s="124"/>
    </row>
    <row r="1189" spans="1:9" ht="13.5">
      <c r="A1189" s="94">
        <v>1186</v>
      </c>
      <c r="B1189" s="92">
        <v>4377</v>
      </c>
      <c r="C1189" s="92" t="s">
        <v>4049</v>
      </c>
      <c r="D1189" s="92" t="s">
        <v>4050</v>
      </c>
      <c r="E1189" s="92" t="s">
        <v>3212</v>
      </c>
      <c r="F1189" s="92" t="s">
        <v>3357</v>
      </c>
      <c r="G1189" s="119">
        <v>1</v>
      </c>
      <c r="H1189" s="121" t="s">
        <v>79</v>
      </c>
      <c r="I1189" s="124"/>
    </row>
    <row r="1190" spans="1:9" ht="13.5">
      <c r="A1190" s="94">
        <v>1187</v>
      </c>
      <c r="B1190" s="92">
        <v>4378</v>
      </c>
      <c r="C1190" s="92" t="s">
        <v>4051</v>
      </c>
      <c r="D1190" s="92" t="s">
        <v>4052</v>
      </c>
      <c r="E1190" s="92" t="s">
        <v>3211</v>
      </c>
      <c r="F1190" s="92" t="s">
        <v>3357</v>
      </c>
      <c r="G1190" s="119">
        <v>3</v>
      </c>
      <c r="H1190" s="121" t="s">
        <v>79</v>
      </c>
      <c r="I1190" s="124"/>
    </row>
    <row r="1191" spans="1:9" ht="13.5">
      <c r="A1191" s="94">
        <v>1188</v>
      </c>
      <c r="B1191" s="92">
        <v>4379</v>
      </c>
      <c r="C1191" s="92" t="s">
        <v>4053</v>
      </c>
      <c r="D1191" s="92" t="s">
        <v>348</v>
      </c>
      <c r="E1191" s="92" t="s">
        <v>3211</v>
      </c>
      <c r="F1191" s="92" t="s">
        <v>3357</v>
      </c>
      <c r="G1191" s="119">
        <v>1</v>
      </c>
      <c r="H1191" s="121" t="s">
        <v>79</v>
      </c>
      <c r="I1191" s="124"/>
    </row>
    <row r="1192" spans="1:9" ht="13.5">
      <c r="A1192" s="94">
        <v>1189</v>
      </c>
      <c r="B1192" s="92">
        <v>4380</v>
      </c>
      <c r="C1192" s="92" t="s">
        <v>4054</v>
      </c>
      <c r="D1192" s="92" t="s">
        <v>321</v>
      </c>
      <c r="E1192" s="92" t="s">
        <v>3211</v>
      </c>
      <c r="F1192" s="92" t="s">
        <v>3357</v>
      </c>
      <c r="G1192" s="119">
        <v>1</v>
      </c>
      <c r="H1192" s="121" t="s">
        <v>79</v>
      </c>
      <c r="I1192" s="124"/>
    </row>
    <row r="1193" spans="1:9" ht="13.5">
      <c r="A1193" s="94">
        <v>1190</v>
      </c>
      <c r="B1193" s="92">
        <v>4381</v>
      </c>
      <c r="C1193" s="92" t="s">
        <v>4055</v>
      </c>
      <c r="D1193" s="92" t="s">
        <v>4056</v>
      </c>
      <c r="E1193" s="92" t="s">
        <v>3211</v>
      </c>
      <c r="F1193" s="92" t="s">
        <v>3357</v>
      </c>
      <c r="G1193" s="119">
        <v>1</v>
      </c>
      <c r="H1193" s="121" t="s">
        <v>79</v>
      </c>
      <c r="I1193" s="124"/>
    </row>
    <row r="1194" spans="1:9" ht="13.5">
      <c r="A1194" s="94">
        <v>1191</v>
      </c>
      <c r="B1194" s="92">
        <v>4382</v>
      </c>
      <c r="C1194" s="92" t="s">
        <v>4057</v>
      </c>
      <c r="D1194" s="92" t="s">
        <v>4058</v>
      </c>
      <c r="E1194" s="92" t="s">
        <v>3211</v>
      </c>
      <c r="F1194" s="92" t="s">
        <v>3357</v>
      </c>
      <c r="G1194" s="119">
        <v>1</v>
      </c>
      <c r="H1194" s="121" t="s">
        <v>79</v>
      </c>
      <c r="I1194" s="124"/>
    </row>
    <row r="1195" spans="1:9" ht="13.5">
      <c r="A1195" s="94">
        <v>1192</v>
      </c>
      <c r="B1195" s="92">
        <v>4383</v>
      </c>
      <c r="C1195" s="92" t="s">
        <v>4059</v>
      </c>
      <c r="D1195" s="92" t="s">
        <v>4060</v>
      </c>
      <c r="E1195" s="92" t="s">
        <v>3211</v>
      </c>
      <c r="F1195" s="92" t="s">
        <v>3357</v>
      </c>
      <c r="G1195" s="119">
        <v>1</v>
      </c>
      <c r="H1195" s="121" t="s">
        <v>79</v>
      </c>
      <c r="I1195" s="124"/>
    </row>
    <row r="1196" spans="1:9" ht="13.5">
      <c r="A1196" s="94">
        <v>1193</v>
      </c>
      <c r="B1196" s="92">
        <v>4384</v>
      </c>
      <c r="C1196" s="92" t="s">
        <v>4061</v>
      </c>
      <c r="D1196" s="92" t="s">
        <v>4062</v>
      </c>
      <c r="E1196" s="92" t="s">
        <v>3212</v>
      </c>
      <c r="F1196" s="92" t="s">
        <v>3357</v>
      </c>
      <c r="G1196" s="119">
        <v>1</v>
      </c>
      <c r="H1196" s="121" t="s">
        <v>79</v>
      </c>
      <c r="I1196" s="124"/>
    </row>
    <row r="1197" spans="1:9" ht="13.5">
      <c r="A1197" s="94">
        <v>1194</v>
      </c>
      <c r="B1197" s="92">
        <v>4385</v>
      </c>
      <c r="C1197" s="92" t="s">
        <v>4063</v>
      </c>
      <c r="D1197" s="92" t="s">
        <v>4064</v>
      </c>
      <c r="E1197" s="92" t="s">
        <v>3212</v>
      </c>
      <c r="F1197" s="92" t="s">
        <v>3357</v>
      </c>
      <c r="G1197" s="119">
        <v>2</v>
      </c>
      <c r="H1197" s="121" t="s">
        <v>79</v>
      </c>
      <c r="I1197" s="124"/>
    </row>
    <row r="1198" spans="1:9" ht="13.5">
      <c r="A1198" s="94">
        <v>1195</v>
      </c>
      <c r="B1198" s="92">
        <v>4386</v>
      </c>
      <c r="C1198" s="92" t="s">
        <v>4065</v>
      </c>
      <c r="D1198" s="92" t="s">
        <v>4066</v>
      </c>
      <c r="E1198" s="92" t="s">
        <v>3212</v>
      </c>
      <c r="F1198" s="92" t="s">
        <v>3357</v>
      </c>
      <c r="G1198" s="119">
        <v>1</v>
      </c>
      <c r="H1198" s="121" t="s">
        <v>79</v>
      </c>
      <c r="I1198" s="124"/>
    </row>
    <row r="1199" spans="1:9" ht="13.5">
      <c r="A1199" s="94">
        <v>1196</v>
      </c>
      <c r="B1199" s="92">
        <v>4387</v>
      </c>
      <c r="C1199" s="92" t="s">
        <v>4067</v>
      </c>
      <c r="D1199" s="92" t="s">
        <v>4068</v>
      </c>
      <c r="E1199" s="92" t="s">
        <v>3211</v>
      </c>
      <c r="F1199" s="92" t="s">
        <v>3357</v>
      </c>
      <c r="G1199" s="119">
        <v>3</v>
      </c>
      <c r="H1199" s="121" t="s">
        <v>79</v>
      </c>
      <c r="I1199" s="124"/>
    </row>
    <row r="1200" spans="1:9" ht="13.5">
      <c r="A1200" s="94">
        <v>1197</v>
      </c>
      <c r="B1200" s="92">
        <v>4388</v>
      </c>
      <c r="C1200" s="92" t="s">
        <v>4069</v>
      </c>
      <c r="D1200" s="92" t="s">
        <v>4070</v>
      </c>
      <c r="E1200" s="92" t="s">
        <v>3211</v>
      </c>
      <c r="F1200" s="92" t="s">
        <v>3357</v>
      </c>
      <c r="G1200" s="119">
        <v>3</v>
      </c>
      <c r="H1200" s="121" t="s">
        <v>79</v>
      </c>
      <c r="I1200" s="124"/>
    </row>
    <row r="1201" spans="1:9" ht="13.5">
      <c r="A1201" s="94">
        <v>1198</v>
      </c>
      <c r="B1201" s="92">
        <v>4389</v>
      </c>
      <c r="C1201" s="92" t="s">
        <v>4071</v>
      </c>
      <c r="D1201" s="92" t="s">
        <v>4072</v>
      </c>
      <c r="E1201" s="92" t="s">
        <v>3211</v>
      </c>
      <c r="F1201" s="92" t="s">
        <v>3357</v>
      </c>
      <c r="G1201" s="119">
        <v>3</v>
      </c>
      <c r="H1201" s="121" t="s">
        <v>79</v>
      </c>
      <c r="I1201" s="124"/>
    </row>
    <row r="1202" spans="1:9" ht="13.5">
      <c r="A1202" s="94">
        <v>1199</v>
      </c>
      <c r="B1202" s="92">
        <v>4390</v>
      </c>
      <c r="C1202" s="92" t="s">
        <v>4073</v>
      </c>
      <c r="D1202" s="92" t="s">
        <v>4074</v>
      </c>
      <c r="E1202" s="92" t="s">
        <v>3211</v>
      </c>
      <c r="F1202" s="92" t="s">
        <v>3357</v>
      </c>
      <c r="G1202" s="119">
        <v>2</v>
      </c>
      <c r="H1202" s="121" t="s">
        <v>79</v>
      </c>
      <c r="I1202" s="124"/>
    </row>
    <row r="1203" spans="1:9" ht="13.5">
      <c r="A1203" s="94">
        <v>1200</v>
      </c>
      <c r="B1203" s="92">
        <v>4391</v>
      </c>
      <c r="C1203" s="92" t="s">
        <v>4075</v>
      </c>
      <c r="D1203" s="92" t="s">
        <v>4076</v>
      </c>
      <c r="E1203" s="92" t="s">
        <v>3211</v>
      </c>
      <c r="F1203" s="92" t="s">
        <v>3357</v>
      </c>
      <c r="G1203" s="119">
        <v>2</v>
      </c>
      <c r="H1203" s="121" t="s">
        <v>79</v>
      </c>
      <c r="I1203" s="124"/>
    </row>
    <row r="1204" spans="1:9" ht="13.5">
      <c r="A1204" s="94">
        <v>1201</v>
      </c>
      <c r="B1204" s="92">
        <v>4392</v>
      </c>
      <c r="C1204" s="92" t="s">
        <v>4077</v>
      </c>
      <c r="D1204" s="92" t="s">
        <v>4078</v>
      </c>
      <c r="E1204" s="92" t="s">
        <v>3211</v>
      </c>
      <c r="F1204" s="92" t="s">
        <v>3357</v>
      </c>
      <c r="G1204" s="119">
        <v>2</v>
      </c>
      <c r="H1204" s="121" t="s">
        <v>79</v>
      </c>
      <c r="I1204" s="124"/>
    </row>
    <row r="1205" spans="1:9" ht="13.5">
      <c r="A1205" s="94">
        <v>1202</v>
      </c>
      <c r="B1205" s="92">
        <v>4393</v>
      </c>
      <c r="C1205" s="92" t="s">
        <v>4079</v>
      </c>
      <c r="D1205" s="92" t="s">
        <v>4080</v>
      </c>
      <c r="E1205" s="92" t="s">
        <v>3211</v>
      </c>
      <c r="F1205" s="92" t="s">
        <v>3357</v>
      </c>
      <c r="G1205" s="119">
        <v>2</v>
      </c>
      <c r="H1205" s="121" t="s">
        <v>79</v>
      </c>
      <c r="I1205" s="124"/>
    </row>
    <row r="1206" spans="1:9" ht="13.5">
      <c r="A1206" s="94">
        <v>1203</v>
      </c>
      <c r="B1206" s="92">
        <v>4394</v>
      </c>
      <c r="C1206" s="92" t="s">
        <v>4081</v>
      </c>
      <c r="D1206" s="92" t="s">
        <v>4082</v>
      </c>
      <c r="E1206" s="92" t="s">
        <v>3211</v>
      </c>
      <c r="F1206" s="92" t="s">
        <v>3357</v>
      </c>
      <c r="G1206" s="119">
        <v>2</v>
      </c>
      <c r="H1206" s="121" t="s">
        <v>79</v>
      </c>
      <c r="I1206" s="124"/>
    </row>
    <row r="1207" spans="1:9" ht="13.5">
      <c r="A1207" s="94">
        <v>1204</v>
      </c>
      <c r="B1207" s="92">
        <v>4395</v>
      </c>
      <c r="C1207" s="92" t="s">
        <v>4083</v>
      </c>
      <c r="D1207" s="92" t="s">
        <v>4084</v>
      </c>
      <c r="E1207" s="92" t="s">
        <v>3211</v>
      </c>
      <c r="F1207" s="92" t="s">
        <v>3357</v>
      </c>
      <c r="G1207" s="119">
        <v>2</v>
      </c>
      <c r="H1207" s="121" t="s">
        <v>79</v>
      </c>
      <c r="I1207" s="124"/>
    </row>
    <row r="1208" spans="1:9" ht="13.5">
      <c r="A1208" s="94">
        <v>1205</v>
      </c>
      <c r="B1208" s="92">
        <v>4406</v>
      </c>
      <c r="C1208" s="92" t="s">
        <v>4085</v>
      </c>
      <c r="D1208" s="92" t="s">
        <v>1710</v>
      </c>
      <c r="E1208" s="92" t="s">
        <v>3212</v>
      </c>
      <c r="F1208" s="92" t="s">
        <v>3358</v>
      </c>
      <c r="G1208" s="119">
        <v>3</v>
      </c>
      <c r="H1208" s="121" t="s">
        <v>79</v>
      </c>
      <c r="I1208" s="124"/>
    </row>
    <row r="1209" spans="1:9" ht="13.5">
      <c r="A1209" s="94">
        <v>1206</v>
      </c>
      <c r="B1209" s="92">
        <v>4407</v>
      </c>
      <c r="C1209" s="92" t="s">
        <v>4086</v>
      </c>
      <c r="D1209" s="92" t="s">
        <v>1689</v>
      </c>
      <c r="E1209" s="92" t="s">
        <v>3211</v>
      </c>
      <c r="F1209" s="92" t="s">
        <v>3358</v>
      </c>
      <c r="G1209" s="119">
        <v>2</v>
      </c>
      <c r="H1209" s="121" t="s">
        <v>79</v>
      </c>
      <c r="I1209" s="124"/>
    </row>
    <row r="1210" spans="1:9" ht="13.5">
      <c r="A1210" s="94">
        <v>1207</v>
      </c>
      <c r="B1210" s="92">
        <v>4408</v>
      </c>
      <c r="C1210" s="92" t="s">
        <v>4087</v>
      </c>
      <c r="D1210" s="92" t="s">
        <v>1684</v>
      </c>
      <c r="E1210" s="92" t="s">
        <v>3211</v>
      </c>
      <c r="F1210" s="92" t="s">
        <v>3358</v>
      </c>
      <c r="G1210" s="119">
        <v>2</v>
      </c>
      <c r="H1210" s="121" t="s">
        <v>79</v>
      </c>
      <c r="I1210" s="124"/>
    </row>
    <row r="1211" spans="1:9" ht="13.5">
      <c r="A1211" s="94">
        <v>1208</v>
      </c>
      <c r="B1211" s="92">
        <v>4409</v>
      </c>
      <c r="C1211" s="92" t="s">
        <v>3194</v>
      </c>
      <c r="D1211" s="92" t="s">
        <v>1702</v>
      </c>
      <c r="E1211" s="92" t="s">
        <v>3212</v>
      </c>
      <c r="F1211" s="92" t="s">
        <v>3358</v>
      </c>
      <c r="G1211" s="119">
        <v>2</v>
      </c>
      <c r="H1211" s="121" t="s">
        <v>79</v>
      </c>
      <c r="I1211" s="124"/>
    </row>
    <row r="1212" spans="1:9" ht="13.5">
      <c r="A1212" s="94">
        <v>1209</v>
      </c>
      <c r="B1212" s="92">
        <v>4410</v>
      </c>
      <c r="C1212" s="92" t="s">
        <v>3175</v>
      </c>
      <c r="D1212" s="92" t="s">
        <v>1677</v>
      </c>
      <c r="E1212" s="92" t="s">
        <v>3212</v>
      </c>
      <c r="F1212" s="92" t="s">
        <v>3358</v>
      </c>
      <c r="G1212" s="119">
        <v>1</v>
      </c>
      <c r="H1212" s="121" t="s">
        <v>79</v>
      </c>
      <c r="I1212" s="124"/>
    </row>
    <row r="1213" spans="1:9" ht="13.5">
      <c r="A1213" s="94">
        <v>1210</v>
      </c>
      <c r="B1213" s="92">
        <v>4411</v>
      </c>
      <c r="C1213" s="92" t="s">
        <v>3207</v>
      </c>
      <c r="D1213" s="92" t="s">
        <v>1721</v>
      </c>
      <c r="E1213" s="92" t="s">
        <v>3211</v>
      </c>
      <c r="F1213" s="92" t="s">
        <v>3358</v>
      </c>
      <c r="G1213" s="119">
        <v>3</v>
      </c>
      <c r="H1213" s="121" t="s">
        <v>79</v>
      </c>
      <c r="I1213" s="124"/>
    </row>
    <row r="1214" spans="1:9" ht="13.5">
      <c r="A1214" s="94">
        <v>1211</v>
      </c>
      <c r="B1214" s="92">
        <v>4412</v>
      </c>
      <c r="C1214" s="92" t="s">
        <v>3208</v>
      </c>
      <c r="D1214" s="92" t="s">
        <v>1722</v>
      </c>
      <c r="E1214" s="92" t="s">
        <v>3211</v>
      </c>
      <c r="F1214" s="92" t="s">
        <v>3358</v>
      </c>
      <c r="G1214" s="119">
        <v>3</v>
      </c>
      <c r="H1214" s="121" t="s">
        <v>79</v>
      </c>
      <c r="I1214" s="124"/>
    </row>
    <row r="1215" spans="1:9" ht="13.5">
      <c r="A1215" s="94">
        <v>1212</v>
      </c>
      <c r="B1215" s="92">
        <v>4413</v>
      </c>
      <c r="C1215" s="92" t="s">
        <v>3200</v>
      </c>
      <c r="D1215" s="92" t="s">
        <v>1207</v>
      </c>
      <c r="E1215" s="92" t="s">
        <v>3211</v>
      </c>
      <c r="F1215" s="92" t="s">
        <v>3358</v>
      </c>
      <c r="G1215" s="119">
        <v>3</v>
      </c>
      <c r="H1215" s="121" t="s">
        <v>79</v>
      </c>
      <c r="I1215" s="124"/>
    </row>
    <row r="1216" spans="1:9" ht="13.5">
      <c r="A1216" s="94">
        <v>1213</v>
      </c>
      <c r="B1216" s="92">
        <v>4414</v>
      </c>
      <c r="C1216" s="92" t="s">
        <v>3203</v>
      </c>
      <c r="D1216" s="92" t="s">
        <v>1717</v>
      </c>
      <c r="E1216" s="92" t="s">
        <v>3211</v>
      </c>
      <c r="F1216" s="92" t="s">
        <v>3358</v>
      </c>
      <c r="G1216" s="119">
        <v>3</v>
      </c>
      <c r="H1216" s="121" t="s">
        <v>79</v>
      </c>
      <c r="I1216" s="124"/>
    </row>
    <row r="1217" spans="1:9" ht="13.5">
      <c r="A1217" s="94">
        <v>1214</v>
      </c>
      <c r="B1217" s="92">
        <v>4415</v>
      </c>
      <c r="C1217" s="92" t="s">
        <v>4088</v>
      </c>
      <c r="D1217" s="92" t="s">
        <v>1709</v>
      </c>
      <c r="E1217" s="92" t="s">
        <v>3211</v>
      </c>
      <c r="F1217" s="92" t="s">
        <v>3358</v>
      </c>
      <c r="G1217" s="119">
        <v>2</v>
      </c>
      <c r="H1217" s="121" t="s">
        <v>79</v>
      </c>
      <c r="I1217" s="124"/>
    </row>
    <row r="1218" spans="1:9" ht="13.5">
      <c r="A1218" s="94">
        <v>1215</v>
      </c>
      <c r="B1218" s="92">
        <v>4416</v>
      </c>
      <c r="C1218" s="92" t="s">
        <v>3195</v>
      </c>
      <c r="D1218" s="92" t="s">
        <v>1704</v>
      </c>
      <c r="E1218" s="92" t="s">
        <v>3211</v>
      </c>
      <c r="F1218" s="92" t="s">
        <v>3358</v>
      </c>
      <c r="G1218" s="119">
        <v>2</v>
      </c>
      <c r="H1218" s="121" t="s">
        <v>79</v>
      </c>
      <c r="I1218" s="124"/>
    </row>
    <row r="1219" spans="1:9" ht="13.5">
      <c r="A1219" s="94">
        <v>1216</v>
      </c>
      <c r="B1219" s="92">
        <v>4417</v>
      </c>
      <c r="C1219" s="92" t="s">
        <v>3184</v>
      </c>
      <c r="D1219" s="92" t="s">
        <v>1691</v>
      </c>
      <c r="E1219" s="92" t="s">
        <v>3212</v>
      </c>
      <c r="F1219" s="92" t="s">
        <v>3358</v>
      </c>
      <c r="G1219" s="119">
        <v>2</v>
      </c>
      <c r="H1219" s="121" t="s">
        <v>79</v>
      </c>
      <c r="I1219" s="124"/>
    </row>
    <row r="1220" spans="1:9" ht="13.5">
      <c r="A1220" s="94">
        <v>1217</v>
      </c>
      <c r="B1220" s="92">
        <v>4418</v>
      </c>
      <c r="C1220" s="92" t="s">
        <v>3191</v>
      </c>
      <c r="D1220" s="92" t="s">
        <v>602</v>
      </c>
      <c r="E1220" s="92" t="s">
        <v>3211</v>
      </c>
      <c r="F1220" s="92" t="s">
        <v>3358</v>
      </c>
      <c r="G1220" s="119">
        <v>2</v>
      </c>
      <c r="H1220" s="121" t="s">
        <v>79</v>
      </c>
      <c r="I1220" s="124"/>
    </row>
    <row r="1221" spans="1:9" ht="13.5">
      <c r="A1221" s="94">
        <v>1218</v>
      </c>
      <c r="B1221" s="92">
        <v>4419</v>
      </c>
      <c r="C1221" s="92" t="s">
        <v>3193</v>
      </c>
      <c r="D1221" s="92" t="s">
        <v>1701</v>
      </c>
      <c r="E1221" s="92" t="s">
        <v>3211</v>
      </c>
      <c r="F1221" s="92" t="s">
        <v>3358</v>
      </c>
      <c r="G1221" s="119">
        <v>2</v>
      </c>
      <c r="H1221" s="121" t="s">
        <v>79</v>
      </c>
      <c r="I1221" s="124"/>
    </row>
    <row r="1222" spans="1:9" ht="13.5">
      <c r="A1222" s="94">
        <v>1219</v>
      </c>
      <c r="B1222" s="92">
        <v>4420</v>
      </c>
      <c r="C1222" s="92" t="s">
        <v>3176</v>
      </c>
      <c r="D1222" s="92" t="s">
        <v>1678</v>
      </c>
      <c r="E1222" s="92" t="s">
        <v>3211</v>
      </c>
      <c r="F1222" s="92" t="s">
        <v>3358</v>
      </c>
      <c r="G1222" s="119">
        <v>1</v>
      </c>
      <c r="H1222" s="121" t="s">
        <v>79</v>
      </c>
      <c r="I1222" s="124"/>
    </row>
    <row r="1223" spans="1:9" ht="13.5">
      <c r="A1223" s="94">
        <v>1220</v>
      </c>
      <c r="B1223" s="92">
        <v>4421</v>
      </c>
      <c r="C1223" s="92" t="s">
        <v>3186</v>
      </c>
      <c r="D1223" s="92" t="s">
        <v>1694</v>
      </c>
      <c r="E1223" s="92" t="s">
        <v>3211</v>
      </c>
      <c r="F1223" s="92" t="s">
        <v>3358</v>
      </c>
      <c r="G1223" s="119">
        <v>2</v>
      </c>
      <c r="H1223" s="121" t="s">
        <v>79</v>
      </c>
      <c r="I1223" s="124"/>
    </row>
    <row r="1224" spans="1:9" ht="13.5">
      <c r="A1224" s="94">
        <v>1221</v>
      </c>
      <c r="B1224" s="92">
        <v>4422</v>
      </c>
      <c r="C1224" s="92" t="s">
        <v>3168</v>
      </c>
      <c r="D1224" s="92" t="s">
        <v>1670</v>
      </c>
      <c r="E1224" s="92" t="s">
        <v>3211</v>
      </c>
      <c r="F1224" s="92" t="s">
        <v>3358</v>
      </c>
      <c r="G1224" s="119">
        <v>1</v>
      </c>
      <c r="H1224" s="121" t="s">
        <v>79</v>
      </c>
      <c r="I1224" s="124"/>
    </row>
    <row r="1225" spans="1:9" ht="13.5">
      <c r="A1225" s="94">
        <v>1222</v>
      </c>
      <c r="B1225" s="92">
        <v>4423</v>
      </c>
      <c r="C1225" s="92" t="s">
        <v>3197</v>
      </c>
      <c r="D1225" s="92" t="s">
        <v>1706</v>
      </c>
      <c r="E1225" s="92" t="s">
        <v>3212</v>
      </c>
      <c r="F1225" s="92" t="s">
        <v>3358</v>
      </c>
      <c r="G1225" s="119">
        <v>2</v>
      </c>
      <c r="H1225" s="121" t="s">
        <v>79</v>
      </c>
      <c r="I1225" s="124"/>
    </row>
    <row r="1226" spans="1:9" ht="13.5">
      <c r="A1226" s="94">
        <v>1223</v>
      </c>
      <c r="B1226" s="92">
        <v>4424</v>
      </c>
      <c r="C1226" s="92" t="s">
        <v>3198</v>
      </c>
      <c r="D1226" s="92" t="s">
        <v>1707</v>
      </c>
      <c r="E1226" s="92" t="s">
        <v>3211</v>
      </c>
      <c r="F1226" s="92" t="s">
        <v>3358</v>
      </c>
      <c r="G1226" s="119">
        <v>2</v>
      </c>
      <c r="H1226" s="121" t="s">
        <v>79</v>
      </c>
      <c r="I1226" s="124"/>
    </row>
    <row r="1227" spans="1:9" ht="13.5">
      <c r="A1227" s="94">
        <v>1224</v>
      </c>
      <c r="B1227" s="92">
        <v>4425</v>
      </c>
      <c r="C1227" s="92" t="s">
        <v>3169</v>
      </c>
      <c r="D1227" s="92" t="s">
        <v>1671</v>
      </c>
      <c r="E1227" s="92" t="s">
        <v>3211</v>
      </c>
      <c r="F1227" s="92" t="s">
        <v>3358</v>
      </c>
      <c r="G1227" s="119">
        <v>1</v>
      </c>
      <c r="H1227" s="121" t="s">
        <v>79</v>
      </c>
      <c r="I1227" s="124"/>
    </row>
    <row r="1228" spans="1:9" ht="13.5">
      <c r="A1228" s="94">
        <v>1225</v>
      </c>
      <c r="B1228" s="92">
        <v>4426</v>
      </c>
      <c r="C1228" s="92" t="s">
        <v>2634</v>
      </c>
      <c r="D1228" s="92" t="s">
        <v>986</v>
      </c>
      <c r="E1228" s="92" t="s">
        <v>3211</v>
      </c>
      <c r="F1228" s="92" t="s">
        <v>3359</v>
      </c>
      <c r="G1228" s="119">
        <v>3</v>
      </c>
      <c r="H1228" s="121" t="s">
        <v>79</v>
      </c>
      <c r="I1228" s="124"/>
    </row>
    <row r="1229" spans="1:9" ht="13.5">
      <c r="A1229" s="94">
        <v>1226</v>
      </c>
      <c r="B1229" s="92">
        <v>4427</v>
      </c>
      <c r="C1229" s="92" t="s">
        <v>2635</v>
      </c>
      <c r="D1229" s="92" t="s">
        <v>987</v>
      </c>
      <c r="E1229" s="92" t="s">
        <v>3211</v>
      </c>
      <c r="F1229" s="92" t="s">
        <v>3359</v>
      </c>
      <c r="G1229" s="119">
        <v>3</v>
      </c>
      <c r="H1229" s="121" t="s">
        <v>79</v>
      </c>
      <c r="I1229" s="124"/>
    </row>
    <row r="1230" spans="1:9" ht="13.5">
      <c r="A1230" s="94">
        <v>1227</v>
      </c>
      <c r="B1230" s="92">
        <v>4428</v>
      </c>
      <c r="C1230" s="92" t="s">
        <v>2636</v>
      </c>
      <c r="D1230" s="92" t="s">
        <v>988</v>
      </c>
      <c r="E1230" s="92" t="s">
        <v>3211</v>
      </c>
      <c r="F1230" s="92" t="s">
        <v>3359</v>
      </c>
      <c r="G1230" s="119">
        <v>3</v>
      </c>
      <c r="H1230" s="121" t="s">
        <v>79</v>
      </c>
      <c r="I1230" s="124"/>
    </row>
    <row r="1231" spans="1:9" ht="13.5">
      <c r="A1231" s="94">
        <v>1228</v>
      </c>
      <c r="B1231" s="92">
        <v>4429</v>
      </c>
      <c r="C1231" s="92" t="s">
        <v>2637</v>
      </c>
      <c r="D1231" s="92" t="s">
        <v>989</v>
      </c>
      <c r="E1231" s="92" t="s">
        <v>3211</v>
      </c>
      <c r="F1231" s="92" t="s">
        <v>3359</v>
      </c>
      <c r="G1231" s="119">
        <v>3</v>
      </c>
      <c r="H1231" s="121" t="s">
        <v>79</v>
      </c>
      <c r="I1231" s="124"/>
    </row>
    <row r="1232" spans="1:9" ht="13.5">
      <c r="A1232" s="94">
        <v>1229</v>
      </c>
      <c r="B1232" s="92">
        <v>4430</v>
      </c>
      <c r="C1232" s="92" t="s">
        <v>2638</v>
      </c>
      <c r="D1232" s="92" t="s">
        <v>119</v>
      </c>
      <c r="E1232" s="92" t="s">
        <v>3211</v>
      </c>
      <c r="F1232" s="92" t="s">
        <v>3359</v>
      </c>
      <c r="G1232" s="119">
        <v>3</v>
      </c>
      <c r="H1232" s="121" t="s">
        <v>79</v>
      </c>
      <c r="I1232" s="124"/>
    </row>
    <row r="1233" spans="1:9" ht="13.5">
      <c r="A1233" s="94">
        <v>1230</v>
      </c>
      <c r="B1233" s="92">
        <v>4431</v>
      </c>
      <c r="C1233" s="92" t="s">
        <v>2639</v>
      </c>
      <c r="D1233" s="92" t="s">
        <v>990</v>
      </c>
      <c r="E1233" s="92" t="s">
        <v>3211</v>
      </c>
      <c r="F1233" s="92" t="s">
        <v>3359</v>
      </c>
      <c r="G1233" s="119">
        <v>2</v>
      </c>
      <c r="H1233" s="121" t="s">
        <v>79</v>
      </c>
      <c r="I1233" s="124"/>
    </row>
    <row r="1234" spans="1:9" ht="13.5">
      <c r="A1234" s="94">
        <v>1231</v>
      </c>
      <c r="B1234" s="92">
        <v>4432</v>
      </c>
      <c r="C1234" s="92" t="s">
        <v>2640</v>
      </c>
      <c r="D1234" s="92" t="s">
        <v>991</v>
      </c>
      <c r="E1234" s="92" t="s">
        <v>3211</v>
      </c>
      <c r="F1234" s="92" t="s">
        <v>3359</v>
      </c>
      <c r="G1234" s="119">
        <v>1</v>
      </c>
      <c r="H1234" s="121" t="s">
        <v>79</v>
      </c>
      <c r="I1234" s="124"/>
    </row>
    <row r="1235" spans="1:9" ht="13.5">
      <c r="A1235" s="94">
        <v>1232</v>
      </c>
      <c r="B1235" s="92">
        <v>4433</v>
      </c>
      <c r="C1235" s="92" t="s">
        <v>2641</v>
      </c>
      <c r="D1235" s="92" t="s">
        <v>992</v>
      </c>
      <c r="E1235" s="92" t="s">
        <v>3211</v>
      </c>
      <c r="F1235" s="92" t="s">
        <v>3359</v>
      </c>
      <c r="G1235" s="119">
        <v>1</v>
      </c>
      <c r="H1235" s="121" t="s">
        <v>79</v>
      </c>
      <c r="I1235" s="124"/>
    </row>
    <row r="1236" spans="1:9" ht="13.5">
      <c r="A1236" s="94">
        <v>1233</v>
      </c>
      <c r="B1236" s="92">
        <v>4434</v>
      </c>
      <c r="C1236" s="92" t="s">
        <v>4089</v>
      </c>
      <c r="D1236" s="92" t="s">
        <v>993</v>
      </c>
      <c r="E1236" s="92" t="s">
        <v>3212</v>
      </c>
      <c r="F1236" s="92" t="s">
        <v>3359</v>
      </c>
      <c r="G1236" s="119">
        <v>1</v>
      </c>
      <c r="H1236" s="121" t="s">
        <v>79</v>
      </c>
      <c r="I1236" s="124"/>
    </row>
    <row r="1237" spans="1:9" ht="13.5">
      <c r="A1237" s="94">
        <v>1234</v>
      </c>
      <c r="B1237" s="92">
        <v>4435</v>
      </c>
      <c r="C1237" s="92" t="s">
        <v>2642</v>
      </c>
      <c r="D1237" s="92" t="s">
        <v>994</v>
      </c>
      <c r="E1237" s="92" t="s">
        <v>3211</v>
      </c>
      <c r="F1237" s="92" t="s">
        <v>3359</v>
      </c>
      <c r="G1237" s="119">
        <v>1</v>
      </c>
      <c r="H1237" s="121" t="s">
        <v>79</v>
      </c>
      <c r="I1237" s="124"/>
    </row>
    <row r="1238" spans="1:9" ht="13.5">
      <c r="A1238" s="94">
        <v>1235</v>
      </c>
      <c r="B1238" s="92">
        <v>4436</v>
      </c>
      <c r="C1238" s="92" t="s">
        <v>2643</v>
      </c>
      <c r="D1238" s="92" t="s">
        <v>995</v>
      </c>
      <c r="E1238" s="92" t="s">
        <v>3211</v>
      </c>
      <c r="F1238" s="92" t="s">
        <v>3359</v>
      </c>
      <c r="G1238" s="119">
        <v>2</v>
      </c>
      <c r="H1238" s="121" t="s">
        <v>79</v>
      </c>
      <c r="I1238" s="124"/>
    </row>
    <row r="1239" spans="1:9" ht="13.5">
      <c r="A1239" s="94">
        <v>1236</v>
      </c>
      <c r="B1239" s="92">
        <v>4437</v>
      </c>
      <c r="C1239" s="92" t="s">
        <v>2644</v>
      </c>
      <c r="D1239" s="92" t="s">
        <v>996</v>
      </c>
      <c r="E1239" s="92" t="s">
        <v>3211</v>
      </c>
      <c r="F1239" s="92" t="s">
        <v>3359</v>
      </c>
      <c r="G1239" s="119">
        <v>2</v>
      </c>
      <c r="H1239" s="121" t="s">
        <v>79</v>
      </c>
      <c r="I1239" s="124"/>
    </row>
    <row r="1240" spans="1:9" ht="13.5">
      <c r="A1240" s="94">
        <v>1237</v>
      </c>
      <c r="B1240" s="92">
        <v>4441</v>
      </c>
      <c r="C1240" s="92" t="s">
        <v>2645</v>
      </c>
      <c r="D1240" s="92" t="s">
        <v>997</v>
      </c>
      <c r="E1240" s="92" t="s">
        <v>3211</v>
      </c>
      <c r="F1240" s="92" t="s">
        <v>1771</v>
      </c>
      <c r="G1240" s="119">
        <v>2</v>
      </c>
      <c r="H1240" s="121" t="s">
        <v>79</v>
      </c>
      <c r="I1240" s="124"/>
    </row>
    <row r="1241" spans="1:9" ht="13.5">
      <c r="A1241" s="94">
        <v>1238</v>
      </c>
      <c r="B1241" s="92">
        <v>4442</v>
      </c>
      <c r="C1241" s="92" t="s">
        <v>2646</v>
      </c>
      <c r="D1241" s="92" t="s">
        <v>998</v>
      </c>
      <c r="E1241" s="92" t="s">
        <v>3212</v>
      </c>
      <c r="F1241" s="92" t="s">
        <v>1771</v>
      </c>
      <c r="G1241" s="119">
        <v>2</v>
      </c>
      <c r="H1241" s="121" t="s">
        <v>79</v>
      </c>
      <c r="I1241" s="124"/>
    </row>
    <row r="1242" spans="1:9" ht="13.5">
      <c r="A1242" s="94">
        <v>1239</v>
      </c>
      <c r="B1242" s="92">
        <v>4443</v>
      </c>
      <c r="C1242" s="92" t="s">
        <v>2647</v>
      </c>
      <c r="D1242" s="92" t="s">
        <v>999</v>
      </c>
      <c r="E1242" s="92" t="s">
        <v>3211</v>
      </c>
      <c r="F1242" s="92" t="s">
        <v>1771</v>
      </c>
      <c r="G1242" s="119">
        <v>3</v>
      </c>
      <c r="H1242" s="121" t="s">
        <v>79</v>
      </c>
      <c r="I1242" s="124"/>
    </row>
    <row r="1243" spans="1:9" ht="13.5">
      <c r="A1243" s="94">
        <v>1240</v>
      </c>
      <c r="B1243" s="92">
        <v>4444</v>
      </c>
      <c r="C1243" s="92" t="s">
        <v>2648</v>
      </c>
      <c r="D1243" s="92" t="s">
        <v>1000</v>
      </c>
      <c r="E1243" s="92" t="s">
        <v>3212</v>
      </c>
      <c r="F1243" s="92" t="s">
        <v>1771</v>
      </c>
      <c r="G1243" s="119">
        <v>2</v>
      </c>
      <c r="H1243" s="121" t="s">
        <v>79</v>
      </c>
      <c r="I1243" s="124"/>
    </row>
    <row r="1244" spans="1:9" ht="13.5">
      <c r="A1244" s="94">
        <v>1241</v>
      </c>
      <c r="B1244" s="92">
        <v>4445</v>
      </c>
      <c r="C1244" s="92" t="s">
        <v>4090</v>
      </c>
      <c r="D1244" s="92" t="s">
        <v>1001</v>
      </c>
      <c r="E1244" s="92" t="s">
        <v>3212</v>
      </c>
      <c r="F1244" s="92" t="s">
        <v>1771</v>
      </c>
      <c r="G1244" s="119">
        <v>2</v>
      </c>
      <c r="H1244" s="121" t="s">
        <v>79</v>
      </c>
      <c r="I1244" s="124"/>
    </row>
    <row r="1245" spans="1:9" ht="13.5">
      <c r="A1245" s="94">
        <v>1242</v>
      </c>
      <c r="B1245" s="92">
        <v>4446</v>
      </c>
      <c r="C1245" s="92" t="s">
        <v>2649</v>
      </c>
      <c r="D1245" s="92" t="s">
        <v>1002</v>
      </c>
      <c r="E1245" s="92" t="s">
        <v>3212</v>
      </c>
      <c r="F1245" s="92" t="s">
        <v>1771</v>
      </c>
      <c r="G1245" s="119">
        <v>2</v>
      </c>
      <c r="H1245" s="121" t="s">
        <v>79</v>
      </c>
      <c r="I1245" s="124"/>
    </row>
    <row r="1246" spans="1:9" ht="13.5">
      <c r="A1246" s="94">
        <v>1243</v>
      </c>
      <c r="B1246" s="92">
        <v>4447</v>
      </c>
      <c r="C1246" s="92" t="s">
        <v>2650</v>
      </c>
      <c r="D1246" s="92" t="s">
        <v>1003</v>
      </c>
      <c r="E1246" s="92" t="s">
        <v>3212</v>
      </c>
      <c r="F1246" s="92" t="s">
        <v>1771</v>
      </c>
      <c r="G1246" s="119">
        <v>3</v>
      </c>
      <c r="H1246" s="121" t="s">
        <v>79</v>
      </c>
      <c r="I1246" s="124"/>
    </row>
    <row r="1247" spans="1:9" ht="13.5">
      <c r="A1247" s="94">
        <v>1244</v>
      </c>
      <c r="B1247" s="92">
        <v>4448</v>
      </c>
      <c r="C1247" s="92" t="s">
        <v>2651</v>
      </c>
      <c r="D1247" s="92" t="s">
        <v>1004</v>
      </c>
      <c r="E1247" s="92" t="s">
        <v>3212</v>
      </c>
      <c r="F1247" s="92" t="s">
        <v>1771</v>
      </c>
      <c r="G1247" s="119">
        <v>3</v>
      </c>
      <c r="H1247" s="121" t="s">
        <v>79</v>
      </c>
      <c r="I1247" s="124"/>
    </row>
    <row r="1248" spans="1:9" ht="13.5">
      <c r="A1248" s="94">
        <v>1245</v>
      </c>
      <c r="B1248" s="92">
        <v>4449</v>
      </c>
      <c r="C1248" s="92" t="s">
        <v>2652</v>
      </c>
      <c r="D1248" s="92" t="s">
        <v>1005</v>
      </c>
      <c r="E1248" s="92" t="s">
        <v>3212</v>
      </c>
      <c r="F1248" s="92" t="s">
        <v>1771</v>
      </c>
      <c r="G1248" s="119">
        <v>2</v>
      </c>
      <c r="H1248" s="121" t="s">
        <v>79</v>
      </c>
      <c r="I1248" s="124"/>
    </row>
    <row r="1249" spans="1:9" ht="13.5">
      <c r="A1249" s="94">
        <v>1246</v>
      </c>
      <c r="B1249" s="92">
        <v>4450</v>
      </c>
      <c r="C1249" s="92" t="s">
        <v>2653</v>
      </c>
      <c r="D1249" s="92" t="s">
        <v>1006</v>
      </c>
      <c r="E1249" s="92" t="s">
        <v>3211</v>
      </c>
      <c r="F1249" s="92" t="s">
        <v>1771</v>
      </c>
      <c r="G1249" s="119">
        <v>1</v>
      </c>
      <c r="H1249" s="121" t="s">
        <v>79</v>
      </c>
      <c r="I1249" s="124"/>
    </row>
    <row r="1250" spans="1:9" ht="13.5">
      <c r="A1250" s="94">
        <v>1247</v>
      </c>
      <c r="B1250" s="92">
        <v>4451</v>
      </c>
      <c r="C1250" s="92" t="s">
        <v>2654</v>
      </c>
      <c r="D1250" s="92" t="s">
        <v>1007</v>
      </c>
      <c r="E1250" s="92" t="s">
        <v>3211</v>
      </c>
      <c r="F1250" s="92" t="s">
        <v>1771</v>
      </c>
      <c r="G1250" s="119">
        <v>2</v>
      </c>
      <c r="H1250" s="121" t="s">
        <v>79</v>
      </c>
      <c r="I1250" s="124"/>
    </row>
    <row r="1251" spans="1:9" ht="13.5">
      <c r="A1251" s="94">
        <v>1248</v>
      </c>
      <c r="B1251" s="92">
        <v>4452</v>
      </c>
      <c r="C1251" s="92" t="s">
        <v>2655</v>
      </c>
      <c r="D1251" s="92" t="s">
        <v>1008</v>
      </c>
      <c r="E1251" s="92" t="s">
        <v>3211</v>
      </c>
      <c r="F1251" s="92" t="s">
        <v>1771</v>
      </c>
      <c r="G1251" s="119">
        <v>1</v>
      </c>
      <c r="H1251" s="121" t="s">
        <v>79</v>
      </c>
      <c r="I1251" s="124"/>
    </row>
    <row r="1252" spans="1:9" ht="13.5">
      <c r="A1252" s="94">
        <v>1249</v>
      </c>
      <c r="B1252" s="92">
        <v>4453</v>
      </c>
      <c r="C1252" s="92" t="s">
        <v>2656</v>
      </c>
      <c r="D1252" s="92" t="s">
        <v>1009</v>
      </c>
      <c r="E1252" s="92" t="s">
        <v>3212</v>
      </c>
      <c r="F1252" s="92" t="s">
        <v>1771</v>
      </c>
      <c r="G1252" s="119">
        <v>1</v>
      </c>
      <c r="H1252" s="121" t="s">
        <v>79</v>
      </c>
      <c r="I1252" s="124"/>
    </row>
    <row r="1253" spans="1:9" ht="13.5">
      <c r="A1253" s="94">
        <v>1250</v>
      </c>
      <c r="B1253" s="92">
        <v>4454</v>
      </c>
      <c r="C1253" s="92" t="s">
        <v>4091</v>
      </c>
      <c r="D1253" s="92" t="s">
        <v>1010</v>
      </c>
      <c r="E1253" s="92" t="s">
        <v>3211</v>
      </c>
      <c r="F1253" s="92" t="s">
        <v>1771</v>
      </c>
      <c r="G1253" s="119">
        <v>1</v>
      </c>
      <c r="H1253" s="121" t="s">
        <v>79</v>
      </c>
      <c r="I1253" s="124"/>
    </row>
    <row r="1254" spans="1:9" ht="13.5">
      <c r="A1254" s="94">
        <v>1251</v>
      </c>
      <c r="B1254" s="92">
        <v>4455</v>
      </c>
      <c r="C1254" s="92" t="s">
        <v>2657</v>
      </c>
      <c r="D1254" s="92" t="s">
        <v>1011</v>
      </c>
      <c r="E1254" s="92" t="s">
        <v>3211</v>
      </c>
      <c r="F1254" s="92" t="s">
        <v>1771</v>
      </c>
      <c r="G1254" s="119">
        <v>2</v>
      </c>
      <c r="H1254" s="121" t="s">
        <v>79</v>
      </c>
      <c r="I1254" s="124"/>
    </row>
    <row r="1255" spans="1:9" ht="13.5">
      <c r="A1255" s="94">
        <v>1252</v>
      </c>
      <c r="B1255" s="92">
        <v>4456</v>
      </c>
      <c r="C1255" s="92" t="s">
        <v>4092</v>
      </c>
      <c r="D1255" s="92" t="s">
        <v>1012</v>
      </c>
      <c r="E1255" s="92" t="s">
        <v>3211</v>
      </c>
      <c r="F1255" s="92" t="s">
        <v>1771</v>
      </c>
      <c r="G1255" s="119">
        <v>1</v>
      </c>
      <c r="H1255" s="121" t="s">
        <v>79</v>
      </c>
      <c r="I1255" s="124"/>
    </row>
    <row r="1256" spans="1:9" ht="13.5">
      <c r="A1256" s="94">
        <v>1253</v>
      </c>
      <c r="B1256" s="92">
        <v>4457</v>
      </c>
      <c r="C1256" s="92" t="s">
        <v>2658</v>
      </c>
      <c r="D1256" s="92" t="s">
        <v>1013</v>
      </c>
      <c r="E1256" s="92" t="s">
        <v>3211</v>
      </c>
      <c r="F1256" s="92" t="s">
        <v>1771</v>
      </c>
      <c r="G1256" s="119">
        <v>1</v>
      </c>
      <c r="H1256" s="121" t="s">
        <v>79</v>
      </c>
      <c r="I1256" s="124"/>
    </row>
    <row r="1257" spans="1:9" ht="13.5">
      <c r="A1257" s="94">
        <v>1254</v>
      </c>
      <c r="B1257" s="92">
        <v>4458</v>
      </c>
      <c r="C1257" s="92" t="s">
        <v>2659</v>
      </c>
      <c r="D1257" s="92" t="s">
        <v>1014</v>
      </c>
      <c r="E1257" s="92" t="s">
        <v>3212</v>
      </c>
      <c r="F1257" s="92" t="s">
        <v>1771</v>
      </c>
      <c r="G1257" s="119"/>
      <c r="H1257" s="121" t="s">
        <v>3634</v>
      </c>
      <c r="I1257" s="124"/>
    </row>
    <row r="1258" spans="1:9" ht="13.5">
      <c r="A1258" s="94">
        <v>1255</v>
      </c>
      <c r="B1258" s="92">
        <v>4459</v>
      </c>
      <c r="C1258" s="92" t="s">
        <v>2660</v>
      </c>
      <c r="D1258" s="92" t="s">
        <v>1015</v>
      </c>
      <c r="E1258" s="92" t="s">
        <v>3211</v>
      </c>
      <c r="F1258" s="92" t="s">
        <v>1771</v>
      </c>
      <c r="G1258" s="119">
        <v>2</v>
      </c>
      <c r="H1258" s="121" t="s">
        <v>79</v>
      </c>
      <c r="I1258" s="124"/>
    </row>
    <row r="1259" spans="1:9" ht="13.5">
      <c r="A1259" s="94">
        <v>1256</v>
      </c>
      <c r="B1259" s="92">
        <v>4460</v>
      </c>
      <c r="C1259" s="92" t="s">
        <v>4093</v>
      </c>
      <c r="D1259" s="92" t="s">
        <v>1016</v>
      </c>
      <c r="E1259" s="92" t="s">
        <v>3211</v>
      </c>
      <c r="F1259" s="92" t="s">
        <v>1771</v>
      </c>
      <c r="G1259" s="119">
        <v>1</v>
      </c>
      <c r="H1259" s="121" t="s">
        <v>79</v>
      </c>
      <c r="I1259" s="124"/>
    </row>
    <row r="1260" spans="1:9" ht="13.5">
      <c r="A1260" s="94">
        <v>1257</v>
      </c>
      <c r="B1260" s="92">
        <v>4461</v>
      </c>
      <c r="C1260" s="92" t="s">
        <v>4094</v>
      </c>
      <c r="D1260" s="92" t="s">
        <v>1017</v>
      </c>
      <c r="E1260" s="92" t="s">
        <v>3211</v>
      </c>
      <c r="F1260" s="92" t="s">
        <v>1771</v>
      </c>
      <c r="G1260" s="119">
        <v>2</v>
      </c>
      <c r="H1260" s="121" t="s">
        <v>79</v>
      </c>
      <c r="I1260" s="124"/>
    </row>
    <row r="1261" spans="1:9" ht="13.5">
      <c r="A1261" s="94">
        <v>1258</v>
      </c>
      <c r="B1261" s="92">
        <v>4462</v>
      </c>
      <c r="C1261" s="92" t="s">
        <v>4095</v>
      </c>
      <c r="D1261" s="92" t="s">
        <v>1018</v>
      </c>
      <c r="E1261" s="92" t="s">
        <v>3211</v>
      </c>
      <c r="F1261" s="92" t="s">
        <v>1771</v>
      </c>
      <c r="G1261" s="119">
        <v>1</v>
      </c>
      <c r="H1261" s="121" t="s">
        <v>79</v>
      </c>
      <c r="I1261" s="124"/>
    </row>
    <row r="1262" spans="1:9" ht="13.5">
      <c r="A1262" s="94">
        <v>1259</v>
      </c>
      <c r="B1262" s="92">
        <v>4463</v>
      </c>
      <c r="C1262" s="92" t="s">
        <v>2661</v>
      </c>
      <c r="D1262" s="92" t="s">
        <v>1019</v>
      </c>
      <c r="E1262" s="92" t="s">
        <v>3211</v>
      </c>
      <c r="F1262" s="92" t="s">
        <v>1771</v>
      </c>
      <c r="G1262" s="119">
        <v>1</v>
      </c>
      <c r="H1262" s="121" t="s">
        <v>79</v>
      </c>
      <c r="I1262" s="124"/>
    </row>
    <row r="1263" spans="1:9" ht="13.5">
      <c r="A1263" s="94">
        <v>1260</v>
      </c>
      <c r="B1263" s="92">
        <v>4464</v>
      </c>
      <c r="C1263" s="92" t="s">
        <v>2662</v>
      </c>
      <c r="D1263" s="92" t="s">
        <v>1020</v>
      </c>
      <c r="E1263" s="92" t="s">
        <v>3211</v>
      </c>
      <c r="F1263" s="92" t="s">
        <v>1771</v>
      </c>
      <c r="G1263" s="119">
        <v>1</v>
      </c>
      <c r="H1263" s="121" t="s">
        <v>79</v>
      </c>
      <c r="I1263" s="124"/>
    </row>
    <row r="1264" spans="1:9" ht="13.5">
      <c r="A1264" s="94">
        <v>1261</v>
      </c>
      <c r="B1264" s="92">
        <v>4465</v>
      </c>
      <c r="C1264" s="92" t="s">
        <v>2663</v>
      </c>
      <c r="D1264" s="92" t="s">
        <v>1021</v>
      </c>
      <c r="E1264" s="92" t="s">
        <v>3211</v>
      </c>
      <c r="F1264" s="92" t="s">
        <v>1771</v>
      </c>
      <c r="G1264" s="119">
        <v>1</v>
      </c>
      <c r="H1264" s="121" t="s">
        <v>79</v>
      </c>
      <c r="I1264" s="124"/>
    </row>
    <row r="1265" spans="1:9" ht="13.5">
      <c r="A1265" s="94">
        <v>1262</v>
      </c>
      <c r="B1265" s="92">
        <v>4470</v>
      </c>
      <c r="C1265" s="92" t="s">
        <v>4096</v>
      </c>
      <c r="D1265" s="92" t="s">
        <v>4097</v>
      </c>
      <c r="E1265" s="92" t="s">
        <v>3211</v>
      </c>
      <c r="F1265" s="92" t="s">
        <v>3355</v>
      </c>
      <c r="G1265" s="119">
        <v>1</v>
      </c>
      <c r="H1265" s="121" t="s">
        <v>79</v>
      </c>
      <c r="I1265" s="124"/>
    </row>
    <row r="1266" spans="1:9" ht="13.5">
      <c r="A1266" s="94">
        <v>1263</v>
      </c>
      <c r="B1266" s="92">
        <v>4471</v>
      </c>
      <c r="C1266" s="92" t="s">
        <v>2664</v>
      </c>
      <c r="D1266" s="92" t="s">
        <v>1022</v>
      </c>
      <c r="E1266" s="92" t="s">
        <v>3212</v>
      </c>
      <c r="F1266" s="92" t="s">
        <v>1772</v>
      </c>
      <c r="G1266" s="119">
        <v>3</v>
      </c>
      <c r="H1266" s="121" t="s">
        <v>79</v>
      </c>
      <c r="I1266" s="124"/>
    </row>
    <row r="1267" spans="1:9" ht="13.5">
      <c r="A1267" s="94">
        <v>1264</v>
      </c>
      <c r="B1267" s="92">
        <v>4472</v>
      </c>
      <c r="C1267" s="92" t="s">
        <v>2665</v>
      </c>
      <c r="D1267" s="92" t="s">
        <v>1023</v>
      </c>
      <c r="E1267" s="92" t="s">
        <v>3212</v>
      </c>
      <c r="F1267" s="92" t="s">
        <v>1772</v>
      </c>
      <c r="G1267" s="119">
        <v>3</v>
      </c>
      <c r="H1267" s="121" t="s">
        <v>79</v>
      </c>
      <c r="I1267" s="124"/>
    </row>
    <row r="1268" spans="1:9" ht="13.5">
      <c r="A1268" s="94">
        <v>1265</v>
      </c>
      <c r="B1268" s="92">
        <v>4473</v>
      </c>
      <c r="C1268" s="92" t="s">
        <v>2666</v>
      </c>
      <c r="D1268" s="92" t="s">
        <v>1024</v>
      </c>
      <c r="E1268" s="92" t="s">
        <v>3211</v>
      </c>
      <c r="F1268" s="92" t="s">
        <v>1772</v>
      </c>
      <c r="G1268" s="119">
        <v>3</v>
      </c>
      <c r="H1268" s="121" t="s">
        <v>79</v>
      </c>
      <c r="I1268" s="124"/>
    </row>
    <row r="1269" spans="1:9" ht="13.5">
      <c r="A1269" s="94">
        <v>1266</v>
      </c>
      <c r="B1269" s="92">
        <v>4474</v>
      </c>
      <c r="C1269" s="92" t="s">
        <v>4098</v>
      </c>
      <c r="D1269" s="92" t="s">
        <v>1025</v>
      </c>
      <c r="E1269" s="92" t="s">
        <v>3211</v>
      </c>
      <c r="F1269" s="92" t="s">
        <v>1772</v>
      </c>
      <c r="G1269" s="119">
        <v>3</v>
      </c>
      <c r="H1269" s="121" t="s">
        <v>79</v>
      </c>
      <c r="I1269" s="124"/>
    </row>
    <row r="1270" spans="1:9" ht="13.5">
      <c r="A1270" s="94">
        <v>1267</v>
      </c>
      <c r="B1270" s="92">
        <v>4475</v>
      </c>
      <c r="C1270" s="92" t="s">
        <v>2667</v>
      </c>
      <c r="D1270" s="92" t="s">
        <v>1026</v>
      </c>
      <c r="E1270" s="92" t="s">
        <v>3212</v>
      </c>
      <c r="F1270" s="92" t="s">
        <v>1772</v>
      </c>
      <c r="G1270" s="119">
        <v>2</v>
      </c>
      <c r="H1270" s="121" t="s">
        <v>79</v>
      </c>
      <c r="I1270" s="124"/>
    </row>
    <row r="1271" spans="1:9" ht="13.5">
      <c r="A1271" s="94">
        <v>1268</v>
      </c>
      <c r="B1271" s="92">
        <v>4476</v>
      </c>
      <c r="C1271" s="92" t="s">
        <v>2668</v>
      </c>
      <c r="D1271" s="92" t="s">
        <v>1027</v>
      </c>
      <c r="E1271" s="92" t="s">
        <v>3212</v>
      </c>
      <c r="F1271" s="92" t="s">
        <v>1772</v>
      </c>
      <c r="G1271" s="119">
        <v>2</v>
      </c>
      <c r="H1271" s="121" t="s">
        <v>79</v>
      </c>
      <c r="I1271" s="124"/>
    </row>
    <row r="1272" spans="1:9" ht="13.5">
      <c r="A1272" s="94">
        <v>1269</v>
      </c>
      <c r="B1272" s="92">
        <v>4477</v>
      </c>
      <c r="C1272" s="92" t="s">
        <v>2669</v>
      </c>
      <c r="D1272" s="92" t="s">
        <v>1028</v>
      </c>
      <c r="E1272" s="92" t="s">
        <v>3212</v>
      </c>
      <c r="F1272" s="92" t="s">
        <v>1772</v>
      </c>
      <c r="G1272" s="119">
        <v>2</v>
      </c>
      <c r="H1272" s="121" t="s">
        <v>79</v>
      </c>
      <c r="I1272" s="124"/>
    </row>
    <row r="1273" spans="1:9" ht="13.5">
      <c r="A1273" s="94">
        <v>1270</v>
      </c>
      <c r="B1273" s="92">
        <v>4478</v>
      </c>
      <c r="C1273" s="92" t="s">
        <v>4099</v>
      </c>
      <c r="D1273" s="92" t="s">
        <v>1029</v>
      </c>
      <c r="E1273" s="92" t="s">
        <v>3212</v>
      </c>
      <c r="F1273" s="92" t="s">
        <v>1772</v>
      </c>
      <c r="G1273" s="119">
        <v>1</v>
      </c>
      <c r="H1273" s="121" t="s">
        <v>79</v>
      </c>
      <c r="I1273" s="124"/>
    </row>
    <row r="1274" spans="1:9" ht="13.5">
      <c r="A1274" s="94">
        <v>1271</v>
      </c>
      <c r="B1274" s="92">
        <v>4479</v>
      </c>
      <c r="C1274" s="92" t="s">
        <v>2670</v>
      </c>
      <c r="D1274" s="92" t="s">
        <v>1030</v>
      </c>
      <c r="E1274" s="92" t="s">
        <v>3212</v>
      </c>
      <c r="F1274" s="92" t="s">
        <v>1772</v>
      </c>
      <c r="G1274" s="119">
        <v>1</v>
      </c>
      <c r="H1274" s="121" t="s">
        <v>79</v>
      </c>
      <c r="I1274" s="124"/>
    </row>
    <row r="1275" spans="1:9" ht="13.5">
      <c r="A1275" s="94">
        <v>1272</v>
      </c>
      <c r="B1275" s="92">
        <v>4480</v>
      </c>
      <c r="C1275" s="92" t="s">
        <v>2671</v>
      </c>
      <c r="D1275" s="92" t="s">
        <v>1031</v>
      </c>
      <c r="E1275" s="92" t="s">
        <v>3211</v>
      </c>
      <c r="F1275" s="92" t="s">
        <v>1772</v>
      </c>
      <c r="G1275" s="119">
        <v>3</v>
      </c>
      <c r="H1275" s="121" t="s">
        <v>79</v>
      </c>
      <c r="I1275" s="124"/>
    </row>
    <row r="1276" spans="1:9" ht="13.5">
      <c r="A1276" s="94">
        <v>1273</v>
      </c>
      <c r="B1276" s="92">
        <v>4481</v>
      </c>
      <c r="C1276" s="92" t="s">
        <v>2672</v>
      </c>
      <c r="D1276" s="92" t="s">
        <v>1032</v>
      </c>
      <c r="E1276" s="92" t="s">
        <v>3211</v>
      </c>
      <c r="F1276" s="92" t="s">
        <v>1772</v>
      </c>
      <c r="G1276" s="119">
        <v>2</v>
      </c>
      <c r="H1276" s="121" t="s">
        <v>79</v>
      </c>
      <c r="I1276" s="124"/>
    </row>
    <row r="1277" spans="1:9" ht="13.5">
      <c r="A1277" s="94">
        <v>1274</v>
      </c>
      <c r="B1277" s="92">
        <v>4482</v>
      </c>
      <c r="C1277" s="92" t="s">
        <v>4100</v>
      </c>
      <c r="D1277" s="92" t="s">
        <v>1033</v>
      </c>
      <c r="E1277" s="92" t="s">
        <v>3211</v>
      </c>
      <c r="F1277" s="92" t="s">
        <v>1772</v>
      </c>
      <c r="G1277" s="119">
        <v>2</v>
      </c>
      <c r="H1277" s="121" t="s">
        <v>79</v>
      </c>
      <c r="I1277" s="124"/>
    </row>
    <row r="1278" spans="1:9" ht="13.5">
      <c r="A1278" s="94">
        <v>1275</v>
      </c>
      <c r="B1278" s="92">
        <v>4483</v>
      </c>
      <c r="C1278" s="92" t="s">
        <v>2673</v>
      </c>
      <c r="D1278" s="92" t="s">
        <v>589</v>
      </c>
      <c r="E1278" s="92" t="s">
        <v>3211</v>
      </c>
      <c r="F1278" s="92" t="s">
        <v>1772</v>
      </c>
      <c r="G1278" s="119">
        <v>2</v>
      </c>
      <c r="H1278" s="121" t="s">
        <v>79</v>
      </c>
      <c r="I1278" s="124"/>
    </row>
    <row r="1279" spans="1:9" ht="13.5">
      <c r="A1279" s="94">
        <v>1276</v>
      </c>
      <c r="B1279" s="92">
        <v>4484</v>
      </c>
      <c r="C1279" s="92" t="s">
        <v>4101</v>
      </c>
      <c r="D1279" s="92" t="s">
        <v>1034</v>
      </c>
      <c r="E1279" s="92" t="s">
        <v>3211</v>
      </c>
      <c r="F1279" s="92" t="s">
        <v>1772</v>
      </c>
      <c r="G1279" s="119">
        <v>1</v>
      </c>
      <c r="H1279" s="121" t="s">
        <v>79</v>
      </c>
      <c r="I1279" s="124"/>
    </row>
    <row r="1280" spans="1:9" ht="13.5">
      <c r="A1280" s="94">
        <v>1277</v>
      </c>
      <c r="B1280" s="92">
        <v>4485</v>
      </c>
      <c r="C1280" s="92" t="s">
        <v>2674</v>
      </c>
      <c r="D1280" s="92" t="s">
        <v>1035</v>
      </c>
      <c r="E1280" s="92" t="s">
        <v>3211</v>
      </c>
      <c r="F1280" s="92" t="s">
        <v>1772</v>
      </c>
      <c r="G1280" s="119">
        <v>1</v>
      </c>
      <c r="H1280" s="121" t="s">
        <v>79</v>
      </c>
      <c r="I1280" s="124"/>
    </row>
    <row r="1281" spans="1:9" ht="13.5">
      <c r="A1281" s="94">
        <v>1278</v>
      </c>
      <c r="B1281" s="92">
        <v>4491</v>
      </c>
      <c r="C1281" s="92" t="s">
        <v>2675</v>
      </c>
      <c r="D1281" s="92" t="s">
        <v>1036</v>
      </c>
      <c r="E1281" s="92" t="s">
        <v>3211</v>
      </c>
      <c r="F1281" s="92" t="s">
        <v>1773</v>
      </c>
      <c r="G1281" s="119">
        <v>3</v>
      </c>
      <c r="H1281" s="121" t="s">
        <v>79</v>
      </c>
      <c r="I1281" s="124"/>
    </row>
    <row r="1282" spans="1:9" ht="13.5">
      <c r="A1282" s="94">
        <v>1279</v>
      </c>
      <c r="B1282" s="92">
        <v>4492</v>
      </c>
      <c r="C1282" s="92" t="s">
        <v>2676</v>
      </c>
      <c r="D1282" s="92" t="s">
        <v>1037</v>
      </c>
      <c r="E1282" s="92" t="s">
        <v>3211</v>
      </c>
      <c r="F1282" s="92" t="s">
        <v>1773</v>
      </c>
      <c r="G1282" s="119">
        <v>3</v>
      </c>
      <c r="H1282" s="121" t="s">
        <v>79</v>
      </c>
      <c r="I1282" s="124"/>
    </row>
    <row r="1283" spans="1:9" ht="13.5">
      <c r="A1283" s="94">
        <v>1280</v>
      </c>
      <c r="B1283" s="92">
        <v>4493</v>
      </c>
      <c r="C1283" s="92" t="s">
        <v>4102</v>
      </c>
      <c r="D1283" s="92" t="s">
        <v>1038</v>
      </c>
      <c r="E1283" s="92" t="s">
        <v>3211</v>
      </c>
      <c r="F1283" s="92" t="s">
        <v>1773</v>
      </c>
      <c r="G1283" s="119">
        <v>3</v>
      </c>
      <c r="H1283" s="121" t="s">
        <v>79</v>
      </c>
      <c r="I1283" s="124"/>
    </row>
    <row r="1284" spans="1:9" ht="13.5">
      <c r="A1284" s="94">
        <v>1281</v>
      </c>
      <c r="B1284" s="92">
        <v>4494</v>
      </c>
      <c r="C1284" s="92" t="s">
        <v>2677</v>
      </c>
      <c r="D1284" s="92" t="s">
        <v>1039</v>
      </c>
      <c r="E1284" s="92" t="s">
        <v>3211</v>
      </c>
      <c r="F1284" s="92" t="s">
        <v>1773</v>
      </c>
      <c r="G1284" s="119">
        <v>3</v>
      </c>
      <c r="H1284" s="121" t="s">
        <v>79</v>
      </c>
      <c r="I1284" s="124"/>
    </row>
    <row r="1285" spans="1:9" ht="13.5">
      <c r="A1285" s="94">
        <v>1282</v>
      </c>
      <c r="B1285" s="92">
        <v>4495</v>
      </c>
      <c r="C1285" s="92" t="s">
        <v>4103</v>
      </c>
      <c r="D1285" s="92" t="s">
        <v>1040</v>
      </c>
      <c r="E1285" s="92" t="s">
        <v>3211</v>
      </c>
      <c r="F1285" s="92" t="s">
        <v>1773</v>
      </c>
      <c r="G1285" s="119">
        <v>3</v>
      </c>
      <c r="H1285" s="121" t="s">
        <v>79</v>
      </c>
      <c r="I1285" s="124"/>
    </row>
    <row r="1286" spans="1:9" ht="13.5">
      <c r="A1286" s="94">
        <v>1283</v>
      </c>
      <c r="B1286" s="92">
        <v>4496</v>
      </c>
      <c r="C1286" s="92" t="s">
        <v>2678</v>
      </c>
      <c r="D1286" s="92" t="s">
        <v>1041</v>
      </c>
      <c r="E1286" s="92" t="s">
        <v>3211</v>
      </c>
      <c r="F1286" s="92" t="s">
        <v>1773</v>
      </c>
      <c r="G1286" s="119">
        <v>3</v>
      </c>
      <c r="H1286" s="121" t="s">
        <v>79</v>
      </c>
      <c r="I1286" s="124"/>
    </row>
    <row r="1287" spans="1:9" ht="13.5">
      <c r="A1287" s="94">
        <v>1284</v>
      </c>
      <c r="B1287" s="92">
        <v>4497</v>
      </c>
      <c r="C1287" s="92" t="s">
        <v>2679</v>
      </c>
      <c r="D1287" s="92" t="s">
        <v>1042</v>
      </c>
      <c r="E1287" s="92" t="s">
        <v>3211</v>
      </c>
      <c r="F1287" s="92" t="s">
        <v>1773</v>
      </c>
      <c r="G1287" s="119">
        <v>2</v>
      </c>
      <c r="H1287" s="121" t="s">
        <v>79</v>
      </c>
      <c r="I1287" s="124"/>
    </row>
    <row r="1288" spans="1:9" ht="13.5">
      <c r="A1288" s="94">
        <v>1285</v>
      </c>
      <c r="B1288" s="92">
        <v>4498</v>
      </c>
      <c r="C1288" s="92" t="s">
        <v>2680</v>
      </c>
      <c r="D1288" s="92" t="s">
        <v>1043</v>
      </c>
      <c r="E1288" s="92" t="s">
        <v>3211</v>
      </c>
      <c r="F1288" s="92" t="s">
        <v>1773</v>
      </c>
      <c r="G1288" s="119">
        <v>2</v>
      </c>
      <c r="H1288" s="121" t="s">
        <v>79</v>
      </c>
      <c r="I1288" s="124"/>
    </row>
    <row r="1289" spans="1:9" ht="13.5">
      <c r="A1289" s="94">
        <v>1286</v>
      </c>
      <c r="B1289" s="92">
        <v>4499</v>
      </c>
      <c r="C1289" s="92" t="s">
        <v>2681</v>
      </c>
      <c r="D1289" s="92" t="s">
        <v>1044</v>
      </c>
      <c r="E1289" s="92" t="s">
        <v>3211</v>
      </c>
      <c r="F1289" s="92" t="s">
        <v>1773</v>
      </c>
      <c r="G1289" s="119">
        <v>2</v>
      </c>
      <c r="H1289" s="121" t="s">
        <v>79</v>
      </c>
      <c r="I1289" s="124"/>
    </row>
    <row r="1290" spans="1:9" ht="13.5">
      <c r="A1290" s="94">
        <v>1287</v>
      </c>
      <c r="B1290" s="92">
        <v>4500</v>
      </c>
      <c r="C1290" s="92" t="s">
        <v>4104</v>
      </c>
      <c r="D1290" s="92" t="s">
        <v>1045</v>
      </c>
      <c r="E1290" s="92" t="s">
        <v>3212</v>
      </c>
      <c r="F1290" s="92" t="s">
        <v>1773</v>
      </c>
      <c r="G1290" s="119">
        <v>2</v>
      </c>
      <c r="H1290" s="121" t="s">
        <v>79</v>
      </c>
      <c r="I1290" s="124"/>
    </row>
    <row r="1291" spans="1:9" ht="13.5">
      <c r="A1291" s="94">
        <v>1288</v>
      </c>
      <c r="B1291" s="92">
        <v>4501</v>
      </c>
      <c r="C1291" s="92" t="s">
        <v>2682</v>
      </c>
      <c r="D1291" s="92" t="s">
        <v>1046</v>
      </c>
      <c r="E1291" s="92" t="s">
        <v>3212</v>
      </c>
      <c r="F1291" s="92" t="s">
        <v>1773</v>
      </c>
      <c r="G1291" s="119">
        <v>2</v>
      </c>
      <c r="H1291" s="121" t="s">
        <v>79</v>
      </c>
      <c r="I1291" s="124"/>
    </row>
    <row r="1292" spans="1:9" ht="13.5">
      <c r="A1292" s="94">
        <v>1289</v>
      </c>
      <c r="B1292" s="92">
        <v>4502</v>
      </c>
      <c r="C1292" s="92" t="s">
        <v>2683</v>
      </c>
      <c r="D1292" s="92" t="s">
        <v>1047</v>
      </c>
      <c r="E1292" s="92" t="s">
        <v>3212</v>
      </c>
      <c r="F1292" s="92" t="s">
        <v>1773</v>
      </c>
      <c r="G1292" s="119">
        <v>2</v>
      </c>
      <c r="H1292" s="121" t="s">
        <v>79</v>
      </c>
      <c r="I1292" s="124"/>
    </row>
    <row r="1293" spans="1:9" ht="13.5">
      <c r="A1293" s="94">
        <v>1290</v>
      </c>
      <c r="B1293" s="92">
        <v>4503</v>
      </c>
      <c r="C1293" s="92" t="s">
        <v>2684</v>
      </c>
      <c r="D1293" s="92" t="s">
        <v>1048</v>
      </c>
      <c r="E1293" s="92" t="s">
        <v>3212</v>
      </c>
      <c r="F1293" s="92" t="s">
        <v>1773</v>
      </c>
      <c r="G1293" s="119">
        <v>2</v>
      </c>
      <c r="H1293" s="121" t="s">
        <v>79</v>
      </c>
      <c r="I1293" s="124"/>
    </row>
    <row r="1294" spans="1:9" ht="13.5">
      <c r="A1294" s="94">
        <v>1291</v>
      </c>
      <c r="B1294" s="92">
        <v>4504</v>
      </c>
      <c r="C1294" s="92" t="s">
        <v>4105</v>
      </c>
      <c r="D1294" s="92" t="s">
        <v>1049</v>
      </c>
      <c r="E1294" s="92" t="s">
        <v>3212</v>
      </c>
      <c r="F1294" s="92" t="s">
        <v>1773</v>
      </c>
      <c r="G1294" s="119">
        <v>2</v>
      </c>
      <c r="H1294" s="121" t="s">
        <v>79</v>
      </c>
      <c r="I1294" s="124"/>
    </row>
    <row r="1295" spans="1:9" ht="13.5">
      <c r="A1295" s="94">
        <v>1292</v>
      </c>
      <c r="B1295" s="92">
        <v>4505</v>
      </c>
      <c r="C1295" s="92" t="s">
        <v>4106</v>
      </c>
      <c r="D1295" s="92" t="s">
        <v>4107</v>
      </c>
      <c r="E1295" s="92" t="s">
        <v>3212</v>
      </c>
      <c r="F1295" s="92" t="s">
        <v>1773</v>
      </c>
      <c r="G1295" s="119">
        <v>1</v>
      </c>
      <c r="H1295" s="121" t="s">
        <v>79</v>
      </c>
      <c r="I1295" s="124"/>
    </row>
    <row r="1296" spans="1:9" ht="13.5">
      <c r="A1296" s="94">
        <v>1293</v>
      </c>
      <c r="B1296" s="92">
        <v>4506</v>
      </c>
      <c r="C1296" s="92" t="s">
        <v>4108</v>
      </c>
      <c r="D1296" s="92" t="s">
        <v>4109</v>
      </c>
      <c r="E1296" s="92" t="s">
        <v>3212</v>
      </c>
      <c r="F1296" s="92" t="s">
        <v>1773</v>
      </c>
      <c r="G1296" s="119">
        <v>1</v>
      </c>
      <c r="H1296" s="121" t="s">
        <v>79</v>
      </c>
      <c r="I1296" s="124"/>
    </row>
    <row r="1297" spans="1:9" ht="13.5">
      <c r="A1297" s="94">
        <v>1294</v>
      </c>
      <c r="B1297" s="92">
        <v>4507</v>
      </c>
      <c r="C1297" s="92" t="s">
        <v>4110</v>
      </c>
      <c r="D1297" s="92" t="s">
        <v>4111</v>
      </c>
      <c r="E1297" s="92" t="s">
        <v>3211</v>
      </c>
      <c r="F1297" s="92" t="s">
        <v>1773</v>
      </c>
      <c r="G1297" s="119">
        <v>1</v>
      </c>
      <c r="H1297" s="121" t="s">
        <v>79</v>
      </c>
      <c r="I1297" s="124"/>
    </row>
    <row r="1298" spans="1:9" ht="13.5">
      <c r="A1298" s="94">
        <v>1295</v>
      </c>
      <c r="B1298" s="92">
        <v>4508</v>
      </c>
      <c r="C1298" s="92" t="s">
        <v>4112</v>
      </c>
      <c r="D1298" s="92" t="s">
        <v>4113</v>
      </c>
      <c r="E1298" s="92" t="s">
        <v>3211</v>
      </c>
      <c r="F1298" s="92" t="s">
        <v>1773</v>
      </c>
      <c r="G1298" s="119">
        <v>1</v>
      </c>
      <c r="H1298" s="121" t="s">
        <v>79</v>
      </c>
      <c r="I1298" s="124"/>
    </row>
    <row r="1299" spans="1:9" ht="13.5">
      <c r="A1299" s="94">
        <v>1296</v>
      </c>
      <c r="B1299" s="92">
        <v>4509</v>
      </c>
      <c r="C1299" s="92" t="s">
        <v>4114</v>
      </c>
      <c r="D1299" s="92" t="s">
        <v>4115</v>
      </c>
      <c r="E1299" s="92" t="s">
        <v>3211</v>
      </c>
      <c r="F1299" s="92" t="s">
        <v>1773</v>
      </c>
      <c r="G1299" s="119">
        <v>1</v>
      </c>
      <c r="H1299" s="121" t="s">
        <v>79</v>
      </c>
      <c r="I1299" s="124"/>
    </row>
    <row r="1300" spans="1:9" ht="13.5">
      <c r="A1300" s="94">
        <v>1297</v>
      </c>
      <c r="B1300" s="92">
        <v>4510</v>
      </c>
      <c r="C1300" s="92" t="s">
        <v>4116</v>
      </c>
      <c r="D1300" s="92" t="s">
        <v>4117</v>
      </c>
      <c r="E1300" s="92" t="s">
        <v>3211</v>
      </c>
      <c r="F1300" s="92" t="s">
        <v>1773</v>
      </c>
      <c r="G1300" s="119">
        <v>1</v>
      </c>
      <c r="H1300" s="121" t="s">
        <v>79</v>
      </c>
      <c r="I1300" s="124"/>
    </row>
    <row r="1301" spans="1:9" ht="13.5">
      <c r="A1301" s="94">
        <v>1298</v>
      </c>
      <c r="B1301" s="92">
        <v>4511</v>
      </c>
      <c r="C1301" s="92" t="s">
        <v>2685</v>
      </c>
      <c r="D1301" s="92" t="s">
        <v>1050</v>
      </c>
      <c r="E1301" s="92" t="s">
        <v>3211</v>
      </c>
      <c r="F1301" s="92" t="s">
        <v>1774</v>
      </c>
      <c r="G1301" s="119">
        <v>3</v>
      </c>
      <c r="H1301" s="121" t="s">
        <v>79</v>
      </c>
      <c r="I1301" s="124"/>
    </row>
    <row r="1302" spans="1:9" ht="13.5">
      <c r="A1302" s="94">
        <v>1299</v>
      </c>
      <c r="B1302" s="92">
        <v>4512</v>
      </c>
      <c r="C1302" s="92" t="s">
        <v>2686</v>
      </c>
      <c r="D1302" s="92" t="s">
        <v>1051</v>
      </c>
      <c r="E1302" s="92" t="s">
        <v>3211</v>
      </c>
      <c r="F1302" s="92" t="s">
        <v>1774</v>
      </c>
      <c r="G1302" s="119">
        <v>3</v>
      </c>
      <c r="H1302" s="121" t="s">
        <v>79</v>
      </c>
      <c r="I1302" s="124"/>
    </row>
    <row r="1303" spans="1:9" ht="13.5">
      <c r="A1303" s="94">
        <v>1300</v>
      </c>
      <c r="B1303" s="92">
        <v>4513</v>
      </c>
      <c r="C1303" s="92" t="s">
        <v>2687</v>
      </c>
      <c r="D1303" s="92" t="s">
        <v>1052</v>
      </c>
      <c r="E1303" s="92" t="s">
        <v>3211</v>
      </c>
      <c r="F1303" s="92" t="s">
        <v>1774</v>
      </c>
      <c r="G1303" s="119">
        <v>3</v>
      </c>
      <c r="H1303" s="121" t="s">
        <v>79</v>
      </c>
      <c r="I1303" s="124"/>
    </row>
    <row r="1304" spans="1:9" ht="13.5">
      <c r="A1304" s="94">
        <v>1301</v>
      </c>
      <c r="B1304" s="92">
        <v>4514</v>
      </c>
      <c r="C1304" s="92" t="s">
        <v>4118</v>
      </c>
      <c r="D1304" s="92" t="s">
        <v>1053</v>
      </c>
      <c r="E1304" s="92" t="s">
        <v>3211</v>
      </c>
      <c r="F1304" s="92" t="s">
        <v>1774</v>
      </c>
      <c r="G1304" s="119">
        <v>3</v>
      </c>
      <c r="H1304" s="121" t="s">
        <v>79</v>
      </c>
      <c r="I1304" s="124"/>
    </row>
    <row r="1305" spans="1:9" ht="13.5">
      <c r="A1305" s="94">
        <v>1302</v>
      </c>
      <c r="B1305" s="92">
        <v>4515</v>
      </c>
      <c r="C1305" s="92" t="s">
        <v>2688</v>
      </c>
      <c r="D1305" s="92" t="s">
        <v>1054</v>
      </c>
      <c r="E1305" s="92" t="s">
        <v>3211</v>
      </c>
      <c r="F1305" s="92" t="s">
        <v>1774</v>
      </c>
      <c r="G1305" s="119">
        <v>3</v>
      </c>
      <c r="H1305" s="121" t="s">
        <v>79</v>
      </c>
      <c r="I1305" s="124"/>
    </row>
    <row r="1306" spans="1:9" ht="13.5">
      <c r="A1306" s="94">
        <v>1303</v>
      </c>
      <c r="B1306" s="92">
        <v>4516</v>
      </c>
      <c r="C1306" s="92" t="s">
        <v>4119</v>
      </c>
      <c r="D1306" s="92" t="s">
        <v>1055</v>
      </c>
      <c r="E1306" s="92" t="s">
        <v>3212</v>
      </c>
      <c r="F1306" s="92" t="s">
        <v>1774</v>
      </c>
      <c r="G1306" s="119">
        <v>3</v>
      </c>
      <c r="H1306" s="121" t="s">
        <v>79</v>
      </c>
      <c r="I1306" s="124"/>
    </row>
    <row r="1307" spans="1:9" ht="13.5">
      <c r="A1307" s="94">
        <v>1304</v>
      </c>
      <c r="B1307" s="92">
        <v>4517</v>
      </c>
      <c r="C1307" s="92" t="s">
        <v>2689</v>
      </c>
      <c r="D1307" s="92" t="s">
        <v>1056</v>
      </c>
      <c r="E1307" s="92" t="s">
        <v>3212</v>
      </c>
      <c r="F1307" s="92" t="s">
        <v>1774</v>
      </c>
      <c r="G1307" s="119">
        <v>3</v>
      </c>
      <c r="H1307" s="121" t="s">
        <v>79</v>
      </c>
      <c r="I1307" s="124"/>
    </row>
    <row r="1308" spans="1:9" ht="13.5">
      <c r="A1308" s="94">
        <v>1305</v>
      </c>
      <c r="B1308" s="92">
        <v>4518</v>
      </c>
      <c r="C1308" s="92" t="s">
        <v>2690</v>
      </c>
      <c r="D1308" s="92" t="s">
        <v>1057</v>
      </c>
      <c r="E1308" s="92" t="s">
        <v>3211</v>
      </c>
      <c r="F1308" s="92" t="s">
        <v>1774</v>
      </c>
      <c r="G1308" s="119">
        <v>2</v>
      </c>
      <c r="H1308" s="121" t="s">
        <v>79</v>
      </c>
      <c r="I1308" s="124"/>
    </row>
    <row r="1309" spans="1:9" ht="13.5">
      <c r="A1309" s="94">
        <v>1306</v>
      </c>
      <c r="B1309" s="92">
        <v>4519</v>
      </c>
      <c r="C1309" s="92" t="s">
        <v>2691</v>
      </c>
      <c r="D1309" s="92" t="s">
        <v>1058</v>
      </c>
      <c r="E1309" s="92" t="s">
        <v>3211</v>
      </c>
      <c r="F1309" s="92" t="s">
        <v>1774</v>
      </c>
      <c r="G1309" s="119">
        <v>2</v>
      </c>
      <c r="H1309" s="121" t="s">
        <v>79</v>
      </c>
      <c r="I1309" s="124"/>
    </row>
    <row r="1310" spans="1:9" ht="13.5">
      <c r="A1310" s="94">
        <v>1307</v>
      </c>
      <c r="B1310" s="92">
        <v>4520</v>
      </c>
      <c r="C1310" s="92" t="s">
        <v>2692</v>
      </c>
      <c r="D1310" s="92" t="s">
        <v>1059</v>
      </c>
      <c r="E1310" s="92" t="s">
        <v>3211</v>
      </c>
      <c r="F1310" s="92" t="s">
        <v>1774</v>
      </c>
      <c r="G1310" s="119">
        <v>2</v>
      </c>
      <c r="H1310" s="121" t="s">
        <v>79</v>
      </c>
      <c r="I1310" s="124"/>
    </row>
    <row r="1311" spans="1:9" ht="13.5">
      <c r="A1311" s="94">
        <v>1308</v>
      </c>
      <c r="B1311" s="92">
        <v>4521</v>
      </c>
      <c r="C1311" s="92" t="s">
        <v>4120</v>
      </c>
      <c r="D1311" s="92" t="s">
        <v>1060</v>
      </c>
      <c r="E1311" s="92" t="s">
        <v>3211</v>
      </c>
      <c r="F1311" s="92" t="s">
        <v>1774</v>
      </c>
      <c r="G1311" s="119">
        <v>2</v>
      </c>
      <c r="H1311" s="121" t="s">
        <v>79</v>
      </c>
      <c r="I1311" s="124"/>
    </row>
    <row r="1312" spans="1:9" ht="13.5">
      <c r="A1312" s="94">
        <v>1309</v>
      </c>
      <c r="B1312" s="92">
        <v>4522</v>
      </c>
      <c r="C1312" s="92" t="s">
        <v>2693</v>
      </c>
      <c r="D1312" s="92" t="s">
        <v>1061</v>
      </c>
      <c r="E1312" s="92" t="s">
        <v>3211</v>
      </c>
      <c r="F1312" s="92" t="s">
        <v>1774</v>
      </c>
      <c r="G1312" s="119">
        <v>2</v>
      </c>
      <c r="H1312" s="121" t="s">
        <v>79</v>
      </c>
      <c r="I1312" s="124"/>
    </row>
    <row r="1313" spans="1:9" ht="13.5">
      <c r="A1313" s="94">
        <v>1310</v>
      </c>
      <c r="B1313" s="92">
        <v>4523</v>
      </c>
      <c r="C1313" s="92" t="s">
        <v>2694</v>
      </c>
      <c r="D1313" s="92" t="s">
        <v>1062</v>
      </c>
      <c r="E1313" s="92" t="s">
        <v>3212</v>
      </c>
      <c r="F1313" s="92" t="s">
        <v>1774</v>
      </c>
      <c r="G1313" s="119">
        <v>2</v>
      </c>
      <c r="H1313" s="121" t="s">
        <v>79</v>
      </c>
      <c r="I1313" s="124"/>
    </row>
    <row r="1314" spans="1:9" ht="13.5">
      <c r="A1314" s="94">
        <v>1311</v>
      </c>
      <c r="B1314" s="92">
        <v>4524</v>
      </c>
      <c r="C1314" s="92" t="s">
        <v>2695</v>
      </c>
      <c r="D1314" s="92" t="s">
        <v>1063</v>
      </c>
      <c r="E1314" s="92" t="s">
        <v>3211</v>
      </c>
      <c r="F1314" s="92" t="s">
        <v>1774</v>
      </c>
      <c r="G1314" s="119">
        <v>1</v>
      </c>
      <c r="H1314" s="121" t="s">
        <v>79</v>
      </c>
      <c r="I1314" s="124"/>
    </row>
    <row r="1315" spans="1:9" ht="13.5">
      <c r="A1315" s="94">
        <v>1312</v>
      </c>
      <c r="B1315" s="92">
        <v>4525</v>
      </c>
      <c r="C1315" s="92" t="s">
        <v>2696</v>
      </c>
      <c r="D1315" s="92" t="s">
        <v>1064</v>
      </c>
      <c r="E1315" s="92" t="s">
        <v>3211</v>
      </c>
      <c r="F1315" s="92" t="s">
        <v>1774</v>
      </c>
      <c r="G1315" s="119">
        <v>1</v>
      </c>
      <c r="H1315" s="121" t="s">
        <v>79</v>
      </c>
      <c r="I1315" s="124"/>
    </row>
    <row r="1316" spans="1:9" ht="13.5">
      <c r="A1316" s="94">
        <v>1313</v>
      </c>
      <c r="B1316" s="92">
        <v>4526</v>
      </c>
      <c r="C1316" s="92" t="s">
        <v>2697</v>
      </c>
      <c r="D1316" s="92" t="s">
        <v>1065</v>
      </c>
      <c r="E1316" s="92" t="s">
        <v>3212</v>
      </c>
      <c r="F1316" s="92" t="s">
        <v>1774</v>
      </c>
      <c r="G1316" s="119">
        <v>1</v>
      </c>
      <c r="H1316" s="121" t="s">
        <v>79</v>
      </c>
      <c r="I1316" s="124"/>
    </row>
    <row r="1317" spans="1:9" ht="13.5">
      <c r="A1317" s="94">
        <v>1314</v>
      </c>
      <c r="B1317" s="92">
        <v>4527</v>
      </c>
      <c r="C1317" s="92" t="s">
        <v>2698</v>
      </c>
      <c r="D1317" s="92" t="s">
        <v>1066</v>
      </c>
      <c r="E1317" s="92" t="s">
        <v>3212</v>
      </c>
      <c r="F1317" s="92" t="s">
        <v>1774</v>
      </c>
      <c r="G1317" s="119">
        <v>2</v>
      </c>
      <c r="H1317" s="121" t="s">
        <v>79</v>
      </c>
      <c r="I1317" s="124"/>
    </row>
    <row r="1318" spans="1:9" ht="13.5">
      <c r="A1318" s="94">
        <v>1315</v>
      </c>
      <c r="B1318" s="92">
        <v>4528</v>
      </c>
      <c r="C1318" s="92" t="s">
        <v>2699</v>
      </c>
      <c r="D1318" s="92" t="s">
        <v>1067</v>
      </c>
      <c r="E1318" s="92" t="s">
        <v>3212</v>
      </c>
      <c r="F1318" s="92" t="s">
        <v>1774</v>
      </c>
      <c r="G1318" s="119">
        <v>2</v>
      </c>
      <c r="H1318" s="121" t="s">
        <v>79</v>
      </c>
      <c r="I1318" s="124"/>
    </row>
    <row r="1319" spans="1:9" ht="13.5">
      <c r="A1319" s="94">
        <v>1316</v>
      </c>
      <c r="B1319" s="92">
        <v>4529</v>
      </c>
      <c r="C1319" s="92" t="s">
        <v>2700</v>
      </c>
      <c r="D1319" s="92" t="s">
        <v>1068</v>
      </c>
      <c r="E1319" s="92" t="s">
        <v>3212</v>
      </c>
      <c r="F1319" s="92" t="s">
        <v>1774</v>
      </c>
      <c r="G1319" s="119">
        <v>1</v>
      </c>
      <c r="H1319" s="121" t="s">
        <v>79</v>
      </c>
      <c r="I1319" s="124"/>
    </row>
    <row r="1320" spans="1:9" ht="13.5">
      <c r="A1320" s="94">
        <v>1317</v>
      </c>
      <c r="B1320" s="92">
        <v>4530</v>
      </c>
      <c r="C1320" s="92" t="s">
        <v>2701</v>
      </c>
      <c r="D1320" s="92" t="s">
        <v>1069</v>
      </c>
      <c r="E1320" s="92" t="s">
        <v>3211</v>
      </c>
      <c r="F1320" s="92" t="s">
        <v>1774</v>
      </c>
      <c r="G1320" s="119">
        <v>2</v>
      </c>
      <c r="H1320" s="121" t="s">
        <v>79</v>
      </c>
      <c r="I1320" s="124"/>
    </row>
    <row r="1321" spans="1:9" ht="13.5">
      <c r="A1321" s="94">
        <v>1318</v>
      </c>
      <c r="B1321" s="92">
        <v>4541</v>
      </c>
      <c r="C1321" s="92" t="s">
        <v>2702</v>
      </c>
      <c r="D1321" s="92" t="s">
        <v>423</v>
      </c>
      <c r="E1321" s="92" t="s">
        <v>3211</v>
      </c>
      <c r="F1321" s="92" t="s">
        <v>1775</v>
      </c>
      <c r="G1321" s="119">
        <v>3</v>
      </c>
      <c r="H1321" s="121" t="s">
        <v>79</v>
      </c>
      <c r="I1321" s="124"/>
    </row>
    <row r="1322" spans="1:9" ht="13.5">
      <c r="A1322" s="94">
        <v>1319</v>
      </c>
      <c r="B1322" s="92">
        <v>4542</v>
      </c>
      <c r="C1322" s="92" t="s">
        <v>4121</v>
      </c>
      <c r="D1322" s="92" t="s">
        <v>1070</v>
      </c>
      <c r="E1322" s="92" t="s">
        <v>3211</v>
      </c>
      <c r="F1322" s="92" t="s">
        <v>1775</v>
      </c>
      <c r="G1322" s="119">
        <v>3</v>
      </c>
      <c r="H1322" s="121" t="s">
        <v>79</v>
      </c>
      <c r="I1322" s="124"/>
    </row>
    <row r="1323" spans="1:9" ht="13.5">
      <c r="A1323" s="94">
        <v>1320</v>
      </c>
      <c r="B1323" s="92">
        <v>4543</v>
      </c>
      <c r="C1323" s="92" t="s">
        <v>4122</v>
      </c>
      <c r="D1323" s="92" t="s">
        <v>1071</v>
      </c>
      <c r="E1323" s="92" t="s">
        <v>3212</v>
      </c>
      <c r="F1323" s="92" t="s">
        <v>1775</v>
      </c>
      <c r="G1323" s="119">
        <v>3</v>
      </c>
      <c r="H1323" s="121" t="s">
        <v>79</v>
      </c>
      <c r="I1323" s="124"/>
    </row>
    <row r="1324" spans="1:9" ht="13.5">
      <c r="A1324" s="94">
        <v>1321</v>
      </c>
      <c r="B1324" s="92">
        <v>4544</v>
      </c>
      <c r="C1324" s="92" t="s">
        <v>2703</v>
      </c>
      <c r="D1324" s="92" t="s">
        <v>1072</v>
      </c>
      <c r="E1324" s="92" t="s">
        <v>3211</v>
      </c>
      <c r="F1324" s="92" t="s">
        <v>1775</v>
      </c>
      <c r="G1324" s="119">
        <v>3</v>
      </c>
      <c r="H1324" s="121" t="s">
        <v>79</v>
      </c>
      <c r="I1324" s="124"/>
    </row>
    <row r="1325" spans="1:9" ht="13.5">
      <c r="A1325" s="94">
        <v>1322</v>
      </c>
      <c r="B1325" s="92">
        <v>4545</v>
      </c>
      <c r="C1325" s="92" t="s">
        <v>2704</v>
      </c>
      <c r="D1325" s="92" t="s">
        <v>1073</v>
      </c>
      <c r="E1325" s="92" t="s">
        <v>3212</v>
      </c>
      <c r="F1325" s="92" t="s">
        <v>1775</v>
      </c>
      <c r="G1325" s="119">
        <v>3</v>
      </c>
      <c r="H1325" s="121" t="s">
        <v>79</v>
      </c>
      <c r="I1325" s="124"/>
    </row>
    <row r="1326" spans="1:9" ht="13.5">
      <c r="A1326" s="94">
        <v>1323</v>
      </c>
      <c r="B1326" s="92">
        <v>4546</v>
      </c>
      <c r="C1326" s="92" t="s">
        <v>2705</v>
      </c>
      <c r="D1326" s="92" t="s">
        <v>1074</v>
      </c>
      <c r="E1326" s="92" t="s">
        <v>3212</v>
      </c>
      <c r="F1326" s="92" t="s">
        <v>1775</v>
      </c>
      <c r="G1326" s="119">
        <v>3</v>
      </c>
      <c r="H1326" s="121" t="s">
        <v>79</v>
      </c>
      <c r="I1326" s="124"/>
    </row>
    <row r="1327" spans="1:9" ht="13.5">
      <c r="A1327" s="94">
        <v>1324</v>
      </c>
      <c r="B1327" s="92">
        <v>4547</v>
      </c>
      <c r="C1327" s="92" t="s">
        <v>2706</v>
      </c>
      <c r="D1327" s="92" t="s">
        <v>1075</v>
      </c>
      <c r="E1327" s="92" t="s">
        <v>3212</v>
      </c>
      <c r="F1327" s="92" t="s">
        <v>1775</v>
      </c>
      <c r="G1327" s="119">
        <v>3</v>
      </c>
      <c r="H1327" s="121" t="s">
        <v>79</v>
      </c>
      <c r="I1327" s="124"/>
    </row>
    <row r="1328" spans="1:9" ht="13.5">
      <c r="A1328" s="94">
        <v>1325</v>
      </c>
      <c r="B1328" s="92">
        <v>4548</v>
      </c>
      <c r="C1328" s="92" t="s">
        <v>2707</v>
      </c>
      <c r="D1328" s="92" t="s">
        <v>1076</v>
      </c>
      <c r="E1328" s="92" t="s">
        <v>3212</v>
      </c>
      <c r="F1328" s="92" t="s">
        <v>1775</v>
      </c>
      <c r="G1328" s="119">
        <v>3</v>
      </c>
      <c r="H1328" s="121" t="s">
        <v>79</v>
      </c>
      <c r="I1328" s="124"/>
    </row>
    <row r="1329" spans="1:9" ht="13.5">
      <c r="A1329" s="94">
        <v>1326</v>
      </c>
      <c r="B1329" s="92">
        <v>4549</v>
      </c>
      <c r="C1329" s="92" t="s">
        <v>2708</v>
      </c>
      <c r="D1329" s="92" t="s">
        <v>1077</v>
      </c>
      <c r="E1329" s="92" t="s">
        <v>3212</v>
      </c>
      <c r="F1329" s="92" t="s">
        <v>1775</v>
      </c>
      <c r="G1329" s="119">
        <v>3</v>
      </c>
      <c r="H1329" s="121" t="s">
        <v>79</v>
      </c>
      <c r="I1329" s="124"/>
    </row>
    <row r="1330" spans="1:9" ht="13.5">
      <c r="A1330" s="94">
        <v>1327</v>
      </c>
      <c r="B1330" s="92">
        <v>4550</v>
      </c>
      <c r="C1330" s="92" t="s">
        <v>2709</v>
      </c>
      <c r="D1330" s="92" t="s">
        <v>1078</v>
      </c>
      <c r="E1330" s="92" t="s">
        <v>3212</v>
      </c>
      <c r="F1330" s="92" t="s">
        <v>1775</v>
      </c>
      <c r="G1330" s="119">
        <v>3</v>
      </c>
      <c r="H1330" s="121" t="s">
        <v>79</v>
      </c>
      <c r="I1330" s="124"/>
    </row>
    <row r="1331" spans="1:9" ht="13.5">
      <c r="A1331" s="94">
        <v>1328</v>
      </c>
      <c r="B1331" s="92">
        <v>4551</v>
      </c>
      <c r="C1331" s="92" t="s">
        <v>2710</v>
      </c>
      <c r="D1331" s="92" t="s">
        <v>1079</v>
      </c>
      <c r="E1331" s="92" t="s">
        <v>3212</v>
      </c>
      <c r="F1331" s="92" t="s">
        <v>1775</v>
      </c>
      <c r="G1331" s="119">
        <v>3</v>
      </c>
      <c r="H1331" s="121" t="s">
        <v>79</v>
      </c>
      <c r="I1331" s="124"/>
    </row>
    <row r="1332" spans="1:9" ht="13.5">
      <c r="A1332" s="94">
        <v>1329</v>
      </c>
      <c r="B1332" s="92">
        <v>4552</v>
      </c>
      <c r="C1332" s="92" t="s">
        <v>4123</v>
      </c>
      <c r="D1332" s="92" t="s">
        <v>1080</v>
      </c>
      <c r="E1332" s="92" t="s">
        <v>3211</v>
      </c>
      <c r="F1332" s="92" t="s">
        <v>1775</v>
      </c>
      <c r="G1332" s="119">
        <v>3</v>
      </c>
      <c r="H1332" s="121" t="s">
        <v>79</v>
      </c>
      <c r="I1332" s="124"/>
    </row>
    <row r="1333" spans="1:9" ht="13.5">
      <c r="A1333" s="94">
        <v>1330</v>
      </c>
      <c r="B1333" s="92">
        <v>4553</v>
      </c>
      <c r="C1333" s="92" t="s">
        <v>4124</v>
      </c>
      <c r="D1333" s="92" t="s">
        <v>1081</v>
      </c>
      <c r="E1333" s="92" t="s">
        <v>3211</v>
      </c>
      <c r="F1333" s="92" t="s">
        <v>1775</v>
      </c>
      <c r="G1333" s="119">
        <v>3</v>
      </c>
      <c r="H1333" s="121" t="s">
        <v>79</v>
      </c>
      <c r="I1333" s="124"/>
    </row>
    <row r="1334" spans="1:9" ht="13.5">
      <c r="A1334" s="94">
        <v>1331</v>
      </c>
      <c r="B1334" s="92">
        <v>4554</v>
      </c>
      <c r="C1334" s="92" t="s">
        <v>2711</v>
      </c>
      <c r="D1334" s="92" t="s">
        <v>1082</v>
      </c>
      <c r="E1334" s="92" t="s">
        <v>3212</v>
      </c>
      <c r="F1334" s="92" t="s">
        <v>1775</v>
      </c>
      <c r="G1334" s="119">
        <v>3</v>
      </c>
      <c r="H1334" s="121" t="s">
        <v>79</v>
      </c>
      <c r="I1334" s="124"/>
    </row>
    <row r="1335" spans="1:9" ht="13.5">
      <c r="A1335" s="94">
        <v>1332</v>
      </c>
      <c r="B1335" s="92">
        <v>4555</v>
      </c>
      <c r="C1335" s="92" t="s">
        <v>4125</v>
      </c>
      <c r="D1335" s="92" t="s">
        <v>1083</v>
      </c>
      <c r="E1335" s="92" t="s">
        <v>3211</v>
      </c>
      <c r="F1335" s="92" t="s">
        <v>1775</v>
      </c>
      <c r="G1335" s="119">
        <v>3</v>
      </c>
      <c r="H1335" s="121" t="s">
        <v>79</v>
      </c>
      <c r="I1335" s="124"/>
    </row>
    <row r="1336" spans="1:9" ht="13.5">
      <c r="A1336" s="94">
        <v>1333</v>
      </c>
      <c r="B1336" s="92">
        <v>4556</v>
      </c>
      <c r="C1336" s="92" t="s">
        <v>2712</v>
      </c>
      <c r="D1336" s="92" t="s">
        <v>1084</v>
      </c>
      <c r="E1336" s="92" t="s">
        <v>3211</v>
      </c>
      <c r="F1336" s="92" t="s">
        <v>1775</v>
      </c>
      <c r="G1336" s="119">
        <v>3</v>
      </c>
      <c r="H1336" s="121" t="s">
        <v>79</v>
      </c>
      <c r="I1336" s="124"/>
    </row>
    <row r="1337" spans="1:9" ht="13.5">
      <c r="A1337" s="94">
        <v>1334</v>
      </c>
      <c r="B1337" s="92">
        <v>4557</v>
      </c>
      <c r="C1337" s="92" t="s">
        <v>2713</v>
      </c>
      <c r="D1337" s="92" t="s">
        <v>1085</v>
      </c>
      <c r="E1337" s="92" t="s">
        <v>3211</v>
      </c>
      <c r="F1337" s="92" t="s">
        <v>1775</v>
      </c>
      <c r="G1337" s="119">
        <v>2</v>
      </c>
      <c r="H1337" s="121" t="s">
        <v>79</v>
      </c>
      <c r="I1337" s="124"/>
    </row>
    <row r="1338" spans="1:9" ht="13.5">
      <c r="A1338" s="94">
        <v>1335</v>
      </c>
      <c r="B1338" s="92">
        <v>4558</v>
      </c>
      <c r="C1338" s="92" t="s">
        <v>2714</v>
      </c>
      <c r="D1338" s="92" t="s">
        <v>1086</v>
      </c>
      <c r="E1338" s="92" t="s">
        <v>3212</v>
      </c>
      <c r="F1338" s="92" t="s">
        <v>1775</v>
      </c>
      <c r="G1338" s="119">
        <v>2</v>
      </c>
      <c r="H1338" s="121" t="s">
        <v>79</v>
      </c>
      <c r="I1338" s="124"/>
    </row>
    <row r="1339" spans="1:9" ht="13.5">
      <c r="A1339" s="94">
        <v>1336</v>
      </c>
      <c r="B1339" s="92">
        <v>4559</v>
      </c>
      <c r="C1339" s="92" t="s">
        <v>2735</v>
      </c>
      <c r="D1339" s="92" t="s">
        <v>1117</v>
      </c>
      <c r="E1339" s="92" t="s">
        <v>3211</v>
      </c>
      <c r="F1339" s="92" t="s">
        <v>1775</v>
      </c>
      <c r="G1339" s="119">
        <v>2</v>
      </c>
      <c r="H1339" s="121" t="s">
        <v>79</v>
      </c>
      <c r="I1339" s="124"/>
    </row>
    <row r="1340" spans="1:9" ht="13.5">
      <c r="A1340" s="94">
        <v>1337</v>
      </c>
      <c r="B1340" s="92">
        <v>4560</v>
      </c>
      <c r="C1340" s="92" t="s">
        <v>2715</v>
      </c>
      <c r="D1340" s="92" t="s">
        <v>1087</v>
      </c>
      <c r="E1340" s="92" t="s">
        <v>3212</v>
      </c>
      <c r="F1340" s="92" t="s">
        <v>1775</v>
      </c>
      <c r="G1340" s="119">
        <v>2</v>
      </c>
      <c r="H1340" s="121" t="s">
        <v>79</v>
      </c>
      <c r="I1340" s="124"/>
    </row>
    <row r="1341" spans="1:9" ht="13.5">
      <c r="A1341" s="94">
        <v>1338</v>
      </c>
      <c r="B1341" s="92">
        <v>4561</v>
      </c>
      <c r="C1341" s="92" t="s">
        <v>4126</v>
      </c>
      <c r="D1341" s="92" t="s">
        <v>1088</v>
      </c>
      <c r="E1341" s="92" t="s">
        <v>3212</v>
      </c>
      <c r="F1341" s="92" t="s">
        <v>1775</v>
      </c>
      <c r="G1341" s="119">
        <v>2</v>
      </c>
      <c r="H1341" s="121" t="s">
        <v>79</v>
      </c>
      <c r="I1341" s="124"/>
    </row>
    <row r="1342" spans="1:9" ht="13.5">
      <c r="A1342" s="94">
        <v>1339</v>
      </c>
      <c r="B1342" s="92">
        <v>4562</v>
      </c>
      <c r="C1342" s="92" t="s">
        <v>4127</v>
      </c>
      <c r="D1342" s="92" t="s">
        <v>1089</v>
      </c>
      <c r="E1342" s="92" t="s">
        <v>3211</v>
      </c>
      <c r="F1342" s="92" t="s">
        <v>1775</v>
      </c>
      <c r="G1342" s="119">
        <v>2</v>
      </c>
      <c r="H1342" s="121" t="s">
        <v>79</v>
      </c>
      <c r="I1342" s="124"/>
    </row>
    <row r="1343" spans="1:9" ht="13.5">
      <c r="A1343" s="94">
        <v>1340</v>
      </c>
      <c r="B1343" s="92">
        <v>4563</v>
      </c>
      <c r="C1343" s="92" t="s">
        <v>4128</v>
      </c>
      <c r="D1343" s="92" t="s">
        <v>1090</v>
      </c>
      <c r="E1343" s="92" t="s">
        <v>3211</v>
      </c>
      <c r="F1343" s="92" t="s">
        <v>1775</v>
      </c>
      <c r="G1343" s="119">
        <v>2</v>
      </c>
      <c r="H1343" s="121" t="s">
        <v>79</v>
      </c>
      <c r="I1343" s="124"/>
    </row>
    <row r="1344" spans="1:9" ht="13.5">
      <c r="A1344" s="94">
        <v>1341</v>
      </c>
      <c r="B1344" s="92">
        <v>4564</v>
      </c>
      <c r="C1344" s="92" t="s">
        <v>2716</v>
      </c>
      <c r="D1344" s="92" t="s">
        <v>1091</v>
      </c>
      <c r="E1344" s="92" t="s">
        <v>3211</v>
      </c>
      <c r="F1344" s="92" t="s">
        <v>1775</v>
      </c>
      <c r="G1344" s="119">
        <v>2</v>
      </c>
      <c r="H1344" s="121" t="s">
        <v>79</v>
      </c>
      <c r="I1344" s="124"/>
    </row>
    <row r="1345" spans="1:9" ht="13.5">
      <c r="A1345" s="94">
        <v>1342</v>
      </c>
      <c r="B1345" s="92">
        <v>4565</v>
      </c>
      <c r="C1345" s="92" t="s">
        <v>4129</v>
      </c>
      <c r="D1345" s="92" t="s">
        <v>1092</v>
      </c>
      <c r="E1345" s="92" t="s">
        <v>3212</v>
      </c>
      <c r="F1345" s="92" t="s">
        <v>1775</v>
      </c>
      <c r="G1345" s="119">
        <v>2</v>
      </c>
      <c r="H1345" s="121" t="s">
        <v>79</v>
      </c>
      <c r="I1345" s="124"/>
    </row>
    <row r="1346" spans="1:9" ht="13.5">
      <c r="A1346" s="94">
        <v>1343</v>
      </c>
      <c r="B1346" s="92">
        <v>4566</v>
      </c>
      <c r="C1346" s="92" t="s">
        <v>4130</v>
      </c>
      <c r="D1346" s="92" t="s">
        <v>1093</v>
      </c>
      <c r="E1346" s="92" t="s">
        <v>3211</v>
      </c>
      <c r="F1346" s="92" t="s">
        <v>1775</v>
      </c>
      <c r="G1346" s="119">
        <v>2</v>
      </c>
      <c r="H1346" s="121" t="s">
        <v>79</v>
      </c>
      <c r="I1346" s="124"/>
    </row>
    <row r="1347" spans="1:9" ht="13.5">
      <c r="A1347" s="94">
        <v>1344</v>
      </c>
      <c r="B1347" s="92">
        <v>4567</v>
      </c>
      <c r="C1347" s="92" t="s">
        <v>4131</v>
      </c>
      <c r="D1347" s="92" t="s">
        <v>1094</v>
      </c>
      <c r="E1347" s="92" t="s">
        <v>3211</v>
      </c>
      <c r="F1347" s="92" t="s">
        <v>1775</v>
      </c>
      <c r="G1347" s="119">
        <v>2</v>
      </c>
      <c r="H1347" s="121" t="s">
        <v>79</v>
      </c>
      <c r="I1347" s="124"/>
    </row>
    <row r="1348" spans="1:9" ht="13.5">
      <c r="A1348" s="94">
        <v>1345</v>
      </c>
      <c r="B1348" s="92">
        <v>4568</v>
      </c>
      <c r="C1348" s="92" t="s">
        <v>2717</v>
      </c>
      <c r="D1348" s="92" t="s">
        <v>119</v>
      </c>
      <c r="E1348" s="92" t="s">
        <v>3211</v>
      </c>
      <c r="F1348" s="92" t="s">
        <v>1775</v>
      </c>
      <c r="G1348" s="119">
        <v>2</v>
      </c>
      <c r="H1348" s="121" t="s">
        <v>79</v>
      </c>
      <c r="I1348" s="124"/>
    </row>
    <row r="1349" spans="1:9" ht="13.5">
      <c r="A1349" s="94">
        <v>1346</v>
      </c>
      <c r="B1349" s="92">
        <v>4569</v>
      </c>
      <c r="C1349" s="92" t="s">
        <v>2718</v>
      </c>
      <c r="D1349" s="92" t="s">
        <v>1095</v>
      </c>
      <c r="E1349" s="92" t="s">
        <v>3212</v>
      </c>
      <c r="F1349" s="92" t="s">
        <v>1775</v>
      </c>
      <c r="G1349" s="119">
        <v>2</v>
      </c>
      <c r="H1349" s="121" t="s">
        <v>79</v>
      </c>
      <c r="I1349" s="124"/>
    </row>
    <row r="1350" spans="1:9" ht="13.5">
      <c r="A1350" s="94">
        <v>1347</v>
      </c>
      <c r="B1350" s="92">
        <v>4570</v>
      </c>
      <c r="C1350" s="92" t="s">
        <v>4132</v>
      </c>
      <c r="D1350" s="92" t="s">
        <v>1089</v>
      </c>
      <c r="E1350" s="92" t="s">
        <v>3211</v>
      </c>
      <c r="F1350" s="92" t="s">
        <v>1775</v>
      </c>
      <c r="G1350" s="119">
        <v>2</v>
      </c>
      <c r="H1350" s="121" t="s">
        <v>79</v>
      </c>
      <c r="I1350" s="124"/>
    </row>
    <row r="1351" spans="1:9" ht="13.5">
      <c r="A1351" s="94">
        <v>1348</v>
      </c>
      <c r="B1351" s="92">
        <v>4571</v>
      </c>
      <c r="C1351" s="92" t="s">
        <v>4133</v>
      </c>
      <c r="D1351" s="92" t="s">
        <v>1096</v>
      </c>
      <c r="E1351" s="92" t="s">
        <v>3212</v>
      </c>
      <c r="F1351" s="92" t="s">
        <v>1775</v>
      </c>
      <c r="G1351" s="119">
        <v>2</v>
      </c>
      <c r="H1351" s="121" t="s">
        <v>79</v>
      </c>
      <c r="I1351" s="124"/>
    </row>
    <row r="1352" spans="1:9" ht="13.5">
      <c r="A1352" s="94">
        <v>1349</v>
      </c>
      <c r="B1352" s="92">
        <v>4572</v>
      </c>
      <c r="C1352" s="92" t="s">
        <v>2719</v>
      </c>
      <c r="D1352" s="92" t="s">
        <v>1097</v>
      </c>
      <c r="E1352" s="92" t="s">
        <v>3211</v>
      </c>
      <c r="F1352" s="92" t="s">
        <v>1775</v>
      </c>
      <c r="G1352" s="119">
        <v>2</v>
      </c>
      <c r="H1352" s="121" t="s">
        <v>79</v>
      </c>
      <c r="I1352" s="124"/>
    </row>
    <row r="1353" spans="1:9" ht="13.5">
      <c r="A1353" s="94">
        <v>1350</v>
      </c>
      <c r="B1353" s="92">
        <v>4573</v>
      </c>
      <c r="C1353" s="92" t="s">
        <v>2720</v>
      </c>
      <c r="D1353" s="92" t="s">
        <v>1098</v>
      </c>
      <c r="E1353" s="92" t="s">
        <v>3211</v>
      </c>
      <c r="F1353" s="92" t="s">
        <v>1775</v>
      </c>
      <c r="G1353" s="119">
        <v>2</v>
      </c>
      <c r="H1353" s="121" t="s">
        <v>79</v>
      </c>
      <c r="I1353" s="124"/>
    </row>
    <row r="1354" spans="1:9" ht="13.5">
      <c r="A1354" s="94">
        <v>1351</v>
      </c>
      <c r="B1354" s="92">
        <v>4574</v>
      </c>
      <c r="C1354" s="92" t="s">
        <v>2721</v>
      </c>
      <c r="D1354" s="92" t="s">
        <v>1099</v>
      </c>
      <c r="E1354" s="92" t="s">
        <v>3212</v>
      </c>
      <c r="F1354" s="92" t="s">
        <v>1775</v>
      </c>
      <c r="G1354" s="119">
        <v>2</v>
      </c>
      <c r="H1354" s="121" t="s">
        <v>79</v>
      </c>
      <c r="I1354" s="124"/>
    </row>
    <row r="1355" spans="1:9" ht="13.5">
      <c r="A1355" s="94">
        <v>1352</v>
      </c>
      <c r="B1355" s="92">
        <v>4575</v>
      </c>
      <c r="C1355" s="92" t="s">
        <v>2722</v>
      </c>
      <c r="D1355" s="92" t="s">
        <v>1100</v>
      </c>
      <c r="E1355" s="92" t="s">
        <v>3211</v>
      </c>
      <c r="F1355" s="92" t="s">
        <v>1775</v>
      </c>
      <c r="G1355" s="119">
        <v>2</v>
      </c>
      <c r="H1355" s="121" t="s">
        <v>79</v>
      </c>
      <c r="I1355" s="124"/>
    </row>
    <row r="1356" spans="1:9" ht="13.5">
      <c r="A1356" s="94">
        <v>1353</v>
      </c>
      <c r="B1356" s="92">
        <v>4576</v>
      </c>
      <c r="C1356" s="92" t="s">
        <v>2723</v>
      </c>
      <c r="D1356" s="92" t="s">
        <v>1101</v>
      </c>
      <c r="E1356" s="92" t="s">
        <v>3212</v>
      </c>
      <c r="F1356" s="92" t="s">
        <v>1775</v>
      </c>
      <c r="G1356" s="119">
        <v>2</v>
      </c>
      <c r="H1356" s="121" t="s">
        <v>79</v>
      </c>
      <c r="I1356" s="124"/>
    </row>
    <row r="1357" spans="1:9" ht="13.5">
      <c r="A1357" s="94">
        <v>1354</v>
      </c>
      <c r="B1357" s="92">
        <v>4577</v>
      </c>
      <c r="C1357" s="92" t="s">
        <v>2724</v>
      </c>
      <c r="D1357" s="92" t="s">
        <v>1102</v>
      </c>
      <c r="E1357" s="92" t="s">
        <v>3211</v>
      </c>
      <c r="F1357" s="92" t="s">
        <v>1775</v>
      </c>
      <c r="G1357" s="119">
        <v>2</v>
      </c>
      <c r="H1357" s="121" t="s">
        <v>79</v>
      </c>
      <c r="I1357" s="124"/>
    </row>
    <row r="1358" spans="1:9" ht="13.5">
      <c r="A1358" s="94">
        <v>1355</v>
      </c>
      <c r="B1358" s="92">
        <v>4578</v>
      </c>
      <c r="C1358" s="92" t="s">
        <v>2725</v>
      </c>
      <c r="D1358" s="92" t="s">
        <v>1103</v>
      </c>
      <c r="E1358" s="92" t="s">
        <v>3211</v>
      </c>
      <c r="F1358" s="92" t="s">
        <v>1775</v>
      </c>
      <c r="G1358" s="119">
        <v>2</v>
      </c>
      <c r="H1358" s="121" t="s">
        <v>79</v>
      </c>
      <c r="I1358" s="124"/>
    </row>
    <row r="1359" spans="1:9" ht="13.5">
      <c r="A1359" s="94">
        <v>1356</v>
      </c>
      <c r="B1359" s="92">
        <v>4579</v>
      </c>
      <c r="C1359" s="92" t="s">
        <v>1924</v>
      </c>
      <c r="D1359" s="92" t="s">
        <v>99</v>
      </c>
      <c r="E1359" s="92" t="s">
        <v>3211</v>
      </c>
      <c r="F1359" s="92" t="s">
        <v>1775</v>
      </c>
      <c r="G1359" s="119">
        <v>1</v>
      </c>
      <c r="H1359" s="121" t="s">
        <v>79</v>
      </c>
      <c r="I1359" s="124"/>
    </row>
    <row r="1360" spans="1:9" ht="13.5">
      <c r="A1360" s="94">
        <v>1357</v>
      </c>
      <c r="B1360" s="92">
        <v>4580</v>
      </c>
      <c r="C1360" s="92" t="s">
        <v>2726</v>
      </c>
      <c r="D1360" s="92" t="s">
        <v>1104</v>
      </c>
      <c r="E1360" s="92" t="s">
        <v>3211</v>
      </c>
      <c r="F1360" s="92" t="s">
        <v>1775</v>
      </c>
      <c r="G1360" s="119">
        <v>1</v>
      </c>
      <c r="H1360" s="121" t="s">
        <v>79</v>
      </c>
      <c r="I1360" s="124"/>
    </row>
    <row r="1361" spans="1:9" ht="13.5">
      <c r="A1361" s="94">
        <v>1358</v>
      </c>
      <c r="B1361" s="92">
        <v>4581</v>
      </c>
      <c r="C1361" s="92" t="s">
        <v>2727</v>
      </c>
      <c r="D1361" s="92" t="s">
        <v>1105</v>
      </c>
      <c r="E1361" s="92" t="s">
        <v>3211</v>
      </c>
      <c r="F1361" s="92" t="s">
        <v>1775</v>
      </c>
      <c r="G1361" s="119">
        <v>1</v>
      </c>
      <c r="H1361" s="121" t="s">
        <v>79</v>
      </c>
      <c r="I1361" s="124"/>
    </row>
    <row r="1362" spans="1:9" ht="13.5">
      <c r="A1362" s="94">
        <v>1359</v>
      </c>
      <c r="B1362" s="92">
        <v>4582</v>
      </c>
      <c r="C1362" s="92" t="s">
        <v>2728</v>
      </c>
      <c r="D1362" s="92" t="s">
        <v>1106</v>
      </c>
      <c r="E1362" s="92" t="s">
        <v>3211</v>
      </c>
      <c r="F1362" s="92" t="s">
        <v>1775</v>
      </c>
      <c r="G1362" s="119">
        <v>1</v>
      </c>
      <c r="H1362" s="121" t="s">
        <v>79</v>
      </c>
      <c r="I1362" s="124"/>
    </row>
    <row r="1363" spans="1:9" ht="13.5">
      <c r="A1363" s="94">
        <v>1360</v>
      </c>
      <c r="B1363" s="92">
        <v>4583</v>
      </c>
      <c r="C1363" s="92" t="s">
        <v>4134</v>
      </c>
      <c r="D1363" s="92" t="s">
        <v>1107</v>
      </c>
      <c r="E1363" s="92" t="s">
        <v>3211</v>
      </c>
      <c r="F1363" s="92" t="s">
        <v>1775</v>
      </c>
      <c r="G1363" s="119">
        <v>1</v>
      </c>
      <c r="H1363" s="121" t="s">
        <v>79</v>
      </c>
      <c r="I1363" s="124"/>
    </row>
    <row r="1364" spans="1:9" ht="13.5">
      <c r="A1364" s="94">
        <v>1361</v>
      </c>
      <c r="B1364" s="92">
        <v>4584</v>
      </c>
      <c r="C1364" s="92" t="s">
        <v>2729</v>
      </c>
      <c r="D1364" s="92" t="s">
        <v>1108</v>
      </c>
      <c r="E1364" s="92" t="s">
        <v>3212</v>
      </c>
      <c r="F1364" s="92" t="s">
        <v>1775</v>
      </c>
      <c r="G1364" s="119">
        <v>1</v>
      </c>
      <c r="H1364" s="121" t="s">
        <v>79</v>
      </c>
      <c r="I1364" s="124"/>
    </row>
    <row r="1365" spans="1:9" ht="13.5">
      <c r="A1365" s="94">
        <v>1362</v>
      </c>
      <c r="B1365" s="92">
        <v>4585</v>
      </c>
      <c r="C1365" s="92" t="s">
        <v>4135</v>
      </c>
      <c r="D1365" s="92" t="s">
        <v>1109</v>
      </c>
      <c r="E1365" s="92" t="s">
        <v>3212</v>
      </c>
      <c r="F1365" s="92" t="s">
        <v>1775</v>
      </c>
      <c r="G1365" s="119">
        <v>1</v>
      </c>
      <c r="H1365" s="121" t="s">
        <v>79</v>
      </c>
      <c r="I1365" s="124"/>
    </row>
    <row r="1366" spans="1:9" ht="13.5">
      <c r="A1366" s="94">
        <v>1363</v>
      </c>
      <c r="B1366" s="92">
        <v>4586</v>
      </c>
      <c r="C1366" s="92" t="s">
        <v>2730</v>
      </c>
      <c r="D1366" s="92" t="s">
        <v>1110</v>
      </c>
      <c r="E1366" s="92" t="s">
        <v>3212</v>
      </c>
      <c r="F1366" s="92" t="s">
        <v>1775</v>
      </c>
      <c r="G1366" s="119">
        <v>1</v>
      </c>
      <c r="H1366" s="121" t="s">
        <v>79</v>
      </c>
      <c r="I1366" s="124"/>
    </row>
    <row r="1367" spans="1:9" ht="13.5">
      <c r="A1367" s="94">
        <v>1364</v>
      </c>
      <c r="B1367" s="92">
        <v>4587</v>
      </c>
      <c r="C1367" s="92" t="s">
        <v>2731</v>
      </c>
      <c r="D1367" s="92" t="s">
        <v>1111</v>
      </c>
      <c r="E1367" s="92" t="s">
        <v>3212</v>
      </c>
      <c r="F1367" s="92" t="s">
        <v>1775</v>
      </c>
      <c r="G1367" s="119">
        <v>1</v>
      </c>
      <c r="H1367" s="121" t="s">
        <v>79</v>
      </c>
      <c r="I1367" s="124"/>
    </row>
    <row r="1368" spans="1:9" ht="13.5">
      <c r="A1368" s="94">
        <v>1365</v>
      </c>
      <c r="B1368" s="92">
        <v>4588</v>
      </c>
      <c r="C1368" s="92" t="s">
        <v>2732</v>
      </c>
      <c r="D1368" s="92" t="s">
        <v>1112</v>
      </c>
      <c r="E1368" s="92" t="s">
        <v>3212</v>
      </c>
      <c r="F1368" s="92" t="s">
        <v>1775</v>
      </c>
      <c r="G1368" s="119">
        <v>1</v>
      </c>
      <c r="H1368" s="121" t="s">
        <v>79</v>
      </c>
      <c r="I1368" s="124"/>
    </row>
    <row r="1369" spans="1:9" ht="13.5">
      <c r="A1369" s="94">
        <v>1366</v>
      </c>
      <c r="B1369" s="92">
        <v>4589</v>
      </c>
      <c r="C1369" s="92" t="s">
        <v>2733</v>
      </c>
      <c r="D1369" s="92" t="s">
        <v>1113</v>
      </c>
      <c r="E1369" s="92" t="s">
        <v>3211</v>
      </c>
      <c r="F1369" s="92" t="s">
        <v>1775</v>
      </c>
      <c r="G1369" s="119">
        <v>2</v>
      </c>
      <c r="H1369" s="121" t="s">
        <v>79</v>
      </c>
      <c r="I1369" s="124"/>
    </row>
    <row r="1370" spans="1:9" ht="13.5">
      <c r="A1370" s="94">
        <v>1367</v>
      </c>
      <c r="B1370" s="92">
        <v>4590</v>
      </c>
      <c r="C1370" s="92" t="s">
        <v>4136</v>
      </c>
      <c r="D1370" s="92" t="s">
        <v>1114</v>
      </c>
      <c r="E1370" s="92" t="s">
        <v>3211</v>
      </c>
      <c r="F1370" s="92" t="s">
        <v>1775</v>
      </c>
      <c r="G1370" s="119">
        <v>3</v>
      </c>
      <c r="H1370" s="121" t="s">
        <v>79</v>
      </c>
      <c r="I1370" s="124"/>
    </row>
    <row r="1371" spans="1:9" ht="13.5">
      <c r="A1371" s="94">
        <v>1368</v>
      </c>
      <c r="B1371" s="92">
        <v>4591</v>
      </c>
      <c r="C1371" s="92" t="s">
        <v>4137</v>
      </c>
      <c r="D1371" s="92" t="s">
        <v>1115</v>
      </c>
      <c r="E1371" s="92" t="s">
        <v>3211</v>
      </c>
      <c r="F1371" s="92" t="s">
        <v>1775</v>
      </c>
      <c r="G1371" s="119">
        <v>3</v>
      </c>
      <c r="H1371" s="121" t="s">
        <v>79</v>
      </c>
      <c r="I1371" s="124"/>
    </row>
    <row r="1372" spans="1:9" ht="13.5">
      <c r="A1372" s="94">
        <v>1369</v>
      </c>
      <c r="B1372" s="92">
        <v>4592</v>
      </c>
      <c r="C1372" s="92" t="s">
        <v>2734</v>
      </c>
      <c r="D1372" s="92" t="s">
        <v>1116</v>
      </c>
      <c r="E1372" s="92" t="s">
        <v>3212</v>
      </c>
      <c r="F1372" s="92" t="s">
        <v>1775</v>
      </c>
      <c r="G1372" s="119">
        <v>2</v>
      </c>
      <c r="H1372" s="121" t="s">
        <v>79</v>
      </c>
      <c r="I1372" s="124"/>
    </row>
    <row r="1373" spans="1:9" ht="13.5">
      <c r="A1373" s="94">
        <v>1370</v>
      </c>
      <c r="B1373" s="92">
        <v>4594</v>
      </c>
      <c r="C1373" s="92" t="s">
        <v>2736</v>
      </c>
      <c r="D1373" s="92" t="s">
        <v>1118</v>
      </c>
      <c r="E1373" s="92" t="s">
        <v>3211</v>
      </c>
      <c r="F1373" s="92" t="s">
        <v>1775</v>
      </c>
      <c r="G1373" s="119">
        <v>3</v>
      </c>
      <c r="H1373" s="121" t="s">
        <v>79</v>
      </c>
      <c r="I1373" s="124"/>
    </row>
    <row r="1374" spans="1:9" ht="13.5">
      <c r="A1374" s="94">
        <v>1371</v>
      </c>
      <c r="B1374" s="92">
        <v>4595</v>
      </c>
      <c r="C1374" s="92" t="s">
        <v>4138</v>
      </c>
      <c r="D1374" s="92" t="s">
        <v>1119</v>
      </c>
      <c r="E1374" s="92" t="s">
        <v>3211</v>
      </c>
      <c r="F1374" s="92" t="s">
        <v>1775</v>
      </c>
      <c r="G1374" s="119">
        <v>1</v>
      </c>
      <c r="H1374" s="121" t="s">
        <v>79</v>
      </c>
      <c r="I1374" s="124"/>
    </row>
    <row r="1375" spans="1:9" ht="13.5">
      <c r="A1375" s="94">
        <v>1372</v>
      </c>
      <c r="B1375" s="92">
        <v>4596</v>
      </c>
      <c r="C1375" s="92" t="s">
        <v>2737</v>
      </c>
      <c r="D1375" s="92" t="s">
        <v>1120</v>
      </c>
      <c r="E1375" s="92" t="s">
        <v>3211</v>
      </c>
      <c r="F1375" s="92" t="s">
        <v>1775</v>
      </c>
      <c r="G1375" s="119">
        <v>1</v>
      </c>
      <c r="H1375" s="121" t="s">
        <v>79</v>
      </c>
      <c r="I1375" s="124"/>
    </row>
    <row r="1376" spans="1:9" ht="13.5">
      <c r="A1376" s="94">
        <v>1373</v>
      </c>
      <c r="B1376" s="92">
        <v>4597</v>
      </c>
      <c r="C1376" s="92" t="s">
        <v>4139</v>
      </c>
      <c r="D1376" s="92" t="s">
        <v>4140</v>
      </c>
      <c r="E1376" s="92" t="s">
        <v>3212</v>
      </c>
      <c r="F1376" s="92" t="s">
        <v>1775</v>
      </c>
      <c r="G1376" s="119">
        <v>1</v>
      </c>
      <c r="H1376" s="121" t="s">
        <v>79</v>
      </c>
      <c r="I1376" s="124"/>
    </row>
    <row r="1377" spans="1:9" ht="13.5">
      <c r="A1377" s="94">
        <v>1374</v>
      </c>
      <c r="B1377" s="92">
        <v>4601</v>
      </c>
      <c r="C1377" s="92" t="s">
        <v>2738</v>
      </c>
      <c r="D1377" s="92" t="s">
        <v>1121</v>
      </c>
      <c r="E1377" s="92" t="s">
        <v>3211</v>
      </c>
      <c r="F1377" s="92" t="s">
        <v>1776</v>
      </c>
      <c r="G1377" s="119">
        <v>3</v>
      </c>
      <c r="H1377" s="121" t="s">
        <v>79</v>
      </c>
      <c r="I1377" s="124"/>
    </row>
    <row r="1378" spans="1:9" ht="13.5">
      <c r="A1378" s="94">
        <v>1375</v>
      </c>
      <c r="B1378" s="92">
        <v>4602</v>
      </c>
      <c r="C1378" s="92" t="s">
        <v>2739</v>
      </c>
      <c r="D1378" s="92" t="s">
        <v>1122</v>
      </c>
      <c r="E1378" s="92" t="s">
        <v>3211</v>
      </c>
      <c r="F1378" s="92" t="s">
        <v>1776</v>
      </c>
      <c r="G1378" s="119">
        <v>3</v>
      </c>
      <c r="H1378" s="121" t="s">
        <v>79</v>
      </c>
      <c r="I1378" s="124"/>
    </row>
    <row r="1379" spans="1:9" ht="13.5">
      <c r="A1379" s="94">
        <v>1376</v>
      </c>
      <c r="B1379" s="92">
        <v>4603</v>
      </c>
      <c r="C1379" s="92" t="s">
        <v>2740</v>
      </c>
      <c r="D1379" s="92" t="s">
        <v>1123</v>
      </c>
      <c r="E1379" s="92" t="s">
        <v>3211</v>
      </c>
      <c r="F1379" s="92" t="s">
        <v>1776</v>
      </c>
      <c r="G1379" s="119">
        <v>3</v>
      </c>
      <c r="H1379" s="121" t="s">
        <v>79</v>
      </c>
      <c r="I1379" s="124"/>
    </row>
    <row r="1380" spans="1:9" ht="13.5">
      <c r="A1380" s="94">
        <v>1377</v>
      </c>
      <c r="B1380" s="92">
        <v>4604</v>
      </c>
      <c r="C1380" s="92" t="s">
        <v>2741</v>
      </c>
      <c r="D1380" s="92" t="s">
        <v>1124</v>
      </c>
      <c r="E1380" s="92" t="s">
        <v>3211</v>
      </c>
      <c r="F1380" s="92" t="s">
        <v>1776</v>
      </c>
      <c r="G1380" s="119">
        <v>3</v>
      </c>
      <c r="H1380" s="121" t="s">
        <v>79</v>
      </c>
      <c r="I1380" s="124"/>
    </row>
    <row r="1381" spans="1:9" ht="13.5">
      <c r="A1381" s="94">
        <v>1378</v>
      </c>
      <c r="B1381" s="92">
        <v>4605</v>
      </c>
      <c r="C1381" s="92" t="s">
        <v>4141</v>
      </c>
      <c r="D1381" s="92" t="s">
        <v>1125</v>
      </c>
      <c r="E1381" s="92" t="s">
        <v>3211</v>
      </c>
      <c r="F1381" s="92" t="s">
        <v>1776</v>
      </c>
      <c r="G1381" s="119">
        <v>3</v>
      </c>
      <c r="H1381" s="121" t="s">
        <v>79</v>
      </c>
      <c r="I1381" s="124"/>
    </row>
    <row r="1382" spans="1:9" ht="13.5">
      <c r="A1382" s="94">
        <v>1379</v>
      </c>
      <c r="B1382" s="92">
        <v>4606</v>
      </c>
      <c r="C1382" s="92" t="s">
        <v>4142</v>
      </c>
      <c r="D1382" s="92" t="s">
        <v>1126</v>
      </c>
      <c r="E1382" s="92" t="s">
        <v>3212</v>
      </c>
      <c r="F1382" s="92" t="s">
        <v>1776</v>
      </c>
      <c r="G1382" s="119">
        <v>3</v>
      </c>
      <c r="H1382" s="121" t="s">
        <v>79</v>
      </c>
      <c r="I1382" s="124"/>
    </row>
    <row r="1383" spans="1:9" ht="13.5">
      <c r="A1383" s="94">
        <v>1380</v>
      </c>
      <c r="B1383" s="92">
        <v>4607</v>
      </c>
      <c r="C1383" s="92" t="s">
        <v>4143</v>
      </c>
      <c r="D1383" s="92" t="s">
        <v>1127</v>
      </c>
      <c r="E1383" s="92" t="s">
        <v>3211</v>
      </c>
      <c r="F1383" s="92" t="s">
        <v>1776</v>
      </c>
      <c r="G1383" s="119">
        <v>3</v>
      </c>
      <c r="H1383" s="121" t="s">
        <v>79</v>
      </c>
      <c r="I1383" s="124"/>
    </row>
    <row r="1384" spans="1:9" ht="13.5">
      <c r="A1384" s="94">
        <v>1381</v>
      </c>
      <c r="B1384" s="92">
        <v>4608</v>
      </c>
      <c r="C1384" s="92" t="s">
        <v>2742</v>
      </c>
      <c r="D1384" s="92" t="s">
        <v>1128</v>
      </c>
      <c r="E1384" s="92" t="s">
        <v>3211</v>
      </c>
      <c r="F1384" s="92" t="s">
        <v>1776</v>
      </c>
      <c r="G1384" s="119">
        <v>3</v>
      </c>
      <c r="H1384" s="121" t="s">
        <v>79</v>
      </c>
      <c r="I1384" s="124"/>
    </row>
    <row r="1385" spans="1:9" ht="13.5">
      <c r="A1385" s="94">
        <v>1382</v>
      </c>
      <c r="B1385" s="92">
        <v>4609</v>
      </c>
      <c r="C1385" s="92" t="s">
        <v>2743</v>
      </c>
      <c r="D1385" s="92" t="s">
        <v>1129</v>
      </c>
      <c r="E1385" s="92" t="s">
        <v>3211</v>
      </c>
      <c r="F1385" s="92" t="s">
        <v>1776</v>
      </c>
      <c r="G1385" s="119">
        <v>2</v>
      </c>
      <c r="H1385" s="121" t="s">
        <v>79</v>
      </c>
      <c r="I1385" s="124"/>
    </row>
    <row r="1386" spans="1:9" ht="13.5">
      <c r="A1386" s="94">
        <v>1383</v>
      </c>
      <c r="B1386" s="92">
        <v>4610</v>
      </c>
      <c r="C1386" s="92" t="s">
        <v>4144</v>
      </c>
      <c r="D1386" s="92" t="s">
        <v>1130</v>
      </c>
      <c r="E1386" s="92" t="s">
        <v>3211</v>
      </c>
      <c r="F1386" s="92" t="s">
        <v>1776</v>
      </c>
      <c r="G1386" s="119">
        <v>2</v>
      </c>
      <c r="H1386" s="121" t="s">
        <v>79</v>
      </c>
      <c r="I1386" s="124"/>
    </row>
    <row r="1387" spans="1:9" ht="13.5">
      <c r="A1387" s="94">
        <v>1384</v>
      </c>
      <c r="B1387" s="92">
        <v>4611</v>
      </c>
      <c r="C1387" s="92" t="s">
        <v>2744</v>
      </c>
      <c r="D1387" s="92" t="s">
        <v>1131</v>
      </c>
      <c r="E1387" s="92" t="s">
        <v>3211</v>
      </c>
      <c r="F1387" s="92" t="s">
        <v>1776</v>
      </c>
      <c r="G1387" s="119">
        <v>2</v>
      </c>
      <c r="H1387" s="121" t="s">
        <v>79</v>
      </c>
      <c r="I1387" s="124"/>
    </row>
    <row r="1388" spans="1:9" ht="13.5">
      <c r="A1388" s="94">
        <v>1385</v>
      </c>
      <c r="B1388" s="92">
        <v>4612</v>
      </c>
      <c r="C1388" s="92" t="s">
        <v>2745</v>
      </c>
      <c r="D1388" s="92" t="s">
        <v>1132</v>
      </c>
      <c r="E1388" s="92" t="s">
        <v>3211</v>
      </c>
      <c r="F1388" s="92" t="s">
        <v>1776</v>
      </c>
      <c r="G1388" s="119">
        <v>2</v>
      </c>
      <c r="H1388" s="121" t="s">
        <v>79</v>
      </c>
      <c r="I1388" s="124"/>
    </row>
    <row r="1389" spans="1:9" ht="13.5">
      <c r="A1389" s="94">
        <v>1386</v>
      </c>
      <c r="B1389" s="92">
        <v>4613</v>
      </c>
      <c r="C1389" s="92" t="s">
        <v>2746</v>
      </c>
      <c r="D1389" s="92" t="s">
        <v>422</v>
      </c>
      <c r="E1389" s="92" t="s">
        <v>3211</v>
      </c>
      <c r="F1389" s="92" t="s">
        <v>1776</v>
      </c>
      <c r="G1389" s="119">
        <v>1</v>
      </c>
      <c r="H1389" s="121" t="s">
        <v>79</v>
      </c>
      <c r="I1389" s="124"/>
    </row>
    <row r="1390" spans="1:9" ht="13.5">
      <c r="A1390" s="94">
        <v>1387</v>
      </c>
      <c r="B1390" s="92">
        <v>4614</v>
      </c>
      <c r="C1390" s="92" t="s">
        <v>4145</v>
      </c>
      <c r="D1390" s="92" t="s">
        <v>1133</v>
      </c>
      <c r="E1390" s="92" t="s">
        <v>3211</v>
      </c>
      <c r="F1390" s="92" t="s">
        <v>1776</v>
      </c>
      <c r="G1390" s="119">
        <v>2</v>
      </c>
      <c r="H1390" s="121" t="s">
        <v>79</v>
      </c>
      <c r="I1390" s="124"/>
    </row>
    <row r="1391" spans="1:9" ht="13.5">
      <c r="A1391" s="94">
        <v>1388</v>
      </c>
      <c r="B1391" s="92">
        <v>4615</v>
      </c>
      <c r="C1391" s="92" t="s">
        <v>2747</v>
      </c>
      <c r="D1391" s="92" t="s">
        <v>1134</v>
      </c>
      <c r="E1391" s="92" t="s">
        <v>3211</v>
      </c>
      <c r="F1391" s="92" t="s">
        <v>1776</v>
      </c>
      <c r="G1391" s="119">
        <v>2</v>
      </c>
      <c r="H1391" s="121" t="s">
        <v>79</v>
      </c>
      <c r="I1391" s="124"/>
    </row>
    <row r="1392" spans="1:9" ht="13.5">
      <c r="A1392" s="94">
        <v>1389</v>
      </c>
      <c r="B1392" s="92">
        <v>4616</v>
      </c>
      <c r="C1392" s="92" t="s">
        <v>2748</v>
      </c>
      <c r="D1392" s="92" t="s">
        <v>191</v>
      </c>
      <c r="E1392" s="92" t="s">
        <v>3211</v>
      </c>
      <c r="F1392" s="92" t="s">
        <v>1776</v>
      </c>
      <c r="G1392" s="119">
        <v>2</v>
      </c>
      <c r="H1392" s="121" t="s">
        <v>79</v>
      </c>
      <c r="I1392" s="124"/>
    </row>
    <row r="1393" spans="1:9" ht="13.5">
      <c r="A1393" s="94">
        <v>1390</v>
      </c>
      <c r="B1393" s="92">
        <v>4617</v>
      </c>
      <c r="C1393" s="92" t="s">
        <v>2749</v>
      </c>
      <c r="D1393" s="92" t="s">
        <v>1135</v>
      </c>
      <c r="E1393" s="92" t="s">
        <v>3211</v>
      </c>
      <c r="F1393" s="92" t="s">
        <v>1776</v>
      </c>
      <c r="G1393" s="119">
        <v>2</v>
      </c>
      <c r="H1393" s="121" t="s">
        <v>79</v>
      </c>
      <c r="I1393" s="124"/>
    </row>
    <row r="1394" spans="1:9" ht="13.5">
      <c r="A1394" s="94">
        <v>1391</v>
      </c>
      <c r="B1394" s="92">
        <v>4618</v>
      </c>
      <c r="C1394" s="92" t="s">
        <v>4146</v>
      </c>
      <c r="D1394" s="92" t="s">
        <v>1136</v>
      </c>
      <c r="E1394" s="92" t="s">
        <v>3211</v>
      </c>
      <c r="F1394" s="92" t="s">
        <v>1776</v>
      </c>
      <c r="G1394" s="119">
        <v>2</v>
      </c>
      <c r="H1394" s="121" t="s">
        <v>79</v>
      </c>
      <c r="I1394" s="124"/>
    </row>
    <row r="1395" spans="1:9" ht="13.5">
      <c r="A1395" s="94">
        <v>1392</v>
      </c>
      <c r="B1395" s="92">
        <v>4619</v>
      </c>
      <c r="C1395" s="92" t="s">
        <v>2750</v>
      </c>
      <c r="D1395" s="92" t="s">
        <v>1137</v>
      </c>
      <c r="E1395" s="92" t="s">
        <v>3211</v>
      </c>
      <c r="F1395" s="92" t="s">
        <v>1776</v>
      </c>
      <c r="G1395" s="119">
        <v>2</v>
      </c>
      <c r="H1395" s="121" t="s">
        <v>79</v>
      </c>
      <c r="I1395" s="124"/>
    </row>
    <row r="1396" spans="1:9" ht="13.5">
      <c r="A1396" s="94">
        <v>1393</v>
      </c>
      <c r="B1396" s="92">
        <v>4620</v>
      </c>
      <c r="C1396" s="92" t="s">
        <v>2751</v>
      </c>
      <c r="D1396" s="92" t="s">
        <v>1138</v>
      </c>
      <c r="E1396" s="92" t="s">
        <v>3211</v>
      </c>
      <c r="F1396" s="92" t="s">
        <v>1776</v>
      </c>
      <c r="G1396" s="119">
        <v>2</v>
      </c>
      <c r="H1396" s="121" t="s">
        <v>79</v>
      </c>
      <c r="I1396" s="124"/>
    </row>
    <row r="1397" spans="1:9" ht="13.5">
      <c r="A1397" s="94">
        <v>1394</v>
      </c>
      <c r="B1397" s="92">
        <v>4621</v>
      </c>
      <c r="C1397" s="92" t="s">
        <v>2752</v>
      </c>
      <c r="D1397" s="92" t="s">
        <v>1139</v>
      </c>
      <c r="E1397" s="92" t="s">
        <v>3211</v>
      </c>
      <c r="F1397" s="92" t="s">
        <v>1776</v>
      </c>
      <c r="G1397" s="119">
        <v>2</v>
      </c>
      <c r="H1397" s="121" t="s">
        <v>79</v>
      </c>
      <c r="I1397" s="124"/>
    </row>
    <row r="1398" spans="1:9" ht="13.5">
      <c r="A1398" s="94">
        <v>1395</v>
      </c>
      <c r="B1398" s="92">
        <v>4622</v>
      </c>
      <c r="C1398" s="92" t="s">
        <v>2753</v>
      </c>
      <c r="D1398" s="92" t="s">
        <v>1140</v>
      </c>
      <c r="E1398" s="92" t="s">
        <v>3211</v>
      </c>
      <c r="F1398" s="92" t="s">
        <v>1776</v>
      </c>
      <c r="G1398" s="119">
        <v>2</v>
      </c>
      <c r="H1398" s="121" t="s">
        <v>79</v>
      </c>
      <c r="I1398" s="124"/>
    </row>
    <row r="1399" spans="1:9" ht="13.5">
      <c r="A1399" s="94">
        <v>1396</v>
      </c>
      <c r="B1399" s="92">
        <v>4623</v>
      </c>
      <c r="C1399" s="92" t="s">
        <v>2754</v>
      </c>
      <c r="D1399" s="92" t="s">
        <v>1141</v>
      </c>
      <c r="E1399" s="92" t="s">
        <v>3211</v>
      </c>
      <c r="F1399" s="92" t="s">
        <v>1776</v>
      </c>
      <c r="G1399" s="119">
        <v>2</v>
      </c>
      <c r="H1399" s="121" t="s">
        <v>79</v>
      </c>
      <c r="I1399" s="124"/>
    </row>
    <row r="1400" spans="1:9" ht="13.5">
      <c r="A1400" s="94">
        <v>1397</v>
      </c>
      <c r="B1400" s="92">
        <v>4624</v>
      </c>
      <c r="C1400" s="92" t="s">
        <v>2755</v>
      </c>
      <c r="D1400" s="92" t="s">
        <v>1142</v>
      </c>
      <c r="E1400" s="92" t="s">
        <v>3212</v>
      </c>
      <c r="F1400" s="92" t="s">
        <v>1776</v>
      </c>
      <c r="G1400" s="119">
        <v>2</v>
      </c>
      <c r="H1400" s="121" t="s">
        <v>79</v>
      </c>
      <c r="I1400" s="124"/>
    </row>
    <row r="1401" spans="1:9" ht="13.5">
      <c r="A1401" s="94">
        <v>1398</v>
      </c>
      <c r="B1401" s="92">
        <v>4625</v>
      </c>
      <c r="C1401" s="92" t="s">
        <v>2756</v>
      </c>
      <c r="D1401" s="92" t="s">
        <v>1143</v>
      </c>
      <c r="E1401" s="92" t="s">
        <v>3211</v>
      </c>
      <c r="F1401" s="92" t="s">
        <v>1776</v>
      </c>
      <c r="G1401" s="119">
        <v>3</v>
      </c>
      <c r="H1401" s="121" t="s">
        <v>79</v>
      </c>
      <c r="I1401" s="124"/>
    </row>
    <row r="1402" spans="1:9" ht="13.5">
      <c r="A1402" s="94">
        <v>1399</v>
      </c>
      <c r="B1402" s="92">
        <v>4626</v>
      </c>
      <c r="C1402" s="92" t="s">
        <v>2757</v>
      </c>
      <c r="D1402" s="92" t="s">
        <v>1144</v>
      </c>
      <c r="E1402" s="92" t="s">
        <v>3211</v>
      </c>
      <c r="F1402" s="92" t="s">
        <v>1776</v>
      </c>
      <c r="G1402" s="119">
        <v>3</v>
      </c>
      <c r="H1402" s="121" t="s">
        <v>79</v>
      </c>
      <c r="I1402" s="124"/>
    </row>
    <row r="1403" spans="1:9" ht="13.5">
      <c r="A1403" s="94">
        <v>1400</v>
      </c>
      <c r="B1403" s="92">
        <v>4627</v>
      </c>
      <c r="C1403" s="92" t="s">
        <v>4147</v>
      </c>
      <c r="D1403" s="92" t="s">
        <v>1145</v>
      </c>
      <c r="E1403" s="92" t="s">
        <v>3212</v>
      </c>
      <c r="F1403" s="92" t="s">
        <v>1776</v>
      </c>
      <c r="G1403" s="119">
        <v>3</v>
      </c>
      <c r="H1403" s="121" t="s">
        <v>79</v>
      </c>
      <c r="I1403" s="124"/>
    </row>
    <row r="1404" spans="1:9" ht="13.5">
      <c r="A1404" s="94">
        <v>1401</v>
      </c>
      <c r="B1404" s="92">
        <v>4628</v>
      </c>
      <c r="C1404" s="92" t="s">
        <v>2758</v>
      </c>
      <c r="D1404" s="92" t="s">
        <v>1146</v>
      </c>
      <c r="E1404" s="92" t="s">
        <v>3212</v>
      </c>
      <c r="F1404" s="92" t="s">
        <v>1776</v>
      </c>
      <c r="G1404" s="119">
        <v>3</v>
      </c>
      <c r="H1404" s="121" t="s">
        <v>79</v>
      </c>
      <c r="I1404" s="124"/>
    </row>
    <row r="1405" spans="1:9" ht="13.5">
      <c r="A1405" s="94">
        <v>1402</v>
      </c>
      <c r="B1405" s="92">
        <v>4629</v>
      </c>
      <c r="C1405" s="92" t="s">
        <v>2759</v>
      </c>
      <c r="D1405" s="92" t="s">
        <v>1147</v>
      </c>
      <c r="E1405" s="92" t="s">
        <v>3211</v>
      </c>
      <c r="F1405" s="92" t="s">
        <v>1776</v>
      </c>
      <c r="G1405" s="119">
        <v>2</v>
      </c>
      <c r="H1405" s="121" t="s">
        <v>79</v>
      </c>
      <c r="I1405" s="124"/>
    </row>
    <row r="1406" spans="1:9" ht="13.5">
      <c r="A1406" s="94">
        <v>1403</v>
      </c>
      <c r="B1406" s="92">
        <v>4630</v>
      </c>
      <c r="C1406" s="92" t="s">
        <v>4148</v>
      </c>
      <c r="D1406" s="92" t="s">
        <v>1148</v>
      </c>
      <c r="E1406" s="92" t="s">
        <v>3211</v>
      </c>
      <c r="F1406" s="92" t="s">
        <v>1776</v>
      </c>
      <c r="G1406" s="119">
        <v>2</v>
      </c>
      <c r="H1406" s="121" t="s">
        <v>79</v>
      </c>
      <c r="I1406" s="124"/>
    </row>
    <row r="1407" spans="1:9" ht="13.5">
      <c r="A1407" s="94">
        <v>1404</v>
      </c>
      <c r="B1407" s="92">
        <v>4631</v>
      </c>
      <c r="C1407" s="92" t="s">
        <v>2760</v>
      </c>
      <c r="D1407" s="92" t="s">
        <v>1149</v>
      </c>
      <c r="E1407" s="92" t="s">
        <v>3211</v>
      </c>
      <c r="F1407" s="92" t="s">
        <v>1776</v>
      </c>
      <c r="G1407" s="119">
        <v>1</v>
      </c>
      <c r="H1407" s="121" t="s">
        <v>79</v>
      </c>
      <c r="I1407" s="124"/>
    </row>
    <row r="1408" spans="1:9" ht="13.5">
      <c r="A1408" s="94">
        <v>1405</v>
      </c>
      <c r="B1408" s="92">
        <v>4632</v>
      </c>
      <c r="C1408" s="92" t="s">
        <v>4149</v>
      </c>
      <c r="D1408" s="92" t="s">
        <v>1150</v>
      </c>
      <c r="E1408" s="92" t="s">
        <v>3211</v>
      </c>
      <c r="F1408" s="92" t="s">
        <v>1776</v>
      </c>
      <c r="G1408" s="119">
        <v>1</v>
      </c>
      <c r="H1408" s="121" t="s">
        <v>79</v>
      </c>
      <c r="I1408" s="124"/>
    </row>
    <row r="1409" spans="1:9" ht="13.5">
      <c r="A1409" s="94">
        <v>1406</v>
      </c>
      <c r="B1409" s="92">
        <v>4633</v>
      </c>
      <c r="C1409" s="92" t="s">
        <v>2761</v>
      </c>
      <c r="D1409" s="92" t="s">
        <v>1151</v>
      </c>
      <c r="E1409" s="92" t="s">
        <v>3211</v>
      </c>
      <c r="F1409" s="92" t="s">
        <v>1776</v>
      </c>
      <c r="G1409" s="119">
        <v>1</v>
      </c>
      <c r="H1409" s="121" t="s">
        <v>79</v>
      </c>
      <c r="I1409" s="124"/>
    </row>
    <row r="1410" spans="1:9" ht="13.5">
      <c r="A1410" s="94">
        <v>1407</v>
      </c>
      <c r="B1410" s="92">
        <v>4634</v>
      </c>
      <c r="C1410" s="92" t="s">
        <v>2762</v>
      </c>
      <c r="D1410" s="92" t="s">
        <v>1152</v>
      </c>
      <c r="E1410" s="92" t="s">
        <v>3212</v>
      </c>
      <c r="F1410" s="92" t="s">
        <v>1776</v>
      </c>
      <c r="G1410" s="119">
        <v>1</v>
      </c>
      <c r="H1410" s="121" t="s">
        <v>79</v>
      </c>
      <c r="I1410" s="124"/>
    </row>
    <row r="1411" spans="1:9" ht="13.5">
      <c r="A1411" s="94">
        <v>1408</v>
      </c>
      <c r="B1411" s="92">
        <v>4635</v>
      </c>
      <c r="C1411" s="92" t="s">
        <v>4150</v>
      </c>
      <c r="D1411" s="92" t="s">
        <v>1153</v>
      </c>
      <c r="E1411" s="92" t="s">
        <v>3212</v>
      </c>
      <c r="F1411" s="92" t="s">
        <v>1776</v>
      </c>
      <c r="G1411" s="119">
        <v>1</v>
      </c>
      <c r="H1411" s="121" t="s">
        <v>79</v>
      </c>
      <c r="I1411" s="124"/>
    </row>
    <row r="1412" spans="1:9" ht="13.5">
      <c r="A1412" s="94">
        <v>1409</v>
      </c>
      <c r="B1412" s="92">
        <v>4636</v>
      </c>
      <c r="C1412" s="92" t="s">
        <v>2763</v>
      </c>
      <c r="D1412" s="92" t="s">
        <v>1154</v>
      </c>
      <c r="E1412" s="92" t="s">
        <v>3211</v>
      </c>
      <c r="F1412" s="92" t="s">
        <v>1776</v>
      </c>
      <c r="G1412" s="119">
        <v>1</v>
      </c>
      <c r="H1412" s="121" t="s">
        <v>79</v>
      </c>
      <c r="I1412" s="124"/>
    </row>
    <row r="1413" spans="1:9" ht="13.5">
      <c r="A1413" s="94">
        <v>1410</v>
      </c>
      <c r="B1413" s="92">
        <v>4637</v>
      </c>
      <c r="C1413" s="92" t="s">
        <v>2764</v>
      </c>
      <c r="D1413" s="92" t="s">
        <v>1155</v>
      </c>
      <c r="E1413" s="92" t="s">
        <v>3212</v>
      </c>
      <c r="F1413" s="92" t="s">
        <v>1776</v>
      </c>
      <c r="G1413" s="119">
        <v>1</v>
      </c>
      <c r="H1413" s="121" t="s">
        <v>79</v>
      </c>
      <c r="I1413" s="124"/>
    </row>
    <row r="1414" spans="1:9" ht="13.5">
      <c r="A1414" s="94">
        <v>1411</v>
      </c>
      <c r="B1414" s="92">
        <v>4638</v>
      </c>
      <c r="C1414" s="92" t="s">
        <v>4151</v>
      </c>
      <c r="D1414" s="92" t="s">
        <v>1156</v>
      </c>
      <c r="E1414" s="92" t="s">
        <v>3211</v>
      </c>
      <c r="F1414" s="92" t="s">
        <v>1776</v>
      </c>
      <c r="G1414" s="119">
        <v>1</v>
      </c>
      <c r="H1414" s="121" t="s">
        <v>79</v>
      </c>
      <c r="I1414" s="124"/>
    </row>
    <row r="1415" spans="1:9" ht="13.5">
      <c r="A1415" s="94">
        <v>1412</v>
      </c>
      <c r="B1415" s="92">
        <v>4639</v>
      </c>
      <c r="C1415" s="92" t="s">
        <v>4152</v>
      </c>
      <c r="D1415" s="92" t="s">
        <v>1157</v>
      </c>
      <c r="E1415" s="92" t="s">
        <v>3212</v>
      </c>
      <c r="F1415" s="92" t="s">
        <v>1776</v>
      </c>
      <c r="G1415" s="119">
        <v>1</v>
      </c>
      <c r="H1415" s="121" t="s">
        <v>79</v>
      </c>
      <c r="I1415" s="124"/>
    </row>
    <row r="1416" spans="1:9" ht="13.5">
      <c r="A1416" s="94">
        <v>1413</v>
      </c>
      <c r="B1416" s="92">
        <v>4641</v>
      </c>
      <c r="C1416" s="92" t="s">
        <v>4153</v>
      </c>
      <c r="D1416" s="92" t="s">
        <v>4154</v>
      </c>
      <c r="E1416" s="92" t="s">
        <v>3211</v>
      </c>
      <c r="F1416" s="92" t="s">
        <v>3360</v>
      </c>
      <c r="G1416" s="119">
        <v>2</v>
      </c>
      <c r="H1416" s="121" t="s">
        <v>79</v>
      </c>
      <c r="I1416" s="124"/>
    </row>
    <row r="1417" spans="1:9" ht="13.5">
      <c r="A1417" s="94">
        <v>1414</v>
      </c>
      <c r="B1417" s="92">
        <v>4642</v>
      </c>
      <c r="C1417" s="92" t="s">
        <v>4155</v>
      </c>
      <c r="D1417" s="92" t="s">
        <v>4156</v>
      </c>
      <c r="E1417" s="92" t="s">
        <v>3211</v>
      </c>
      <c r="F1417" s="92" t="s">
        <v>3360</v>
      </c>
      <c r="G1417" s="119">
        <v>2</v>
      </c>
      <c r="H1417" s="121" t="s">
        <v>79</v>
      </c>
      <c r="I1417" s="124"/>
    </row>
    <row r="1418" spans="1:9" ht="13.5">
      <c r="A1418" s="94">
        <v>1415</v>
      </c>
      <c r="B1418" s="92">
        <v>4647</v>
      </c>
      <c r="C1418" s="92" t="s">
        <v>4157</v>
      </c>
      <c r="D1418" s="92" t="s">
        <v>4158</v>
      </c>
      <c r="E1418" s="92" t="s">
        <v>3211</v>
      </c>
      <c r="F1418" s="92" t="s">
        <v>1800</v>
      </c>
      <c r="G1418" s="119">
        <v>2</v>
      </c>
      <c r="H1418" s="121" t="s">
        <v>79</v>
      </c>
      <c r="I1418" s="124"/>
    </row>
    <row r="1419" spans="1:9" ht="13.5">
      <c r="A1419" s="94">
        <v>1416</v>
      </c>
      <c r="B1419" s="92">
        <v>4651</v>
      </c>
      <c r="C1419" s="92" t="s">
        <v>2765</v>
      </c>
      <c r="D1419" s="92" t="s">
        <v>1158</v>
      </c>
      <c r="E1419" s="92" t="s">
        <v>3212</v>
      </c>
      <c r="F1419" s="92" t="s">
        <v>1777</v>
      </c>
      <c r="G1419" s="119">
        <v>3</v>
      </c>
      <c r="H1419" s="121" t="s">
        <v>79</v>
      </c>
      <c r="I1419" s="124"/>
    </row>
    <row r="1420" spans="1:9" ht="13.5">
      <c r="A1420" s="94">
        <v>1417</v>
      </c>
      <c r="B1420" s="92">
        <v>4652</v>
      </c>
      <c r="C1420" s="92" t="s">
        <v>4159</v>
      </c>
      <c r="D1420" s="92" t="s">
        <v>1159</v>
      </c>
      <c r="E1420" s="92" t="s">
        <v>3212</v>
      </c>
      <c r="F1420" s="92" t="s">
        <v>1777</v>
      </c>
      <c r="G1420" s="119">
        <v>2</v>
      </c>
      <c r="H1420" s="121" t="s">
        <v>79</v>
      </c>
      <c r="I1420" s="124"/>
    </row>
    <row r="1421" spans="1:9" ht="13.5">
      <c r="A1421" s="94">
        <v>1418</v>
      </c>
      <c r="B1421" s="92">
        <v>4653</v>
      </c>
      <c r="C1421" s="92" t="s">
        <v>2766</v>
      </c>
      <c r="D1421" s="92" t="s">
        <v>1160</v>
      </c>
      <c r="E1421" s="92" t="s">
        <v>3211</v>
      </c>
      <c r="F1421" s="92" t="s">
        <v>1777</v>
      </c>
      <c r="G1421" s="119">
        <v>2</v>
      </c>
      <c r="H1421" s="121" t="s">
        <v>79</v>
      </c>
      <c r="I1421" s="124"/>
    </row>
    <row r="1422" spans="1:9" ht="13.5">
      <c r="A1422" s="94">
        <v>1419</v>
      </c>
      <c r="B1422" s="92">
        <v>4654</v>
      </c>
      <c r="C1422" s="92" t="s">
        <v>4160</v>
      </c>
      <c r="D1422" s="92" t="s">
        <v>1161</v>
      </c>
      <c r="E1422" s="92" t="s">
        <v>3212</v>
      </c>
      <c r="F1422" s="92" t="s">
        <v>1777</v>
      </c>
      <c r="G1422" s="119">
        <v>2</v>
      </c>
      <c r="H1422" s="121" t="s">
        <v>79</v>
      </c>
      <c r="I1422" s="124"/>
    </row>
    <row r="1423" spans="1:9" ht="13.5">
      <c r="A1423" s="94">
        <v>1420</v>
      </c>
      <c r="B1423" s="92">
        <v>4655</v>
      </c>
      <c r="C1423" s="92" t="s">
        <v>2767</v>
      </c>
      <c r="D1423" s="92" t="s">
        <v>1162</v>
      </c>
      <c r="E1423" s="92" t="s">
        <v>3211</v>
      </c>
      <c r="F1423" s="92" t="s">
        <v>1777</v>
      </c>
      <c r="G1423" s="119">
        <v>2</v>
      </c>
      <c r="H1423" s="121" t="s">
        <v>79</v>
      </c>
      <c r="I1423" s="124"/>
    </row>
    <row r="1424" spans="1:9" ht="13.5">
      <c r="A1424" s="94">
        <v>1421</v>
      </c>
      <c r="B1424" s="92">
        <v>4656</v>
      </c>
      <c r="C1424" s="92" t="s">
        <v>2768</v>
      </c>
      <c r="D1424" s="92" t="s">
        <v>863</v>
      </c>
      <c r="E1424" s="92" t="s">
        <v>3211</v>
      </c>
      <c r="F1424" s="92" t="s">
        <v>1777</v>
      </c>
      <c r="G1424" s="119">
        <v>2</v>
      </c>
      <c r="H1424" s="121" t="s">
        <v>79</v>
      </c>
      <c r="I1424" s="124"/>
    </row>
    <row r="1425" spans="1:9" ht="13.5">
      <c r="A1425" s="94">
        <v>1422</v>
      </c>
      <c r="B1425" s="92">
        <v>4657</v>
      </c>
      <c r="C1425" s="92" t="s">
        <v>4161</v>
      </c>
      <c r="D1425" s="92" t="s">
        <v>1163</v>
      </c>
      <c r="E1425" s="92" t="s">
        <v>3211</v>
      </c>
      <c r="F1425" s="92" t="s">
        <v>1777</v>
      </c>
      <c r="G1425" s="119">
        <v>1</v>
      </c>
      <c r="H1425" s="121" t="s">
        <v>79</v>
      </c>
      <c r="I1425" s="124"/>
    </row>
    <row r="1426" spans="1:9" ht="13.5">
      <c r="A1426" s="94">
        <v>1423</v>
      </c>
      <c r="B1426" s="92">
        <v>4658</v>
      </c>
      <c r="C1426" s="92" t="s">
        <v>2769</v>
      </c>
      <c r="D1426" s="92" t="s">
        <v>1164</v>
      </c>
      <c r="E1426" s="92" t="s">
        <v>3211</v>
      </c>
      <c r="F1426" s="92" t="s">
        <v>1777</v>
      </c>
      <c r="G1426" s="119">
        <v>1</v>
      </c>
      <c r="H1426" s="121" t="s">
        <v>79</v>
      </c>
      <c r="I1426" s="124"/>
    </row>
    <row r="1427" spans="1:9" ht="13.5">
      <c r="A1427" s="94">
        <v>1424</v>
      </c>
      <c r="B1427" s="92">
        <v>4661</v>
      </c>
      <c r="C1427" s="92" t="s">
        <v>4162</v>
      </c>
      <c r="D1427" s="92" t="s">
        <v>4163</v>
      </c>
      <c r="E1427" s="92" t="s">
        <v>3212</v>
      </c>
      <c r="F1427" s="92" t="s">
        <v>1798</v>
      </c>
      <c r="G1427" s="119">
        <v>2</v>
      </c>
      <c r="H1427" s="121" t="s">
        <v>79</v>
      </c>
      <c r="I1427" s="124"/>
    </row>
    <row r="1428" spans="1:9" ht="13.5">
      <c r="A1428" s="94">
        <v>1425</v>
      </c>
      <c r="B1428" s="92">
        <v>4662</v>
      </c>
      <c r="C1428" s="92" t="s">
        <v>4164</v>
      </c>
      <c r="D1428" s="92" t="s">
        <v>4165</v>
      </c>
      <c r="E1428" s="92" t="s">
        <v>3211</v>
      </c>
      <c r="F1428" s="92" t="s">
        <v>1798</v>
      </c>
      <c r="G1428" s="119">
        <v>2</v>
      </c>
      <c r="H1428" s="121" t="s">
        <v>79</v>
      </c>
      <c r="I1428" s="124"/>
    </row>
    <row r="1429" spans="1:9" ht="13.5">
      <c r="A1429" s="94">
        <v>1426</v>
      </c>
      <c r="B1429" s="92">
        <v>4663</v>
      </c>
      <c r="C1429" s="92" t="s">
        <v>4166</v>
      </c>
      <c r="D1429" s="92" t="s">
        <v>4167</v>
      </c>
      <c r="E1429" s="92" t="s">
        <v>3211</v>
      </c>
      <c r="F1429" s="92" t="s">
        <v>1798</v>
      </c>
      <c r="G1429" s="119">
        <v>2</v>
      </c>
      <c r="H1429" s="121" t="s">
        <v>79</v>
      </c>
      <c r="I1429" s="124"/>
    </row>
    <row r="1430" spans="1:9" ht="13.5">
      <c r="A1430" s="94">
        <v>1427</v>
      </c>
      <c r="B1430" s="92">
        <v>4664</v>
      </c>
      <c r="C1430" s="92" t="s">
        <v>4168</v>
      </c>
      <c r="D1430" s="92" t="s">
        <v>4169</v>
      </c>
      <c r="E1430" s="92" t="s">
        <v>3211</v>
      </c>
      <c r="F1430" s="92" t="s">
        <v>1798</v>
      </c>
      <c r="G1430" s="119">
        <v>2</v>
      </c>
      <c r="H1430" s="121" t="s">
        <v>79</v>
      </c>
      <c r="I1430" s="124"/>
    </row>
    <row r="1431" spans="1:9" ht="13.5">
      <c r="A1431" s="94">
        <v>1428</v>
      </c>
      <c r="B1431" s="92">
        <v>4665</v>
      </c>
      <c r="C1431" s="92" t="s">
        <v>4170</v>
      </c>
      <c r="D1431" s="92" t="s">
        <v>4171</v>
      </c>
      <c r="E1431" s="92" t="s">
        <v>3211</v>
      </c>
      <c r="F1431" s="92" t="s">
        <v>1798</v>
      </c>
      <c r="G1431" s="119">
        <v>2</v>
      </c>
      <c r="H1431" s="121" t="s">
        <v>79</v>
      </c>
      <c r="I1431" s="124"/>
    </row>
    <row r="1432" spans="1:9" ht="13.5">
      <c r="A1432" s="94">
        <v>1429</v>
      </c>
      <c r="B1432" s="92">
        <v>4666</v>
      </c>
      <c r="C1432" s="92" t="s">
        <v>4172</v>
      </c>
      <c r="D1432" s="92" t="s">
        <v>4173</v>
      </c>
      <c r="E1432" s="92" t="s">
        <v>3212</v>
      </c>
      <c r="F1432" s="92" t="s">
        <v>1798</v>
      </c>
      <c r="G1432" s="119">
        <v>1</v>
      </c>
      <c r="H1432" s="121" t="s">
        <v>79</v>
      </c>
      <c r="I1432" s="124"/>
    </row>
    <row r="1433" spans="1:9" ht="13.5">
      <c r="A1433" s="94">
        <v>1430</v>
      </c>
      <c r="B1433" s="92">
        <v>4667</v>
      </c>
      <c r="C1433" s="92" t="s">
        <v>4174</v>
      </c>
      <c r="D1433" s="92" t="s">
        <v>4175</v>
      </c>
      <c r="E1433" s="92" t="s">
        <v>3211</v>
      </c>
      <c r="F1433" s="92" t="s">
        <v>1798</v>
      </c>
      <c r="G1433" s="119">
        <v>1</v>
      </c>
      <c r="H1433" s="121" t="s">
        <v>79</v>
      </c>
      <c r="I1433" s="124"/>
    </row>
    <row r="1434" spans="1:9" ht="13.5">
      <c r="A1434" s="94">
        <v>1431</v>
      </c>
      <c r="B1434" s="92">
        <v>4668</v>
      </c>
      <c r="C1434" s="92" t="s">
        <v>4176</v>
      </c>
      <c r="D1434" s="92" t="s">
        <v>4177</v>
      </c>
      <c r="E1434" s="92" t="s">
        <v>3211</v>
      </c>
      <c r="F1434" s="92" t="s">
        <v>1798</v>
      </c>
      <c r="G1434" s="119">
        <v>1</v>
      </c>
      <c r="H1434" s="121" t="s">
        <v>79</v>
      </c>
      <c r="I1434" s="124"/>
    </row>
    <row r="1435" spans="1:9" ht="13.5">
      <c r="A1435" s="94">
        <v>1432</v>
      </c>
      <c r="B1435" s="92">
        <v>4681</v>
      </c>
      <c r="C1435" s="92" t="s">
        <v>2770</v>
      </c>
      <c r="D1435" s="92" t="s">
        <v>1165</v>
      </c>
      <c r="E1435" s="92" t="s">
        <v>3211</v>
      </c>
      <c r="F1435" s="92" t="s">
        <v>3361</v>
      </c>
      <c r="G1435" s="119">
        <v>3</v>
      </c>
      <c r="H1435" s="121" t="s">
        <v>79</v>
      </c>
      <c r="I1435" s="124"/>
    </row>
    <row r="1436" spans="1:9" ht="13.5">
      <c r="A1436" s="94">
        <v>1433</v>
      </c>
      <c r="B1436" s="92">
        <v>4682</v>
      </c>
      <c r="C1436" s="92" t="s">
        <v>2771</v>
      </c>
      <c r="D1436" s="92" t="s">
        <v>1166</v>
      </c>
      <c r="E1436" s="92" t="s">
        <v>3211</v>
      </c>
      <c r="F1436" s="92" t="s">
        <v>3361</v>
      </c>
      <c r="G1436" s="119">
        <v>3</v>
      </c>
      <c r="H1436" s="121" t="s">
        <v>79</v>
      </c>
      <c r="I1436" s="124"/>
    </row>
    <row r="1437" spans="1:9" ht="13.5">
      <c r="A1437" s="94">
        <v>1434</v>
      </c>
      <c r="B1437" s="92">
        <v>4683</v>
      </c>
      <c r="C1437" s="92" t="s">
        <v>2772</v>
      </c>
      <c r="D1437" s="92" t="s">
        <v>1167</v>
      </c>
      <c r="E1437" s="92" t="s">
        <v>3211</v>
      </c>
      <c r="F1437" s="92" t="s">
        <v>3361</v>
      </c>
      <c r="G1437" s="119">
        <v>3</v>
      </c>
      <c r="H1437" s="121" t="s">
        <v>79</v>
      </c>
      <c r="I1437" s="124"/>
    </row>
    <row r="1438" spans="1:9" ht="13.5">
      <c r="A1438" s="94">
        <v>1435</v>
      </c>
      <c r="B1438" s="92">
        <v>4684</v>
      </c>
      <c r="C1438" s="92" t="s">
        <v>2773</v>
      </c>
      <c r="D1438" s="92" t="s">
        <v>1168</v>
      </c>
      <c r="E1438" s="92" t="s">
        <v>3212</v>
      </c>
      <c r="F1438" s="92" t="s">
        <v>3361</v>
      </c>
      <c r="G1438" s="119">
        <v>2</v>
      </c>
      <c r="H1438" s="121" t="s">
        <v>79</v>
      </c>
      <c r="I1438" s="124"/>
    </row>
    <row r="1439" spans="1:9" ht="13.5">
      <c r="A1439" s="94">
        <v>1436</v>
      </c>
      <c r="B1439" s="92">
        <v>4685</v>
      </c>
      <c r="C1439" s="92" t="s">
        <v>2774</v>
      </c>
      <c r="D1439" s="92" t="s">
        <v>1169</v>
      </c>
      <c r="E1439" s="92" t="s">
        <v>3212</v>
      </c>
      <c r="F1439" s="92" t="s">
        <v>3361</v>
      </c>
      <c r="G1439" s="119">
        <v>2</v>
      </c>
      <c r="H1439" s="121" t="s">
        <v>79</v>
      </c>
      <c r="I1439" s="124"/>
    </row>
    <row r="1440" spans="1:9" ht="13.5">
      <c r="A1440" s="94">
        <v>1437</v>
      </c>
      <c r="B1440" s="92">
        <v>4686</v>
      </c>
      <c r="C1440" s="92" t="s">
        <v>2775</v>
      </c>
      <c r="D1440" s="92" t="s">
        <v>1170</v>
      </c>
      <c r="E1440" s="92" t="s">
        <v>3212</v>
      </c>
      <c r="F1440" s="92" t="s">
        <v>3361</v>
      </c>
      <c r="G1440" s="119">
        <v>2</v>
      </c>
      <c r="H1440" s="121" t="s">
        <v>79</v>
      </c>
      <c r="I1440" s="124"/>
    </row>
    <row r="1441" spans="1:9" ht="13.5">
      <c r="A1441" s="94">
        <v>1438</v>
      </c>
      <c r="B1441" s="92">
        <v>4687</v>
      </c>
      <c r="C1441" s="92" t="s">
        <v>4178</v>
      </c>
      <c r="D1441" s="92" t="s">
        <v>1171</v>
      </c>
      <c r="E1441" s="92" t="s">
        <v>3211</v>
      </c>
      <c r="F1441" s="92" t="s">
        <v>3361</v>
      </c>
      <c r="G1441" s="119">
        <v>2</v>
      </c>
      <c r="H1441" s="121" t="s">
        <v>79</v>
      </c>
      <c r="I1441" s="124"/>
    </row>
    <row r="1442" spans="1:9" ht="13.5">
      <c r="A1442" s="94">
        <v>1439</v>
      </c>
      <c r="B1442" s="92">
        <v>4688</v>
      </c>
      <c r="C1442" s="92" t="s">
        <v>2776</v>
      </c>
      <c r="D1442" s="92" t="s">
        <v>1172</v>
      </c>
      <c r="E1442" s="92" t="s">
        <v>3212</v>
      </c>
      <c r="F1442" s="92" t="s">
        <v>3361</v>
      </c>
      <c r="G1442" s="119">
        <v>1</v>
      </c>
      <c r="H1442" s="121" t="s">
        <v>79</v>
      </c>
      <c r="I1442" s="124"/>
    </row>
    <row r="1443" spans="1:9" ht="13.5">
      <c r="A1443" s="94">
        <v>1440</v>
      </c>
      <c r="B1443" s="92">
        <v>4691</v>
      </c>
      <c r="C1443" s="92" t="s">
        <v>4179</v>
      </c>
      <c r="D1443" s="92" t="s">
        <v>1173</v>
      </c>
      <c r="E1443" s="92" t="s">
        <v>3212</v>
      </c>
      <c r="F1443" s="92" t="s">
        <v>1778</v>
      </c>
      <c r="G1443" s="119"/>
      <c r="H1443" s="121" t="s">
        <v>3634</v>
      </c>
      <c r="I1443" s="124"/>
    </row>
    <row r="1444" spans="1:9" ht="13.5">
      <c r="A1444" s="94">
        <v>1441</v>
      </c>
      <c r="B1444" s="92">
        <v>4692</v>
      </c>
      <c r="C1444" s="92" t="s">
        <v>2777</v>
      </c>
      <c r="D1444" s="92" t="s">
        <v>1174</v>
      </c>
      <c r="E1444" s="92" t="s">
        <v>3211</v>
      </c>
      <c r="F1444" s="92" t="s">
        <v>1778</v>
      </c>
      <c r="G1444" s="119"/>
      <c r="H1444" s="121" t="s">
        <v>3634</v>
      </c>
      <c r="I1444" s="124"/>
    </row>
    <row r="1445" spans="1:9" ht="13.5">
      <c r="A1445" s="94">
        <v>1442</v>
      </c>
      <c r="B1445" s="92">
        <v>4693</v>
      </c>
      <c r="C1445" s="92" t="s">
        <v>2778</v>
      </c>
      <c r="D1445" s="92" t="s">
        <v>1175</v>
      </c>
      <c r="E1445" s="92" t="s">
        <v>3211</v>
      </c>
      <c r="F1445" s="92" t="s">
        <v>1778</v>
      </c>
      <c r="G1445" s="119"/>
      <c r="H1445" s="121" t="s">
        <v>3634</v>
      </c>
      <c r="I1445" s="124"/>
    </row>
    <row r="1446" spans="1:9" ht="13.5">
      <c r="A1446" s="94">
        <v>1443</v>
      </c>
      <c r="B1446" s="92">
        <v>4694</v>
      </c>
      <c r="C1446" s="92" t="s">
        <v>2779</v>
      </c>
      <c r="D1446" s="92" t="s">
        <v>1176</v>
      </c>
      <c r="E1446" s="92" t="s">
        <v>3212</v>
      </c>
      <c r="F1446" s="92" t="s">
        <v>1778</v>
      </c>
      <c r="G1446" s="119"/>
      <c r="H1446" s="121" t="s">
        <v>3634</v>
      </c>
      <c r="I1446" s="124"/>
    </row>
    <row r="1447" spans="1:9" ht="13.5">
      <c r="A1447" s="94">
        <v>1444</v>
      </c>
      <c r="B1447" s="92">
        <v>4695</v>
      </c>
      <c r="C1447" s="92" t="s">
        <v>2780</v>
      </c>
      <c r="D1447" s="92" t="s">
        <v>1177</v>
      </c>
      <c r="E1447" s="92" t="s">
        <v>3211</v>
      </c>
      <c r="F1447" s="92" t="s">
        <v>1778</v>
      </c>
      <c r="G1447" s="119"/>
      <c r="H1447" s="121" t="s">
        <v>3634</v>
      </c>
      <c r="I1447" s="124"/>
    </row>
    <row r="1448" spans="1:9" ht="13.5">
      <c r="A1448" s="94">
        <v>1445</v>
      </c>
      <c r="B1448" s="92">
        <v>4696</v>
      </c>
      <c r="C1448" s="92" t="s">
        <v>2781</v>
      </c>
      <c r="D1448" s="92" t="s">
        <v>1178</v>
      </c>
      <c r="E1448" s="92" t="s">
        <v>3211</v>
      </c>
      <c r="F1448" s="92" t="s">
        <v>1778</v>
      </c>
      <c r="G1448" s="119"/>
      <c r="H1448" s="121" t="s">
        <v>3634</v>
      </c>
      <c r="I1448" s="124"/>
    </row>
    <row r="1449" spans="1:9" ht="13.5">
      <c r="A1449" s="94">
        <v>1446</v>
      </c>
      <c r="B1449" s="92">
        <v>4697</v>
      </c>
      <c r="C1449" s="92" t="s">
        <v>2782</v>
      </c>
      <c r="D1449" s="92" t="s">
        <v>1179</v>
      </c>
      <c r="E1449" s="92" t="s">
        <v>3211</v>
      </c>
      <c r="F1449" s="92" t="s">
        <v>1778</v>
      </c>
      <c r="G1449" s="119"/>
      <c r="H1449" s="121" t="s">
        <v>3634</v>
      </c>
      <c r="I1449" s="124"/>
    </row>
    <row r="1450" spans="1:9" ht="13.5">
      <c r="A1450" s="94">
        <v>1447</v>
      </c>
      <c r="B1450" s="92">
        <v>4701</v>
      </c>
      <c r="C1450" s="92" t="s">
        <v>4180</v>
      </c>
      <c r="D1450" s="92" t="s">
        <v>1180</v>
      </c>
      <c r="E1450" s="92" t="s">
        <v>3211</v>
      </c>
      <c r="F1450" s="92" t="s">
        <v>1779</v>
      </c>
      <c r="G1450" s="119">
        <v>3</v>
      </c>
      <c r="H1450" s="121" t="s">
        <v>79</v>
      </c>
      <c r="I1450" s="124"/>
    </row>
    <row r="1451" spans="1:9" ht="13.5">
      <c r="A1451" s="94">
        <v>1448</v>
      </c>
      <c r="B1451" s="92">
        <v>4702</v>
      </c>
      <c r="C1451" s="92" t="s">
        <v>2783</v>
      </c>
      <c r="D1451" s="92" t="s">
        <v>1181</v>
      </c>
      <c r="E1451" s="92" t="s">
        <v>3211</v>
      </c>
      <c r="F1451" s="92" t="s">
        <v>1779</v>
      </c>
      <c r="G1451" s="119">
        <v>3</v>
      </c>
      <c r="H1451" s="121" t="s">
        <v>79</v>
      </c>
      <c r="I1451" s="124"/>
    </row>
    <row r="1452" spans="1:9" ht="13.5">
      <c r="A1452" s="94">
        <v>1449</v>
      </c>
      <c r="B1452" s="92">
        <v>4703</v>
      </c>
      <c r="C1452" s="92" t="s">
        <v>2784</v>
      </c>
      <c r="D1452" s="92" t="s">
        <v>1182</v>
      </c>
      <c r="E1452" s="92" t="s">
        <v>3211</v>
      </c>
      <c r="F1452" s="92" t="s">
        <v>1779</v>
      </c>
      <c r="G1452" s="119">
        <v>3</v>
      </c>
      <c r="H1452" s="121" t="s">
        <v>79</v>
      </c>
      <c r="I1452" s="124"/>
    </row>
    <row r="1453" spans="1:9" ht="13.5">
      <c r="A1453" s="94">
        <v>1450</v>
      </c>
      <c r="B1453" s="92">
        <v>4704</v>
      </c>
      <c r="C1453" s="92" t="s">
        <v>4181</v>
      </c>
      <c r="D1453" s="92" t="s">
        <v>1183</v>
      </c>
      <c r="E1453" s="92" t="s">
        <v>3211</v>
      </c>
      <c r="F1453" s="92" t="s">
        <v>1779</v>
      </c>
      <c r="G1453" s="119">
        <v>3</v>
      </c>
      <c r="H1453" s="121" t="s">
        <v>79</v>
      </c>
      <c r="I1453" s="124"/>
    </row>
    <row r="1454" spans="1:9" ht="13.5">
      <c r="A1454" s="94">
        <v>1451</v>
      </c>
      <c r="B1454" s="92">
        <v>4705</v>
      </c>
      <c r="C1454" s="92" t="s">
        <v>2785</v>
      </c>
      <c r="D1454" s="92" t="s">
        <v>1184</v>
      </c>
      <c r="E1454" s="92" t="s">
        <v>3211</v>
      </c>
      <c r="F1454" s="92" t="s">
        <v>1779</v>
      </c>
      <c r="G1454" s="119">
        <v>3</v>
      </c>
      <c r="H1454" s="121" t="s">
        <v>79</v>
      </c>
      <c r="I1454" s="124"/>
    </row>
    <row r="1455" spans="1:9" ht="13.5">
      <c r="A1455" s="94">
        <v>1452</v>
      </c>
      <c r="B1455" s="92">
        <v>4706</v>
      </c>
      <c r="C1455" s="92" t="s">
        <v>2786</v>
      </c>
      <c r="D1455" s="92" t="s">
        <v>1185</v>
      </c>
      <c r="E1455" s="92" t="s">
        <v>3211</v>
      </c>
      <c r="F1455" s="92" t="s">
        <v>1779</v>
      </c>
      <c r="G1455" s="119">
        <v>3</v>
      </c>
      <c r="H1455" s="121" t="s">
        <v>79</v>
      </c>
      <c r="I1455" s="124"/>
    </row>
    <row r="1456" spans="1:9" ht="13.5">
      <c r="A1456" s="94">
        <v>1453</v>
      </c>
      <c r="B1456" s="92">
        <v>4707</v>
      </c>
      <c r="C1456" s="92" t="s">
        <v>2787</v>
      </c>
      <c r="D1456" s="92" t="s">
        <v>1186</v>
      </c>
      <c r="E1456" s="92" t="s">
        <v>3212</v>
      </c>
      <c r="F1456" s="92" t="s">
        <v>1779</v>
      </c>
      <c r="G1456" s="119">
        <v>3</v>
      </c>
      <c r="H1456" s="121" t="s">
        <v>79</v>
      </c>
      <c r="I1456" s="124"/>
    </row>
    <row r="1457" spans="1:9" ht="13.5">
      <c r="A1457" s="94">
        <v>1454</v>
      </c>
      <c r="B1457" s="92">
        <v>4708</v>
      </c>
      <c r="C1457" s="92" t="s">
        <v>2788</v>
      </c>
      <c r="D1457" s="92" t="s">
        <v>1187</v>
      </c>
      <c r="E1457" s="92" t="s">
        <v>3212</v>
      </c>
      <c r="F1457" s="92" t="s">
        <v>1779</v>
      </c>
      <c r="G1457" s="119">
        <v>3</v>
      </c>
      <c r="H1457" s="121" t="s">
        <v>79</v>
      </c>
      <c r="I1457" s="124"/>
    </row>
    <row r="1458" spans="1:9" ht="13.5">
      <c r="A1458" s="94">
        <v>1455</v>
      </c>
      <c r="B1458" s="92">
        <v>4709</v>
      </c>
      <c r="C1458" s="92" t="s">
        <v>2789</v>
      </c>
      <c r="D1458" s="92" t="s">
        <v>1188</v>
      </c>
      <c r="E1458" s="92" t="s">
        <v>3212</v>
      </c>
      <c r="F1458" s="92" t="s">
        <v>1779</v>
      </c>
      <c r="G1458" s="119">
        <v>3</v>
      </c>
      <c r="H1458" s="121" t="s">
        <v>79</v>
      </c>
      <c r="I1458" s="124"/>
    </row>
    <row r="1459" spans="1:9" ht="13.5">
      <c r="A1459" s="94">
        <v>1456</v>
      </c>
      <c r="B1459" s="92">
        <v>4710</v>
      </c>
      <c r="C1459" s="92" t="s">
        <v>2790</v>
      </c>
      <c r="D1459" s="92" t="s">
        <v>1189</v>
      </c>
      <c r="E1459" s="92" t="s">
        <v>3211</v>
      </c>
      <c r="F1459" s="92" t="s">
        <v>1779</v>
      </c>
      <c r="G1459" s="119">
        <v>2</v>
      </c>
      <c r="H1459" s="121" t="s">
        <v>79</v>
      </c>
      <c r="I1459" s="124"/>
    </row>
    <row r="1460" spans="1:9" ht="13.5">
      <c r="A1460" s="94">
        <v>1457</v>
      </c>
      <c r="B1460" s="92">
        <v>4711</v>
      </c>
      <c r="C1460" s="92" t="s">
        <v>2791</v>
      </c>
      <c r="D1460" s="92" t="s">
        <v>1190</v>
      </c>
      <c r="E1460" s="92" t="s">
        <v>3211</v>
      </c>
      <c r="F1460" s="92" t="s">
        <v>1779</v>
      </c>
      <c r="G1460" s="119">
        <v>2</v>
      </c>
      <c r="H1460" s="121" t="s">
        <v>79</v>
      </c>
      <c r="I1460" s="124"/>
    </row>
    <row r="1461" spans="1:9" ht="13.5">
      <c r="A1461" s="94">
        <v>1458</v>
      </c>
      <c r="B1461" s="92">
        <v>4712</v>
      </c>
      <c r="C1461" s="92" t="s">
        <v>4182</v>
      </c>
      <c r="D1461" s="92" t="s">
        <v>1191</v>
      </c>
      <c r="E1461" s="92" t="s">
        <v>3212</v>
      </c>
      <c r="F1461" s="92" t="s">
        <v>1779</v>
      </c>
      <c r="G1461" s="119">
        <v>2</v>
      </c>
      <c r="H1461" s="121" t="s">
        <v>79</v>
      </c>
      <c r="I1461" s="124"/>
    </row>
    <row r="1462" spans="1:9" ht="13.5">
      <c r="A1462" s="94">
        <v>1459</v>
      </c>
      <c r="B1462" s="92">
        <v>4716</v>
      </c>
      <c r="C1462" s="92" t="s">
        <v>2792</v>
      </c>
      <c r="D1462" s="92" t="s">
        <v>1192</v>
      </c>
      <c r="E1462" s="92" t="s">
        <v>3211</v>
      </c>
      <c r="F1462" s="92" t="s">
        <v>1780</v>
      </c>
      <c r="G1462" s="119">
        <v>3</v>
      </c>
      <c r="H1462" s="121" t="s">
        <v>79</v>
      </c>
      <c r="I1462" s="124"/>
    </row>
    <row r="1463" spans="1:9" ht="13.5">
      <c r="A1463" s="94">
        <v>1460</v>
      </c>
      <c r="B1463" s="92">
        <v>4717</v>
      </c>
      <c r="C1463" s="92" t="s">
        <v>4183</v>
      </c>
      <c r="D1463" s="92" t="s">
        <v>1193</v>
      </c>
      <c r="E1463" s="92" t="s">
        <v>3211</v>
      </c>
      <c r="F1463" s="92" t="s">
        <v>1780</v>
      </c>
      <c r="G1463" s="119">
        <v>3</v>
      </c>
      <c r="H1463" s="121" t="s">
        <v>79</v>
      </c>
      <c r="I1463" s="124"/>
    </row>
    <row r="1464" spans="1:9" ht="13.5">
      <c r="A1464" s="94">
        <v>1461</v>
      </c>
      <c r="B1464" s="92">
        <v>4718</v>
      </c>
      <c r="C1464" s="92" t="s">
        <v>2793</v>
      </c>
      <c r="D1464" s="92" t="s">
        <v>1194</v>
      </c>
      <c r="E1464" s="92" t="s">
        <v>3211</v>
      </c>
      <c r="F1464" s="92" t="s">
        <v>1780</v>
      </c>
      <c r="G1464" s="119">
        <v>3</v>
      </c>
      <c r="H1464" s="121" t="s">
        <v>79</v>
      </c>
      <c r="I1464" s="124"/>
    </row>
    <row r="1465" spans="1:9" ht="13.5">
      <c r="A1465" s="94">
        <v>1462</v>
      </c>
      <c r="B1465" s="92">
        <v>4719</v>
      </c>
      <c r="C1465" s="92" t="s">
        <v>2794</v>
      </c>
      <c r="D1465" s="92" t="s">
        <v>1195</v>
      </c>
      <c r="E1465" s="92" t="s">
        <v>3211</v>
      </c>
      <c r="F1465" s="92" t="s">
        <v>1780</v>
      </c>
      <c r="G1465" s="119">
        <v>3</v>
      </c>
      <c r="H1465" s="121" t="s">
        <v>79</v>
      </c>
      <c r="I1465" s="124"/>
    </row>
    <row r="1466" spans="1:9" ht="13.5">
      <c r="A1466" s="94">
        <v>1463</v>
      </c>
      <c r="B1466" s="92">
        <v>4720</v>
      </c>
      <c r="C1466" s="92" t="s">
        <v>4184</v>
      </c>
      <c r="D1466" s="92" t="s">
        <v>875</v>
      </c>
      <c r="E1466" s="92" t="s">
        <v>3211</v>
      </c>
      <c r="F1466" s="92" t="s">
        <v>1780</v>
      </c>
      <c r="G1466" s="119">
        <v>3</v>
      </c>
      <c r="H1466" s="121" t="s">
        <v>79</v>
      </c>
      <c r="I1466" s="124"/>
    </row>
    <row r="1467" spans="1:9" ht="13.5">
      <c r="A1467" s="94">
        <v>1464</v>
      </c>
      <c r="B1467" s="92">
        <v>4721</v>
      </c>
      <c r="C1467" s="92" t="s">
        <v>2742</v>
      </c>
      <c r="D1467" s="92" t="s">
        <v>1128</v>
      </c>
      <c r="E1467" s="92" t="s">
        <v>3211</v>
      </c>
      <c r="F1467" s="92" t="s">
        <v>1780</v>
      </c>
      <c r="G1467" s="119">
        <v>3</v>
      </c>
      <c r="H1467" s="121" t="s">
        <v>79</v>
      </c>
      <c r="I1467" s="124"/>
    </row>
    <row r="1468" spans="1:9" ht="13.5">
      <c r="A1468" s="94">
        <v>1465</v>
      </c>
      <c r="B1468" s="92">
        <v>4722</v>
      </c>
      <c r="C1468" s="92" t="s">
        <v>4185</v>
      </c>
      <c r="D1468" s="92" t="s">
        <v>1196</v>
      </c>
      <c r="E1468" s="92" t="s">
        <v>3211</v>
      </c>
      <c r="F1468" s="92" t="s">
        <v>1780</v>
      </c>
      <c r="G1468" s="119">
        <v>3</v>
      </c>
      <c r="H1468" s="121" t="s">
        <v>79</v>
      </c>
      <c r="I1468" s="124"/>
    </row>
    <row r="1469" spans="1:9" ht="13.5">
      <c r="A1469" s="94">
        <v>1466</v>
      </c>
      <c r="B1469" s="92">
        <v>4723</v>
      </c>
      <c r="C1469" s="92" t="s">
        <v>4186</v>
      </c>
      <c r="D1469" s="92" t="s">
        <v>1197</v>
      </c>
      <c r="E1469" s="92" t="s">
        <v>3211</v>
      </c>
      <c r="F1469" s="92" t="s">
        <v>1780</v>
      </c>
      <c r="G1469" s="119">
        <v>2</v>
      </c>
      <c r="H1469" s="121" t="s">
        <v>79</v>
      </c>
      <c r="I1469" s="124"/>
    </row>
    <row r="1470" spans="1:9" ht="13.5">
      <c r="A1470" s="94">
        <v>1467</v>
      </c>
      <c r="B1470" s="92">
        <v>4724</v>
      </c>
      <c r="C1470" s="92" t="s">
        <v>2795</v>
      </c>
      <c r="D1470" s="92" t="s">
        <v>1198</v>
      </c>
      <c r="E1470" s="92" t="s">
        <v>3212</v>
      </c>
      <c r="F1470" s="92" t="s">
        <v>1780</v>
      </c>
      <c r="G1470" s="119">
        <v>3</v>
      </c>
      <c r="H1470" s="121" t="s">
        <v>79</v>
      </c>
      <c r="I1470" s="124"/>
    </row>
    <row r="1471" spans="1:9" ht="13.5">
      <c r="A1471" s="94">
        <v>1468</v>
      </c>
      <c r="B1471" s="92">
        <v>4725</v>
      </c>
      <c r="C1471" s="92" t="s">
        <v>4187</v>
      </c>
      <c r="D1471" s="92" t="s">
        <v>1199</v>
      </c>
      <c r="E1471" s="92" t="s">
        <v>3212</v>
      </c>
      <c r="F1471" s="92" t="s">
        <v>1780</v>
      </c>
      <c r="G1471" s="119">
        <v>3</v>
      </c>
      <c r="H1471" s="121" t="s">
        <v>79</v>
      </c>
      <c r="I1471" s="124"/>
    </row>
    <row r="1472" spans="1:9" ht="13.5">
      <c r="A1472" s="94">
        <v>1469</v>
      </c>
      <c r="B1472" s="92">
        <v>4726</v>
      </c>
      <c r="C1472" s="92" t="s">
        <v>4188</v>
      </c>
      <c r="D1472" s="92" t="s">
        <v>1200</v>
      </c>
      <c r="E1472" s="92" t="s">
        <v>3212</v>
      </c>
      <c r="F1472" s="92" t="s">
        <v>1780</v>
      </c>
      <c r="G1472" s="119">
        <v>3</v>
      </c>
      <c r="H1472" s="121" t="s">
        <v>79</v>
      </c>
      <c r="I1472" s="124"/>
    </row>
    <row r="1473" spans="1:9" ht="13.5">
      <c r="A1473" s="94">
        <v>1470</v>
      </c>
      <c r="B1473" s="92">
        <v>4727</v>
      </c>
      <c r="C1473" s="92" t="s">
        <v>4189</v>
      </c>
      <c r="D1473" s="92" t="s">
        <v>1201</v>
      </c>
      <c r="E1473" s="92" t="s">
        <v>3212</v>
      </c>
      <c r="F1473" s="92" t="s">
        <v>1780</v>
      </c>
      <c r="G1473" s="119">
        <v>3</v>
      </c>
      <c r="H1473" s="121" t="s">
        <v>79</v>
      </c>
      <c r="I1473" s="124"/>
    </row>
    <row r="1474" spans="1:9" ht="13.5">
      <c r="A1474" s="94">
        <v>1471</v>
      </c>
      <c r="B1474" s="92">
        <v>4728</v>
      </c>
      <c r="C1474" s="92" t="s">
        <v>4190</v>
      </c>
      <c r="D1474" s="92" t="s">
        <v>1202</v>
      </c>
      <c r="E1474" s="92" t="s">
        <v>3212</v>
      </c>
      <c r="F1474" s="92" t="s">
        <v>1780</v>
      </c>
      <c r="G1474" s="119">
        <v>3</v>
      </c>
      <c r="H1474" s="121" t="s">
        <v>79</v>
      </c>
      <c r="I1474" s="124"/>
    </row>
    <row r="1475" spans="1:9" ht="13.5">
      <c r="A1475" s="94">
        <v>1472</v>
      </c>
      <c r="B1475" s="92">
        <v>4729</v>
      </c>
      <c r="C1475" s="92" t="s">
        <v>2796</v>
      </c>
      <c r="D1475" s="92" t="s">
        <v>1203</v>
      </c>
      <c r="E1475" s="92" t="s">
        <v>3212</v>
      </c>
      <c r="F1475" s="92" t="s">
        <v>1780</v>
      </c>
      <c r="G1475" s="119">
        <v>3</v>
      </c>
      <c r="H1475" s="121" t="s">
        <v>79</v>
      </c>
      <c r="I1475" s="124"/>
    </row>
    <row r="1476" spans="1:9" ht="13.5">
      <c r="A1476" s="94">
        <v>1473</v>
      </c>
      <c r="B1476" s="92">
        <v>4730</v>
      </c>
      <c r="C1476" s="92" t="s">
        <v>4191</v>
      </c>
      <c r="D1476" s="92" t="s">
        <v>1204</v>
      </c>
      <c r="E1476" s="92" t="s">
        <v>3212</v>
      </c>
      <c r="F1476" s="92" t="s">
        <v>1780</v>
      </c>
      <c r="G1476" s="119">
        <v>2</v>
      </c>
      <c r="H1476" s="121" t="s">
        <v>79</v>
      </c>
      <c r="I1476" s="124"/>
    </row>
    <row r="1477" spans="1:9" ht="13.5">
      <c r="A1477" s="94">
        <v>1474</v>
      </c>
      <c r="B1477" s="92">
        <v>4731</v>
      </c>
      <c r="C1477" s="92" t="s">
        <v>2797</v>
      </c>
      <c r="D1477" s="92" t="s">
        <v>1205</v>
      </c>
      <c r="E1477" s="92" t="s">
        <v>3212</v>
      </c>
      <c r="F1477" s="92" t="s">
        <v>1780</v>
      </c>
      <c r="G1477" s="119">
        <v>2</v>
      </c>
      <c r="H1477" s="121" t="s">
        <v>79</v>
      </c>
      <c r="I1477" s="124"/>
    </row>
    <row r="1478" spans="1:9" ht="13.5">
      <c r="A1478" s="94">
        <v>1475</v>
      </c>
      <c r="B1478" s="92">
        <v>4732</v>
      </c>
      <c r="C1478" s="92" t="s">
        <v>2798</v>
      </c>
      <c r="D1478" s="92" t="s">
        <v>1206</v>
      </c>
      <c r="E1478" s="92" t="s">
        <v>3212</v>
      </c>
      <c r="F1478" s="92" t="s">
        <v>1780</v>
      </c>
      <c r="G1478" s="119">
        <v>2</v>
      </c>
      <c r="H1478" s="121" t="s">
        <v>79</v>
      </c>
      <c r="I1478" s="124"/>
    </row>
    <row r="1479" spans="1:9" ht="13.5">
      <c r="A1479" s="94">
        <v>1476</v>
      </c>
      <c r="B1479" s="92">
        <v>4733</v>
      </c>
      <c r="C1479" s="92" t="s">
        <v>2799</v>
      </c>
      <c r="D1479" s="92" t="s">
        <v>1207</v>
      </c>
      <c r="E1479" s="92" t="s">
        <v>3212</v>
      </c>
      <c r="F1479" s="92" t="s">
        <v>1780</v>
      </c>
      <c r="G1479" s="119">
        <v>2</v>
      </c>
      <c r="H1479" s="121" t="s">
        <v>79</v>
      </c>
      <c r="I1479" s="124"/>
    </row>
    <row r="1480" spans="1:9" ht="13.5">
      <c r="A1480" s="94">
        <v>1477</v>
      </c>
      <c r="B1480" s="92">
        <v>4736</v>
      </c>
      <c r="C1480" s="92" t="s">
        <v>2800</v>
      </c>
      <c r="D1480" s="92" t="s">
        <v>1208</v>
      </c>
      <c r="E1480" s="92" t="s">
        <v>3211</v>
      </c>
      <c r="F1480" s="92" t="s">
        <v>1781</v>
      </c>
      <c r="G1480" s="119">
        <v>3</v>
      </c>
      <c r="H1480" s="121" t="s">
        <v>79</v>
      </c>
      <c r="I1480" s="124"/>
    </row>
    <row r="1481" spans="1:9" ht="13.5">
      <c r="A1481" s="94">
        <v>1478</v>
      </c>
      <c r="B1481" s="92">
        <v>4737</v>
      </c>
      <c r="C1481" s="92" t="s">
        <v>4192</v>
      </c>
      <c r="D1481" s="92" t="s">
        <v>1209</v>
      </c>
      <c r="E1481" s="92" t="s">
        <v>3211</v>
      </c>
      <c r="F1481" s="92" t="s">
        <v>1781</v>
      </c>
      <c r="G1481" s="119">
        <v>3</v>
      </c>
      <c r="H1481" s="121" t="s">
        <v>79</v>
      </c>
      <c r="I1481" s="124"/>
    </row>
    <row r="1482" spans="1:9" ht="13.5">
      <c r="A1482" s="94">
        <v>1479</v>
      </c>
      <c r="B1482" s="92">
        <v>4738</v>
      </c>
      <c r="C1482" s="92" t="s">
        <v>2801</v>
      </c>
      <c r="D1482" s="92" t="s">
        <v>1210</v>
      </c>
      <c r="E1482" s="92" t="s">
        <v>3211</v>
      </c>
      <c r="F1482" s="92" t="s">
        <v>1781</v>
      </c>
      <c r="G1482" s="119">
        <v>3</v>
      </c>
      <c r="H1482" s="121" t="s">
        <v>79</v>
      </c>
      <c r="I1482" s="124"/>
    </row>
    <row r="1483" spans="1:9" ht="13.5">
      <c r="A1483" s="94">
        <v>1480</v>
      </c>
      <c r="B1483" s="92">
        <v>4739</v>
      </c>
      <c r="C1483" s="92" t="s">
        <v>2802</v>
      </c>
      <c r="D1483" s="92" t="s">
        <v>1211</v>
      </c>
      <c r="E1483" s="92" t="s">
        <v>3211</v>
      </c>
      <c r="F1483" s="92" t="s">
        <v>1781</v>
      </c>
      <c r="G1483" s="119">
        <v>3</v>
      </c>
      <c r="H1483" s="121" t="s">
        <v>79</v>
      </c>
      <c r="I1483" s="124"/>
    </row>
    <row r="1484" spans="1:9" ht="13.5">
      <c r="A1484" s="94">
        <v>1481</v>
      </c>
      <c r="B1484" s="92">
        <v>4740</v>
      </c>
      <c r="C1484" s="92" t="s">
        <v>2803</v>
      </c>
      <c r="D1484" s="92" t="s">
        <v>1212</v>
      </c>
      <c r="E1484" s="92" t="s">
        <v>3212</v>
      </c>
      <c r="F1484" s="92" t="s">
        <v>1781</v>
      </c>
      <c r="G1484" s="119">
        <v>3</v>
      </c>
      <c r="H1484" s="121" t="s">
        <v>79</v>
      </c>
      <c r="I1484" s="124"/>
    </row>
    <row r="1485" spans="1:9" ht="13.5">
      <c r="A1485" s="94">
        <v>1482</v>
      </c>
      <c r="B1485" s="92">
        <v>4741</v>
      </c>
      <c r="C1485" s="92" t="s">
        <v>2804</v>
      </c>
      <c r="D1485" s="92" t="s">
        <v>1213</v>
      </c>
      <c r="E1485" s="92" t="s">
        <v>3212</v>
      </c>
      <c r="F1485" s="92" t="s">
        <v>1781</v>
      </c>
      <c r="G1485" s="119">
        <v>3</v>
      </c>
      <c r="H1485" s="121" t="s">
        <v>79</v>
      </c>
      <c r="I1485" s="124"/>
    </row>
    <row r="1486" spans="1:9" ht="13.5">
      <c r="A1486" s="94">
        <v>1483</v>
      </c>
      <c r="B1486" s="92">
        <v>4742</v>
      </c>
      <c r="C1486" s="92" t="s">
        <v>2805</v>
      </c>
      <c r="D1486" s="92" t="s">
        <v>1214</v>
      </c>
      <c r="E1486" s="92" t="s">
        <v>3212</v>
      </c>
      <c r="F1486" s="92" t="s">
        <v>1781</v>
      </c>
      <c r="G1486" s="119">
        <v>3</v>
      </c>
      <c r="H1486" s="121" t="s">
        <v>79</v>
      </c>
      <c r="I1486" s="124"/>
    </row>
    <row r="1487" spans="1:9" ht="13.5">
      <c r="A1487" s="94">
        <v>1484</v>
      </c>
      <c r="B1487" s="92">
        <v>4743</v>
      </c>
      <c r="C1487" s="92" t="s">
        <v>2806</v>
      </c>
      <c r="D1487" s="92" t="s">
        <v>1215</v>
      </c>
      <c r="E1487" s="92" t="s">
        <v>3211</v>
      </c>
      <c r="F1487" s="92" t="s">
        <v>1781</v>
      </c>
      <c r="G1487" s="119">
        <v>2</v>
      </c>
      <c r="H1487" s="121" t="s">
        <v>79</v>
      </c>
      <c r="I1487" s="124"/>
    </row>
    <row r="1488" spans="1:9" ht="13.5">
      <c r="A1488" s="94">
        <v>1485</v>
      </c>
      <c r="B1488" s="92">
        <v>4744</v>
      </c>
      <c r="C1488" s="92" t="s">
        <v>2807</v>
      </c>
      <c r="D1488" s="92" t="s">
        <v>1216</v>
      </c>
      <c r="E1488" s="92" t="s">
        <v>3211</v>
      </c>
      <c r="F1488" s="92" t="s">
        <v>1781</v>
      </c>
      <c r="G1488" s="119">
        <v>2</v>
      </c>
      <c r="H1488" s="121" t="s">
        <v>79</v>
      </c>
      <c r="I1488" s="124"/>
    </row>
    <row r="1489" spans="1:9" ht="13.5">
      <c r="A1489" s="94">
        <v>1486</v>
      </c>
      <c r="B1489" s="92">
        <v>4745</v>
      </c>
      <c r="C1489" s="92" t="s">
        <v>2808</v>
      </c>
      <c r="D1489" s="92" t="s">
        <v>1217</v>
      </c>
      <c r="E1489" s="92" t="s">
        <v>3212</v>
      </c>
      <c r="F1489" s="92" t="s">
        <v>1781</v>
      </c>
      <c r="G1489" s="119">
        <v>2</v>
      </c>
      <c r="H1489" s="121" t="s">
        <v>79</v>
      </c>
      <c r="I1489" s="124"/>
    </row>
    <row r="1490" spans="1:9" ht="13.5">
      <c r="A1490" s="94">
        <v>1487</v>
      </c>
      <c r="B1490" s="92">
        <v>4746</v>
      </c>
      <c r="C1490" s="92" t="s">
        <v>2809</v>
      </c>
      <c r="D1490" s="92" t="s">
        <v>1218</v>
      </c>
      <c r="E1490" s="92" t="s">
        <v>3212</v>
      </c>
      <c r="F1490" s="92" t="s">
        <v>1781</v>
      </c>
      <c r="G1490" s="119">
        <v>2</v>
      </c>
      <c r="H1490" s="121" t="s">
        <v>79</v>
      </c>
      <c r="I1490" s="124"/>
    </row>
    <row r="1491" spans="1:9" ht="13.5">
      <c r="A1491" s="94">
        <v>1488</v>
      </c>
      <c r="B1491" s="92">
        <v>4747</v>
      </c>
      <c r="C1491" s="92" t="s">
        <v>2810</v>
      </c>
      <c r="D1491" s="92" t="s">
        <v>1219</v>
      </c>
      <c r="E1491" s="92" t="s">
        <v>3212</v>
      </c>
      <c r="F1491" s="92" t="s">
        <v>1781</v>
      </c>
      <c r="G1491" s="119">
        <v>2</v>
      </c>
      <c r="H1491" s="121" t="s">
        <v>79</v>
      </c>
      <c r="I1491" s="124"/>
    </row>
    <row r="1492" spans="1:9" ht="13.5">
      <c r="A1492" s="94">
        <v>1489</v>
      </c>
      <c r="B1492" s="92">
        <v>4748</v>
      </c>
      <c r="C1492" s="92" t="s">
        <v>2811</v>
      </c>
      <c r="D1492" s="92" t="s">
        <v>1220</v>
      </c>
      <c r="E1492" s="92" t="s">
        <v>3212</v>
      </c>
      <c r="F1492" s="92" t="s">
        <v>1781</v>
      </c>
      <c r="G1492" s="119">
        <v>2</v>
      </c>
      <c r="H1492" s="121" t="s">
        <v>79</v>
      </c>
      <c r="I1492" s="124"/>
    </row>
    <row r="1493" spans="1:9" ht="13.5">
      <c r="A1493" s="94">
        <v>1490</v>
      </c>
      <c r="B1493" s="92">
        <v>4749</v>
      </c>
      <c r="C1493" s="92" t="s">
        <v>2812</v>
      </c>
      <c r="D1493" s="92" t="s">
        <v>1221</v>
      </c>
      <c r="E1493" s="92" t="s">
        <v>3212</v>
      </c>
      <c r="F1493" s="92" t="s">
        <v>1781</v>
      </c>
      <c r="G1493" s="119">
        <v>2</v>
      </c>
      <c r="H1493" s="121" t="s">
        <v>79</v>
      </c>
      <c r="I1493" s="124"/>
    </row>
    <row r="1494" spans="1:9" ht="13.5">
      <c r="A1494" s="94">
        <v>1491</v>
      </c>
      <c r="B1494" s="92">
        <v>4750</v>
      </c>
      <c r="C1494" s="92" t="s">
        <v>4193</v>
      </c>
      <c r="D1494" s="92" t="s">
        <v>1222</v>
      </c>
      <c r="E1494" s="92" t="s">
        <v>3212</v>
      </c>
      <c r="F1494" s="92" t="s">
        <v>1781</v>
      </c>
      <c r="G1494" s="119">
        <v>1</v>
      </c>
      <c r="H1494" s="121" t="s">
        <v>79</v>
      </c>
      <c r="I1494" s="124"/>
    </row>
    <row r="1495" spans="1:9" ht="13.5">
      <c r="A1495" s="94">
        <v>1492</v>
      </c>
      <c r="B1495" s="92">
        <v>4751</v>
      </c>
      <c r="C1495" s="92" t="s">
        <v>4194</v>
      </c>
      <c r="D1495" s="92" t="s">
        <v>1223</v>
      </c>
      <c r="E1495" s="92" t="s">
        <v>3212</v>
      </c>
      <c r="F1495" s="92" t="s">
        <v>1781</v>
      </c>
      <c r="G1495" s="119">
        <v>1</v>
      </c>
      <c r="H1495" s="121" t="s">
        <v>79</v>
      </c>
      <c r="I1495" s="124"/>
    </row>
    <row r="1496" spans="1:9" ht="13.5">
      <c r="A1496" s="94">
        <v>1493</v>
      </c>
      <c r="B1496" s="92">
        <v>4752</v>
      </c>
      <c r="C1496" s="92" t="s">
        <v>2813</v>
      </c>
      <c r="D1496" s="92" t="s">
        <v>1224</v>
      </c>
      <c r="E1496" s="92" t="s">
        <v>3212</v>
      </c>
      <c r="F1496" s="92" t="s">
        <v>1781</v>
      </c>
      <c r="G1496" s="119">
        <v>1</v>
      </c>
      <c r="H1496" s="121" t="s">
        <v>79</v>
      </c>
      <c r="I1496" s="124"/>
    </row>
    <row r="1497" spans="1:9" ht="13.5">
      <c r="A1497" s="94">
        <v>1494</v>
      </c>
      <c r="B1497" s="92">
        <v>4753</v>
      </c>
      <c r="C1497" s="92" t="s">
        <v>2814</v>
      </c>
      <c r="D1497" s="92" t="s">
        <v>1225</v>
      </c>
      <c r="E1497" s="92" t="s">
        <v>3211</v>
      </c>
      <c r="F1497" s="92" t="s">
        <v>1781</v>
      </c>
      <c r="G1497" s="119">
        <v>1</v>
      </c>
      <c r="H1497" s="121" t="s">
        <v>79</v>
      </c>
      <c r="I1497" s="124"/>
    </row>
    <row r="1498" spans="1:9" ht="13.5">
      <c r="A1498" s="94">
        <v>1495</v>
      </c>
      <c r="B1498" s="92">
        <v>4754</v>
      </c>
      <c r="C1498" s="92" t="s">
        <v>4181</v>
      </c>
      <c r="D1498" s="92" t="s">
        <v>1226</v>
      </c>
      <c r="E1498" s="92" t="s">
        <v>3211</v>
      </c>
      <c r="F1498" s="92" t="s">
        <v>1781</v>
      </c>
      <c r="G1498" s="119">
        <v>1</v>
      </c>
      <c r="H1498" s="121" t="s">
        <v>79</v>
      </c>
      <c r="I1498" s="124"/>
    </row>
    <row r="1499" spans="1:9" ht="13.5">
      <c r="A1499" s="94">
        <v>1496</v>
      </c>
      <c r="B1499" s="92">
        <v>4755</v>
      </c>
      <c r="C1499" s="92" t="s">
        <v>2815</v>
      </c>
      <c r="D1499" s="92" t="s">
        <v>1227</v>
      </c>
      <c r="E1499" s="92" t="s">
        <v>3212</v>
      </c>
      <c r="F1499" s="92" t="s">
        <v>1781</v>
      </c>
      <c r="G1499" s="119">
        <v>1</v>
      </c>
      <c r="H1499" s="121" t="s">
        <v>79</v>
      </c>
      <c r="I1499" s="124"/>
    </row>
    <row r="1500" spans="1:9" ht="13.5">
      <c r="A1500" s="94">
        <v>1497</v>
      </c>
      <c r="B1500" s="92">
        <v>4756</v>
      </c>
      <c r="C1500" s="92" t="s">
        <v>2816</v>
      </c>
      <c r="D1500" s="92" t="s">
        <v>1228</v>
      </c>
      <c r="E1500" s="92" t="s">
        <v>3212</v>
      </c>
      <c r="F1500" s="92" t="s">
        <v>1781</v>
      </c>
      <c r="G1500" s="119">
        <v>1</v>
      </c>
      <c r="H1500" s="121" t="s">
        <v>79</v>
      </c>
      <c r="I1500" s="124"/>
    </row>
    <row r="1501" spans="1:9" ht="13.5">
      <c r="A1501" s="94">
        <v>1498</v>
      </c>
      <c r="B1501" s="92">
        <v>4757</v>
      </c>
      <c r="C1501" s="92" t="s">
        <v>2817</v>
      </c>
      <c r="D1501" s="92" t="s">
        <v>1229</v>
      </c>
      <c r="E1501" s="92" t="s">
        <v>3211</v>
      </c>
      <c r="F1501" s="92" t="s">
        <v>1781</v>
      </c>
      <c r="G1501" s="119">
        <v>1</v>
      </c>
      <c r="H1501" s="121" t="s">
        <v>79</v>
      </c>
      <c r="I1501" s="124"/>
    </row>
    <row r="1502" spans="1:9" ht="13.5">
      <c r="A1502" s="94">
        <v>1499</v>
      </c>
      <c r="B1502" s="92">
        <v>4758</v>
      </c>
      <c r="C1502" s="92" t="s">
        <v>2818</v>
      </c>
      <c r="D1502" s="92" t="s">
        <v>1230</v>
      </c>
      <c r="E1502" s="92" t="s">
        <v>3211</v>
      </c>
      <c r="F1502" s="92" t="s">
        <v>1781</v>
      </c>
      <c r="G1502" s="119">
        <v>1</v>
      </c>
      <c r="H1502" s="121" t="s">
        <v>79</v>
      </c>
      <c r="I1502" s="124"/>
    </row>
    <row r="1503" spans="1:9" ht="13.5">
      <c r="A1503" s="94">
        <v>1500</v>
      </c>
      <c r="B1503" s="92">
        <v>4759</v>
      </c>
      <c r="C1503" s="92" t="s">
        <v>2819</v>
      </c>
      <c r="D1503" s="92" t="s">
        <v>1231</v>
      </c>
      <c r="E1503" s="92" t="s">
        <v>3211</v>
      </c>
      <c r="F1503" s="92" t="s">
        <v>1781</v>
      </c>
      <c r="G1503" s="119">
        <v>1</v>
      </c>
      <c r="H1503" s="121" t="s">
        <v>79</v>
      </c>
      <c r="I1503" s="124"/>
    </row>
    <row r="1504" spans="1:9" ht="13.5">
      <c r="A1504" s="94">
        <v>1501</v>
      </c>
      <c r="B1504" s="92">
        <v>4760</v>
      </c>
      <c r="C1504" s="92" t="s">
        <v>2820</v>
      </c>
      <c r="D1504" s="92" t="s">
        <v>1232</v>
      </c>
      <c r="E1504" s="92" t="s">
        <v>3212</v>
      </c>
      <c r="F1504" s="92" t="s">
        <v>1781</v>
      </c>
      <c r="G1504" s="119">
        <v>1</v>
      </c>
      <c r="H1504" s="121" t="s">
        <v>79</v>
      </c>
      <c r="I1504" s="124"/>
    </row>
    <row r="1505" spans="1:9" ht="13.5">
      <c r="A1505" s="94">
        <v>1502</v>
      </c>
      <c r="B1505" s="92">
        <v>4761</v>
      </c>
      <c r="C1505" s="92" t="s">
        <v>2821</v>
      </c>
      <c r="D1505" s="92" t="s">
        <v>1233</v>
      </c>
      <c r="E1505" s="92" t="s">
        <v>3212</v>
      </c>
      <c r="F1505" s="92" t="s">
        <v>1781</v>
      </c>
      <c r="G1505" s="119">
        <v>1</v>
      </c>
      <c r="H1505" s="121" t="s">
        <v>79</v>
      </c>
      <c r="I1505" s="124"/>
    </row>
    <row r="1506" spans="1:9" ht="13.5">
      <c r="A1506" s="94">
        <v>1503</v>
      </c>
      <c r="B1506" s="92">
        <v>4762</v>
      </c>
      <c r="C1506" s="92" t="s">
        <v>2822</v>
      </c>
      <c r="D1506" s="92" t="s">
        <v>1234</v>
      </c>
      <c r="E1506" s="92" t="s">
        <v>3211</v>
      </c>
      <c r="F1506" s="92" t="s">
        <v>1781</v>
      </c>
      <c r="G1506" s="119">
        <v>1</v>
      </c>
      <c r="H1506" s="121" t="s">
        <v>79</v>
      </c>
      <c r="I1506" s="124"/>
    </row>
    <row r="1507" spans="1:9" ht="13.5">
      <c r="A1507" s="94">
        <v>1504</v>
      </c>
      <c r="B1507" s="92">
        <v>4763</v>
      </c>
      <c r="C1507" s="92" t="s">
        <v>4195</v>
      </c>
      <c r="D1507" s="92" t="s">
        <v>1235</v>
      </c>
      <c r="E1507" s="92" t="s">
        <v>3211</v>
      </c>
      <c r="F1507" s="92" t="s">
        <v>1781</v>
      </c>
      <c r="G1507" s="119">
        <v>1</v>
      </c>
      <c r="H1507" s="121" t="s">
        <v>79</v>
      </c>
      <c r="I1507" s="124"/>
    </row>
    <row r="1508" spans="1:9" ht="13.5">
      <c r="A1508" s="94">
        <v>1505</v>
      </c>
      <c r="B1508" s="92">
        <v>4764</v>
      </c>
      <c r="C1508" s="92" t="s">
        <v>4196</v>
      </c>
      <c r="D1508" s="92" t="s">
        <v>1236</v>
      </c>
      <c r="E1508" s="92" t="s">
        <v>3211</v>
      </c>
      <c r="F1508" s="92" t="s">
        <v>1781</v>
      </c>
      <c r="G1508" s="119">
        <v>1</v>
      </c>
      <c r="H1508" s="121" t="s">
        <v>79</v>
      </c>
      <c r="I1508" s="124"/>
    </row>
    <row r="1509" spans="1:9" ht="13.5">
      <c r="A1509" s="94">
        <v>1506</v>
      </c>
      <c r="B1509" s="92">
        <v>4765</v>
      </c>
      <c r="C1509" s="92" t="s">
        <v>2823</v>
      </c>
      <c r="D1509" s="92" t="s">
        <v>1237</v>
      </c>
      <c r="E1509" s="92" t="s">
        <v>3211</v>
      </c>
      <c r="F1509" s="92" t="s">
        <v>1781</v>
      </c>
      <c r="G1509" s="119">
        <v>1</v>
      </c>
      <c r="H1509" s="121" t="s">
        <v>79</v>
      </c>
      <c r="I1509" s="124"/>
    </row>
    <row r="1510" spans="1:9" ht="13.5">
      <c r="A1510" s="94">
        <v>1507</v>
      </c>
      <c r="B1510" s="92">
        <v>4766</v>
      </c>
      <c r="C1510" s="92" t="s">
        <v>4197</v>
      </c>
      <c r="D1510" s="92" t="s">
        <v>4198</v>
      </c>
      <c r="E1510" s="92" t="s">
        <v>3212</v>
      </c>
      <c r="F1510" s="92" t="s">
        <v>1781</v>
      </c>
      <c r="G1510" s="119">
        <v>1</v>
      </c>
      <c r="H1510" s="121" t="s">
        <v>79</v>
      </c>
      <c r="I1510" s="124"/>
    </row>
    <row r="1511" spans="1:9" ht="13.5">
      <c r="A1511" s="94">
        <v>1508</v>
      </c>
      <c r="B1511" s="92">
        <v>4767</v>
      </c>
      <c r="C1511" s="92" t="s">
        <v>4199</v>
      </c>
      <c r="D1511" s="92" t="s">
        <v>4200</v>
      </c>
      <c r="E1511" s="92" t="s">
        <v>3212</v>
      </c>
      <c r="F1511" s="92" t="s">
        <v>1781</v>
      </c>
      <c r="G1511" s="119">
        <v>1</v>
      </c>
      <c r="H1511" s="121" t="s">
        <v>79</v>
      </c>
      <c r="I1511" s="124"/>
    </row>
    <row r="1512" spans="1:9" ht="13.5">
      <c r="A1512" s="94">
        <v>1509</v>
      </c>
      <c r="B1512" s="92">
        <v>4781</v>
      </c>
      <c r="C1512" s="92" t="s">
        <v>4201</v>
      </c>
      <c r="D1512" s="92" t="s">
        <v>1238</v>
      </c>
      <c r="E1512" s="92" t="s">
        <v>3211</v>
      </c>
      <c r="F1512" s="92" t="s">
        <v>1782</v>
      </c>
      <c r="G1512" s="119">
        <v>3</v>
      </c>
      <c r="H1512" s="121" t="s">
        <v>79</v>
      </c>
      <c r="I1512" s="124"/>
    </row>
    <row r="1513" spans="1:9" ht="13.5">
      <c r="A1513" s="94">
        <v>1510</v>
      </c>
      <c r="B1513" s="92">
        <v>4782</v>
      </c>
      <c r="C1513" s="92" t="s">
        <v>2824</v>
      </c>
      <c r="D1513" s="92" t="s">
        <v>1239</v>
      </c>
      <c r="E1513" s="92" t="s">
        <v>3211</v>
      </c>
      <c r="F1513" s="92" t="s">
        <v>1782</v>
      </c>
      <c r="G1513" s="119">
        <v>3</v>
      </c>
      <c r="H1513" s="121" t="s">
        <v>79</v>
      </c>
      <c r="I1513" s="124"/>
    </row>
    <row r="1514" spans="1:9" ht="13.5">
      <c r="A1514" s="94">
        <v>1511</v>
      </c>
      <c r="B1514" s="92">
        <v>4783</v>
      </c>
      <c r="C1514" s="92" t="s">
        <v>2825</v>
      </c>
      <c r="D1514" s="92" t="s">
        <v>1240</v>
      </c>
      <c r="E1514" s="92" t="s">
        <v>3211</v>
      </c>
      <c r="F1514" s="92" t="s">
        <v>1782</v>
      </c>
      <c r="G1514" s="119">
        <v>3</v>
      </c>
      <c r="H1514" s="121" t="s">
        <v>79</v>
      </c>
      <c r="I1514" s="124"/>
    </row>
    <row r="1515" spans="1:9" ht="13.5">
      <c r="A1515" s="94">
        <v>1512</v>
      </c>
      <c r="B1515" s="92">
        <v>4784</v>
      </c>
      <c r="C1515" s="92" t="s">
        <v>2826</v>
      </c>
      <c r="D1515" s="92" t="s">
        <v>1241</v>
      </c>
      <c r="E1515" s="92" t="s">
        <v>3211</v>
      </c>
      <c r="F1515" s="92" t="s">
        <v>1782</v>
      </c>
      <c r="G1515" s="119">
        <v>3</v>
      </c>
      <c r="H1515" s="121" t="s">
        <v>79</v>
      </c>
      <c r="I1515" s="124"/>
    </row>
    <row r="1516" spans="1:9" ht="13.5">
      <c r="A1516" s="94">
        <v>1513</v>
      </c>
      <c r="B1516" s="92">
        <v>4785</v>
      </c>
      <c r="C1516" s="92" t="s">
        <v>2827</v>
      </c>
      <c r="D1516" s="92" t="s">
        <v>144</v>
      </c>
      <c r="E1516" s="92" t="s">
        <v>3211</v>
      </c>
      <c r="F1516" s="92" t="s">
        <v>1782</v>
      </c>
      <c r="G1516" s="119">
        <v>3</v>
      </c>
      <c r="H1516" s="121" t="s">
        <v>79</v>
      </c>
      <c r="I1516" s="124"/>
    </row>
    <row r="1517" spans="1:9" ht="13.5">
      <c r="A1517" s="94">
        <v>1514</v>
      </c>
      <c r="B1517" s="92">
        <v>4786</v>
      </c>
      <c r="C1517" s="92" t="s">
        <v>2828</v>
      </c>
      <c r="D1517" s="92" t="s">
        <v>1242</v>
      </c>
      <c r="E1517" s="92" t="s">
        <v>3211</v>
      </c>
      <c r="F1517" s="92" t="s">
        <v>1782</v>
      </c>
      <c r="G1517" s="119">
        <v>3</v>
      </c>
      <c r="H1517" s="121" t="s">
        <v>79</v>
      </c>
      <c r="I1517" s="124"/>
    </row>
    <row r="1518" spans="1:9" ht="13.5">
      <c r="A1518" s="94">
        <v>1515</v>
      </c>
      <c r="B1518" s="92">
        <v>4787</v>
      </c>
      <c r="C1518" s="92" t="s">
        <v>2829</v>
      </c>
      <c r="D1518" s="92" t="s">
        <v>1243</v>
      </c>
      <c r="E1518" s="92" t="s">
        <v>3211</v>
      </c>
      <c r="F1518" s="92" t="s">
        <v>1782</v>
      </c>
      <c r="G1518" s="119">
        <v>3</v>
      </c>
      <c r="H1518" s="121" t="s">
        <v>79</v>
      </c>
      <c r="I1518" s="124"/>
    </row>
    <row r="1519" spans="1:9" ht="13.5">
      <c r="A1519" s="94">
        <v>1516</v>
      </c>
      <c r="B1519" s="92">
        <v>4788</v>
      </c>
      <c r="C1519" s="92" t="s">
        <v>4202</v>
      </c>
      <c r="D1519" s="92" t="s">
        <v>1244</v>
      </c>
      <c r="E1519" s="92" t="s">
        <v>3211</v>
      </c>
      <c r="F1519" s="92" t="s">
        <v>1782</v>
      </c>
      <c r="G1519" s="119">
        <v>2</v>
      </c>
      <c r="H1519" s="121" t="s">
        <v>79</v>
      </c>
      <c r="I1519" s="124"/>
    </row>
    <row r="1520" spans="1:9" ht="13.5">
      <c r="A1520" s="94">
        <v>1517</v>
      </c>
      <c r="B1520" s="92">
        <v>4789</v>
      </c>
      <c r="C1520" s="92" t="s">
        <v>2830</v>
      </c>
      <c r="D1520" s="92" t="s">
        <v>1245</v>
      </c>
      <c r="E1520" s="92" t="s">
        <v>3211</v>
      </c>
      <c r="F1520" s="92" t="s">
        <v>1782</v>
      </c>
      <c r="G1520" s="119">
        <v>2</v>
      </c>
      <c r="H1520" s="121" t="s">
        <v>79</v>
      </c>
      <c r="I1520" s="124"/>
    </row>
    <row r="1521" spans="1:9" ht="13.5">
      <c r="A1521" s="94">
        <v>1518</v>
      </c>
      <c r="B1521" s="92">
        <v>4790</v>
      </c>
      <c r="C1521" s="92" t="s">
        <v>2831</v>
      </c>
      <c r="D1521" s="92" t="s">
        <v>1246</v>
      </c>
      <c r="E1521" s="92" t="s">
        <v>3211</v>
      </c>
      <c r="F1521" s="92" t="s">
        <v>1782</v>
      </c>
      <c r="G1521" s="119">
        <v>2</v>
      </c>
      <c r="H1521" s="121" t="s">
        <v>79</v>
      </c>
      <c r="I1521" s="124"/>
    </row>
    <row r="1522" spans="1:9" ht="13.5">
      <c r="A1522" s="94">
        <v>1519</v>
      </c>
      <c r="B1522" s="92">
        <v>4791</v>
      </c>
      <c r="C1522" s="92" t="s">
        <v>2832</v>
      </c>
      <c r="D1522" s="92" t="s">
        <v>1247</v>
      </c>
      <c r="E1522" s="92" t="s">
        <v>3211</v>
      </c>
      <c r="F1522" s="92" t="s">
        <v>1782</v>
      </c>
      <c r="G1522" s="119">
        <v>2</v>
      </c>
      <c r="H1522" s="121" t="s">
        <v>79</v>
      </c>
      <c r="I1522" s="124"/>
    </row>
    <row r="1523" spans="1:9" ht="13.5">
      <c r="A1523" s="94">
        <v>1520</v>
      </c>
      <c r="B1523" s="92">
        <v>4792</v>
      </c>
      <c r="C1523" s="92" t="s">
        <v>2833</v>
      </c>
      <c r="D1523" s="92" t="s">
        <v>1248</v>
      </c>
      <c r="E1523" s="92" t="s">
        <v>3211</v>
      </c>
      <c r="F1523" s="92" t="s">
        <v>1782</v>
      </c>
      <c r="G1523" s="119">
        <v>2</v>
      </c>
      <c r="H1523" s="121" t="s">
        <v>79</v>
      </c>
      <c r="I1523" s="124"/>
    </row>
    <row r="1524" spans="1:9" ht="13.5">
      <c r="A1524" s="94">
        <v>1521</v>
      </c>
      <c r="B1524" s="92">
        <v>4793</v>
      </c>
      <c r="C1524" s="92" t="s">
        <v>2834</v>
      </c>
      <c r="D1524" s="92" t="s">
        <v>1249</v>
      </c>
      <c r="E1524" s="92" t="s">
        <v>3211</v>
      </c>
      <c r="F1524" s="92" t="s">
        <v>1782</v>
      </c>
      <c r="G1524" s="119">
        <v>2</v>
      </c>
      <c r="H1524" s="121" t="s">
        <v>79</v>
      </c>
      <c r="I1524" s="124"/>
    </row>
    <row r="1525" spans="1:9" ht="13.5">
      <c r="A1525" s="94">
        <v>1522</v>
      </c>
      <c r="B1525" s="92">
        <v>4794</v>
      </c>
      <c r="C1525" s="92" t="s">
        <v>4203</v>
      </c>
      <c r="D1525" s="92" t="s">
        <v>1250</v>
      </c>
      <c r="E1525" s="92" t="s">
        <v>3212</v>
      </c>
      <c r="F1525" s="92" t="s">
        <v>1782</v>
      </c>
      <c r="G1525" s="119">
        <v>3</v>
      </c>
      <c r="H1525" s="121" t="s">
        <v>79</v>
      </c>
      <c r="I1525" s="124"/>
    </row>
    <row r="1526" spans="1:9" ht="13.5">
      <c r="A1526" s="94">
        <v>1523</v>
      </c>
      <c r="B1526" s="92">
        <v>4795</v>
      </c>
      <c r="C1526" s="92" t="s">
        <v>4204</v>
      </c>
      <c r="D1526" s="92" t="s">
        <v>1251</v>
      </c>
      <c r="E1526" s="92" t="s">
        <v>3212</v>
      </c>
      <c r="F1526" s="92" t="s">
        <v>1782</v>
      </c>
      <c r="G1526" s="119">
        <v>3</v>
      </c>
      <c r="H1526" s="121" t="s">
        <v>79</v>
      </c>
      <c r="I1526" s="124"/>
    </row>
    <row r="1527" spans="1:9" ht="13.5">
      <c r="A1527" s="94">
        <v>1524</v>
      </c>
      <c r="B1527" s="92">
        <v>4796</v>
      </c>
      <c r="C1527" s="92" t="s">
        <v>2835</v>
      </c>
      <c r="D1527" s="92" t="s">
        <v>1252</v>
      </c>
      <c r="E1527" s="92" t="s">
        <v>3212</v>
      </c>
      <c r="F1527" s="92" t="s">
        <v>1782</v>
      </c>
      <c r="G1527" s="119">
        <v>3</v>
      </c>
      <c r="H1527" s="121" t="s">
        <v>79</v>
      </c>
      <c r="I1527" s="124"/>
    </row>
    <row r="1528" spans="1:9" ht="13.5">
      <c r="A1528" s="94">
        <v>1525</v>
      </c>
      <c r="B1528" s="92">
        <v>4797</v>
      </c>
      <c r="C1528" s="92" t="s">
        <v>2836</v>
      </c>
      <c r="D1528" s="92" t="s">
        <v>1253</v>
      </c>
      <c r="E1528" s="92" t="s">
        <v>3212</v>
      </c>
      <c r="F1528" s="92" t="s">
        <v>1782</v>
      </c>
      <c r="G1528" s="119">
        <v>3</v>
      </c>
      <c r="H1528" s="121" t="s">
        <v>79</v>
      </c>
      <c r="I1528" s="124"/>
    </row>
    <row r="1529" spans="1:9" ht="13.5">
      <c r="A1529" s="94">
        <v>1526</v>
      </c>
      <c r="B1529" s="92">
        <v>4799</v>
      </c>
      <c r="C1529" s="92" t="s">
        <v>2837</v>
      </c>
      <c r="D1529" s="92" t="s">
        <v>1254</v>
      </c>
      <c r="E1529" s="92" t="s">
        <v>3212</v>
      </c>
      <c r="F1529" s="92" t="s">
        <v>1782</v>
      </c>
      <c r="G1529" s="119">
        <v>2</v>
      </c>
      <c r="H1529" s="121" t="s">
        <v>79</v>
      </c>
      <c r="I1529" s="124"/>
    </row>
    <row r="1530" spans="1:9" ht="13.5">
      <c r="A1530" s="94">
        <v>1527</v>
      </c>
      <c r="B1530" s="92">
        <v>4800</v>
      </c>
      <c r="C1530" s="92" t="s">
        <v>2838</v>
      </c>
      <c r="D1530" s="92" t="s">
        <v>1255</v>
      </c>
      <c r="E1530" s="92" t="s">
        <v>3212</v>
      </c>
      <c r="F1530" s="92" t="s">
        <v>1782</v>
      </c>
      <c r="G1530" s="119">
        <v>2</v>
      </c>
      <c r="H1530" s="121" t="s">
        <v>79</v>
      </c>
      <c r="I1530" s="124"/>
    </row>
    <row r="1531" spans="1:9" ht="13.5">
      <c r="A1531" s="94">
        <v>1528</v>
      </c>
      <c r="B1531" s="92">
        <v>4801</v>
      </c>
      <c r="C1531" s="92" t="s">
        <v>2839</v>
      </c>
      <c r="D1531" s="92" t="s">
        <v>763</v>
      </c>
      <c r="E1531" s="92" t="s">
        <v>3211</v>
      </c>
      <c r="F1531" s="92" t="s">
        <v>1782</v>
      </c>
      <c r="G1531" s="119">
        <v>1</v>
      </c>
      <c r="H1531" s="121" t="s">
        <v>79</v>
      </c>
      <c r="I1531" s="124"/>
    </row>
    <row r="1532" spans="1:9" ht="13.5">
      <c r="A1532" s="94">
        <v>1529</v>
      </c>
      <c r="B1532" s="92">
        <v>4802</v>
      </c>
      <c r="C1532" s="92" t="s">
        <v>2840</v>
      </c>
      <c r="D1532" s="92" t="s">
        <v>1256</v>
      </c>
      <c r="E1532" s="92" t="s">
        <v>3212</v>
      </c>
      <c r="F1532" s="92" t="s">
        <v>1782</v>
      </c>
      <c r="G1532" s="119">
        <v>1</v>
      </c>
      <c r="H1532" s="121" t="s">
        <v>79</v>
      </c>
      <c r="I1532" s="124"/>
    </row>
    <row r="1533" spans="1:9" ht="13.5">
      <c r="A1533" s="94">
        <v>1530</v>
      </c>
      <c r="B1533" s="92">
        <v>4803</v>
      </c>
      <c r="C1533" s="92" t="s">
        <v>4205</v>
      </c>
      <c r="D1533" s="92" t="s">
        <v>1257</v>
      </c>
      <c r="E1533" s="92" t="s">
        <v>3212</v>
      </c>
      <c r="F1533" s="92" t="s">
        <v>1782</v>
      </c>
      <c r="G1533" s="119">
        <v>1</v>
      </c>
      <c r="H1533" s="121" t="s">
        <v>79</v>
      </c>
      <c r="I1533" s="124"/>
    </row>
    <row r="1534" spans="1:9" ht="13.5">
      <c r="A1534" s="94">
        <v>1531</v>
      </c>
      <c r="B1534" s="92">
        <v>4804</v>
      </c>
      <c r="C1534" s="92" t="s">
        <v>4206</v>
      </c>
      <c r="D1534" s="92" t="s">
        <v>1258</v>
      </c>
      <c r="E1534" s="92" t="s">
        <v>3211</v>
      </c>
      <c r="F1534" s="92" t="s">
        <v>1782</v>
      </c>
      <c r="G1534" s="119">
        <v>1</v>
      </c>
      <c r="H1534" s="121" t="s">
        <v>79</v>
      </c>
      <c r="I1534" s="124"/>
    </row>
    <row r="1535" spans="1:9" ht="13.5">
      <c r="A1535" s="94">
        <v>1532</v>
      </c>
      <c r="B1535" s="92">
        <v>4805</v>
      </c>
      <c r="C1535" s="92" t="s">
        <v>4207</v>
      </c>
      <c r="D1535" s="92" t="s">
        <v>1259</v>
      </c>
      <c r="E1535" s="92" t="s">
        <v>3211</v>
      </c>
      <c r="F1535" s="92" t="s">
        <v>1782</v>
      </c>
      <c r="G1535" s="119">
        <v>1</v>
      </c>
      <c r="H1535" s="121" t="s">
        <v>79</v>
      </c>
      <c r="I1535" s="124"/>
    </row>
    <row r="1536" spans="1:9" ht="13.5">
      <c r="A1536" s="94">
        <v>1533</v>
      </c>
      <c r="B1536" s="92">
        <v>4806</v>
      </c>
      <c r="C1536" s="92" t="s">
        <v>2841</v>
      </c>
      <c r="D1536" s="92" t="s">
        <v>1260</v>
      </c>
      <c r="E1536" s="92" t="s">
        <v>3212</v>
      </c>
      <c r="F1536" s="92" t="s">
        <v>1782</v>
      </c>
      <c r="G1536" s="119">
        <v>1</v>
      </c>
      <c r="H1536" s="121" t="s">
        <v>79</v>
      </c>
      <c r="I1536" s="124"/>
    </row>
    <row r="1537" spans="1:9" ht="13.5">
      <c r="A1537" s="94">
        <v>1534</v>
      </c>
      <c r="B1537" s="92">
        <v>4807</v>
      </c>
      <c r="C1537" s="92" t="s">
        <v>2842</v>
      </c>
      <c r="D1537" s="92" t="s">
        <v>1261</v>
      </c>
      <c r="E1537" s="92" t="s">
        <v>3212</v>
      </c>
      <c r="F1537" s="92" t="s">
        <v>1782</v>
      </c>
      <c r="G1537" s="119">
        <v>1</v>
      </c>
      <c r="H1537" s="121" t="s">
        <v>79</v>
      </c>
      <c r="I1537" s="124"/>
    </row>
    <row r="1538" spans="1:9" ht="13.5">
      <c r="A1538" s="94">
        <v>1535</v>
      </c>
      <c r="B1538" s="92">
        <v>4808</v>
      </c>
      <c r="C1538" s="92" t="s">
        <v>4208</v>
      </c>
      <c r="D1538" s="92" t="s">
        <v>1262</v>
      </c>
      <c r="E1538" s="92" t="s">
        <v>3212</v>
      </c>
      <c r="F1538" s="92" t="s">
        <v>1782</v>
      </c>
      <c r="G1538" s="119">
        <v>2</v>
      </c>
      <c r="H1538" s="121" t="s">
        <v>79</v>
      </c>
      <c r="I1538" s="124"/>
    </row>
    <row r="1539" spans="1:9" ht="13.5">
      <c r="A1539" s="94">
        <v>1536</v>
      </c>
      <c r="B1539" s="92">
        <v>4826</v>
      </c>
      <c r="C1539" s="92" t="s">
        <v>4209</v>
      </c>
      <c r="D1539" s="92" t="s">
        <v>1712</v>
      </c>
      <c r="E1539" s="92" t="s">
        <v>3211</v>
      </c>
      <c r="F1539" s="92" t="s">
        <v>1794</v>
      </c>
      <c r="G1539" s="119"/>
      <c r="H1539" s="121" t="s">
        <v>3634</v>
      </c>
      <c r="I1539" s="124"/>
    </row>
    <row r="1540" spans="1:9" ht="13.5">
      <c r="A1540" s="94">
        <v>1537</v>
      </c>
      <c r="B1540" s="92">
        <v>4827</v>
      </c>
      <c r="C1540" s="92" t="s">
        <v>3210</v>
      </c>
      <c r="D1540" s="92" t="s">
        <v>839</v>
      </c>
      <c r="E1540" s="92" t="s">
        <v>3212</v>
      </c>
      <c r="F1540" s="92" t="s">
        <v>1794</v>
      </c>
      <c r="G1540" s="119"/>
      <c r="H1540" s="121" t="s">
        <v>3634</v>
      </c>
      <c r="I1540" s="124"/>
    </row>
    <row r="1541" spans="1:9" ht="13.5">
      <c r="A1541" s="94">
        <v>1538</v>
      </c>
      <c r="B1541" s="92">
        <v>4828</v>
      </c>
      <c r="C1541" s="92" t="s">
        <v>4210</v>
      </c>
      <c r="D1541" s="92" t="s">
        <v>1725</v>
      </c>
      <c r="E1541" s="92" t="s">
        <v>3212</v>
      </c>
      <c r="F1541" s="92" t="s">
        <v>1794</v>
      </c>
      <c r="G1541" s="119"/>
      <c r="H1541" s="121" t="s">
        <v>3634</v>
      </c>
      <c r="I1541" s="124"/>
    </row>
    <row r="1542" spans="1:9" ht="13.5">
      <c r="A1542" s="94">
        <v>1539</v>
      </c>
      <c r="B1542" s="92">
        <v>4829</v>
      </c>
      <c r="C1542" s="92" t="s">
        <v>3204</v>
      </c>
      <c r="D1542" s="92" t="s">
        <v>1718</v>
      </c>
      <c r="E1542" s="92" t="s">
        <v>3212</v>
      </c>
      <c r="F1542" s="92" t="s">
        <v>1794</v>
      </c>
      <c r="G1542" s="119"/>
      <c r="H1542" s="121" t="s">
        <v>3634</v>
      </c>
      <c r="I1542" s="124"/>
    </row>
    <row r="1543" spans="1:9" ht="13.5">
      <c r="A1543" s="94">
        <v>1540</v>
      </c>
      <c r="B1543" s="92">
        <v>4830</v>
      </c>
      <c r="C1543" s="92" t="s">
        <v>3199</v>
      </c>
      <c r="D1543" s="92" t="s">
        <v>1708</v>
      </c>
      <c r="E1543" s="92" t="s">
        <v>3211</v>
      </c>
      <c r="F1543" s="92" t="s">
        <v>1794</v>
      </c>
      <c r="G1543" s="119">
        <v>2</v>
      </c>
      <c r="H1543" s="121" t="s">
        <v>79</v>
      </c>
      <c r="I1543" s="124"/>
    </row>
    <row r="1544" spans="1:9" ht="13.5">
      <c r="A1544" s="94">
        <v>1541</v>
      </c>
      <c r="B1544" s="92">
        <v>4836</v>
      </c>
      <c r="C1544" s="92" t="s">
        <v>3185</v>
      </c>
      <c r="D1544" s="92" t="s">
        <v>1693</v>
      </c>
      <c r="E1544" s="92" t="s">
        <v>3211</v>
      </c>
      <c r="F1544" s="92" t="s">
        <v>1796</v>
      </c>
      <c r="G1544" s="119">
        <v>2</v>
      </c>
      <c r="H1544" s="121" t="s">
        <v>79</v>
      </c>
      <c r="I1544" s="124"/>
    </row>
    <row r="1545" spans="1:9" ht="13.5">
      <c r="A1545" s="94">
        <v>1542</v>
      </c>
      <c r="B1545" s="92">
        <v>4837</v>
      </c>
      <c r="C1545" s="92" t="s">
        <v>3190</v>
      </c>
      <c r="D1545" s="92" t="s">
        <v>1699</v>
      </c>
      <c r="E1545" s="92" t="s">
        <v>3211</v>
      </c>
      <c r="F1545" s="92" t="s">
        <v>1796</v>
      </c>
      <c r="G1545" s="119">
        <v>2</v>
      </c>
      <c r="H1545" s="121" t="s">
        <v>79</v>
      </c>
      <c r="I1545" s="124"/>
    </row>
    <row r="1546" spans="1:9" ht="13.5">
      <c r="A1546" s="94">
        <v>1543</v>
      </c>
      <c r="B1546" s="92">
        <v>4838</v>
      </c>
      <c r="C1546" s="92" t="s">
        <v>3183</v>
      </c>
      <c r="D1546" s="92" t="s">
        <v>1688</v>
      </c>
      <c r="E1546" s="92" t="s">
        <v>3211</v>
      </c>
      <c r="F1546" s="92" t="s">
        <v>1796</v>
      </c>
      <c r="G1546" s="119">
        <v>2</v>
      </c>
      <c r="H1546" s="121" t="s">
        <v>79</v>
      </c>
      <c r="I1546" s="124"/>
    </row>
    <row r="1547" spans="1:9" ht="13.5">
      <c r="A1547" s="94">
        <v>1544</v>
      </c>
      <c r="B1547" s="92">
        <v>4839</v>
      </c>
      <c r="C1547" s="92" t="s">
        <v>4211</v>
      </c>
      <c r="D1547" s="92" t="s">
        <v>1711</v>
      </c>
      <c r="E1547" s="92" t="s">
        <v>3211</v>
      </c>
      <c r="F1547" s="92" t="s">
        <v>1796</v>
      </c>
      <c r="G1547" s="119">
        <v>3</v>
      </c>
      <c r="H1547" s="121" t="s">
        <v>79</v>
      </c>
      <c r="I1547" s="124"/>
    </row>
    <row r="1548" spans="1:9" ht="13.5">
      <c r="A1548" s="94">
        <v>1545</v>
      </c>
      <c r="B1548" s="92">
        <v>4840</v>
      </c>
      <c r="C1548" s="92" t="s">
        <v>3201</v>
      </c>
      <c r="D1548" s="92" t="s">
        <v>1715</v>
      </c>
      <c r="E1548" s="92" t="s">
        <v>3211</v>
      </c>
      <c r="F1548" s="92" t="s">
        <v>1796</v>
      </c>
      <c r="G1548" s="119">
        <v>3</v>
      </c>
      <c r="H1548" s="121" t="s">
        <v>79</v>
      </c>
      <c r="I1548" s="124"/>
    </row>
    <row r="1549" spans="1:9" ht="13.5">
      <c r="A1549" s="94">
        <v>1546</v>
      </c>
      <c r="B1549" s="92">
        <v>4841</v>
      </c>
      <c r="C1549" s="92" t="s">
        <v>3188</v>
      </c>
      <c r="D1549" s="92" t="s">
        <v>1696</v>
      </c>
      <c r="E1549" s="92" t="s">
        <v>3212</v>
      </c>
      <c r="F1549" s="92" t="s">
        <v>1796</v>
      </c>
      <c r="G1549" s="119">
        <v>2</v>
      </c>
      <c r="H1549" s="121" t="s">
        <v>79</v>
      </c>
      <c r="I1549" s="124"/>
    </row>
    <row r="1550" spans="1:9" ht="13.5">
      <c r="A1550" s="94">
        <v>1547</v>
      </c>
      <c r="B1550" s="92">
        <v>4842</v>
      </c>
      <c r="C1550" s="92" t="s">
        <v>4212</v>
      </c>
      <c r="D1550" s="92" t="s">
        <v>1703</v>
      </c>
      <c r="E1550" s="92" t="s">
        <v>3211</v>
      </c>
      <c r="F1550" s="92" t="s">
        <v>1796</v>
      </c>
      <c r="G1550" s="119">
        <v>2</v>
      </c>
      <c r="H1550" s="121" t="s">
        <v>79</v>
      </c>
      <c r="I1550" s="124"/>
    </row>
    <row r="1551" spans="1:9" ht="13.5">
      <c r="A1551" s="94">
        <v>1548</v>
      </c>
      <c r="B1551" s="92">
        <v>4843</v>
      </c>
      <c r="C1551" s="92" t="s">
        <v>4213</v>
      </c>
      <c r="D1551" s="92" t="s">
        <v>4214</v>
      </c>
      <c r="E1551" s="92" t="s">
        <v>3212</v>
      </c>
      <c r="F1551" s="92" t="s">
        <v>1796</v>
      </c>
      <c r="G1551" s="119">
        <v>2</v>
      </c>
      <c r="H1551" s="121" t="s">
        <v>79</v>
      </c>
      <c r="I1551" s="124"/>
    </row>
    <row r="1552" spans="1:9" ht="13.5">
      <c r="A1552" s="94">
        <v>1549</v>
      </c>
      <c r="B1552" s="92">
        <v>4856</v>
      </c>
      <c r="C1552" s="92" t="s">
        <v>3206</v>
      </c>
      <c r="D1552" s="92" t="s">
        <v>1720</v>
      </c>
      <c r="E1552" s="92" t="s">
        <v>3212</v>
      </c>
      <c r="F1552" s="92" t="s">
        <v>1794</v>
      </c>
      <c r="G1552" s="119"/>
      <c r="H1552" s="121" t="s">
        <v>3634</v>
      </c>
      <c r="I1552" s="124"/>
    </row>
    <row r="1553" spans="1:9" ht="13.5">
      <c r="A1553" s="94">
        <v>1550</v>
      </c>
      <c r="B1553" s="92">
        <v>4858</v>
      </c>
      <c r="C1553" s="92" t="s">
        <v>2843</v>
      </c>
      <c r="D1553" s="92" t="s">
        <v>1263</v>
      </c>
      <c r="E1553" s="92" t="s">
        <v>3211</v>
      </c>
      <c r="F1553" s="92" t="s">
        <v>3354</v>
      </c>
      <c r="G1553" s="119">
        <v>1</v>
      </c>
      <c r="H1553" s="121" t="s">
        <v>79</v>
      </c>
      <c r="I1553" s="124"/>
    </row>
    <row r="1554" spans="1:9" ht="13.5">
      <c r="A1554" s="94">
        <v>1551</v>
      </c>
      <c r="B1554" s="92">
        <v>4859</v>
      </c>
      <c r="C1554" s="92" t="s">
        <v>2844</v>
      </c>
      <c r="D1554" s="92" t="s">
        <v>1264</v>
      </c>
      <c r="E1554" s="92" t="s">
        <v>3212</v>
      </c>
      <c r="F1554" s="92" t="s">
        <v>3354</v>
      </c>
      <c r="G1554" s="119">
        <v>1</v>
      </c>
      <c r="H1554" s="121" t="s">
        <v>79</v>
      </c>
      <c r="I1554" s="124"/>
    </row>
    <row r="1555" spans="1:9" ht="13.5">
      <c r="A1555" s="94">
        <v>1552</v>
      </c>
      <c r="B1555" s="92">
        <v>4860</v>
      </c>
      <c r="C1555" s="92" t="s">
        <v>2845</v>
      </c>
      <c r="D1555" s="92" t="s">
        <v>1265</v>
      </c>
      <c r="E1555" s="92" t="s">
        <v>3212</v>
      </c>
      <c r="F1555" s="92" t="s">
        <v>3355</v>
      </c>
      <c r="G1555" s="119">
        <v>1</v>
      </c>
      <c r="H1555" s="121" t="s">
        <v>79</v>
      </c>
      <c r="I1555" s="124"/>
    </row>
    <row r="1556" spans="1:9" ht="13.5">
      <c r="A1556" s="94">
        <v>1553</v>
      </c>
      <c r="B1556" s="92">
        <v>4861</v>
      </c>
      <c r="C1556" s="92" t="s">
        <v>2846</v>
      </c>
      <c r="D1556" s="92" t="s">
        <v>1266</v>
      </c>
      <c r="E1556" s="92" t="s">
        <v>3211</v>
      </c>
      <c r="F1556" s="92" t="s">
        <v>3355</v>
      </c>
      <c r="G1556" s="119">
        <v>1</v>
      </c>
      <c r="H1556" s="121" t="s">
        <v>79</v>
      </c>
      <c r="I1556" s="124"/>
    </row>
    <row r="1557" spans="1:9" ht="13.5">
      <c r="A1557" s="94">
        <v>1554</v>
      </c>
      <c r="B1557" s="92">
        <v>4862</v>
      </c>
      <c r="C1557" s="92" t="s">
        <v>4215</v>
      </c>
      <c r="D1557" s="92" t="s">
        <v>1267</v>
      </c>
      <c r="E1557" s="92" t="s">
        <v>3211</v>
      </c>
      <c r="F1557" s="92" t="s">
        <v>3355</v>
      </c>
      <c r="G1557" s="119">
        <v>1</v>
      </c>
      <c r="H1557" s="121" t="s">
        <v>79</v>
      </c>
      <c r="I1557" s="124"/>
    </row>
    <row r="1558" spans="1:9" ht="13.5">
      <c r="A1558" s="94">
        <v>1555</v>
      </c>
      <c r="B1558" s="92">
        <v>4863</v>
      </c>
      <c r="C1558" s="92" t="s">
        <v>2847</v>
      </c>
      <c r="D1558" s="92" t="s">
        <v>1268</v>
      </c>
      <c r="E1558" s="92" t="s">
        <v>3211</v>
      </c>
      <c r="F1558" s="92" t="s">
        <v>3355</v>
      </c>
      <c r="G1558" s="119">
        <v>1</v>
      </c>
      <c r="H1558" s="121" t="s">
        <v>79</v>
      </c>
      <c r="I1558" s="124"/>
    </row>
    <row r="1559" spans="1:9" ht="13.5">
      <c r="A1559" s="94">
        <v>1556</v>
      </c>
      <c r="B1559" s="92">
        <v>4864</v>
      </c>
      <c r="C1559" s="92" t="s">
        <v>2848</v>
      </c>
      <c r="D1559" s="92" t="s">
        <v>1269</v>
      </c>
      <c r="E1559" s="92" t="s">
        <v>3211</v>
      </c>
      <c r="F1559" s="92" t="s">
        <v>3355</v>
      </c>
      <c r="G1559" s="119">
        <v>1</v>
      </c>
      <c r="H1559" s="121" t="s">
        <v>79</v>
      </c>
      <c r="I1559" s="124"/>
    </row>
    <row r="1560" spans="1:9" ht="13.5">
      <c r="A1560" s="94">
        <v>1557</v>
      </c>
      <c r="B1560" s="92">
        <v>4868</v>
      </c>
      <c r="C1560" s="92" t="s">
        <v>2849</v>
      </c>
      <c r="D1560" s="92" t="s">
        <v>1270</v>
      </c>
      <c r="E1560" s="92" t="s">
        <v>3211</v>
      </c>
      <c r="F1560" s="92">
        <v>0</v>
      </c>
      <c r="G1560" s="119">
        <v>3</v>
      </c>
      <c r="H1560" s="121" t="s">
        <v>3375</v>
      </c>
      <c r="I1560" s="124"/>
    </row>
    <row r="1561" spans="1:9" ht="13.5">
      <c r="A1561" s="94">
        <v>1558</v>
      </c>
      <c r="B1561" s="92">
        <v>4869</v>
      </c>
      <c r="C1561" s="92" t="s">
        <v>3172</v>
      </c>
      <c r="D1561" s="92" t="s">
        <v>1674</v>
      </c>
      <c r="E1561" s="92" t="s">
        <v>3211</v>
      </c>
      <c r="F1561" s="92" t="s">
        <v>1794</v>
      </c>
      <c r="G1561" s="119">
        <v>1</v>
      </c>
      <c r="H1561" s="121" t="s">
        <v>79</v>
      </c>
      <c r="I1561" s="124"/>
    </row>
    <row r="1562" spans="1:9" ht="13.5">
      <c r="A1562" s="94">
        <v>1559</v>
      </c>
      <c r="B1562" s="92">
        <v>4871</v>
      </c>
      <c r="C1562" s="92" t="s">
        <v>4216</v>
      </c>
      <c r="D1562" s="92" t="s">
        <v>1683</v>
      </c>
      <c r="E1562" s="92" t="s">
        <v>3211</v>
      </c>
      <c r="F1562" s="92" t="s">
        <v>1794</v>
      </c>
      <c r="G1562" s="119">
        <v>2</v>
      </c>
      <c r="H1562" s="121" t="s">
        <v>79</v>
      </c>
      <c r="I1562" s="124"/>
    </row>
    <row r="1563" spans="1:9" ht="13.5">
      <c r="A1563" s="94">
        <v>1560</v>
      </c>
      <c r="B1563" s="92">
        <v>4872</v>
      </c>
      <c r="C1563" s="92" t="s">
        <v>4217</v>
      </c>
      <c r="D1563" s="92" t="s">
        <v>4218</v>
      </c>
      <c r="E1563" s="92" t="s">
        <v>3211</v>
      </c>
      <c r="F1563" s="92" t="s">
        <v>1794</v>
      </c>
      <c r="G1563" s="119">
        <v>1</v>
      </c>
      <c r="H1563" s="121" t="s">
        <v>79</v>
      </c>
      <c r="I1563" s="124"/>
    </row>
    <row r="1564" spans="1:9" ht="13.5">
      <c r="A1564" s="94">
        <v>1561</v>
      </c>
      <c r="B1564" s="92">
        <v>4873</v>
      </c>
      <c r="C1564" s="92" t="s">
        <v>2850</v>
      </c>
      <c r="D1564" s="92" t="s">
        <v>1271</v>
      </c>
      <c r="E1564" s="92" t="s">
        <v>3212</v>
      </c>
      <c r="F1564" s="92" t="s">
        <v>1771</v>
      </c>
      <c r="G1564" s="119">
        <v>1</v>
      </c>
      <c r="H1564" s="121" t="s">
        <v>79</v>
      </c>
      <c r="I1564" s="124"/>
    </row>
    <row r="1565" spans="1:9" ht="13.5">
      <c r="A1565" s="94">
        <v>1562</v>
      </c>
      <c r="B1565" s="92">
        <v>4874</v>
      </c>
      <c r="C1565" s="92" t="s">
        <v>2851</v>
      </c>
      <c r="D1565" s="92" t="s">
        <v>1272</v>
      </c>
      <c r="E1565" s="92" t="s">
        <v>3212</v>
      </c>
      <c r="F1565" s="92" t="s">
        <v>1771</v>
      </c>
      <c r="G1565" s="119">
        <v>2</v>
      </c>
      <c r="H1565" s="121" t="s">
        <v>79</v>
      </c>
      <c r="I1565" s="124"/>
    </row>
    <row r="1566" spans="1:9" ht="13.5">
      <c r="A1566" s="94">
        <v>1563</v>
      </c>
      <c r="B1566" s="92">
        <v>4875</v>
      </c>
      <c r="C1566" s="92" t="s">
        <v>2852</v>
      </c>
      <c r="D1566" s="92" t="s">
        <v>1273</v>
      </c>
      <c r="E1566" s="92" t="s">
        <v>3212</v>
      </c>
      <c r="F1566" s="92" t="s">
        <v>1771</v>
      </c>
      <c r="G1566" s="119">
        <v>1</v>
      </c>
      <c r="H1566" s="121" t="s">
        <v>79</v>
      </c>
      <c r="I1566" s="124"/>
    </row>
    <row r="1567" spans="1:9" ht="13.5">
      <c r="A1567" s="94">
        <v>1564</v>
      </c>
      <c r="B1567" s="92">
        <v>4876</v>
      </c>
      <c r="C1567" s="92" t="s">
        <v>4219</v>
      </c>
      <c r="D1567" s="92" t="s">
        <v>1274</v>
      </c>
      <c r="E1567" s="92" t="s">
        <v>3212</v>
      </c>
      <c r="F1567" s="92" t="s">
        <v>1771</v>
      </c>
      <c r="G1567" s="119">
        <v>1</v>
      </c>
      <c r="H1567" s="121" t="s">
        <v>79</v>
      </c>
      <c r="I1567" s="124"/>
    </row>
    <row r="1568" spans="1:9" ht="13.5">
      <c r="A1568" s="94">
        <v>1565</v>
      </c>
      <c r="B1568" s="92">
        <v>4877</v>
      </c>
      <c r="C1568" s="92" t="s">
        <v>4220</v>
      </c>
      <c r="D1568" s="92" t="s">
        <v>1275</v>
      </c>
      <c r="E1568" s="92" t="s">
        <v>3211</v>
      </c>
      <c r="F1568" s="92" t="s">
        <v>1771</v>
      </c>
      <c r="G1568" s="119">
        <v>1</v>
      </c>
      <c r="H1568" s="121" t="s">
        <v>79</v>
      </c>
      <c r="I1568" s="124"/>
    </row>
    <row r="1569" spans="1:9" ht="13.5">
      <c r="A1569" s="94">
        <v>1566</v>
      </c>
      <c r="B1569" s="92">
        <v>4878</v>
      </c>
      <c r="C1569" s="92" t="s">
        <v>4221</v>
      </c>
      <c r="D1569" s="92" t="s">
        <v>4222</v>
      </c>
      <c r="E1569" s="92" t="s">
        <v>3211</v>
      </c>
      <c r="F1569" s="92" t="s">
        <v>1773</v>
      </c>
      <c r="G1569" s="119">
        <v>1</v>
      </c>
      <c r="H1569" s="121" t="s">
        <v>79</v>
      </c>
      <c r="I1569" s="124"/>
    </row>
    <row r="1570" spans="1:9" ht="13.5">
      <c r="A1570" s="94">
        <v>1567</v>
      </c>
      <c r="B1570" s="92">
        <v>4879</v>
      </c>
      <c r="C1570" s="92" t="s">
        <v>4223</v>
      </c>
      <c r="D1570" s="92" t="s">
        <v>4224</v>
      </c>
      <c r="E1570" s="92" t="s">
        <v>3211</v>
      </c>
      <c r="F1570" s="92" t="s">
        <v>1773</v>
      </c>
      <c r="G1570" s="119">
        <v>1</v>
      </c>
      <c r="H1570" s="121" t="s">
        <v>79</v>
      </c>
      <c r="I1570" s="124"/>
    </row>
    <row r="1571" spans="1:9" ht="13.5">
      <c r="A1571" s="94">
        <v>1568</v>
      </c>
      <c r="B1571" s="92">
        <v>4880</v>
      </c>
      <c r="C1571" s="92" t="s">
        <v>4225</v>
      </c>
      <c r="D1571" s="92" t="s">
        <v>4226</v>
      </c>
      <c r="E1571" s="92" t="s">
        <v>3211</v>
      </c>
      <c r="F1571" s="92" t="s">
        <v>1773</v>
      </c>
      <c r="G1571" s="119">
        <v>1</v>
      </c>
      <c r="H1571" s="121" t="s">
        <v>79</v>
      </c>
      <c r="I1571" s="124"/>
    </row>
    <row r="1572" spans="1:9" ht="13.5">
      <c r="A1572" s="94">
        <v>1569</v>
      </c>
      <c r="B1572" s="92">
        <v>4881</v>
      </c>
      <c r="C1572" s="92" t="s">
        <v>2853</v>
      </c>
      <c r="D1572" s="92" t="s">
        <v>1276</v>
      </c>
      <c r="E1572" s="92" t="s">
        <v>3212</v>
      </c>
      <c r="F1572" s="92" t="s">
        <v>3356</v>
      </c>
      <c r="G1572" s="119">
        <v>3</v>
      </c>
      <c r="H1572" s="121" t="s">
        <v>79</v>
      </c>
      <c r="I1572" s="124"/>
    </row>
    <row r="1573" spans="1:9" ht="13.5">
      <c r="A1573" s="94">
        <v>1570</v>
      </c>
      <c r="B1573" s="92">
        <v>4882</v>
      </c>
      <c r="C1573" s="92" t="s">
        <v>4227</v>
      </c>
      <c r="D1573" s="92" t="s">
        <v>4228</v>
      </c>
      <c r="E1573" s="92" t="s">
        <v>3211</v>
      </c>
      <c r="F1573" s="92" t="s">
        <v>1800</v>
      </c>
      <c r="G1573" s="119">
        <v>3</v>
      </c>
      <c r="H1573" s="121" t="s">
        <v>79</v>
      </c>
      <c r="I1573" s="124"/>
    </row>
    <row r="1574" spans="1:9" ht="13.5">
      <c r="A1574" s="94">
        <v>1571</v>
      </c>
      <c r="B1574" s="92">
        <v>4883</v>
      </c>
      <c r="C1574" s="92" t="s">
        <v>4229</v>
      </c>
      <c r="D1574" s="92" t="s">
        <v>4230</v>
      </c>
      <c r="E1574" s="92" t="s">
        <v>3211</v>
      </c>
      <c r="F1574" s="92" t="s">
        <v>1800</v>
      </c>
      <c r="G1574" s="119">
        <v>3</v>
      </c>
      <c r="H1574" s="121" t="s">
        <v>79</v>
      </c>
      <c r="I1574" s="124"/>
    </row>
    <row r="1575" spans="1:9" ht="13.5">
      <c r="A1575" s="94">
        <v>1572</v>
      </c>
      <c r="B1575" s="92">
        <v>4884</v>
      </c>
      <c r="C1575" s="92" t="s">
        <v>4231</v>
      </c>
      <c r="D1575" s="92" t="s">
        <v>4232</v>
      </c>
      <c r="E1575" s="92" t="s">
        <v>3212</v>
      </c>
      <c r="F1575" s="92" t="s">
        <v>1800</v>
      </c>
      <c r="G1575" s="119">
        <v>3</v>
      </c>
      <c r="H1575" s="121" t="s">
        <v>79</v>
      </c>
      <c r="I1575" s="124"/>
    </row>
    <row r="1576" spans="1:9" ht="13.5">
      <c r="A1576" s="94">
        <v>1573</v>
      </c>
      <c r="B1576" s="92">
        <v>4885</v>
      </c>
      <c r="C1576" s="92" t="s">
        <v>2854</v>
      </c>
      <c r="D1576" s="92" t="s">
        <v>1277</v>
      </c>
      <c r="E1576" s="92" t="s">
        <v>3212</v>
      </c>
      <c r="F1576" s="92" t="s">
        <v>3356</v>
      </c>
      <c r="G1576" s="119">
        <v>3</v>
      </c>
      <c r="H1576" s="121" t="s">
        <v>79</v>
      </c>
      <c r="I1576" s="124"/>
    </row>
    <row r="1577" spans="1:9" ht="13.5">
      <c r="A1577" s="94">
        <v>1574</v>
      </c>
      <c r="B1577" s="92">
        <v>4886</v>
      </c>
      <c r="C1577" s="92" t="s">
        <v>4233</v>
      </c>
      <c r="D1577" s="92" t="s">
        <v>4234</v>
      </c>
      <c r="E1577" s="92" t="s">
        <v>3212</v>
      </c>
      <c r="F1577" s="92" t="s">
        <v>1800</v>
      </c>
      <c r="G1577" s="119">
        <v>3</v>
      </c>
      <c r="H1577" s="121" t="s">
        <v>79</v>
      </c>
      <c r="I1577" s="124"/>
    </row>
    <row r="1578" spans="1:9" ht="13.5">
      <c r="A1578" s="94">
        <v>1575</v>
      </c>
      <c r="B1578" s="92">
        <v>4887</v>
      </c>
      <c r="C1578" s="92" t="s">
        <v>4235</v>
      </c>
      <c r="D1578" s="92" t="s">
        <v>4236</v>
      </c>
      <c r="E1578" s="92" t="s">
        <v>3211</v>
      </c>
      <c r="F1578" s="92" t="s">
        <v>1799</v>
      </c>
      <c r="G1578" s="119">
        <v>2</v>
      </c>
      <c r="H1578" s="121" t="s">
        <v>79</v>
      </c>
      <c r="I1578" s="124"/>
    </row>
    <row r="1579" spans="1:9" ht="13.5">
      <c r="A1579" s="94">
        <v>1576</v>
      </c>
      <c r="B1579" s="92">
        <v>4895</v>
      </c>
      <c r="C1579" s="92" t="s">
        <v>4237</v>
      </c>
      <c r="D1579" s="92" t="s">
        <v>4238</v>
      </c>
      <c r="E1579" s="92" t="s">
        <v>3211</v>
      </c>
      <c r="F1579" s="92" t="s">
        <v>1773</v>
      </c>
      <c r="G1579" s="119">
        <v>1</v>
      </c>
      <c r="H1579" s="121" t="s">
        <v>79</v>
      </c>
      <c r="I1579" s="124"/>
    </row>
    <row r="1580" spans="1:9" ht="13.5">
      <c r="A1580" s="94">
        <v>1577</v>
      </c>
      <c r="B1580" s="92">
        <v>4896</v>
      </c>
      <c r="C1580" s="92" t="s">
        <v>4239</v>
      </c>
      <c r="D1580" s="92" t="s">
        <v>4240</v>
      </c>
      <c r="E1580" s="92" t="s">
        <v>3212</v>
      </c>
      <c r="F1580" s="92" t="s">
        <v>3358</v>
      </c>
      <c r="G1580" s="119">
        <v>1</v>
      </c>
      <c r="H1580" s="121" t="s">
        <v>79</v>
      </c>
      <c r="I1580" s="124"/>
    </row>
    <row r="1581" spans="1:9" ht="13.5">
      <c r="A1581" s="94">
        <v>1578</v>
      </c>
      <c r="B1581" s="92">
        <v>4897</v>
      </c>
      <c r="C1581" s="92" t="s">
        <v>4241</v>
      </c>
      <c r="D1581" s="92" t="s">
        <v>1089</v>
      </c>
      <c r="E1581" s="92" t="s">
        <v>3211</v>
      </c>
      <c r="F1581" s="92" t="s">
        <v>3358</v>
      </c>
      <c r="G1581" s="119">
        <v>3</v>
      </c>
      <c r="H1581" s="121" t="s">
        <v>79</v>
      </c>
      <c r="I1581" s="124"/>
    </row>
    <row r="1582" spans="1:9" ht="13.5">
      <c r="A1582" s="94">
        <v>1579</v>
      </c>
      <c r="B1582" s="92">
        <v>5401</v>
      </c>
      <c r="C1582" s="92" t="s">
        <v>2855</v>
      </c>
      <c r="D1582" s="92" t="s">
        <v>1278</v>
      </c>
      <c r="E1582" s="92" t="s">
        <v>3211</v>
      </c>
      <c r="F1582" s="92" t="s">
        <v>3362</v>
      </c>
      <c r="G1582" s="119">
        <v>3</v>
      </c>
      <c r="H1582" s="121" t="s">
        <v>79</v>
      </c>
      <c r="I1582" s="124"/>
    </row>
    <row r="1583" spans="1:9" ht="13.5">
      <c r="A1583" s="94">
        <v>1580</v>
      </c>
      <c r="B1583" s="92">
        <v>5402</v>
      </c>
      <c r="C1583" s="92" t="s">
        <v>2856</v>
      </c>
      <c r="D1583" s="92" t="s">
        <v>1279</v>
      </c>
      <c r="E1583" s="92" t="s">
        <v>3212</v>
      </c>
      <c r="F1583" s="92" t="s">
        <v>3362</v>
      </c>
      <c r="G1583" s="119">
        <v>3</v>
      </c>
      <c r="H1583" s="121" t="s">
        <v>79</v>
      </c>
      <c r="I1583" s="124"/>
    </row>
    <row r="1584" spans="1:9" ht="13.5">
      <c r="A1584" s="94">
        <v>1581</v>
      </c>
      <c r="B1584" s="92">
        <v>5403</v>
      </c>
      <c r="C1584" s="92" t="s">
        <v>2857</v>
      </c>
      <c r="D1584" s="92" t="s">
        <v>1280</v>
      </c>
      <c r="E1584" s="92" t="s">
        <v>3211</v>
      </c>
      <c r="F1584" s="92" t="s">
        <v>3362</v>
      </c>
      <c r="G1584" s="119">
        <v>2</v>
      </c>
      <c r="H1584" s="121" t="s">
        <v>79</v>
      </c>
      <c r="I1584" s="124"/>
    </row>
    <row r="1585" spans="1:9" ht="13.5">
      <c r="A1585" s="94">
        <v>1582</v>
      </c>
      <c r="B1585" s="92">
        <v>5404</v>
      </c>
      <c r="C1585" s="92" t="s">
        <v>2858</v>
      </c>
      <c r="D1585" s="92" t="s">
        <v>1281</v>
      </c>
      <c r="E1585" s="92" t="s">
        <v>3212</v>
      </c>
      <c r="F1585" s="92" t="s">
        <v>1783</v>
      </c>
      <c r="G1585" s="119">
        <v>3</v>
      </c>
      <c r="H1585" s="121" t="s">
        <v>79</v>
      </c>
      <c r="I1585" s="124"/>
    </row>
    <row r="1586" spans="1:9" ht="13.5">
      <c r="A1586" s="94">
        <v>1583</v>
      </c>
      <c r="B1586" s="92">
        <v>5405</v>
      </c>
      <c r="C1586" s="92" t="s">
        <v>2859</v>
      </c>
      <c r="D1586" s="92" t="s">
        <v>1282</v>
      </c>
      <c r="E1586" s="92" t="s">
        <v>3211</v>
      </c>
      <c r="F1586" s="92" t="s">
        <v>1784</v>
      </c>
      <c r="G1586" s="119">
        <v>3</v>
      </c>
      <c r="H1586" s="121" t="s">
        <v>79</v>
      </c>
      <c r="I1586" s="124"/>
    </row>
    <row r="1587" spans="1:9" ht="13.5">
      <c r="A1587" s="94">
        <v>1584</v>
      </c>
      <c r="B1587" s="92">
        <v>5406</v>
      </c>
      <c r="C1587" s="92" t="s">
        <v>4242</v>
      </c>
      <c r="D1587" s="92" t="s">
        <v>1283</v>
      </c>
      <c r="E1587" s="92" t="s">
        <v>3212</v>
      </c>
      <c r="F1587" s="92" t="s">
        <v>1784</v>
      </c>
      <c r="G1587" s="119">
        <v>2</v>
      </c>
      <c r="H1587" s="121" t="s">
        <v>79</v>
      </c>
      <c r="I1587" s="124"/>
    </row>
    <row r="1588" spans="1:9" ht="13.5">
      <c r="A1588" s="94">
        <v>1585</v>
      </c>
      <c r="B1588" s="92">
        <v>5407</v>
      </c>
      <c r="C1588" s="92" t="s">
        <v>2860</v>
      </c>
      <c r="D1588" s="92" t="s">
        <v>1284</v>
      </c>
      <c r="E1588" s="92" t="s">
        <v>3212</v>
      </c>
      <c r="F1588" s="92" t="s">
        <v>1785</v>
      </c>
      <c r="G1588" s="119">
        <v>3</v>
      </c>
      <c r="H1588" s="121" t="s">
        <v>79</v>
      </c>
      <c r="I1588" s="124"/>
    </row>
    <row r="1589" spans="1:9" ht="13.5">
      <c r="A1589" s="94">
        <v>1586</v>
      </c>
      <c r="B1589" s="92">
        <v>5408</v>
      </c>
      <c r="C1589" s="92" t="s">
        <v>4243</v>
      </c>
      <c r="D1589" s="92" t="s">
        <v>1285</v>
      </c>
      <c r="E1589" s="92" t="s">
        <v>3211</v>
      </c>
      <c r="F1589" s="92" t="s">
        <v>1786</v>
      </c>
      <c r="G1589" s="119"/>
      <c r="H1589" s="121" t="s">
        <v>3634</v>
      </c>
      <c r="I1589" s="124"/>
    </row>
    <row r="1590" spans="1:9" ht="13.5">
      <c r="A1590" s="94">
        <v>1587</v>
      </c>
      <c r="B1590" s="92">
        <v>5409</v>
      </c>
      <c r="C1590" s="92" t="s">
        <v>2861</v>
      </c>
      <c r="D1590" s="92" t="s">
        <v>1286</v>
      </c>
      <c r="E1590" s="92" t="s">
        <v>3211</v>
      </c>
      <c r="F1590" s="92" t="s">
        <v>1786</v>
      </c>
      <c r="G1590" s="119"/>
      <c r="H1590" s="121" t="s">
        <v>3634</v>
      </c>
      <c r="I1590" s="124"/>
    </row>
    <row r="1591" spans="1:9" ht="13.5">
      <c r="A1591" s="94">
        <v>1588</v>
      </c>
      <c r="B1591" s="92">
        <v>5410</v>
      </c>
      <c r="C1591" s="92" t="s">
        <v>2862</v>
      </c>
      <c r="D1591" s="92" t="s">
        <v>1287</v>
      </c>
      <c r="E1591" s="92" t="s">
        <v>3212</v>
      </c>
      <c r="F1591" s="92" t="s">
        <v>1786</v>
      </c>
      <c r="G1591" s="119"/>
      <c r="H1591" s="121" t="s">
        <v>3634</v>
      </c>
      <c r="I1591" s="124"/>
    </row>
    <row r="1592" spans="1:9" ht="13.5">
      <c r="A1592" s="94">
        <v>1589</v>
      </c>
      <c r="B1592" s="92">
        <v>5411</v>
      </c>
      <c r="C1592" s="92" t="s">
        <v>2863</v>
      </c>
      <c r="D1592" s="92" t="s">
        <v>1288</v>
      </c>
      <c r="E1592" s="92" t="s">
        <v>3211</v>
      </c>
      <c r="F1592" s="92" t="s">
        <v>53</v>
      </c>
      <c r="G1592" s="119">
        <v>2</v>
      </c>
      <c r="H1592" s="121" t="s">
        <v>79</v>
      </c>
      <c r="I1592" s="124"/>
    </row>
    <row r="1593" spans="1:9" ht="13.5">
      <c r="A1593" s="94">
        <v>1590</v>
      </c>
      <c r="B1593" s="92">
        <v>5412</v>
      </c>
      <c r="C1593" s="92" t="s">
        <v>2864</v>
      </c>
      <c r="D1593" s="92" t="s">
        <v>1289</v>
      </c>
      <c r="E1593" s="92" t="s">
        <v>3211</v>
      </c>
      <c r="F1593" s="92" t="s">
        <v>1787</v>
      </c>
      <c r="G1593" s="119">
        <v>3</v>
      </c>
      <c r="H1593" s="121" t="s">
        <v>79</v>
      </c>
      <c r="I1593" s="124"/>
    </row>
    <row r="1594" spans="1:9" ht="13.5">
      <c r="A1594" s="94">
        <v>1591</v>
      </c>
      <c r="B1594" s="92">
        <v>5413</v>
      </c>
      <c r="C1594" s="92" t="s">
        <v>4244</v>
      </c>
      <c r="D1594" s="92" t="s">
        <v>1290</v>
      </c>
      <c r="E1594" s="92" t="s">
        <v>3211</v>
      </c>
      <c r="F1594" s="92" t="s">
        <v>1787</v>
      </c>
      <c r="G1594" s="119">
        <v>3</v>
      </c>
      <c r="H1594" s="121" t="s">
        <v>79</v>
      </c>
      <c r="I1594" s="124"/>
    </row>
    <row r="1595" spans="1:9" ht="13.5">
      <c r="A1595" s="94">
        <v>1592</v>
      </c>
      <c r="B1595" s="92">
        <v>5414</v>
      </c>
      <c r="C1595" s="92" t="s">
        <v>2865</v>
      </c>
      <c r="D1595" s="92" t="s">
        <v>1291</v>
      </c>
      <c r="E1595" s="92" t="s">
        <v>3211</v>
      </c>
      <c r="F1595" s="92" t="s">
        <v>1787</v>
      </c>
      <c r="G1595" s="119">
        <v>3</v>
      </c>
      <c r="H1595" s="121" t="s">
        <v>79</v>
      </c>
      <c r="I1595" s="124"/>
    </row>
    <row r="1596" spans="1:9" ht="13.5">
      <c r="A1596" s="94">
        <v>1593</v>
      </c>
      <c r="B1596" s="92">
        <v>5415</v>
      </c>
      <c r="C1596" s="92" t="s">
        <v>2866</v>
      </c>
      <c r="D1596" s="92" t="s">
        <v>1292</v>
      </c>
      <c r="E1596" s="92" t="s">
        <v>3211</v>
      </c>
      <c r="F1596" s="92" t="s">
        <v>1787</v>
      </c>
      <c r="G1596" s="119">
        <v>3</v>
      </c>
      <c r="H1596" s="121" t="s">
        <v>79</v>
      </c>
      <c r="I1596" s="124"/>
    </row>
    <row r="1597" spans="1:9" ht="13.5">
      <c r="A1597" s="94">
        <v>1594</v>
      </c>
      <c r="B1597" s="92">
        <v>5416</v>
      </c>
      <c r="C1597" s="92" t="s">
        <v>2867</v>
      </c>
      <c r="D1597" s="92" t="s">
        <v>1293</v>
      </c>
      <c r="E1597" s="92" t="s">
        <v>3211</v>
      </c>
      <c r="F1597" s="92" t="s">
        <v>1787</v>
      </c>
      <c r="G1597" s="119">
        <v>3</v>
      </c>
      <c r="H1597" s="121" t="s">
        <v>79</v>
      </c>
      <c r="I1597" s="124"/>
    </row>
    <row r="1598" spans="1:9" ht="13.5">
      <c r="A1598" s="94">
        <v>1595</v>
      </c>
      <c r="B1598" s="92">
        <v>5417</v>
      </c>
      <c r="C1598" s="92" t="s">
        <v>4245</v>
      </c>
      <c r="D1598" s="92" t="s">
        <v>1294</v>
      </c>
      <c r="E1598" s="92" t="s">
        <v>3212</v>
      </c>
      <c r="F1598" s="92" t="s">
        <v>1787</v>
      </c>
      <c r="G1598" s="119">
        <v>3</v>
      </c>
      <c r="H1598" s="121" t="s">
        <v>79</v>
      </c>
      <c r="I1598" s="124"/>
    </row>
    <row r="1599" spans="1:9" ht="13.5">
      <c r="A1599" s="94">
        <v>1596</v>
      </c>
      <c r="B1599" s="92">
        <v>5418</v>
      </c>
      <c r="C1599" s="92" t="s">
        <v>2868</v>
      </c>
      <c r="D1599" s="92" t="s">
        <v>1295</v>
      </c>
      <c r="E1599" s="92" t="s">
        <v>3212</v>
      </c>
      <c r="F1599" s="92" t="s">
        <v>1787</v>
      </c>
      <c r="G1599" s="119">
        <v>3</v>
      </c>
      <c r="H1599" s="121" t="s">
        <v>79</v>
      </c>
      <c r="I1599" s="124"/>
    </row>
    <row r="1600" spans="1:9" ht="13.5">
      <c r="A1600" s="94">
        <v>1597</v>
      </c>
      <c r="B1600" s="92">
        <v>5419</v>
      </c>
      <c r="C1600" s="92" t="s">
        <v>2869</v>
      </c>
      <c r="D1600" s="92" t="s">
        <v>1296</v>
      </c>
      <c r="E1600" s="92" t="s">
        <v>3212</v>
      </c>
      <c r="F1600" s="92" t="s">
        <v>1787</v>
      </c>
      <c r="G1600" s="119">
        <v>3</v>
      </c>
      <c r="H1600" s="121" t="s">
        <v>79</v>
      </c>
      <c r="I1600" s="124"/>
    </row>
    <row r="1601" spans="1:9" ht="13.5">
      <c r="A1601" s="94">
        <v>1598</v>
      </c>
      <c r="B1601" s="92">
        <v>5420</v>
      </c>
      <c r="C1601" s="92" t="s">
        <v>2870</v>
      </c>
      <c r="D1601" s="92" t="s">
        <v>1297</v>
      </c>
      <c r="E1601" s="92" t="s">
        <v>3212</v>
      </c>
      <c r="F1601" s="92" t="s">
        <v>1787</v>
      </c>
      <c r="G1601" s="119">
        <v>3</v>
      </c>
      <c r="H1601" s="121" t="s">
        <v>79</v>
      </c>
      <c r="I1601" s="124"/>
    </row>
    <row r="1602" spans="1:9" ht="13.5">
      <c r="A1602" s="94">
        <v>1599</v>
      </c>
      <c r="B1602" s="92">
        <v>5421</v>
      </c>
      <c r="C1602" s="92" t="s">
        <v>2871</v>
      </c>
      <c r="D1602" s="92" t="s">
        <v>1298</v>
      </c>
      <c r="E1602" s="92" t="s">
        <v>3211</v>
      </c>
      <c r="F1602" s="92" t="s">
        <v>1787</v>
      </c>
      <c r="G1602" s="119">
        <v>2</v>
      </c>
      <c r="H1602" s="121" t="s">
        <v>79</v>
      </c>
      <c r="I1602" s="124"/>
    </row>
    <row r="1603" spans="1:9" ht="13.5">
      <c r="A1603" s="94">
        <v>1600</v>
      </c>
      <c r="B1603" s="92">
        <v>5422</v>
      </c>
      <c r="C1603" s="92" t="s">
        <v>4246</v>
      </c>
      <c r="D1603" s="92" t="s">
        <v>1299</v>
      </c>
      <c r="E1603" s="92" t="s">
        <v>3211</v>
      </c>
      <c r="F1603" s="92" t="s">
        <v>1787</v>
      </c>
      <c r="G1603" s="119">
        <v>2</v>
      </c>
      <c r="H1603" s="121" t="s">
        <v>79</v>
      </c>
      <c r="I1603" s="124"/>
    </row>
    <row r="1604" spans="1:9" ht="13.5">
      <c r="A1604" s="94">
        <v>1601</v>
      </c>
      <c r="B1604" s="92">
        <v>5423</v>
      </c>
      <c r="C1604" s="92" t="s">
        <v>4247</v>
      </c>
      <c r="D1604" s="92" t="s">
        <v>1300</v>
      </c>
      <c r="E1604" s="92" t="s">
        <v>3211</v>
      </c>
      <c r="F1604" s="92" t="s">
        <v>1787</v>
      </c>
      <c r="G1604" s="119">
        <v>2</v>
      </c>
      <c r="H1604" s="121" t="s">
        <v>79</v>
      </c>
      <c r="I1604" s="124"/>
    </row>
    <row r="1605" spans="1:9" ht="13.5">
      <c r="A1605" s="94">
        <v>1602</v>
      </c>
      <c r="B1605" s="92">
        <v>5424</v>
      </c>
      <c r="C1605" s="92" t="s">
        <v>4248</v>
      </c>
      <c r="D1605" s="92" t="s">
        <v>1301</v>
      </c>
      <c r="E1605" s="92" t="s">
        <v>3212</v>
      </c>
      <c r="F1605" s="92" t="s">
        <v>1787</v>
      </c>
      <c r="G1605" s="119">
        <v>2</v>
      </c>
      <c r="H1605" s="121" t="s">
        <v>79</v>
      </c>
      <c r="I1605" s="124"/>
    </row>
    <row r="1606" spans="1:9" ht="13.5">
      <c r="A1606" s="94">
        <v>1603</v>
      </c>
      <c r="B1606" s="92">
        <v>5425</v>
      </c>
      <c r="C1606" s="92" t="s">
        <v>2872</v>
      </c>
      <c r="D1606" s="92" t="s">
        <v>1302</v>
      </c>
      <c r="E1606" s="92" t="s">
        <v>3212</v>
      </c>
      <c r="F1606" s="92" t="s">
        <v>1787</v>
      </c>
      <c r="G1606" s="119">
        <v>2</v>
      </c>
      <c r="H1606" s="121" t="s">
        <v>79</v>
      </c>
      <c r="I1606" s="124"/>
    </row>
    <row r="1607" spans="1:9" ht="13.5">
      <c r="A1607" s="94">
        <v>1604</v>
      </c>
      <c r="B1607" s="92">
        <v>5426</v>
      </c>
      <c r="C1607" s="92" t="s">
        <v>2873</v>
      </c>
      <c r="D1607" s="92" t="s">
        <v>1303</v>
      </c>
      <c r="E1607" s="92" t="s">
        <v>3212</v>
      </c>
      <c r="F1607" s="92" t="s">
        <v>1787</v>
      </c>
      <c r="G1607" s="119">
        <v>2</v>
      </c>
      <c r="H1607" s="121" t="s">
        <v>79</v>
      </c>
      <c r="I1607" s="124"/>
    </row>
    <row r="1608" spans="1:9" ht="13.5">
      <c r="A1608" s="94">
        <v>1605</v>
      </c>
      <c r="B1608" s="92">
        <v>5427</v>
      </c>
      <c r="C1608" s="92" t="s">
        <v>2874</v>
      </c>
      <c r="D1608" s="92" t="s">
        <v>1304</v>
      </c>
      <c r="E1608" s="92" t="s">
        <v>3212</v>
      </c>
      <c r="F1608" s="92" t="s">
        <v>1787</v>
      </c>
      <c r="G1608" s="119">
        <v>2</v>
      </c>
      <c r="H1608" s="121" t="s">
        <v>79</v>
      </c>
      <c r="I1608" s="124"/>
    </row>
    <row r="1609" spans="1:9" ht="13.5">
      <c r="A1609" s="94">
        <v>1606</v>
      </c>
      <c r="B1609" s="92">
        <v>5428</v>
      </c>
      <c r="C1609" s="92" t="s">
        <v>2875</v>
      </c>
      <c r="D1609" s="92" t="s">
        <v>1305</v>
      </c>
      <c r="E1609" s="92" t="s">
        <v>3211</v>
      </c>
      <c r="F1609" s="92" t="s">
        <v>1787</v>
      </c>
      <c r="G1609" s="119">
        <v>2</v>
      </c>
      <c r="H1609" s="121" t="s">
        <v>79</v>
      </c>
      <c r="I1609" s="124"/>
    </row>
    <row r="1610" spans="1:9" ht="13.5">
      <c r="A1610" s="94">
        <v>1607</v>
      </c>
      <c r="B1610" s="92">
        <v>5429</v>
      </c>
      <c r="C1610" s="92" t="s">
        <v>2876</v>
      </c>
      <c r="D1610" s="92" t="s">
        <v>1306</v>
      </c>
      <c r="E1610" s="92" t="s">
        <v>3212</v>
      </c>
      <c r="F1610" s="92" t="s">
        <v>1788</v>
      </c>
      <c r="G1610" s="119">
        <v>3</v>
      </c>
      <c r="H1610" s="121" t="s">
        <v>79</v>
      </c>
      <c r="I1610" s="124"/>
    </row>
    <row r="1611" spans="1:9" ht="13.5">
      <c r="A1611" s="94">
        <v>1608</v>
      </c>
      <c r="B1611" s="92">
        <v>5430</v>
      </c>
      <c r="C1611" s="92" t="s">
        <v>4249</v>
      </c>
      <c r="D1611" s="92" t="s">
        <v>1307</v>
      </c>
      <c r="E1611" s="92" t="s">
        <v>3212</v>
      </c>
      <c r="F1611" s="92" t="s">
        <v>1788</v>
      </c>
      <c r="G1611" s="119">
        <v>2</v>
      </c>
      <c r="H1611" s="121" t="s">
        <v>79</v>
      </c>
      <c r="I1611" s="124"/>
    </row>
    <row r="1612" spans="1:9" ht="13.5">
      <c r="A1612" s="94">
        <v>1609</v>
      </c>
      <c r="B1612" s="92">
        <v>5431</v>
      </c>
      <c r="C1612" s="92" t="s">
        <v>4250</v>
      </c>
      <c r="D1612" s="92" t="s">
        <v>1308</v>
      </c>
      <c r="E1612" s="92" t="s">
        <v>3211</v>
      </c>
      <c r="F1612" s="92" t="s">
        <v>1788</v>
      </c>
      <c r="G1612" s="119">
        <v>3</v>
      </c>
      <c r="H1612" s="121" t="s">
        <v>79</v>
      </c>
      <c r="I1612" s="124"/>
    </row>
    <row r="1613" spans="1:9" ht="13.5">
      <c r="A1613" s="94">
        <v>1610</v>
      </c>
      <c r="B1613" s="92">
        <v>5432</v>
      </c>
      <c r="C1613" s="92" t="s">
        <v>2877</v>
      </c>
      <c r="D1613" s="92" t="s">
        <v>1309</v>
      </c>
      <c r="E1613" s="92" t="s">
        <v>3212</v>
      </c>
      <c r="F1613" s="92" t="s">
        <v>1788</v>
      </c>
      <c r="G1613" s="119">
        <v>3</v>
      </c>
      <c r="H1613" s="121" t="s">
        <v>79</v>
      </c>
      <c r="I1613" s="124"/>
    </row>
    <row r="1614" spans="1:9" ht="13.5">
      <c r="A1614" s="94">
        <v>1611</v>
      </c>
      <c r="B1614" s="92">
        <v>5436</v>
      </c>
      <c r="C1614" s="92" t="s">
        <v>2878</v>
      </c>
      <c r="D1614" s="92" t="s">
        <v>1310</v>
      </c>
      <c r="E1614" s="92" t="s">
        <v>3211</v>
      </c>
      <c r="F1614" s="92" t="s">
        <v>52</v>
      </c>
      <c r="G1614" s="119">
        <v>3</v>
      </c>
      <c r="H1614" s="121" t="s">
        <v>79</v>
      </c>
      <c r="I1614" s="124"/>
    </row>
    <row r="1615" spans="1:9" ht="13.5">
      <c r="A1615" s="94">
        <v>1612</v>
      </c>
      <c r="B1615" s="92">
        <v>5437</v>
      </c>
      <c r="C1615" s="92" t="s">
        <v>2879</v>
      </c>
      <c r="D1615" s="92" t="s">
        <v>1311</v>
      </c>
      <c r="E1615" s="92" t="s">
        <v>3212</v>
      </c>
      <c r="F1615" s="92" t="s">
        <v>52</v>
      </c>
      <c r="G1615" s="119">
        <v>3</v>
      </c>
      <c r="H1615" s="121" t="s">
        <v>79</v>
      </c>
      <c r="I1615" s="124"/>
    </row>
    <row r="1616" spans="1:9" ht="13.5">
      <c r="A1616" s="94">
        <v>1613</v>
      </c>
      <c r="B1616" s="92">
        <v>5438</v>
      </c>
      <c r="C1616" s="92" t="s">
        <v>2880</v>
      </c>
      <c r="D1616" s="92" t="s">
        <v>1312</v>
      </c>
      <c r="E1616" s="92" t="s">
        <v>3212</v>
      </c>
      <c r="F1616" s="92" t="s">
        <v>52</v>
      </c>
      <c r="G1616" s="119">
        <v>3</v>
      </c>
      <c r="H1616" s="121" t="s">
        <v>79</v>
      </c>
      <c r="I1616" s="124"/>
    </row>
    <row r="1617" spans="1:9" ht="13.5">
      <c r="A1617" s="94">
        <v>1614</v>
      </c>
      <c r="B1617" s="92">
        <v>5439</v>
      </c>
      <c r="C1617" s="92" t="s">
        <v>4251</v>
      </c>
      <c r="D1617" s="92" t="s">
        <v>1313</v>
      </c>
      <c r="E1617" s="92" t="s">
        <v>3212</v>
      </c>
      <c r="F1617" s="92" t="s">
        <v>52</v>
      </c>
      <c r="G1617" s="119">
        <v>3</v>
      </c>
      <c r="H1617" s="121" t="s">
        <v>79</v>
      </c>
      <c r="I1617" s="124"/>
    </row>
    <row r="1618" spans="1:9" ht="13.5">
      <c r="A1618" s="94">
        <v>1615</v>
      </c>
      <c r="B1618" s="92">
        <v>5440</v>
      </c>
      <c r="C1618" s="92" t="s">
        <v>2881</v>
      </c>
      <c r="D1618" s="92" t="s">
        <v>1314</v>
      </c>
      <c r="E1618" s="92" t="s">
        <v>3211</v>
      </c>
      <c r="F1618" s="92" t="s">
        <v>52</v>
      </c>
      <c r="G1618" s="119">
        <v>2</v>
      </c>
      <c r="H1618" s="121" t="s">
        <v>79</v>
      </c>
      <c r="I1618" s="124"/>
    </row>
    <row r="1619" spans="1:9" ht="13.5">
      <c r="A1619" s="94">
        <v>1616</v>
      </c>
      <c r="B1619" s="92">
        <v>5441</v>
      </c>
      <c r="C1619" s="92" t="s">
        <v>2882</v>
      </c>
      <c r="D1619" s="92" t="s">
        <v>1315</v>
      </c>
      <c r="E1619" s="92" t="s">
        <v>3211</v>
      </c>
      <c r="F1619" s="92" t="s">
        <v>52</v>
      </c>
      <c r="G1619" s="119">
        <v>2</v>
      </c>
      <c r="H1619" s="121" t="s">
        <v>79</v>
      </c>
      <c r="I1619" s="124"/>
    </row>
    <row r="1620" spans="1:9" ht="13.5">
      <c r="A1620" s="94">
        <v>1617</v>
      </c>
      <c r="B1620" s="92">
        <v>5442</v>
      </c>
      <c r="C1620" s="92" t="s">
        <v>2883</v>
      </c>
      <c r="D1620" s="92" t="s">
        <v>1316</v>
      </c>
      <c r="E1620" s="92" t="s">
        <v>3211</v>
      </c>
      <c r="F1620" s="92" t="s">
        <v>52</v>
      </c>
      <c r="G1620" s="119">
        <v>2</v>
      </c>
      <c r="H1620" s="121" t="s">
        <v>79</v>
      </c>
      <c r="I1620" s="124"/>
    </row>
    <row r="1621" spans="1:9" ht="13.5">
      <c r="A1621" s="94">
        <v>1618</v>
      </c>
      <c r="B1621" s="92">
        <v>5443</v>
      </c>
      <c r="C1621" s="92" t="s">
        <v>2884</v>
      </c>
      <c r="D1621" s="92" t="s">
        <v>1317</v>
      </c>
      <c r="E1621" s="92" t="s">
        <v>3211</v>
      </c>
      <c r="F1621" s="92" t="s">
        <v>52</v>
      </c>
      <c r="G1621" s="119">
        <v>2</v>
      </c>
      <c r="H1621" s="121" t="s">
        <v>79</v>
      </c>
      <c r="I1621" s="124"/>
    </row>
    <row r="1622" spans="1:9" ht="13.5">
      <c r="A1622" s="94">
        <v>1619</v>
      </c>
      <c r="B1622" s="92">
        <v>5444</v>
      </c>
      <c r="C1622" s="92" t="s">
        <v>2885</v>
      </c>
      <c r="D1622" s="92" t="s">
        <v>1318</v>
      </c>
      <c r="E1622" s="92" t="s">
        <v>3211</v>
      </c>
      <c r="F1622" s="92" t="s">
        <v>52</v>
      </c>
      <c r="G1622" s="119">
        <v>2</v>
      </c>
      <c r="H1622" s="121" t="s">
        <v>79</v>
      </c>
      <c r="I1622" s="124"/>
    </row>
    <row r="1623" spans="1:9" ht="13.5">
      <c r="A1623" s="94">
        <v>1620</v>
      </c>
      <c r="B1623" s="92">
        <v>5445</v>
      </c>
      <c r="C1623" s="92" t="s">
        <v>2886</v>
      </c>
      <c r="D1623" s="92" t="s">
        <v>1319</v>
      </c>
      <c r="E1623" s="92" t="s">
        <v>3212</v>
      </c>
      <c r="F1623" s="92" t="s">
        <v>52</v>
      </c>
      <c r="G1623" s="119">
        <v>2</v>
      </c>
      <c r="H1623" s="121" t="s">
        <v>79</v>
      </c>
      <c r="I1623" s="124"/>
    </row>
    <row r="1624" spans="1:9" ht="13.5">
      <c r="A1624" s="94">
        <v>1621</v>
      </c>
      <c r="B1624" s="92">
        <v>5446</v>
      </c>
      <c r="C1624" s="92" t="s">
        <v>2887</v>
      </c>
      <c r="D1624" s="92" t="s">
        <v>1320</v>
      </c>
      <c r="E1624" s="92" t="s">
        <v>3212</v>
      </c>
      <c r="F1624" s="92" t="s">
        <v>52</v>
      </c>
      <c r="G1624" s="119">
        <v>2</v>
      </c>
      <c r="H1624" s="121" t="s">
        <v>79</v>
      </c>
      <c r="I1624" s="124"/>
    </row>
    <row r="1625" spans="1:9" ht="13.5">
      <c r="A1625" s="94">
        <v>1622</v>
      </c>
      <c r="B1625" s="92">
        <v>5447</v>
      </c>
      <c r="C1625" s="92" t="s">
        <v>2888</v>
      </c>
      <c r="D1625" s="92" t="s">
        <v>1321</v>
      </c>
      <c r="E1625" s="92" t="s">
        <v>3212</v>
      </c>
      <c r="F1625" s="92" t="s">
        <v>52</v>
      </c>
      <c r="G1625" s="119">
        <v>2</v>
      </c>
      <c r="H1625" s="121" t="s">
        <v>79</v>
      </c>
      <c r="I1625" s="124"/>
    </row>
    <row r="1626" spans="1:9" ht="13.5">
      <c r="A1626" s="94">
        <v>1623</v>
      </c>
      <c r="B1626" s="92">
        <v>5448</v>
      </c>
      <c r="C1626" s="92" t="s">
        <v>2889</v>
      </c>
      <c r="D1626" s="92" t="s">
        <v>1322</v>
      </c>
      <c r="E1626" s="92" t="s">
        <v>3212</v>
      </c>
      <c r="F1626" s="92" t="s">
        <v>52</v>
      </c>
      <c r="G1626" s="119">
        <v>2</v>
      </c>
      <c r="H1626" s="121" t="s">
        <v>79</v>
      </c>
      <c r="I1626" s="124"/>
    </row>
    <row r="1627" spans="1:9" ht="13.5">
      <c r="A1627" s="94">
        <v>1624</v>
      </c>
      <c r="B1627" s="92">
        <v>5449</v>
      </c>
      <c r="C1627" s="92" t="s">
        <v>2890</v>
      </c>
      <c r="D1627" s="92" t="s">
        <v>1323</v>
      </c>
      <c r="E1627" s="92" t="s">
        <v>3212</v>
      </c>
      <c r="F1627" s="92" t="s">
        <v>52</v>
      </c>
      <c r="G1627" s="119">
        <v>2</v>
      </c>
      <c r="H1627" s="121" t="s">
        <v>79</v>
      </c>
      <c r="I1627" s="124"/>
    </row>
    <row r="1628" spans="1:9" ht="13.5">
      <c r="A1628" s="94">
        <v>1625</v>
      </c>
      <c r="B1628" s="92">
        <v>5450</v>
      </c>
      <c r="C1628" s="92" t="s">
        <v>2891</v>
      </c>
      <c r="D1628" s="92" t="s">
        <v>1324</v>
      </c>
      <c r="E1628" s="92" t="s">
        <v>3211</v>
      </c>
      <c r="F1628" s="92" t="s">
        <v>52</v>
      </c>
      <c r="G1628" s="119">
        <v>1</v>
      </c>
      <c r="H1628" s="121" t="s">
        <v>79</v>
      </c>
      <c r="I1628" s="124"/>
    </row>
    <row r="1629" spans="1:9" ht="13.5">
      <c r="A1629" s="94">
        <v>1626</v>
      </c>
      <c r="B1629" s="92">
        <v>5451</v>
      </c>
      <c r="C1629" s="92" t="s">
        <v>2892</v>
      </c>
      <c r="D1629" s="92" t="s">
        <v>1325</v>
      </c>
      <c r="E1629" s="92" t="s">
        <v>3211</v>
      </c>
      <c r="F1629" s="92" t="s">
        <v>52</v>
      </c>
      <c r="G1629" s="119">
        <v>1</v>
      </c>
      <c r="H1629" s="121" t="s">
        <v>79</v>
      </c>
      <c r="I1629" s="124"/>
    </row>
    <row r="1630" spans="1:9" ht="13.5">
      <c r="A1630" s="94">
        <v>1627</v>
      </c>
      <c r="B1630" s="92">
        <v>5452</v>
      </c>
      <c r="C1630" s="92" t="s">
        <v>2893</v>
      </c>
      <c r="D1630" s="92" t="s">
        <v>1326</v>
      </c>
      <c r="E1630" s="92" t="s">
        <v>3212</v>
      </c>
      <c r="F1630" s="92" t="s">
        <v>52</v>
      </c>
      <c r="G1630" s="119">
        <v>1</v>
      </c>
      <c r="H1630" s="121" t="s">
        <v>79</v>
      </c>
      <c r="I1630" s="124"/>
    </row>
    <row r="1631" spans="1:9" ht="13.5">
      <c r="A1631" s="94">
        <v>1628</v>
      </c>
      <c r="B1631" s="92">
        <v>5453</v>
      </c>
      <c r="C1631" s="92" t="s">
        <v>2894</v>
      </c>
      <c r="D1631" s="92" t="s">
        <v>1327</v>
      </c>
      <c r="E1631" s="92" t="s">
        <v>3212</v>
      </c>
      <c r="F1631" s="92" t="s">
        <v>52</v>
      </c>
      <c r="G1631" s="119">
        <v>1</v>
      </c>
      <c r="H1631" s="121" t="s">
        <v>79</v>
      </c>
      <c r="I1631" s="124"/>
    </row>
    <row r="1632" spans="1:9" ht="13.5">
      <c r="A1632" s="94">
        <v>1629</v>
      </c>
      <c r="B1632" s="92">
        <v>5454</v>
      </c>
      <c r="C1632" s="92" t="s">
        <v>2895</v>
      </c>
      <c r="D1632" s="92" t="s">
        <v>1328</v>
      </c>
      <c r="E1632" s="92" t="s">
        <v>3212</v>
      </c>
      <c r="F1632" s="92" t="s">
        <v>52</v>
      </c>
      <c r="G1632" s="119">
        <v>1</v>
      </c>
      <c r="H1632" s="121" t="s">
        <v>79</v>
      </c>
      <c r="I1632" s="124"/>
    </row>
    <row r="1633" spans="1:9" ht="13.5">
      <c r="A1633" s="94">
        <v>1630</v>
      </c>
      <c r="B1633" s="92">
        <v>5455</v>
      </c>
      <c r="C1633" s="92" t="s">
        <v>2896</v>
      </c>
      <c r="D1633" s="92" t="s">
        <v>1329</v>
      </c>
      <c r="E1633" s="92" t="s">
        <v>3212</v>
      </c>
      <c r="F1633" s="92" t="s">
        <v>52</v>
      </c>
      <c r="G1633" s="119">
        <v>1</v>
      </c>
      <c r="H1633" s="121" t="s">
        <v>79</v>
      </c>
      <c r="I1633" s="124"/>
    </row>
    <row r="1634" spans="1:9" ht="13.5">
      <c r="A1634" s="94">
        <v>1631</v>
      </c>
      <c r="B1634" s="92">
        <v>5456</v>
      </c>
      <c r="C1634" s="92" t="s">
        <v>4252</v>
      </c>
      <c r="D1634" s="92" t="s">
        <v>1330</v>
      </c>
      <c r="E1634" s="92" t="s">
        <v>3212</v>
      </c>
      <c r="F1634" s="92" t="s">
        <v>52</v>
      </c>
      <c r="G1634" s="119">
        <v>1</v>
      </c>
      <c r="H1634" s="121" t="s">
        <v>79</v>
      </c>
      <c r="I1634" s="124"/>
    </row>
    <row r="1635" spans="1:9" ht="13.5">
      <c r="A1635" s="94">
        <v>1632</v>
      </c>
      <c r="B1635" s="92">
        <v>5457</v>
      </c>
      <c r="C1635" s="92" t="s">
        <v>4253</v>
      </c>
      <c r="D1635" s="92" t="s">
        <v>1331</v>
      </c>
      <c r="E1635" s="92" t="s">
        <v>3211</v>
      </c>
      <c r="F1635" s="92" t="s">
        <v>1787</v>
      </c>
      <c r="G1635" s="119">
        <v>1</v>
      </c>
      <c r="H1635" s="121" t="s">
        <v>79</v>
      </c>
      <c r="I1635" s="124"/>
    </row>
    <row r="1636" spans="1:9" ht="13.5">
      <c r="A1636" s="94">
        <v>1633</v>
      </c>
      <c r="B1636" s="92">
        <v>5458</v>
      </c>
      <c r="C1636" s="92" t="s">
        <v>2897</v>
      </c>
      <c r="D1636" s="92" t="s">
        <v>1332</v>
      </c>
      <c r="E1636" s="92" t="s">
        <v>3212</v>
      </c>
      <c r="F1636" s="92" t="s">
        <v>1787</v>
      </c>
      <c r="G1636" s="119">
        <v>1</v>
      </c>
      <c r="H1636" s="121" t="s">
        <v>79</v>
      </c>
      <c r="I1636" s="124"/>
    </row>
    <row r="1637" spans="1:9" ht="13.5">
      <c r="A1637" s="94">
        <v>1634</v>
      </c>
      <c r="B1637" s="92">
        <v>5459</v>
      </c>
      <c r="C1637" s="92" t="s">
        <v>2898</v>
      </c>
      <c r="D1637" s="92" t="s">
        <v>1333</v>
      </c>
      <c r="E1637" s="92" t="s">
        <v>3212</v>
      </c>
      <c r="F1637" s="92" t="s">
        <v>1787</v>
      </c>
      <c r="G1637" s="119">
        <v>1</v>
      </c>
      <c r="H1637" s="121" t="s">
        <v>79</v>
      </c>
      <c r="I1637" s="124"/>
    </row>
    <row r="1638" spans="1:9" ht="13.5">
      <c r="A1638" s="94">
        <v>1635</v>
      </c>
      <c r="B1638" s="92">
        <v>5460</v>
      </c>
      <c r="C1638" s="92" t="s">
        <v>4254</v>
      </c>
      <c r="D1638" s="92" t="s">
        <v>1334</v>
      </c>
      <c r="E1638" s="92" t="s">
        <v>3212</v>
      </c>
      <c r="F1638" s="92" t="s">
        <v>1787</v>
      </c>
      <c r="G1638" s="119">
        <v>1</v>
      </c>
      <c r="H1638" s="121" t="s">
        <v>79</v>
      </c>
      <c r="I1638" s="124"/>
    </row>
    <row r="1639" spans="1:9" ht="13.5">
      <c r="A1639" s="94">
        <v>1636</v>
      </c>
      <c r="B1639" s="92">
        <v>5461</v>
      </c>
      <c r="C1639" s="92" t="s">
        <v>2899</v>
      </c>
      <c r="D1639" s="92" t="s">
        <v>1335</v>
      </c>
      <c r="E1639" s="92" t="s">
        <v>3212</v>
      </c>
      <c r="F1639" s="92" t="s">
        <v>1787</v>
      </c>
      <c r="G1639" s="119">
        <v>1</v>
      </c>
      <c r="H1639" s="121" t="s">
        <v>79</v>
      </c>
      <c r="I1639" s="124"/>
    </row>
    <row r="1640" spans="1:9" ht="13.5">
      <c r="A1640" s="94">
        <v>1637</v>
      </c>
      <c r="B1640" s="92">
        <v>5462</v>
      </c>
      <c r="C1640" s="92" t="s">
        <v>2900</v>
      </c>
      <c r="D1640" s="92" t="s">
        <v>1336</v>
      </c>
      <c r="E1640" s="92" t="s">
        <v>3212</v>
      </c>
      <c r="F1640" s="92" t="s">
        <v>52</v>
      </c>
      <c r="G1640" s="119">
        <v>1</v>
      </c>
      <c r="H1640" s="121" t="s">
        <v>79</v>
      </c>
      <c r="I1640" s="124"/>
    </row>
    <row r="1641" spans="1:9" ht="13.5">
      <c r="A1641" s="94">
        <v>1638</v>
      </c>
      <c r="B1641" s="92">
        <v>5463</v>
      </c>
      <c r="C1641" s="92" t="s">
        <v>4255</v>
      </c>
      <c r="D1641" s="92" t="s">
        <v>1337</v>
      </c>
      <c r="E1641" s="92" t="s">
        <v>3211</v>
      </c>
      <c r="F1641" s="92" t="s">
        <v>1786</v>
      </c>
      <c r="G1641" s="119"/>
      <c r="H1641" s="121" t="s">
        <v>3634</v>
      </c>
      <c r="I1641" s="124"/>
    </row>
    <row r="1642" spans="1:9" ht="13.5">
      <c r="A1642" s="94">
        <v>1639</v>
      </c>
      <c r="B1642" s="92">
        <v>5464</v>
      </c>
      <c r="C1642" s="92" t="s">
        <v>2901</v>
      </c>
      <c r="D1642" s="92" t="s">
        <v>1338</v>
      </c>
      <c r="E1642" s="92" t="s">
        <v>3211</v>
      </c>
      <c r="F1642" s="92" t="s">
        <v>1786</v>
      </c>
      <c r="G1642" s="119"/>
      <c r="H1642" s="121" t="s">
        <v>3634</v>
      </c>
      <c r="I1642" s="124"/>
    </row>
    <row r="1643" spans="1:9" ht="13.5">
      <c r="A1643" s="94">
        <v>1640</v>
      </c>
      <c r="B1643" s="92">
        <v>5465</v>
      </c>
      <c r="C1643" s="92" t="s">
        <v>2902</v>
      </c>
      <c r="D1643" s="92" t="s">
        <v>1339</v>
      </c>
      <c r="E1643" s="92" t="s">
        <v>3211</v>
      </c>
      <c r="F1643" s="92" t="s">
        <v>1786</v>
      </c>
      <c r="G1643" s="119"/>
      <c r="H1643" s="121" t="s">
        <v>3634</v>
      </c>
      <c r="I1643" s="124"/>
    </row>
    <row r="1644" spans="1:9" ht="13.5">
      <c r="A1644" s="94">
        <v>1641</v>
      </c>
      <c r="B1644" s="92">
        <v>5466</v>
      </c>
      <c r="C1644" s="92" t="s">
        <v>2903</v>
      </c>
      <c r="D1644" s="92" t="s">
        <v>87</v>
      </c>
      <c r="E1644" s="92" t="s">
        <v>3211</v>
      </c>
      <c r="F1644" s="92" t="s">
        <v>1786</v>
      </c>
      <c r="G1644" s="119"/>
      <c r="H1644" s="121" t="s">
        <v>3634</v>
      </c>
      <c r="I1644" s="124"/>
    </row>
    <row r="1645" spans="1:9" ht="13.5">
      <c r="A1645" s="94">
        <v>1642</v>
      </c>
      <c r="B1645" s="92">
        <v>5467</v>
      </c>
      <c r="C1645" s="92" t="s">
        <v>2904</v>
      </c>
      <c r="D1645" s="92" t="s">
        <v>1340</v>
      </c>
      <c r="E1645" s="92" t="s">
        <v>3211</v>
      </c>
      <c r="F1645" s="92" t="s">
        <v>1786</v>
      </c>
      <c r="G1645" s="119"/>
      <c r="H1645" s="121" t="s">
        <v>3634</v>
      </c>
      <c r="I1645" s="124"/>
    </row>
    <row r="1646" spans="1:9" ht="13.5">
      <c r="A1646" s="94">
        <v>1643</v>
      </c>
      <c r="B1646" s="92">
        <v>5468</v>
      </c>
      <c r="C1646" s="92" t="s">
        <v>2905</v>
      </c>
      <c r="D1646" s="92" t="s">
        <v>1341</v>
      </c>
      <c r="E1646" s="92" t="s">
        <v>3211</v>
      </c>
      <c r="F1646" s="92" t="s">
        <v>1786</v>
      </c>
      <c r="G1646" s="119"/>
      <c r="H1646" s="121" t="s">
        <v>3634</v>
      </c>
      <c r="I1646" s="124"/>
    </row>
    <row r="1647" spans="1:9" ht="13.5">
      <c r="A1647" s="94">
        <v>1644</v>
      </c>
      <c r="B1647" s="92">
        <v>5469</v>
      </c>
      <c r="C1647" s="92" t="s">
        <v>4256</v>
      </c>
      <c r="D1647" s="92" t="s">
        <v>188</v>
      </c>
      <c r="E1647" s="92" t="s">
        <v>3212</v>
      </c>
      <c r="F1647" s="92" t="s">
        <v>1786</v>
      </c>
      <c r="G1647" s="119"/>
      <c r="H1647" s="121" t="s">
        <v>3634</v>
      </c>
      <c r="I1647" s="124"/>
    </row>
    <row r="1648" spans="1:9" ht="13.5">
      <c r="A1648" s="94">
        <v>1645</v>
      </c>
      <c r="B1648" s="92">
        <v>5470</v>
      </c>
      <c r="C1648" s="92" t="s">
        <v>2906</v>
      </c>
      <c r="D1648" s="92" t="s">
        <v>1342</v>
      </c>
      <c r="E1648" s="92" t="s">
        <v>3212</v>
      </c>
      <c r="F1648" s="92" t="s">
        <v>1786</v>
      </c>
      <c r="G1648" s="119"/>
      <c r="H1648" s="121" t="s">
        <v>3634</v>
      </c>
      <c r="I1648" s="124"/>
    </row>
    <row r="1649" spans="1:9" ht="13.5">
      <c r="A1649" s="94">
        <v>1646</v>
      </c>
      <c r="B1649" s="92">
        <v>5471</v>
      </c>
      <c r="C1649" s="92" t="s">
        <v>2907</v>
      </c>
      <c r="D1649" s="92" t="s">
        <v>1343</v>
      </c>
      <c r="E1649" s="92" t="s">
        <v>3211</v>
      </c>
      <c r="F1649" s="92" t="s">
        <v>1786</v>
      </c>
      <c r="G1649" s="119"/>
      <c r="H1649" s="121" t="s">
        <v>3634</v>
      </c>
      <c r="I1649" s="124"/>
    </row>
    <row r="1650" spans="1:9" ht="13.5">
      <c r="A1650" s="94">
        <v>1647</v>
      </c>
      <c r="B1650" s="92">
        <v>5472</v>
      </c>
      <c r="C1650" s="92" t="s">
        <v>4257</v>
      </c>
      <c r="D1650" s="92" t="s">
        <v>1344</v>
      </c>
      <c r="E1650" s="92" t="s">
        <v>3211</v>
      </c>
      <c r="F1650" s="92" t="s">
        <v>1786</v>
      </c>
      <c r="G1650" s="119"/>
      <c r="H1650" s="121" t="s">
        <v>3634</v>
      </c>
      <c r="I1650" s="124"/>
    </row>
    <row r="1651" spans="1:9" ht="13.5">
      <c r="A1651" s="94">
        <v>1648</v>
      </c>
      <c r="B1651" s="92">
        <v>5473</v>
      </c>
      <c r="C1651" s="92" t="s">
        <v>2908</v>
      </c>
      <c r="D1651" s="92" t="s">
        <v>1345</v>
      </c>
      <c r="E1651" s="92" t="s">
        <v>3211</v>
      </c>
      <c r="F1651" s="92" t="s">
        <v>1786</v>
      </c>
      <c r="G1651" s="119"/>
      <c r="H1651" s="121" t="s">
        <v>3634</v>
      </c>
      <c r="I1651" s="124"/>
    </row>
    <row r="1652" spans="1:9" ht="13.5">
      <c r="A1652" s="94">
        <v>1649</v>
      </c>
      <c r="B1652" s="92">
        <v>5474</v>
      </c>
      <c r="C1652" s="92" t="s">
        <v>2909</v>
      </c>
      <c r="D1652" s="92" t="s">
        <v>1346</v>
      </c>
      <c r="E1652" s="92" t="s">
        <v>3211</v>
      </c>
      <c r="F1652" s="92" t="s">
        <v>1786</v>
      </c>
      <c r="G1652" s="119"/>
      <c r="H1652" s="121" t="s">
        <v>3634</v>
      </c>
      <c r="I1652" s="124"/>
    </row>
    <row r="1653" spans="1:9" ht="13.5">
      <c r="A1653" s="94">
        <v>1650</v>
      </c>
      <c r="B1653" s="92">
        <v>5475</v>
      </c>
      <c r="C1653" s="92" t="s">
        <v>2910</v>
      </c>
      <c r="D1653" s="92" t="s">
        <v>139</v>
      </c>
      <c r="E1653" s="92" t="s">
        <v>3211</v>
      </c>
      <c r="F1653" s="92" t="s">
        <v>1786</v>
      </c>
      <c r="G1653" s="119"/>
      <c r="H1653" s="121" t="s">
        <v>3634</v>
      </c>
      <c r="I1653" s="124"/>
    </row>
    <row r="1654" spans="1:9" ht="13.5">
      <c r="A1654" s="94">
        <v>1651</v>
      </c>
      <c r="B1654" s="92">
        <v>5476</v>
      </c>
      <c r="C1654" s="92" t="s">
        <v>4258</v>
      </c>
      <c r="D1654" s="92" t="s">
        <v>1347</v>
      </c>
      <c r="E1654" s="92" t="s">
        <v>3211</v>
      </c>
      <c r="F1654" s="92" t="s">
        <v>1786</v>
      </c>
      <c r="G1654" s="119"/>
      <c r="H1654" s="121" t="s">
        <v>3634</v>
      </c>
      <c r="I1654" s="124"/>
    </row>
    <row r="1655" spans="1:9" ht="13.5">
      <c r="A1655" s="94">
        <v>1652</v>
      </c>
      <c r="B1655" s="92">
        <v>5477</v>
      </c>
      <c r="C1655" s="92" t="s">
        <v>4259</v>
      </c>
      <c r="D1655" s="92" t="s">
        <v>1348</v>
      </c>
      <c r="E1655" s="92" t="s">
        <v>3211</v>
      </c>
      <c r="F1655" s="92" t="s">
        <v>1786</v>
      </c>
      <c r="G1655" s="119"/>
      <c r="H1655" s="121" t="s">
        <v>3634</v>
      </c>
      <c r="I1655" s="124"/>
    </row>
    <row r="1656" spans="1:9" ht="13.5">
      <c r="A1656" s="94">
        <v>1653</v>
      </c>
      <c r="B1656" s="92">
        <v>5478</v>
      </c>
      <c r="C1656" s="92" t="s">
        <v>2508</v>
      </c>
      <c r="D1656" s="92" t="s">
        <v>815</v>
      </c>
      <c r="E1656" s="92" t="s">
        <v>3211</v>
      </c>
      <c r="F1656" s="92" t="s">
        <v>1786</v>
      </c>
      <c r="G1656" s="119"/>
      <c r="H1656" s="121" t="s">
        <v>3634</v>
      </c>
      <c r="I1656" s="124"/>
    </row>
    <row r="1657" spans="1:9" ht="13.5">
      <c r="A1657" s="94">
        <v>1654</v>
      </c>
      <c r="B1657" s="92">
        <v>5479</v>
      </c>
      <c r="C1657" s="92" t="s">
        <v>4260</v>
      </c>
      <c r="D1657" s="92" t="s">
        <v>1349</v>
      </c>
      <c r="E1657" s="92" t="s">
        <v>3211</v>
      </c>
      <c r="F1657" s="92" t="s">
        <v>1786</v>
      </c>
      <c r="G1657" s="119"/>
      <c r="H1657" s="121" t="s">
        <v>3634</v>
      </c>
      <c r="I1657" s="124"/>
    </row>
    <row r="1658" spans="1:9" ht="13.5">
      <c r="A1658" s="94">
        <v>1655</v>
      </c>
      <c r="B1658" s="92">
        <v>5480</v>
      </c>
      <c r="C1658" s="92" t="s">
        <v>2911</v>
      </c>
      <c r="D1658" s="92" t="s">
        <v>1350</v>
      </c>
      <c r="E1658" s="92" t="s">
        <v>3211</v>
      </c>
      <c r="F1658" s="92" t="s">
        <v>1786</v>
      </c>
      <c r="G1658" s="119"/>
      <c r="H1658" s="121" t="s">
        <v>3634</v>
      </c>
      <c r="I1658" s="124"/>
    </row>
    <row r="1659" spans="1:9" ht="13.5">
      <c r="A1659" s="94">
        <v>1656</v>
      </c>
      <c r="B1659" s="92">
        <v>5481</v>
      </c>
      <c r="C1659" s="92" t="s">
        <v>2912</v>
      </c>
      <c r="D1659" s="92" t="s">
        <v>1351</v>
      </c>
      <c r="E1659" s="92" t="s">
        <v>3211</v>
      </c>
      <c r="F1659" s="92" t="s">
        <v>1786</v>
      </c>
      <c r="G1659" s="119"/>
      <c r="H1659" s="121" t="s">
        <v>3634</v>
      </c>
      <c r="I1659" s="124"/>
    </row>
    <row r="1660" spans="1:9" ht="13.5">
      <c r="A1660" s="94">
        <v>1657</v>
      </c>
      <c r="B1660" s="92">
        <v>5482</v>
      </c>
      <c r="C1660" s="92" t="s">
        <v>2913</v>
      </c>
      <c r="D1660" s="92" t="s">
        <v>1352</v>
      </c>
      <c r="E1660" s="92" t="s">
        <v>3211</v>
      </c>
      <c r="F1660" s="92" t="s">
        <v>1786</v>
      </c>
      <c r="G1660" s="119"/>
      <c r="H1660" s="121" t="s">
        <v>3634</v>
      </c>
      <c r="I1660" s="124"/>
    </row>
    <row r="1661" spans="1:9" ht="13.5">
      <c r="A1661" s="94">
        <v>1658</v>
      </c>
      <c r="B1661" s="92">
        <v>5483</v>
      </c>
      <c r="C1661" s="92" t="s">
        <v>4261</v>
      </c>
      <c r="D1661" s="92" t="s">
        <v>1353</v>
      </c>
      <c r="E1661" s="92" t="s">
        <v>3211</v>
      </c>
      <c r="F1661" s="92" t="s">
        <v>1786</v>
      </c>
      <c r="G1661" s="119"/>
      <c r="H1661" s="121" t="s">
        <v>3634</v>
      </c>
      <c r="I1661" s="124"/>
    </row>
    <row r="1662" spans="1:9" ht="13.5">
      <c r="A1662" s="94">
        <v>1659</v>
      </c>
      <c r="B1662" s="92">
        <v>5484</v>
      </c>
      <c r="C1662" s="92" t="s">
        <v>4262</v>
      </c>
      <c r="D1662" s="92" t="s">
        <v>1354</v>
      </c>
      <c r="E1662" s="92" t="s">
        <v>3211</v>
      </c>
      <c r="F1662" s="92" t="s">
        <v>1786</v>
      </c>
      <c r="G1662" s="119"/>
      <c r="H1662" s="121" t="s">
        <v>3634</v>
      </c>
      <c r="I1662" s="124"/>
    </row>
    <row r="1663" spans="1:9" ht="13.5">
      <c r="A1663" s="94">
        <v>1660</v>
      </c>
      <c r="B1663" s="92">
        <v>5486</v>
      </c>
      <c r="C1663" s="92" t="s">
        <v>2914</v>
      </c>
      <c r="D1663" s="92" t="s">
        <v>1355</v>
      </c>
      <c r="E1663" s="92" t="s">
        <v>3212</v>
      </c>
      <c r="F1663" s="92" t="s">
        <v>1786</v>
      </c>
      <c r="G1663" s="119"/>
      <c r="H1663" s="121" t="s">
        <v>3634</v>
      </c>
      <c r="I1663" s="124"/>
    </row>
    <row r="1664" spans="1:9" ht="13.5">
      <c r="A1664" s="94">
        <v>1661</v>
      </c>
      <c r="B1664" s="92">
        <v>5487</v>
      </c>
      <c r="C1664" s="92" t="s">
        <v>2915</v>
      </c>
      <c r="D1664" s="92" t="s">
        <v>1356</v>
      </c>
      <c r="E1664" s="92" t="s">
        <v>3212</v>
      </c>
      <c r="F1664" s="92" t="s">
        <v>1786</v>
      </c>
      <c r="G1664" s="119"/>
      <c r="H1664" s="121" t="s">
        <v>3634</v>
      </c>
      <c r="I1664" s="124"/>
    </row>
    <row r="1665" spans="1:9" ht="13.5">
      <c r="A1665" s="94">
        <v>1662</v>
      </c>
      <c r="B1665" s="92">
        <v>5500</v>
      </c>
      <c r="C1665" s="92" t="s">
        <v>2916</v>
      </c>
      <c r="D1665" s="92" t="s">
        <v>1357</v>
      </c>
      <c r="E1665" s="92" t="s">
        <v>3212</v>
      </c>
      <c r="F1665" s="92" t="s">
        <v>3362</v>
      </c>
      <c r="G1665" s="119">
        <v>3</v>
      </c>
      <c r="H1665" s="121" t="s">
        <v>79</v>
      </c>
      <c r="I1665" s="124"/>
    </row>
    <row r="1666" spans="1:9" ht="13.5">
      <c r="A1666" s="94">
        <v>1663</v>
      </c>
      <c r="B1666" s="92">
        <v>5501</v>
      </c>
      <c r="C1666" s="92" t="s">
        <v>2917</v>
      </c>
      <c r="D1666" s="92" t="s">
        <v>1358</v>
      </c>
      <c r="E1666" s="92" t="s">
        <v>3212</v>
      </c>
      <c r="F1666" s="92" t="s">
        <v>3362</v>
      </c>
      <c r="G1666" s="119">
        <v>3</v>
      </c>
      <c r="H1666" s="121" t="s">
        <v>79</v>
      </c>
      <c r="I1666" s="124"/>
    </row>
    <row r="1667" spans="1:9" ht="13.5">
      <c r="A1667" s="94">
        <v>1664</v>
      </c>
      <c r="B1667" s="92">
        <v>5502</v>
      </c>
      <c r="C1667" s="92" t="s">
        <v>4263</v>
      </c>
      <c r="D1667" s="92" t="s">
        <v>1359</v>
      </c>
      <c r="E1667" s="92" t="s">
        <v>3212</v>
      </c>
      <c r="F1667" s="92" t="s">
        <v>3362</v>
      </c>
      <c r="G1667" s="119">
        <v>3</v>
      </c>
      <c r="H1667" s="121" t="s">
        <v>79</v>
      </c>
      <c r="I1667" s="124"/>
    </row>
    <row r="1668" spans="1:9" ht="13.5">
      <c r="A1668" s="94">
        <v>1665</v>
      </c>
      <c r="B1668" s="92">
        <v>5503</v>
      </c>
      <c r="C1668" s="92" t="s">
        <v>2918</v>
      </c>
      <c r="D1668" s="92" t="s">
        <v>1360</v>
      </c>
      <c r="E1668" s="92" t="s">
        <v>3211</v>
      </c>
      <c r="F1668" s="92" t="s">
        <v>3362</v>
      </c>
      <c r="G1668" s="119">
        <v>3</v>
      </c>
      <c r="H1668" s="121" t="s">
        <v>79</v>
      </c>
      <c r="I1668" s="124"/>
    </row>
    <row r="1669" spans="1:9" ht="13.5">
      <c r="A1669" s="94">
        <v>1666</v>
      </c>
      <c r="B1669" s="92">
        <v>5504</v>
      </c>
      <c r="C1669" s="92" t="s">
        <v>4264</v>
      </c>
      <c r="D1669" s="92" t="s">
        <v>1361</v>
      </c>
      <c r="E1669" s="92" t="s">
        <v>3212</v>
      </c>
      <c r="F1669" s="92" t="s">
        <v>3362</v>
      </c>
      <c r="G1669" s="119">
        <v>3</v>
      </c>
      <c r="H1669" s="121" t="s">
        <v>79</v>
      </c>
      <c r="I1669" s="124"/>
    </row>
    <row r="1670" spans="1:9" ht="13.5">
      <c r="A1670" s="94">
        <v>1667</v>
      </c>
      <c r="B1670" s="92">
        <v>5505</v>
      </c>
      <c r="C1670" s="92" t="s">
        <v>4265</v>
      </c>
      <c r="D1670" s="92" t="s">
        <v>1362</v>
      </c>
      <c r="E1670" s="92" t="s">
        <v>3211</v>
      </c>
      <c r="F1670" s="92" t="s">
        <v>3362</v>
      </c>
      <c r="G1670" s="119">
        <v>3</v>
      </c>
      <c r="H1670" s="121" t="s">
        <v>79</v>
      </c>
      <c r="I1670" s="124"/>
    </row>
    <row r="1671" spans="1:9" ht="13.5">
      <c r="A1671" s="94">
        <v>1668</v>
      </c>
      <c r="B1671" s="92">
        <v>5506</v>
      </c>
      <c r="C1671" s="92" t="s">
        <v>4266</v>
      </c>
      <c r="D1671" s="92" t="s">
        <v>1363</v>
      </c>
      <c r="E1671" s="92" t="s">
        <v>3211</v>
      </c>
      <c r="F1671" s="92" t="s">
        <v>3362</v>
      </c>
      <c r="G1671" s="119">
        <v>2</v>
      </c>
      <c r="H1671" s="121" t="s">
        <v>79</v>
      </c>
      <c r="I1671" s="124"/>
    </row>
    <row r="1672" spans="1:9" ht="13.5">
      <c r="A1672" s="94">
        <v>1669</v>
      </c>
      <c r="B1672" s="92">
        <v>5507</v>
      </c>
      <c r="C1672" s="92" t="s">
        <v>2919</v>
      </c>
      <c r="D1672" s="92" t="s">
        <v>1364</v>
      </c>
      <c r="E1672" s="92" t="s">
        <v>3211</v>
      </c>
      <c r="F1672" s="92" t="s">
        <v>3362</v>
      </c>
      <c r="G1672" s="119">
        <v>2</v>
      </c>
      <c r="H1672" s="121" t="s">
        <v>79</v>
      </c>
      <c r="I1672" s="124"/>
    </row>
    <row r="1673" spans="1:9" ht="13.5">
      <c r="A1673" s="94">
        <v>1670</v>
      </c>
      <c r="B1673" s="92">
        <v>5508</v>
      </c>
      <c r="C1673" s="92" t="s">
        <v>2920</v>
      </c>
      <c r="D1673" s="92" t="s">
        <v>1365</v>
      </c>
      <c r="E1673" s="92" t="s">
        <v>3211</v>
      </c>
      <c r="F1673" s="92" t="s">
        <v>3362</v>
      </c>
      <c r="G1673" s="119">
        <v>2</v>
      </c>
      <c r="H1673" s="121" t="s">
        <v>79</v>
      </c>
      <c r="I1673" s="124"/>
    </row>
    <row r="1674" spans="1:9" ht="13.5">
      <c r="A1674" s="94">
        <v>1671</v>
      </c>
      <c r="B1674" s="92">
        <v>5509</v>
      </c>
      <c r="C1674" s="92" t="s">
        <v>2921</v>
      </c>
      <c r="D1674" s="92" t="s">
        <v>1366</v>
      </c>
      <c r="E1674" s="92" t="s">
        <v>3211</v>
      </c>
      <c r="F1674" s="92" t="s">
        <v>3362</v>
      </c>
      <c r="G1674" s="119">
        <v>2</v>
      </c>
      <c r="H1674" s="121" t="s">
        <v>79</v>
      </c>
      <c r="I1674" s="124"/>
    </row>
    <row r="1675" spans="1:9" ht="13.5">
      <c r="A1675" s="94">
        <v>1672</v>
      </c>
      <c r="B1675" s="92">
        <v>5510</v>
      </c>
      <c r="C1675" s="92" t="s">
        <v>2922</v>
      </c>
      <c r="D1675" s="92" t="s">
        <v>1367</v>
      </c>
      <c r="E1675" s="92" t="s">
        <v>3212</v>
      </c>
      <c r="F1675" s="92" t="s">
        <v>3362</v>
      </c>
      <c r="G1675" s="119">
        <v>2</v>
      </c>
      <c r="H1675" s="121" t="s">
        <v>79</v>
      </c>
      <c r="I1675" s="124"/>
    </row>
    <row r="1676" spans="1:9" ht="13.5">
      <c r="A1676" s="94">
        <v>1673</v>
      </c>
      <c r="B1676" s="92">
        <v>5511</v>
      </c>
      <c r="C1676" s="92" t="s">
        <v>2923</v>
      </c>
      <c r="D1676" s="92" t="s">
        <v>1368</v>
      </c>
      <c r="E1676" s="92" t="s">
        <v>3211</v>
      </c>
      <c r="F1676" s="92" t="s">
        <v>3362</v>
      </c>
      <c r="G1676" s="119">
        <v>2</v>
      </c>
      <c r="H1676" s="121" t="s">
        <v>79</v>
      </c>
      <c r="I1676" s="124"/>
    </row>
    <row r="1677" spans="1:9" ht="13.5">
      <c r="A1677" s="94">
        <v>1674</v>
      </c>
      <c r="B1677" s="92">
        <v>5512</v>
      </c>
      <c r="C1677" s="92" t="s">
        <v>2924</v>
      </c>
      <c r="D1677" s="92" t="s">
        <v>1369</v>
      </c>
      <c r="E1677" s="92" t="s">
        <v>3211</v>
      </c>
      <c r="F1677" s="92" t="s">
        <v>3362</v>
      </c>
      <c r="G1677" s="119">
        <v>2</v>
      </c>
      <c r="H1677" s="121" t="s">
        <v>79</v>
      </c>
      <c r="I1677" s="124"/>
    </row>
    <row r="1678" spans="1:9" ht="13.5">
      <c r="A1678" s="94">
        <v>1675</v>
      </c>
      <c r="B1678" s="92">
        <v>5513</v>
      </c>
      <c r="C1678" s="92" t="s">
        <v>2925</v>
      </c>
      <c r="D1678" s="92" t="s">
        <v>1370</v>
      </c>
      <c r="E1678" s="92" t="s">
        <v>3212</v>
      </c>
      <c r="F1678" s="92" t="s">
        <v>3362</v>
      </c>
      <c r="G1678" s="119">
        <v>2</v>
      </c>
      <c r="H1678" s="121" t="s">
        <v>79</v>
      </c>
      <c r="I1678" s="124"/>
    </row>
    <row r="1679" spans="1:9" ht="13.5">
      <c r="A1679" s="94">
        <v>1676</v>
      </c>
      <c r="B1679" s="92">
        <v>5514</v>
      </c>
      <c r="C1679" s="92" t="s">
        <v>2926</v>
      </c>
      <c r="D1679" s="92" t="s">
        <v>1371</v>
      </c>
      <c r="E1679" s="92" t="s">
        <v>3211</v>
      </c>
      <c r="F1679" s="92" t="s">
        <v>3362</v>
      </c>
      <c r="G1679" s="119">
        <v>1</v>
      </c>
      <c r="H1679" s="121" t="s">
        <v>79</v>
      </c>
      <c r="I1679" s="124"/>
    </row>
    <row r="1680" spans="1:9" ht="13.5">
      <c r="A1680" s="94">
        <v>1677</v>
      </c>
      <c r="B1680" s="92">
        <v>5515</v>
      </c>
      <c r="C1680" s="92" t="s">
        <v>2927</v>
      </c>
      <c r="D1680" s="92" t="s">
        <v>1372</v>
      </c>
      <c r="E1680" s="92" t="s">
        <v>3212</v>
      </c>
      <c r="F1680" s="92" t="s">
        <v>3362</v>
      </c>
      <c r="G1680" s="119">
        <v>2</v>
      </c>
      <c r="H1680" s="121" t="s">
        <v>79</v>
      </c>
      <c r="I1680" s="124"/>
    </row>
    <row r="1681" spans="1:9" ht="13.5">
      <c r="A1681" s="94">
        <v>1678</v>
      </c>
      <c r="B1681" s="92">
        <v>5516</v>
      </c>
      <c r="C1681" s="92" t="s">
        <v>2928</v>
      </c>
      <c r="D1681" s="92" t="s">
        <v>1373</v>
      </c>
      <c r="E1681" s="92" t="s">
        <v>3211</v>
      </c>
      <c r="F1681" s="92" t="s">
        <v>3362</v>
      </c>
      <c r="G1681" s="119">
        <v>1</v>
      </c>
      <c r="H1681" s="121" t="s">
        <v>79</v>
      </c>
      <c r="I1681" s="124"/>
    </row>
    <row r="1682" spans="1:9" ht="13.5">
      <c r="A1682" s="94">
        <v>1679</v>
      </c>
      <c r="B1682" s="92">
        <v>5517</v>
      </c>
      <c r="C1682" s="92" t="s">
        <v>2929</v>
      </c>
      <c r="D1682" s="92" t="s">
        <v>1374</v>
      </c>
      <c r="E1682" s="92" t="s">
        <v>3211</v>
      </c>
      <c r="F1682" s="92" t="s">
        <v>3362</v>
      </c>
      <c r="G1682" s="119">
        <v>1</v>
      </c>
      <c r="H1682" s="121" t="s">
        <v>79</v>
      </c>
      <c r="I1682" s="124"/>
    </row>
    <row r="1683" spans="1:9" ht="13.5">
      <c r="A1683" s="94">
        <v>1680</v>
      </c>
      <c r="B1683" s="92">
        <v>5518</v>
      </c>
      <c r="C1683" s="92" t="s">
        <v>2930</v>
      </c>
      <c r="D1683" s="92" t="s">
        <v>1375</v>
      </c>
      <c r="E1683" s="92" t="s">
        <v>3212</v>
      </c>
      <c r="F1683" s="92" t="s">
        <v>3362</v>
      </c>
      <c r="G1683" s="119">
        <v>1</v>
      </c>
      <c r="H1683" s="121" t="s">
        <v>79</v>
      </c>
      <c r="I1683" s="124"/>
    </row>
    <row r="1684" spans="1:9" ht="13.5">
      <c r="A1684" s="94">
        <v>1681</v>
      </c>
      <c r="B1684" s="92">
        <v>5519</v>
      </c>
      <c r="C1684" s="92" t="s">
        <v>2931</v>
      </c>
      <c r="D1684" s="92" t="s">
        <v>1376</v>
      </c>
      <c r="E1684" s="92" t="s">
        <v>3212</v>
      </c>
      <c r="F1684" s="92" t="s">
        <v>3362</v>
      </c>
      <c r="G1684" s="119">
        <v>1</v>
      </c>
      <c r="H1684" s="121" t="s">
        <v>79</v>
      </c>
      <c r="I1684" s="124"/>
    </row>
    <row r="1685" spans="1:9" ht="13.5">
      <c r="A1685" s="94">
        <v>1682</v>
      </c>
      <c r="B1685" s="92">
        <v>5520</v>
      </c>
      <c r="C1685" s="92" t="s">
        <v>2932</v>
      </c>
      <c r="D1685" s="92" t="s">
        <v>1377</v>
      </c>
      <c r="E1685" s="92" t="s">
        <v>3212</v>
      </c>
      <c r="F1685" s="92" t="s">
        <v>3362</v>
      </c>
      <c r="G1685" s="119">
        <v>1</v>
      </c>
      <c r="H1685" s="121" t="s">
        <v>79</v>
      </c>
      <c r="I1685" s="124"/>
    </row>
    <row r="1686" spans="1:9" ht="13.5">
      <c r="A1686" s="94">
        <v>1683</v>
      </c>
      <c r="B1686" s="92">
        <v>5521</v>
      </c>
      <c r="C1686" s="92" t="s">
        <v>2933</v>
      </c>
      <c r="D1686" s="92" t="s">
        <v>1378</v>
      </c>
      <c r="E1686" s="92" t="s">
        <v>3212</v>
      </c>
      <c r="F1686" s="92" t="s">
        <v>3362</v>
      </c>
      <c r="G1686" s="119">
        <v>1</v>
      </c>
      <c r="H1686" s="121" t="s">
        <v>79</v>
      </c>
      <c r="I1686" s="124"/>
    </row>
    <row r="1687" spans="1:9" ht="13.5">
      <c r="A1687" s="94">
        <v>1684</v>
      </c>
      <c r="B1687" s="92">
        <v>5522</v>
      </c>
      <c r="C1687" s="92" t="s">
        <v>2934</v>
      </c>
      <c r="D1687" s="92" t="s">
        <v>1379</v>
      </c>
      <c r="E1687" s="92" t="s">
        <v>3212</v>
      </c>
      <c r="F1687" s="92" t="s">
        <v>3362</v>
      </c>
      <c r="G1687" s="119">
        <v>1</v>
      </c>
      <c r="H1687" s="121" t="s">
        <v>79</v>
      </c>
      <c r="I1687" s="124"/>
    </row>
    <row r="1688" spans="1:9" ht="13.5">
      <c r="A1688" s="94">
        <v>1685</v>
      </c>
      <c r="B1688" s="92">
        <v>5523</v>
      </c>
      <c r="C1688" s="92" t="s">
        <v>4267</v>
      </c>
      <c r="D1688" s="92" t="s">
        <v>1380</v>
      </c>
      <c r="E1688" s="92" t="s">
        <v>3212</v>
      </c>
      <c r="F1688" s="92" t="s">
        <v>3362</v>
      </c>
      <c r="G1688" s="119">
        <v>1</v>
      </c>
      <c r="H1688" s="121" t="s">
        <v>79</v>
      </c>
      <c r="I1688" s="124"/>
    </row>
    <row r="1689" spans="1:9" ht="13.5">
      <c r="A1689" s="94">
        <v>1686</v>
      </c>
      <c r="B1689" s="92">
        <v>5524</v>
      </c>
      <c r="C1689" s="92" t="s">
        <v>4268</v>
      </c>
      <c r="D1689" s="92" t="s">
        <v>1381</v>
      </c>
      <c r="E1689" s="92" t="s">
        <v>3212</v>
      </c>
      <c r="F1689" s="92" t="s">
        <v>3362</v>
      </c>
      <c r="G1689" s="119">
        <v>1</v>
      </c>
      <c r="H1689" s="121" t="s">
        <v>79</v>
      </c>
      <c r="I1689" s="124"/>
    </row>
    <row r="1690" spans="1:9" ht="13.5">
      <c r="A1690" s="94">
        <v>1687</v>
      </c>
      <c r="B1690" s="92">
        <v>5525</v>
      </c>
      <c r="C1690" s="92" t="s">
        <v>2935</v>
      </c>
      <c r="D1690" s="92" t="s">
        <v>1382</v>
      </c>
      <c r="E1690" s="92" t="s">
        <v>3212</v>
      </c>
      <c r="F1690" s="92" t="s">
        <v>3362</v>
      </c>
      <c r="G1690" s="119">
        <v>1</v>
      </c>
      <c r="H1690" s="121" t="s">
        <v>79</v>
      </c>
      <c r="I1690" s="124"/>
    </row>
    <row r="1691" spans="1:9" ht="13.5">
      <c r="A1691" s="94">
        <v>1688</v>
      </c>
      <c r="B1691" s="92">
        <v>5526</v>
      </c>
      <c r="C1691" s="92" t="s">
        <v>4269</v>
      </c>
      <c r="D1691" s="92" t="s">
        <v>1383</v>
      </c>
      <c r="E1691" s="92" t="s">
        <v>3212</v>
      </c>
      <c r="F1691" s="92" t="s">
        <v>3362</v>
      </c>
      <c r="G1691" s="119">
        <v>1</v>
      </c>
      <c r="H1691" s="121" t="s">
        <v>79</v>
      </c>
      <c r="I1691" s="124"/>
    </row>
    <row r="1692" spans="1:9" ht="13.5">
      <c r="A1692" s="94">
        <v>1689</v>
      </c>
      <c r="B1692" s="92">
        <v>5527</v>
      </c>
      <c r="C1692" s="92" t="s">
        <v>2936</v>
      </c>
      <c r="D1692" s="92" t="s">
        <v>1384</v>
      </c>
      <c r="E1692" s="92" t="s">
        <v>3212</v>
      </c>
      <c r="F1692" s="92" t="s">
        <v>3362</v>
      </c>
      <c r="G1692" s="119">
        <v>1</v>
      </c>
      <c r="H1692" s="121" t="s">
        <v>79</v>
      </c>
      <c r="I1692" s="124"/>
    </row>
    <row r="1693" spans="1:9" ht="13.5">
      <c r="A1693" s="94">
        <v>1690</v>
      </c>
      <c r="B1693" s="92">
        <v>5528</v>
      </c>
      <c r="C1693" s="92" t="s">
        <v>2937</v>
      </c>
      <c r="D1693" s="92" t="s">
        <v>1385</v>
      </c>
      <c r="E1693" s="92" t="s">
        <v>3212</v>
      </c>
      <c r="F1693" s="92" t="s">
        <v>3362</v>
      </c>
      <c r="G1693" s="119">
        <v>1</v>
      </c>
      <c r="H1693" s="121" t="s">
        <v>79</v>
      </c>
      <c r="I1693" s="124"/>
    </row>
    <row r="1694" spans="1:9" ht="13.5">
      <c r="A1694" s="94">
        <v>1691</v>
      </c>
      <c r="B1694" s="92">
        <v>5529</v>
      </c>
      <c r="C1694" s="92" t="s">
        <v>4270</v>
      </c>
      <c r="D1694" s="92" t="s">
        <v>1386</v>
      </c>
      <c r="E1694" s="92" t="s">
        <v>3212</v>
      </c>
      <c r="F1694" s="92" t="s">
        <v>3362</v>
      </c>
      <c r="G1694" s="119">
        <v>1</v>
      </c>
      <c r="H1694" s="121" t="s">
        <v>79</v>
      </c>
      <c r="I1694" s="124"/>
    </row>
    <row r="1695" spans="1:9" ht="13.5">
      <c r="A1695" s="94">
        <v>1692</v>
      </c>
      <c r="B1695" s="92">
        <v>5530</v>
      </c>
      <c r="C1695" s="92" t="s">
        <v>2938</v>
      </c>
      <c r="D1695" s="92" t="s">
        <v>1387</v>
      </c>
      <c r="E1695" s="92" t="s">
        <v>3211</v>
      </c>
      <c r="F1695" s="92" t="s">
        <v>48</v>
      </c>
      <c r="G1695" s="119">
        <v>3</v>
      </c>
      <c r="H1695" s="121" t="s">
        <v>79</v>
      </c>
      <c r="I1695" s="124"/>
    </row>
    <row r="1696" spans="1:9" ht="13.5">
      <c r="A1696" s="94">
        <v>1693</v>
      </c>
      <c r="B1696" s="92">
        <v>5531</v>
      </c>
      <c r="C1696" s="92" t="s">
        <v>2939</v>
      </c>
      <c r="D1696" s="92" t="s">
        <v>1388</v>
      </c>
      <c r="E1696" s="92" t="s">
        <v>3211</v>
      </c>
      <c r="F1696" s="92" t="s">
        <v>48</v>
      </c>
      <c r="G1696" s="119">
        <v>3</v>
      </c>
      <c r="H1696" s="121" t="s">
        <v>79</v>
      </c>
      <c r="I1696" s="124"/>
    </row>
    <row r="1697" spans="1:9" ht="13.5">
      <c r="A1697" s="94">
        <v>1694</v>
      </c>
      <c r="B1697" s="92">
        <v>5532</v>
      </c>
      <c r="C1697" s="92" t="s">
        <v>2940</v>
      </c>
      <c r="D1697" s="92" t="s">
        <v>1389</v>
      </c>
      <c r="E1697" s="92" t="s">
        <v>3211</v>
      </c>
      <c r="F1697" s="92" t="s">
        <v>48</v>
      </c>
      <c r="G1697" s="119">
        <v>3</v>
      </c>
      <c r="H1697" s="121" t="s">
        <v>79</v>
      </c>
      <c r="I1697" s="124"/>
    </row>
    <row r="1698" spans="1:9" ht="13.5">
      <c r="A1698" s="94">
        <v>1695</v>
      </c>
      <c r="B1698" s="92">
        <v>5533</v>
      </c>
      <c r="C1698" s="92" t="s">
        <v>2941</v>
      </c>
      <c r="D1698" s="92" t="s">
        <v>1390</v>
      </c>
      <c r="E1698" s="92" t="s">
        <v>3211</v>
      </c>
      <c r="F1698" s="92" t="s">
        <v>48</v>
      </c>
      <c r="G1698" s="119">
        <v>3</v>
      </c>
      <c r="H1698" s="121" t="s">
        <v>79</v>
      </c>
      <c r="I1698" s="124"/>
    </row>
    <row r="1699" spans="1:9" ht="13.5">
      <c r="A1699" s="94">
        <v>1696</v>
      </c>
      <c r="B1699" s="92">
        <v>5534</v>
      </c>
      <c r="C1699" s="92" t="s">
        <v>2942</v>
      </c>
      <c r="D1699" s="92" t="s">
        <v>589</v>
      </c>
      <c r="E1699" s="92" t="s">
        <v>3211</v>
      </c>
      <c r="F1699" s="92" t="s">
        <v>48</v>
      </c>
      <c r="G1699" s="119">
        <v>3</v>
      </c>
      <c r="H1699" s="121" t="s">
        <v>79</v>
      </c>
      <c r="I1699" s="124"/>
    </row>
    <row r="1700" spans="1:9" ht="13.5">
      <c r="A1700" s="94">
        <v>1697</v>
      </c>
      <c r="B1700" s="92">
        <v>5535</v>
      </c>
      <c r="C1700" s="92" t="s">
        <v>4271</v>
      </c>
      <c r="D1700" s="92" t="s">
        <v>1391</v>
      </c>
      <c r="E1700" s="92" t="s">
        <v>3211</v>
      </c>
      <c r="F1700" s="92" t="s">
        <v>48</v>
      </c>
      <c r="G1700" s="119">
        <v>3</v>
      </c>
      <c r="H1700" s="121" t="s">
        <v>79</v>
      </c>
      <c r="I1700" s="124"/>
    </row>
    <row r="1701" spans="1:9" ht="13.5">
      <c r="A1701" s="94">
        <v>1698</v>
      </c>
      <c r="B1701" s="92">
        <v>5536</v>
      </c>
      <c r="C1701" s="92" t="s">
        <v>2943</v>
      </c>
      <c r="D1701" s="92" t="s">
        <v>1392</v>
      </c>
      <c r="E1701" s="92" t="s">
        <v>3211</v>
      </c>
      <c r="F1701" s="92" t="s">
        <v>48</v>
      </c>
      <c r="G1701" s="119">
        <v>2</v>
      </c>
      <c r="H1701" s="121" t="s">
        <v>79</v>
      </c>
      <c r="I1701" s="124"/>
    </row>
    <row r="1702" spans="1:9" ht="13.5">
      <c r="A1702" s="94">
        <v>1699</v>
      </c>
      <c r="B1702" s="92">
        <v>5537</v>
      </c>
      <c r="C1702" s="92" t="s">
        <v>2944</v>
      </c>
      <c r="D1702" s="92" t="s">
        <v>1393</v>
      </c>
      <c r="E1702" s="92" t="s">
        <v>3211</v>
      </c>
      <c r="F1702" s="92" t="s">
        <v>48</v>
      </c>
      <c r="G1702" s="119">
        <v>2</v>
      </c>
      <c r="H1702" s="121" t="s">
        <v>79</v>
      </c>
      <c r="I1702" s="124"/>
    </row>
    <row r="1703" spans="1:9" ht="13.5">
      <c r="A1703" s="94">
        <v>1700</v>
      </c>
      <c r="B1703" s="92">
        <v>5538</v>
      </c>
      <c r="C1703" s="92" t="s">
        <v>2945</v>
      </c>
      <c r="D1703" s="92" t="s">
        <v>1394</v>
      </c>
      <c r="E1703" s="92" t="s">
        <v>3211</v>
      </c>
      <c r="F1703" s="92" t="s">
        <v>48</v>
      </c>
      <c r="G1703" s="119">
        <v>2</v>
      </c>
      <c r="H1703" s="121" t="s">
        <v>79</v>
      </c>
      <c r="I1703" s="124"/>
    </row>
    <row r="1704" spans="1:9" ht="13.5">
      <c r="A1704" s="94">
        <v>1701</v>
      </c>
      <c r="B1704" s="92">
        <v>5539</v>
      </c>
      <c r="C1704" s="92" t="s">
        <v>2946</v>
      </c>
      <c r="D1704" s="92" t="s">
        <v>1395</v>
      </c>
      <c r="E1704" s="92" t="s">
        <v>3211</v>
      </c>
      <c r="F1704" s="92" t="s">
        <v>48</v>
      </c>
      <c r="G1704" s="119">
        <v>2</v>
      </c>
      <c r="H1704" s="121" t="s">
        <v>79</v>
      </c>
      <c r="I1704" s="124"/>
    </row>
    <row r="1705" spans="1:9" ht="13.5">
      <c r="A1705" s="94">
        <v>1702</v>
      </c>
      <c r="B1705" s="92">
        <v>5540</v>
      </c>
      <c r="C1705" s="92" t="s">
        <v>2947</v>
      </c>
      <c r="D1705" s="92" t="s">
        <v>1396</v>
      </c>
      <c r="E1705" s="92" t="s">
        <v>3211</v>
      </c>
      <c r="F1705" s="92" t="s">
        <v>48</v>
      </c>
      <c r="G1705" s="119">
        <v>2</v>
      </c>
      <c r="H1705" s="121" t="s">
        <v>79</v>
      </c>
      <c r="I1705" s="124"/>
    </row>
    <row r="1706" spans="1:9" ht="13.5">
      <c r="A1706" s="94">
        <v>1703</v>
      </c>
      <c r="B1706" s="92">
        <v>5541</v>
      </c>
      <c r="C1706" s="92" t="s">
        <v>2948</v>
      </c>
      <c r="D1706" s="92" t="s">
        <v>1397</v>
      </c>
      <c r="E1706" s="92" t="s">
        <v>3211</v>
      </c>
      <c r="F1706" s="92" t="s">
        <v>48</v>
      </c>
      <c r="G1706" s="119">
        <v>2</v>
      </c>
      <c r="H1706" s="121" t="s">
        <v>79</v>
      </c>
      <c r="I1706" s="124"/>
    </row>
    <row r="1707" spans="1:9" ht="13.5">
      <c r="A1707" s="94">
        <v>1704</v>
      </c>
      <c r="B1707" s="92">
        <v>5542</v>
      </c>
      <c r="C1707" s="92" t="s">
        <v>2949</v>
      </c>
      <c r="D1707" s="92" t="s">
        <v>1398</v>
      </c>
      <c r="E1707" s="92" t="s">
        <v>3211</v>
      </c>
      <c r="F1707" s="92" t="s">
        <v>48</v>
      </c>
      <c r="G1707" s="119">
        <v>2</v>
      </c>
      <c r="H1707" s="121" t="s">
        <v>79</v>
      </c>
      <c r="I1707" s="124"/>
    </row>
    <row r="1708" spans="1:9" ht="13.5">
      <c r="A1708" s="94">
        <v>1705</v>
      </c>
      <c r="B1708" s="92">
        <v>5543</v>
      </c>
      <c r="C1708" s="92" t="s">
        <v>4272</v>
      </c>
      <c r="D1708" s="92" t="s">
        <v>1399</v>
      </c>
      <c r="E1708" s="92" t="s">
        <v>3211</v>
      </c>
      <c r="F1708" s="92" t="s">
        <v>48</v>
      </c>
      <c r="G1708" s="119">
        <v>1</v>
      </c>
      <c r="H1708" s="121" t="s">
        <v>79</v>
      </c>
      <c r="I1708" s="124"/>
    </row>
    <row r="1709" spans="1:9" ht="13.5">
      <c r="A1709" s="94">
        <v>1706</v>
      </c>
      <c r="B1709" s="92">
        <v>5544</v>
      </c>
      <c r="C1709" s="92" t="s">
        <v>4273</v>
      </c>
      <c r="D1709" s="92" t="s">
        <v>1400</v>
      </c>
      <c r="E1709" s="92" t="s">
        <v>3212</v>
      </c>
      <c r="F1709" s="92" t="s">
        <v>48</v>
      </c>
      <c r="G1709" s="119">
        <v>3</v>
      </c>
      <c r="H1709" s="121" t="s">
        <v>79</v>
      </c>
      <c r="I1709" s="124"/>
    </row>
    <row r="1710" spans="1:9" ht="13.5">
      <c r="A1710" s="94">
        <v>1707</v>
      </c>
      <c r="B1710" s="92">
        <v>5545</v>
      </c>
      <c r="C1710" s="92" t="s">
        <v>4274</v>
      </c>
      <c r="D1710" s="92" t="s">
        <v>1401</v>
      </c>
      <c r="E1710" s="92" t="s">
        <v>3212</v>
      </c>
      <c r="F1710" s="92" t="s">
        <v>48</v>
      </c>
      <c r="G1710" s="119">
        <v>3</v>
      </c>
      <c r="H1710" s="121" t="s">
        <v>79</v>
      </c>
      <c r="I1710" s="124"/>
    </row>
    <row r="1711" spans="1:9" ht="13.5">
      <c r="A1711" s="94">
        <v>1708</v>
      </c>
      <c r="B1711" s="92">
        <v>5546</v>
      </c>
      <c r="C1711" s="92" t="s">
        <v>2950</v>
      </c>
      <c r="D1711" s="92" t="s">
        <v>1402</v>
      </c>
      <c r="E1711" s="92" t="s">
        <v>3212</v>
      </c>
      <c r="F1711" s="92" t="s">
        <v>48</v>
      </c>
      <c r="G1711" s="119">
        <v>2</v>
      </c>
      <c r="H1711" s="121" t="s">
        <v>79</v>
      </c>
      <c r="I1711" s="124"/>
    </row>
    <row r="1712" spans="1:9" ht="13.5">
      <c r="A1712" s="94">
        <v>1709</v>
      </c>
      <c r="B1712" s="92">
        <v>5547</v>
      </c>
      <c r="C1712" s="92" t="s">
        <v>2951</v>
      </c>
      <c r="D1712" s="92" t="s">
        <v>1403</v>
      </c>
      <c r="E1712" s="92" t="s">
        <v>3212</v>
      </c>
      <c r="F1712" s="92" t="s">
        <v>48</v>
      </c>
      <c r="G1712" s="119">
        <v>2</v>
      </c>
      <c r="H1712" s="121" t="s">
        <v>79</v>
      </c>
      <c r="I1712" s="124"/>
    </row>
    <row r="1713" spans="1:9" ht="13.5">
      <c r="A1713" s="94">
        <v>1710</v>
      </c>
      <c r="B1713" s="92">
        <v>5548</v>
      </c>
      <c r="C1713" s="92" t="s">
        <v>2952</v>
      </c>
      <c r="D1713" s="92" t="s">
        <v>1404</v>
      </c>
      <c r="E1713" s="92" t="s">
        <v>3212</v>
      </c>
      <c r="F1713" s="92" t="s">
        <v>48</v>
      </c>
      <c r="G1713" s="119">
        <v>2</v>
      </c>
      <c r="H1713" s="121" t="s">
        <v>79</v>
      </c>
      <c r="I1713" s="124"/>
    </row>
    <row r="1714" spans="1:9" ht="13.5">
      <c r="A1714" s="94">
        <v>1711</v>
      </c>
      <c r="B1714" s="92">
        <v>5549</v>
      </c>
      <c r="C1714" s="92" t="s">
        <v>2953</v>
      </c>
      <c r="D1714" s="92" t="s">
        <v>1405</v>
      </c>
      <c r="E1714" s="92" t="s">
        <v>3212</v>
      </c>
      <c r="F1714" s="92" t="s">
        <v>48</v>
      </c>
      <c r="G1714" s="119">
        <v>2</v>
      </c>
      <c r="H1714" s="121" t="s">
        <v>79</v>
      </c>
      <c r="I1714" s="124"/>
    </row>
    <row r="1715" spans="1:9" ht="13.5">
      <c r="A1715" s="94">
        <v>1712</v>
      </c>
      <c r="B1715" s="92">
        <v>5550</v>
      </c>
      <c r="C1715" s="92" t="s">
        <v>2954</v>
      </c>
      <c r="D1715" s="92" t="s">
        <v>1406</v>
      </c>
      <c r="E1715" s="92" t="s">
        <v>3212</v>
      </c>
      <c r="F1715" s="92" t="s">
        <v>48</v>
      </c>
      <c r="G1715" s="119">
        <v>1</v>
      </c>
      <c r="H1715" s="121" t="s">
        <v>79</v>
      </c>
      <c r="I1715" s="124"/>
    </row>
    <row r="1716" spans="1:9" ht="13.5">
      <c r="A1716" s="94">
        <v>1713</v>
      </c>
      <c r="B1716" s="92">
        <v>5551</v>
      </c>
      <c r="C1716" s="92" t="s">
        <v>2955</v>
      </c>
      <c r="D1716" s="92" t="s">
        <v>1407</v>
      </c>
      <c r="E1716" s="92" t="s">
        <v>3212</v>
      </c>
      <c r="F1716" s="92" t="s">
        <v>48</v>
      </c>
      <c r="G1716" s="119">
        <v>1</v>
      </c>
      <c r="H1716" s="121" t="s">
        <v>79</v>
      </c>
      <c r="I1716" s="124"/>
    </row>
    <row r="1717" spans="1:9" ht="13.5">
      <c r="A1717" s="94">
        <v>1714</v>
      </c>
      <c r="B1717" s="92">
        <v>5552</v>
      </c>
      <c r="C1717" s="92" t="s">
        <v>4275</v>
      </c>
      <c r="D1717" s="92" t="s">
        <v>1408</v>
      </c>
      <c r="E1717" s="92" t="s">
        <v>3212</v>
      </c>
      <c r="F1717" s="92" t="s">
        <v>48</v>
      </c>
      <c r="G1717" s="119">
        <v>1</v>
      </c>
      <c r="H1717" s="121" t="s">
        <v>79</v>
      </c>
      <c r="I1717" s="124"/>
    </row>
    <row r="1718" spans="1:9" ht="13.5">
      <c r="A1718" s="94">
        <v>1715</v>
      </c>
      <c r="B1718" s="92">
        <v>5553</v>
      </c>
      <c r="C1718" s="92" t="s">
        <v>2956</v>
      </c>
      <c r="D1718" s="92" t="s">
        <v>1409</v>
      </c>
      <c r="E1718" s="92" t="s">
        <v>3211</v>
      </c>
      <c r="F1718" s="92" t="s">
        <v>57</v>
      </c>
      <c r="G1718" s="119">
        <v>3</v>
      </c>
      <c r="H1718" s="121" t="s">
        <v>79</v>
      </c>
      <c r="I1718" s="124"/>
    </row>
    <row r="1719" spans="1:9" ht="13.5">
      <c r="A1719" s="94">
        <v>1716</v>
      </c>
      <c r="B1719" s="92">
        <v>5554</v>
      </c>
      <c r="C1719" s="92" t="s">
        <v>2957</v>
      </c>
      <c r="D1719" s="92" t="s">
        <v>1410</v>
      </c>
      <c r="E1719" s="92" t="s">
        <v>3211</v>
      </c>
      <c r="F1719" s="92" t="s">
        <v>57</v>
      </c>
      <c r="G1719" s="119">
        <v>3</v>
      </c>
      <c r="H1719" s="121" t="s">
        <v>79</v>
      </c>
      <c r="I1719" s="124"/>
    </row>
    <row r="1720" spans="1:9" ht="13.5">
      <c r="A1720" s="94">
        <v>1717</v>
      </c>
      <c r="B1720" s="92">
        <v>5555</v>
      </c>
      <c r="C1720" s="92" t="s">
        <v>2958</v>
      </c>
      <c r="D1720" s="92" t="s">
        <v>1411</v>
      </c>
      <c r="E1720" s="92" t="s">
        <v>3212</v>
      </c>
      <c r="F1720" s="92" t="s">
        <v>57</v>
      </c>
      <c r="G1720" s="119">
        <v>3</v>
      </c>
      <c r="H1720" s="121" t="s">
        <v>79</v>
      </c>
      <c r="I1720" s="124"/>
    </row>
    <row r="1721" spans="1:9" ht="13.5">
      <c r="A1721" s="94">
        <v>1718</v>
      </c>
      <c r="B1721" s="92">
        <v>5556</v>
      </c>
      <c r="C1721" s="92" t="s">
        <v>2959</v>
      </c>
      <c r="D1721" s="92" t="s">
        <v>291</v>
      </c>
      <c r="E1721" s="92" t="s">
        <v>3211</v>
      </c>
      <c r="F1721" s="92" t="s">
        <v>57</v>
      </c>
      <c r="G1721" s="119">
        <v>3</v>
      </c>
      <c r="H1721" s="121" t="s">
        <v>79</v>
      </c>
      <c r="I1721" s="124"/>
    </row>
    <row r="1722" spans="1:9" ht="13.5">
      <c r="A1722" s="94">
        <v>1719</v>
      </c>
      <c r="B1722" s="92">
        <v>5557</v>
      </c>
      <c r="C1722" s="92" t="s">
        <v>4276</v>
      </c>
      <c r="D1722" s="92" t="s">
        <v>1412</v>
      </c>
      <c r="E1722" s="92" t="s">
        <v>3212</v>
      </c>
      <c r="F1722" s="92" t="s">
        <v>57</v>
      </c>
      <c r="G1722" s="119">
        <v>2</v>
      </c>
      <c r="H1722" s="121" t="s">
        <v>79</v>
      </c>
      <c r="I1722" s="124"/>
    </row>
    <row r="1723" spans="1:9" ht="13.5">
      <c r="A1723" s="94">
        <v>1720</v>
      </c>
      <c r="B1723" s="92">
        <v>5558</v>
      </c>
      <c r="C1723" s="92" t="s">
        <v>4277</v>
      </c>
      <c r="D1723" s="92" t="s">
        <v>1413</v>
      </c>
      <c r="E1723" s="92" t="s">
        <v>3211</v>
      </c>
      <c r="F1723" s="92" t="s">
        <v>57</v>
      </c>
      <c r="G1723" s="119">
        <v>2</v>
      </c>
      <c r="H1723" s="121" t="s">
        <v>79</v>
      </c>
      <c r="I1723" s="124"/>
    </row>
    <row r="1724" spans="1:9" ht="13.5">
      <c r="A1724" s="94">
        <v>1721</v>
      </c>
      <c r="B1724" s="92">
        <v>5559</v>
      </c>
      <c r="C1724" s="92" t="s">
        <v>2590</v>
      </c>
      <c r="D1724" s="92" t="s">
        <v>928</v>
      </c>
      <c r="E1724" s="92" t="s">
        <v>3212</v>
      </c>
      <c r="F1724" s="92" t="s">
        <v>57</v>
      </c>
      <c r="G1724" s="119">
        <v>1</v>
      </c>
      <c r="H1724" s="121" t="s">
        <v>79</v>
      </c>
      <c r="I1724" s="124"/>
    </row>
    <row r="1725" spans="1:9" ht="13.5">
      <c r="A1725" s="94">
        <v>1722</v>
      </c>
      <c r="B1725" s="92">
        <v>5560</v>
      </c>
      <c r="C1725" s="92" t="s">
        <v>4278</v>
      </c>
      <c r="D1725" s="92" t="s">
        <v>1414</v>
      </c>
      <c r="E1725" s="92" t="s">
        <v>3212</v>
      </c>
      <c r="F1725" s="92" t="s">
        <v>57</v>
      </c>
      <c r="G1725" s="119">
        <v>1</v>
      </c>
      <c r="H1725" s="121" t="s">
        <v>79</v>
      </c>
      <c r="I1725" s="124"/>
    </row>
    <row r="1726" spans="1:9" ht="13.5">
      <c r="A1726" s="94">
        <v>1723</v>
      </c>
      <c r="B1726" s="92">
        <v>5561</v>
      </c>
      <c r="C1726" s="92" t="s">
        <v>2960</v>
      </c>
      <c r="D1726" s="92" t="s">
        <v>1415</v>
      </c>
      <c r="E1726" s="92" t="s">
        <v>3211</v>
      </c>
      <c r="F1726" s="92" t="s">
        <v>57</v>
      </c>
      <c r="G1726" s="119">
        <v>1</v>
      </c>
      <c r="H1726" s="121" t="s">
        <v>79</v>
      </c>
      <c r="I1726" s="124"/>
    </row>
    <row r="1727" spans="1:9" ht="13.5">
      <c r="A1727" s="94">
        <v>1724</v>
      </c>
      <c r="B1727" s="92">
        <v>5562</v>
      </c>
      <c r="C1727" s="92" t="s">
        <v>2961</v>
      </c>
      <c r="D1727" s="92" t="s">
        <v>321</v>
      </c>
      <c r="E1727" s="92" t="s">
        <v>3211</v>
      </c>
      <c r="F1727" s="92" t="s">
        <v>57</v>
      </c>
      <c r="G1727" s="119">
        <v>1</v>
      </c>
      <c r="H1727" s="121" t="s">
        <v>79</v>
      </c>
      <c r="I1727" s="124"/>
    </row>
    <row r="1728" spans="1:9" ht="13.5">
      <c r="A1728" s="94">
        <v>1725</v>
      </c>
      <c r="B1728" s="92">
        <v>5563</v>
      </c>
      <c r="C1728" s="92" t="s">
        <v>2962</v>
      </c>
      <c r="D1728" s="92" t="s">
        <v>1416</v>
      </c>
      <c r="E1728" s="92" t="s">
        <v>3211</v>
      </c>
      <c r="F1728" s="92" t="s">
        <v>57</v>
      </c>
      <c r="G1728" s="119">
        <v>1</v>
      </c>
      <c r="H1728" s="121" t="s">
        <v>79</v>
      </c>
      <c r="I1728" s="124"/>
    </row>
    <row r="1729" spans="1:9" ht="13.5">
      <c r="A1729" s="94">
        <v>1726</v>
      </c>
      <c r="B1729" s="92">
        <v>5564</v>
      </c>
      <c r="C1729" s="92" t="s">
        <v>2963</v>
      </c>
      <c r="D1729" s="92" t="s">
        <v>1417</v>
      </c>
      <c r="E1729" s="92" t="s">
        <v>3211</v>
      </c>
      <c r="F1729" s="92" t="s">
        <v>1788</v>
      </c>
      <c r="G1729" s="119">
        <v>3</v>
      </c>
      <c r="H1729" s="121" t="s">
        <v>79</v>
      </c>
      <c r="I1729" s="124"/>
    </row>
    <row r="1730" spans="1:9" ht="13.5">
      <c r="A1730" s="94">
        <v>1727</v>
      </c>
      <c r="B1730" s="92">
        <v>5565</v>
      </c>
      <c r="C1730" s="92" t="s">
        <v>2964</v>
      </c>
      <c r="D1730" s="92" t="s">
        <v>1418</v>
      </c>
      <c r="E1730" s="92" t="s">
        <v>3211</v>
      </c>
      <c r="F1730" s="92" t="s">
        <v>1788</v>
      </c>
      <c r="G1730" s="119">
        <v>3</v>
      </c>
      <c r="H1730" s="121" t="s">
        <v>79</v>
      </c>
      <c r="I1730" s="124"/>
    </row>
    <row r="1731" spans="1:9" ht="13.5">
      <c r="A1731" s="94">
        <v>1728</v>
      </c>
      <c r="B1731" s="92">
        <v>5566</v>
      </c>
      <c r="C1731" s="92" t="s">
        <v>4279</v>
      </c>
      <c r="D1731" s="92" t="s">
        <v>1419</v>
      </c>
      <c r="E1731" s="92" t="s">
        <v>3211</v>
      </c>
      <c r="F1731" s="92" t="s">
        <v>1788</v>
      </c>
      <c r="G1731" s="119">
        <v>3</v>
      </c>
      <c r="H1731" s="121" t="s">
        <v>79</v>
      </c>
      <c r="I1731" s="124"/>
    </row>
    <row r="1732" spans="1:9" ht="13.5">
      <c r="A1732" s="94">
        <v>1729</v>
      </c>
      <c r="B1732" s="92">
        <v>5567</v>
      </c>
      <c r="C1732" s="92" t="s">
        <v>4280</v>
      </c>
      <c r="D1732" s="92" t="s">
        <v>1420</v>
      </c>
      <c r="E1732" s="92" t="s">
        <v>3211</v>
      </c>
      <c r="F1732" s="92" t="s">
        <v>1788</v>
      </c>
      <c r="G1732" s="119">
        <v>3</v>
      </c>
      <c r="H1732" s="121" t="s">
        <v>79</v>
      </c>
      <c r="I1732" s="124"/>
    </row>
    <row r="1733" spans="1:9" ht="13.5">
      <c r="A1733" s="94">
        <v>1730</v>
      </c>
      <c r="B1733" s="92">
        <v>5568</v>
      </c>
      <c r="C1733" s="92" t="s">
        <v>4281</v>
      </c>
      <c r="D1733" s="92" t="s">
        <v>1421</v>
      </c>
      <c r="E1733" s="92" t="s">
        <v>3211</v>
      </c>
      <c r="F1733" s="92" t="s">
        <v>1788</v>
      </c>
      <c r="G1733" s="119">
        <v>3</v>
      </c>
      <c r="H1733" s="121" t="s">
        <v>79</v>
      </c>
      <c r="I1733" s="124"/>
    </row>
    <row r="1734" spans="1:9" ht="13.5">
      <c r="A1734" s="94">
        <v>1731</v>
      </c>
      <c r="B1734" s="92">
        <v>5569</v>
      </c>
      <c r="C1734" s="92" t="s">
        <v>2965</v>
      </c>
      <c r="D1734" s="92" t="s">
        <v>1422</v>
      </c>
      <c r="E1734" s="92" t="s">
        <v>3211</v>
      </c>
      <c r="F1734" s="92" t="s">
        <v>1788</v>
      </c>
      <c r="G1734" s="119">
        <v>3</v>
      </c>
      <c r="H1734" s="121" t="s">
        <v>79</v>
      </c>
      <c r="I1734" s="124"/>
    </row>
    <row r="1735" spans="1:9" ht="13.5">
      <c r="A1735" s="94">
        <v>1732</v>
      </c>
      <c r="B1735" s="92">
        <v>5570</v>
      </c>
      <c r="C1735" s="92" t="s">
        <v>2966</v>
      </c>
      <c r="D1735" s="92" t="s">
        <v>1423</v>
      </c>
      <c r="E1735" s="92" t="s">
        <v>3211</v>
      </c>
      <c r="F1735" s="92" t="s">
        <v>1788</v>
      </c>
      <c r="G1735" s="119">
        <v>3</v>
      </c>
      <c r="H1735" s="121" t="s">
        <v>79</v>
      </c>
      <c r="I1735" s="124"/>
    </row>
    <row r="1736" spans="1:9" ht="13.5">
      <c r="A1736" s="94">
        <v>1733</v>
      </c>
      <c r="B1736" s="92">
        <v>5571</v>
      </c>
      <c r="C1736" s="92" t="s">
        <v>2967</v>
      </c>
      <c r="D1736" s="92" t="s">
        <v>1424</v>
      </c>
      <c r="E1736" s="92" t="s">
        <v>3212</v>
      </c>
      <c r="F1736" s="92" t="s">
        <v>1788</v>
      </c>
      <c r="G1736" s="119">
        <v>3</v>
      </c>
      <c r="H1736" s="121" t="s">
        <v>79</v>
      </c>
      <c r="I1736" s="124"/>
    </row>
    <row r="1737" spans="1:9" ht="13.5">
      <c r="A1737" s="94">
        <v>1734</v>
      </c>
      <c r="B1737" s="92">
        <v>5572</v>
      </c>
      <c r="C1737" s="92" t="s">
        <v>2968</v>
      </c>
      <c r="D1737" s="92" t="s">
        <v>1425</v>
      </c>
      <c r="E1737" s="92" t="s">
        <v>3212</v>
      </c>
      <c r="F1737" s="92" t="s">
        <v>1788</v>
      </c>
      <c r="G1737" s="119">
        <v>3</v>
      </c>
      <c r="H1737" s="121" t="s">
        <v>79</v>
      </c>
      <c r="I1737" s="124"/>
    </row>
    <row r="1738" spans="1:9" ht="13.5">
      <c r="A1738" s="94">
        <v>1735</v>
      </c>
      <c r="B1738" s="92">
        <v>5573</v>
      </c>
      <c r="C1738" s="92" t="s">
        <v>4282</v>
      </c>
      <c r="D1738" s="92" t="s">
        <v>1426</v>
      </c>
      <c r="E1738" s="92" t="s">
        <v>3212</v>
      </c>
      <c r="F1738" s="92" t="s">
        <v>1788</v>
      </c>
      <c r="G1738" s="119">
        <v>3</v>
      </c>
      <c r="H1738" s="121" t="s">
        <v>79</v>
      </c>
      <c r="I1738" s="124"/>
    </row>
    <row r="1739" spans="1:9" ht="13.5">
      <c r="A1739" s="94">
        <v>1736</v>
      </c>
      <c r="B1739" s="92">
        <v>5574</v>
      </c>
      <c r="C1739" s="92" t="s">
        <v>2969</v>
      </c>
      <c r="D1739" s="92" t="s">
        <v>1427</v>
      </c>
      <c r="E1739" s="92" t="s">
        <v>3212</v>
      </c>
      <c r="F1739" s="92" t="s">
        <v>1788</v>
      </c>
      <c r="G1739" s="119">
        <v>3</v>
      </c>
      <c r="H1739" s="121" t="s">
        <v>79</v>
      </c>
      <c r="I1739" s="124"/>
    </row>
    <row r="1740" spans="1:9" ht="13.5">
      <c r="A1740" s="94">
        <v>1737</v>
      </c>
      <c r="B1740" s="92">
        <v>5575</v>
      </c>
      <c r="C1740" s="92" t="s">
        <v>2970</v>
      </c>
      <c r="D1740" s="92" t="s">
        <v>1428</v>
      </c>
      <c r="E1740" s="92" t="s">
        <v>3211</v>
      </c>
      <c r="F1740" s="92" t="s">
        <v>1788</v>
      </c>
      <c r="G1740" s="119">
        <v>3</v>
      </c>
      <c r="H1740" s="121" t="s">
        <v>79</v>
      </c>
      <c r="I1740" s="124"/>
    </row>
    <row r="1741" spans="1:9" ht="13.5">
      <c r="A1741" s="94">
        <v>1738</v>
      </c>
      <c r="B1741" s="92">
        <v>5576</v>
      </c>
      <c r="C1741" s="92" t="s">
        <v>4283</v>
      </c>
      <c r="D1741" s="92" t="s">
        <v>1429</v>
      </c>
      <c r="E1741" s="92" t="s">
        <v>3212</v>
      </c>
      <c r="F1741" s="92" t="s">
        <v>1788</v>
      </c>
      <c r="G1741" s="119">
        <v>3</v>
      </c>
      <c r="H1741" s="121" t="s">
        <v>79</v>
      </c>
      <c r="I1741" s="124"/>
    </row>
    <row r="1742" spans="1:9" ht="13.5">
      <c r="A1742" s="94">
        <v>1739</v>
      </c>
      <c r="B1742" s="92">
        <v>5577</v>
      </c>
      <c r="C1742" s="92" t="s">
        <v>2971</v>
      </c>
      <c r="D1742" s="92" t="s">
        <v>1430</v>
      </c>
      <c r="E1742" s="92" t="s">
        <v>3212</v>
      </c>
      <c r="F1742" s="92" t="s">
        <v>1788</v>
      </c>
      <c r="G1742" s="119">
        <v>3</v>
      </c>
      <c r="H1742" s="121" t="s">
        <v>79</v>
      </c>
      <c r="I1742" s="124"/>
    </row>
    <row r="1743" spans="1:9" ht="13.5">
      <c r="A1743" s="94">
        <v>1740</v>
      </c>
      <c r="B1743" s="92">
        <v>5578</v>
      </c>
      <c r="C1743" s="92" t="s">
        <v>4284</v>
      </c>
      <c r="D1743" s="92" t="s">
        <v>1431</v>
      </c>
      <c r="E1743" s="92" t="s">
        <v>3212</v>
      </c>
      <c r="F1743" s="92" t="s">
        <v>1788</v>
      </c>
      <c r="G1743" s="119">
        <v>2</v>
      </c>
      <c r="H1743" s="121" t="s">
        <v>79</v>
      </c>
      <c r="I1743" s="124"/>
    </row>
    <row r="1744" spans="1:9" ht="13.5">
      <c r="A1744" s="94">
        <v>1741</v>
      </c>
      <c r="B1744" s="92">
        <v>5579</v>
      </c>
      <c r="C1744" s="92" t="s">
        <v>2972</v>
      </c>
      <c r="D1744" s="92" t="s">
        <v>1432</v>
      </c>
      <c r="E1744" s="92" t="s">
        <v>3212</v>
      </c>
      <c r="F1744" s="92" t="s">
        <v>1788</v>
      </c>
      <c r="G1744" s="119">
        <v>2</v>
      </c>
      <c r="H1744" s="121" t="s">
        <v>79</v>
      </c>
      <c r="I1744" s="124"/>
    </row>
    <row r="1745" spans="1:9" ht="13.5">
      <c r="A1745" s="94">
        <v>1742</v>
      </c>
      <c r="B1745" s="92">
        <v>5580</v>
      </c>
      <c r="C1745" s="92" t="s">
        <v>2973</v>
      </c>
      <c r="D1745" s="92" t="s">
        <v>1433</v>
      </c>
      <c r="E1745" s="92" t="s">
        <v>3211</v>
      </c>
      <c r="F1745" s="92" t="s">
        <v>1788</v>
      </c>
      <c r="G1745" s="119">
        <v>2</v>
      </c>
      <c r="H1745" s="121" t="s">
        <v>79</v>
      </c>
      <c r="I1745" s="124"/>
    </row>
    <row r="1746" spans="1:9" ht="13.5">
      <c r="A1746" s="94">
        <v>1743</v>
      </c>
      <c r="B1746" s="92">
        <v>5581</v>
      </c>
      <c r="C1746" s="92" t="s">
        <v>2974</v>
      </c>
      <c r="D1746" s="92" t="s">
        <v>1434</v>
      </c>
      <c r="E1746" s="92" t="s">
        <v>3211</v>
      </c>
      <c r="F1746" s="92" t="s">
        <v>1788</v>
      </c>
      <c r="G1746" s="119">
        <v>2</v>
      </c>
      <c r="H1746" s="121" t="s">
        <v>79</v>
      </c>
      <c r="I1746" s="124"/>
    </row>
    <row r="1747" spans="1:9" ht="13.5">
      <c r="A1747" s="94">
        <v>1744</v>
      </c>
      <c r="B1747" s="92">
        <v>5582</v>
      </c>
      <c r="C1747" s="92" t="s">
        <v>2975</v>
      </c>
      <c r="D1747" s="92" t="s">
        <v>1435</v>
      </c>
      <c r="E1747" s="92" t="s">
        <v>3212</v>
      </c>
      <c r="F1747" s="92" t="s">
        <v>1788</v>
      </c>
      <c r="G1747" s="119">
        <v>2</v>
      </c>
      <c r="H1747" s="121" t="s">
        <v>79</v>
      </c>
      <c r="I1747" s="124"/>
    </row>
    <row r="1748" spans="1:9" ht="13.5">
      <c r="A1748" s="94">
        <v>1745</v>
      </c>
      <c r="B1748" s="92">
        <v>5583</v>
      </c>
      <c r="C1748" s="92" t="s">
        <v>2976</v>
      </c>
      <c r="D1748" s="92" t="s">
        <v>1436</v>
      </c>
      <c r="E1748" s="92" t="s">
        <v>3211</v>
      </c>
      <c r="F1748" s="92" t="s">
        <v>1788</v>
      </c>
      <c r="G1748" s="119">
        <v>2</v>
      </c>
      <c r="H1748" s="121" t="s">
        <v>79</v>
      </c>
      <c r="I1748" s="124"/>
    </row>
    <row r="1749" spans="1:9" ht="13.5">
      <c r="A1749" s="94">
        <v>1746</v>
      </c>
      <c r="B1749" s="92">
        <v>5584</v>
      </c>
      <c r="C1749" s="92" t="s">
        <v>2977</v>
      </c>
      <c r="D1749" s="92" t="s">
        <v>1437</v>
      </c>
      <c r="E1749" s="92" t="s">
        <v>3211</v>
      </c>
      <c r="F1749" s="92" t="s">
        <v>1788</v>
      </c>
      <c r="G1749" s="119">
        <v>2</v>
      </c>
      <c r="H1749" s="121" t="s">
        <v>79</v>
      </c>
      <c r="I1749" s="124"/>
    </row>
    <row r="1750" spans="1:9" ht="13.5">
      <c r="A1750" s="94">
        <v>1747</v>
      </c>
      <c r="B1750" s="92">
        <v>5585</v>
      </c>
      <c r="C1750" s="92" t="s">
        <v>2978</v>
      </c>
      <c r="D1750" s="92" t="s">
        <v>1438</v>
      </c>
      <c r="E1750" s="92" t="s">
        <v>3212</v>
      </c>
      <c r="F1750" s="92" t="s">
        <v>1788</v>
      </c>
      <c r="G1750" s="119">
        <v>2</v>
      </c>
      <c r="H1750" s="121" t="s">
        <v>79</v>
      </c>
      <c r="I1750" s="124"/>
    </row>
    <row r="1751" spans="1:9" ht="13.5">
      <c r="A1751" s="94">
        <v>1748</v>
      </c>
      <c r="B1751" s="92">
        <v>5586</v>
      </c>
      <c r="C1751" s="92" t="s">
        <v>2979</v>
      </c>
      <c r="D1751" s="92" t="s">
        <v>1439</v>
      </c>
      <c r="E1751" s="92" t="s">
        <v>3212</v>
      </c>
      <c r="F1751" s="92" t="s">
        <v>1788</v>
      </c>
      <c r="G1751" s="119">
        <v>2</v>
      </c>
      <c r="H1751" s="121" t="s">
        <v>79</v>
      </c>
      <c r="I1751" s="124"/>
    </row>
    <row r="1752" spans="1:9" ht="13.5">
      <c r="A1752" s="94">
        <v>1749</v>
      </c>
      <c r="B1752" s="92">
        <v>5587</v>
      </c>
      <c r="C1752" s="92" t="s">
        <v>2980</v>
      </c>
      <c r="D1752" s="92" t="s">
        <v>1440</v>
      </c>
      <c r="E1752" s="92" t="s">
        <v>3211</v>
      </c>
      <c r="F1752" s="92" t="s">
        <v>1788</v>
      </c>
      <c r="G1752" s="119">
        <v>2</v>
      </c>
      <c r="H1752" s="121" t="s">
        <v>79</v>
      </c>
      <c r="I1752" s="124"/>
    </row>
    <row r="1753" spans="1:9" ht="13.5">
      <c r="A1753" s="94">
        <v>1750</v>
      </c>
      <c r="B1753" s="92">
        <v>5588</v>
      </c>
      <c r="C1753" s="92" t="s">
        <v>2981</v>
      </c>
      <c r="D1753" s="92" t="s">
        <v>1441</v>
      </c>
      <c r="E1753" s="92" t="s">
        <v>3212</v>
      </c>
      <c r="F1753" s="92" t="s">
        <v>1788</v>
      </c>
      <c r="G1753" s="119">
        <v>2</v>
      </c>
      <c r="H1753" s="121" t="s">
        <v>79</v>
      </c>
      <c r="I1753" s="124"/>
    </row>
    <row r="1754" spans="1:9" ht="13.5">
      <c r="A1754" s="94">
        <v>1751</v>
      </c>
      <c r="B1754" s="92">
        <v>5589</v>
      </c>
      <c r="C1754" s="92" t="s">
        <v>2982</v>
      </c>
      <c r="D1754" s="92" t="s">
        <v>1442</v>
      </c>
      <c r="E1754" s="92" t="s">
        <v>3212</v>
      </c>
      <c r="F1754" s="92" t="s">
        <v>1788</v>
      </c>
      <c r="G1754" s="119">
        <v>2</v>
      </c>
      <c r="H1754" s="121" t="s">
        <v>79</v>
      </c>
      <c r="I1754" s="124"/>
    </row>
    <row r="1755" spans="1:9" ht="13.5">
      <c r="A1755" s="94">
        <v>1752</v>
      </c>
      <c r="B1755" s="92">
        <v>5590</v>
      </c>
      <c r="C1755" s="92" t="s">
        <v>2983</v>
      </c>
      <c r="D1755" s="92" t="s">
        <v>1443</v>
      </c>
      <c r="E1755" s="92" t="s">
        <v>3212</v>
      </c>
      <c r="F1755" s="92" t="s">
        <v>1788</v>
      </c>
      <c r="G1755" s="119">
        <v>2</v>
      </c>
      <c r="H1755" s="121" t="s">
        <v>79</v>
      </c>
      <c r="I1755" s="124"/>
    </row>
    <row r="1756" spans="1:9" ht="13.5">
      <c r="A1756" s="94">
        <v>1753</v>
      </c>
      <c r="B1756" s="92">
        <v>5591</v>
      </c>
      <c r="C1756" s="92" t="s">
        <v>2984</v>
      </c>
      <c r="D1756" s="92" t="s">
        <v>1444</v>
      </c>
      <c r="E1756" s="92" t="s">
        <v>3211</v>
      </c>
      <c r="F1756" s="92" t="s">
        <v>1788</v>
      </c>
      <c r="G1756" s="119">
        <v>3</v>
      </c>
      <c r="H1756" s="121" t="s">
        <v>79</v>
      </c>
      <c r="I1756" s="124"/>
    </row>
    <row r="1757" spans="1:9" ht="13.5">
      <c r="A1757" s="94">
        <v>1754</v>
      </c>
      <c r="B1757" s="92">
        <v>5592</v>
      </c>
      <c r="C1757" s="92" t="s">
        <v>2985</v>
      </c>
      <c r="D1757" s="92" t="s">
        <v>1445</v>
      </c>
      <c r="E1757" s="92" t="s">
        <v>3211</v>
      </c>
      <c r="F1757" s="92" t="s">
        <v>1788</v>
      </c>
      <c r="G1757" s="119">
        <v>1</v>
      </c>
      <c r="H1757" s="121" t="s">
        <v>79</v>
      </c>
      <c r="I1757" s="124"/>
    </row>
    <row r="1758" spans="1:9" ht="13.5">
      <c r="A1758" s="94">
        <v>1755</v>
      </c>
      <c r="B1758" s="92">
        <v>5593</v>
      </c>
      <c r="C1758" s="92" t="s">
        <v>2986</v>
      </c>
      <c r="D1758" s="92" t="s">
        <v>1446</v>
      </c>
      <c r="E1758" s="92" t="s">
        <v>3211</v>
      </c>
      <c r="F1758" s="92" t="s">
        <v>1788</v>
      </c>
      <c r="G1758" s="119">
        <v>1</v>
      </c>
      <c r="H1758" s="121" t="s">
        <v>79</v>
      </c>
      <c r="I1758" s="124"/>
    </row>
    <row r="1759" spans="1:9" ht="13.5">
      <c r="A1759" s="94">
        <v>1756</v>
      </c>
      <c r="B1759" s="92">
        <v>5594</v>
      </c>
      <c r="C1759" s="92" t="s">
        <v>2987</v>
      </c>
      <c r="D1759" s="92" t="s">
        <v>1447</v>
      </c>
      <c r="E1759" s="92" t="s">
        <v>3211</v>
      </c>
      <c r="F1759" s="92" t="s">
        <v>1788</v>
      </c>
      <c r="G1759" s="119">
        <v>1</v>
      </c>
      <c r="H1759" s="121" t="s">
        <v>79</v>
      </c>
      <c r="I1759" s="124"/>
    </row>
    <row r="1760" spans="1:9" ht="13.5">
      <c r="A1760" s="94">
        <v>1757</v>
      </c>
      <c r="B1760" s="92">
        <v>5595</v>
      </c>
      <c r="C1760" s="92" t="s">
        <v>2988</v>
      </c>
      <c r="D1760" s="92" t="s">
        <v>1448</v>
      </c>
      <c r="E1760" s="92" t="s">
        <v>3212</v>
      </c>
      <c r="F1760" s="92" t="s">
        <v>1788</v>
      </c>
      <c r="G1760" s="119">
        <v>1</v>
      </c>
      <c r="H1760" s="121" t="s">
        <v>79</v>
      </c>
      <c r="I1760" s="124"/>
    </row>
    <row r="1761" spans="1:9" ht="13.5">
      <c r="A1761" s="94">
        <v>1758</v>
      </c>
      <c r="B1761" s="92">
        <v>5596</v>
      </c>
      <c r="C1761" s="92" t="s">
        <v>2989</v>
      </c>
      <c r="D1761" s="92" t="s">
        <v>1449</v>
      </c>
      <c r="E1761" s="92" t="s">
        <v>3212</v>
      </c>
      <c r="F1761" s="92" t="s">
        <v>1788</v>
      </c>
      <c r="G1761" s="119">
        <v>1</v>
      </c>
      <c r="H1761" s="121" t="s">
        <v>79</v>
      </c>
      <c r="I1761" s="124"/>
    </row>
    <row r="1762" spans="1:9" ht="13.5">
      <c r="A1762" s="94">
        <v>1759</v>
      </c>
      <c r="B1762" s="92">
        <v>5597</v>
      </c>
      <c r="C1762" s="92" t="s">
        <v>2990</v>
      </c>
      <c r="D1762" s="92" t="s">
        <v>1450</v>
      </c>
      <c r="E1762" s="92" t="s">
        <v>3211</v>
      </c>
      <c r="F1762" s="92" t="s">
        <v>1788</v>
      </c>
      <c r="G1762" s="119">
        <v>1</v>
      </c>
      <c r="H1762" s="121" t="s">
        <v>79</v>
      </c>
      <c r="I1762" s="124"/>
    </row>
    <row r="1763" spans="1:9" ht="13.5">
      <c r="A1763" s="94">
        <v>1760</v>
      </c>
      <c r="B1763" s="92">
        <v>5598</v>
      </c>
      <c r="C1763" s="92" t="s">
        <v>2991</v>
      </c>
      <c r="D1763" s="92" t="s">
        <v>1451</v>
      </c>
      <c r="E1763" s="92" t="s">
        <v>3211</v>
      </c>
      <c r="F1763" s="92" t="s">
        <v>1788</v>
      </c>
      <c r="G1763" s="119">
        <v>1</v>
      </c>
      <c r="H1763" s="121" t="s">
        <v>79</v>
      </c>
      <c r="I1763" s="124"/>
    </row>
    <row r="1764" spans="1:9" ht="13.5">
      <c r="A1764" s="94">
        <v>1761</v>
      </c>
      <c r="B1764" s="92">
        <v>5599</v>
      </c>
      <c r="C1764" s="92" t="s">
        <v>2992</v>
      </c>
      <c r="D1764" s="92" t="s">
        <v>1452</v>
      </c>
      <c r="E1764" s="92" t="s">
        <v>3211</v>
      </c>
      <c r="F1764" s="92" t="s">
        <v>1788</v>
      </c>
      <c r="G1764" s="119">
        <v>1</v>
      </c>
      <c r="H1764" s="121" t="s">
        <v>79</v>
      </c>
      <c r="I1764" s="124"/>
    </row>
    <row r="1765" spans="1:9" ht="13.5">
      <c r="A1765" s="94">
        <v>1762</v>
      </c>
      <c r="B1765" s="92">
        <v>5600</v>
      </c>
      <c r="C1765" s="92" t="s">
        <v>2993</v>
      </c>
      <c r="D1765" s="92" t="s">
        <v>1453</v>
      </c>
      <c r="E1765" s="92" t="s">
        <v>3211</v>
      </c>
      <c r="F1765" s="92" t="s">
        <v>1788</v>
      </c>
      <c r="G1765" s="119">
        <v>1</v>
      </c>
      <c r="H1765" s="121" t="s">
        <v>79</v>
      </c>
      <c r="I1765" s="124"/>
    </row>
    <row r="1766" spans="1:9" ht="13.5">
      <c r="A1766" s="94">
        <v>1763</v>
      </c>
      <c r="B1766" s="92">
        <v>5601</v>
      </c>
      <c r="C1766" s="92" t="s">
        <v>2994</v>
      </c>
      <c r="D1766" s="92" t="s">
        <v>1454</v>
      </c>
      <c r="E1766" s="92" t="s">
        <v>3211</v>
      </c>
      <c r="F1766" s="92" t="s">
        <v>1788</v>
      </c>
      <c r="G1766" s="119">
        <v>1</v>
      </c>
      <c r="H1766" s="121" t="s">
        <v>79</v>
      </c>
      <c r="I1766" s="124"/>
    </row>
    <row r="1767" spans="1:9" ht="13.5">
      <c r="A1767" s="94">
        <v>1764</v>
      </c>
      <c r="B1767" s="92">
        <v>5602</v>
      </c>
      <c r="C1767" s="92" t="s">
        <v>2995</v>
      </c>
      <c r="D1767" s="92" t="s">
        <v>1455</v>
      </c>
      <c r="E1767" s="92" t="s">
        <v>3211</v>
      </c>
      <c r="F1767" s="92" t="s">
        <v>1788</v>
      </c>
      <c r="G1767" s="119">
        <v>1</v>
      </c>
      <c r="H1767" s="121" t="s">
        <v>79</v>
      </c>
      <c r="I1767" s="124"/>
    </row>
    <row r="1768" spans="1:9" ht="13.5">
      <c r="A1768" s="94">
        <v>1765</v>
      </c>
      <c r="B1768" s="92">
        <v>5603</v>
      </c>
      <c r="C1768" s="92" t="s">
        <v>2996</v>
      </c>
      <c r="D1768" s="92" t="s">
        <v>1456</v>
      </c>
      <c r="E1768" s="92" t="s">
        <v>3212</v>
      </c>
      <c r="F1768" s="92" t="s">
        <v>1788</v>
      </c>
      <c r="G1768" s="119">
        <v>1</v>
      </c>
      <c r="H1768" s="121" t="s">
        <v>79</v>
      </c>
      <c r="I1768" s="124"/>
    </row>
    <row r="1769" spans="1:9" ht="13.5">
      <c r="A1769" s="94">
        <v>1766</v>
      </c>
      <c r="B1769" s="92">
        <v>5604</v>
      </c>
      <c r="C1769" s="92" t="s">
        <v>2997</v>
      </c>
      <c r="D1769" s="92" t="s">
        <v>1457</v>
      </c>
      <c r="E1769" s="92" t="s">
        <v>3211</v>
      </c>
      <c r="F1769" s="92" t="s">
        <v>1788</v>
      </c>
      <c r="G1769" s="119">
        <v>1</v>
      </c>
      <c r="H1769" s="121" t="s">
        <v>79</v>
      </c>
      <c r="I1769" s="124"/>
    </row>
    <row r="1770" spans="1:9" ht="13.5">
      <c r="A1770" s="94">
        <v>1767</v>
      </c>
      <c r="B1770" s="92">
        <v>5605</v>
      </c>
      <c r="C1770" s="92" t="s">
        <v>2998</v>
      </c>
      <c r="D1770" s="92" t="s">
        <v>1458</v>
      </c>
      <c r="E1770" s="92" t="s">
        <v>3211</v>
      </c>
      <c r="F1770" s="92" t="s">
        <v>1788</v>
      </c>
      <c r="G1770" s="119">
        <v>1</v>
      </c>
      <c r="H1770" s="121" t="s">
        <v>79</v>
      </c>
      <c r="I1770" s="124"/>
    </row>
    <row r="1771" spans="1:9" ht="13.5">
      <c r="A1771" s="94">
        <v>1768</v>
      </c>
      <c r="B1771" s="92">
        <v>5606</v>
      </c>
      <c r="C1771" s="92" t="s">
        <v>4285</v>
      </c>
      <c r="D1771" s="92" t="s">
        <v>1459</v>
      </c>
      <c r="E1771" s="92" t="s">
        <v>3211</v>
      </c>
      <c r="F1771" s="92" t="s">
        <v>1788</v>
      </c>
      <c r="G1771" s="119">
        <v>1</v>
      </c>
      <c r="H1771" s="121" t="s">
        <v>79</v>
      </c>
      <c r="I1771" s="124"/>
    </row>
    <row r="1772" spans="1:9" ht="13.5">
      <c r="A1772" s="94">
        <v>1769</v>
      </c>
      <c r="B1772" s="92">
        <v>5607</v>
      </c>
      <c r="C1772" s="92" t="s">
        <v>2999</v>
      </c>
      <c r="D1772" s="92" t="s">
        <v>1460</v>
      </c>
      <c r="E1772" s="92" t="s">
        <v>3211</v>
      </c>
      <c r="F1772" s="92" t="s">
        <v>1788</v>
      </c>
      <c r="G1772" s="119">
        <v>1</v>
      </c>
      <c r="H1772" s="121" t="s">
        <v>79</v>
      </c>
      <c r="I1772" s="124"/>
    </row>
    <row r="1773" spans="1:9" ht="13.5">
      <c r="A1773" s="94">
        <v>1770</v>
      </c>
      <c r="B1773" s="92">
        <v>5608</v>
      </c>
      <c r="C1773" s="92" t="s">
        <v>3000</v>
      </c>
      <c r="D1773" s="92" t="s">
        <v>1461</v>
      </c>
      <c r="E1773" s="92" t="s">
        <v>3211</v>
      </c>
      <c r="F1773" s="92" t="s">
        <v>1788</v>
      </c>
      <c r="G1773" s="119">
        <v>1</v>
      </c>
      <c r="H1773" s="121" t="s">
        <v>79</v>
      </c>
      <c r="I1773" s="124"/>
    </row>
    <row r="1774" spans="1:9" ht="13.5">
      <c r="A1774" s="94">
        <v>1771</v>
      </c>
      <c r="B1774" s="92">
        <v>5609</v>
      </c>
      <c r="C1774" s="92" t="s">
        <v>3001</v>
      </c>
      <c r="D1774" s="92" t="s">
        <v>1462</v>
      </c>
      <c r="E1774" s="92" t="s">
        <v>3211</v>
      </c>
      <c r="F1774" s="92" t="s">
        <v>1788</v>
      </c>
      <c r="G1774" s="119">
        <v>1</v>
      </c>
      <c r="H1774" s="121" t="s">
        <v>79</v>
      </c>
      <c r="I1774" s="124"/>
    </row>
    <row r="1775" spans="1:9" ht="13.5">
      <c r="A1775" s="94">
        <v>1772</v>
      </c>
      <c r="B1775" s="92">
        <v>5610</v>
      </c>
      <c r="C1775" s="92" t="s">
        <v>3002</v>
      </c>
      <c r="D1775" s="92" t="s">
        <v>1463</v>
      </c>
      <c r="E1775" s="92" t="s">
        <v>3211</v>
      </c>
      <c r="F1775" s="92" t="s">
        <v>1788</v>
      </c>
      <c r="G1775" s="119">
        <v>1</v>
      </c>
      <c r="H1775" s="121" t="s">
        <v>79</v>
      </c>
      <c r="I1775" s="124"/>
    </row>
    <row r="1776" spans="1:9" ht="13.5">
      <c r="A1776" s="94">
        <v>1773</v>
      </c>
      <c r="B1776" s="92">
        <v>5611</v>
      </c>
      <c r="C1776" s="92" t="s">
        <v>3003</v>
      </c>
      <c r="D1776" s="92" t="s">
        <v>1464</v>
      </c>
      <c r="E1776" s="92" t="s">
        <v>3211</v>
      </c>
      <c r="F1776" s="92" t="s">
        <v>1788</v>
      </c>
      <c r="G1776" s="119">
        <v>1</v>
      </c>
      <c r="H1776" s="121" t="s">
        <v>79</v>
      </c>
      <c r="I1776" s="124"/>
    </row>
    <row r="1777" spans="1:9" ht="13.5">
      <c r="A1777" s="94">
        <v>1774</v>
      </c>
      <c r="B1777" s="92">
        <v>5612</v>
      </c>
      <c r="C1777" s="92" t="s">
        <v>3004</v>
      </c>
      <c r="D1777" s="92" t="s">
        <v>1465</v>
      </c>
      <c r="E1777" s="92" t="s">
        <v>3211</v>
      </c>
      <c r="F1777" s="92" t="s">
        <v>1788</v>
      </c>
      <c r="G1777" s="119">
        <v>1</v>
      </c>
      <c r="H1777" s="121" t="s">
        <v>79</v>
      </c>
      <c r="I1777" s="124"/>
    </row>
    <row r="1778" spans="1:9" ht="13.5">
      <c r="A1778" s="94">
        <v>1775</v>
      </c>
      <c r="B1778" s="92">
        <v>5613</v>
      </c>
      <c r="C1778" s="92" t="s">
        <v>3005</v>
      </c>
      <c r="D1778" s="92" t="s">
        <v>1466</v>
      </c>
      <c r="E1778" s="92" t="s">
        <v>3211</v>
      </c>
      <c r="F1778" s="92" t="s">
        <v>1788</v>
      </c>
      <c r="G1778" s="119">
        <v>1</v>
      </c>
      <c r="H1778" s="121" t="s">
        <v>79</v>
      </c>
      <c r="I1778" s="124"/>
    </row>
    <row r="1779" spans="1:9" ht="13.5">
      <c r="A1779" s="94">
        <v>1776</v>
      </c>
      <c r="B1779" s="92">
        <v>5614</v>
      </c>
      <c r="C1779" s="92" t="s">
        <v>3006</v>
      </c>
      <c r="D1779" s="92" t="s">
        <v>1467</v>
      </c>
      <c r="E1779" s="92" t="s">
        <v>3212</v>
      </c>
      <c r="F1779" s="92" t="s">
        <v>1788</v>
      </c>
      <c r="G1779" s="119">
        <v>1</v>
      </c>
      <c r="H1779" s="121" t="s">
        <v>79</v>
      </c>
      <c r="I1779" s="124"/>
    </row>
    <row r="1780" spans="1:9" ht="13.5">
      <c r="A1780" s="94">
        <v>1777</v>
      </c>
      <c r="B1780" s="92">
        <v>5615</v>
      </c>
      <c r="C1780" s="92" t="s">
        <v>4286</v>
      </c>
      <c r="D1780" s="92" t="s">
        <v>1468</v>
      </c>
      <c r="E1780" s="92" t="s">
        <v>3211</v>
      </c>
      <c r="F1780" s="92" t="s">
        <v>1788</v>
      </c>
      <c r="G1780" s="119">
        <v>1</v>
      </c>
      <c r="H1780" s="121" t="s">
        <v>79</v>
      </c>
      <c r="I1780" s="124"/>
    </row>
    <row r="1781" spans="1:9" ht="13.5">
      <c r="A1781" s="94">
        <v>1778</v>
      </c>
      <c r="B1781" s="92">
        <v>5616</v>
      </c>
      <c r="C1781" s="92" t="s">
        <v>3007</v>
      </c>
      <c r="D1781" s="92" t="s">
        <v>1469</v>
      </c>
      <c r="E1781" s="92" t="s">
        <v>3212</v>
      </c>
      <c r="F1781" s="92" t="s">
        <v>1788</v>
      </c>
      <c r="G1781" s="119">
        <v>1</v>
      </c>
      <c r="H1781" s="121" t="s">
        <v>79</v>
      </c>
      <c r="I1781" s="124"/>
    </row>
    <row r="1782" spans="1:9" ht="13.5">
      <c r="A1782" s="94">
        <v>1779</v>
      </c>
      <c r="B1782" s="92">
        <v>5617</v>
      </c>
      <c r="C1782" s="92" t="s">
        <v>3008</v>
      </c>
      <c r="D1782" s="92" t="s">
        <v>1470</v>
      </c>
      <c r="E1782" s="92" t="s">
        <v>3211</v>
      </c>
      <c r="F1782" s="92" t="s">
        <v>1788</v>
      </c>
      <c r="G1782" s="119">
        <v>1</v>
      </c>
      <c r="H1782" s="121" t="s">
        <v>79</v>
      </c>
      <c r="I1782" s="124"/>
    </row>
    <row r="1783" spans="1:9" ht="13.5">
      <c r="A1783" s="94">
        <v>1780</v>
      </c>
      <c r="B1783" s="92">
        <v>5618</v>
      </c>
      <c r="C1783" s="92" t="s">
        <v>3009</v>
      </c>
      <c r="D1783" s="92" t="s">
        <v>1471</v>
      </c>
      <c r="E1783" s="92" t="s">
        <v>3211</v>
      </c>
      <c r="F1783" s="92" t="s">
        <v>1788</v>
      </c>
      <c r="G1783" s="119">
        <v>1</v>
      </c>
      <c r="H1783" s="121" t="s">
        <v>79</v>
      </c>
      <c r="I1783" s="124"/>
    </row>
    <row r="1784" spans="1:9" ht="13.5">
      <c r="A1784" s="94">
        <v>1781</v>
      </c>
      <c r="B1784" s="92">
        <v>5619</v>
      </c>
      <c r="C1784" s="92" t="s">
        <v>3010</v>
      </c>
      <c r="D1784" s="92" t="s">
        <v>1472</v>
      </c>
      <c r="E1784" s="92" t="s">
        <v>3212</v>
      </c>
      <c r="F1784" s="92" t="s">
        <v>1788</v>
      </c>
      <c r="G1784" s="119">
        <v>1</v>
      </c>
      <c r="H1784" s="121" t="s">
        <v>79</v>
      </c>
      <c r="I1784" s="124"/>
    </row>
    <row r="1785" spans="1:9" ht="13.5">
      <c r="A1785" s="94">
        <v>1782</v>
      </c>
      <c r="B1785" s="92">
        <v>5620</v>
      </c>
      <c r="C1785" s="92" t="s">
        <v>3011</v>
      </c>
      <c r="D1785" s="92" t="s">
        <v>1473</v>
      </c>
      <c r="E1785" s="92" t="s">
        <v>3212</v>
      </c>
      <c r="F1785" s="92" t="s">
        <v>1788</v>
      </c>
      <c r="G1785" s="119">
        <v>1</v>
      </c>
      <c r="H1785" s="121" t="s">
        <v>79</v>
      </c>
      <c r="I1785" s="124"/>
    </row>
    <row r="1786" spans="1:9" ht="13.5">
      <c r="A1786" s="94">
        <v>1783</v>
      </c>
      <c r="B1786" s="92">
        <v>5621</v>
      </c>
      <c r="C1786" s="92" t="s">
        <v>3012</v>
      </c>
      <c r="D1786" s="92" t="s">
        <v>1474</v>
      </c>
      <c r="E1786" s="92" t="s">
        <v>3212</v>
      </c>
      <c r="F1786" s="92" t="s">
        <v>1788</v>
      </c>
      <c r="G1786" s="119">
        <v>1</v>
      </c>
      <c r="H1786" s="121" t="s">
        <v>79</v>
      </c>
      <c r="I1786" s="124"/>
    </row>
    <row r="1787" spans="1:9" ht="13.5">
      <c r="A1787" s="94">
        <v>1784</v>
      </c>
      <c r="B1787" s="92">
        <v>5622</v>
      </c>
      <c r="C1787" s="92" t="s">
        <v>3013</v>
      </c>
      <c r="D1787" s="92" t="s">
        <v>1475</v>
      </c>
      <c r="E1787" s="92" t="s">
        <v>3211</v>
      </c>
      <c r="F1787" s="92" t="s">
        <v>1788</v>
      </c>
      <c r="G1787" s="119">
        <v>1</v>
      </c>
      <c r="H1787" s="121" t="s">
        <v>79</v>
      </c>
      <c r="I1787" s="124"/>
    </row>
    <row r="1788" spans="1:9" ht="13.5">
      <c r="A1788" s="94">
        <v>1785</v>
      </c>
      <c r="B1788" s="92">
        <v>5623</v>
      </c>
      <c r="C1788" s="92" t="s">
        <v>3014</v>
      </c>
      <c r="D1788" s="92" t="s">
        <v>1409</v>
      </c>
      <c r="E1788" s="92" t="s">
        <v>3211</v>
      </c>
      <c r="F1788" s="92" t="s">
        <v>1788</v>
      </c>
      <c r="G1788" s="119">
        <v>1</v>
      </c>
      <c r="H1788" s="121" t="s">
        <v>79</v>
      </c>
      <c r="I1788" s="124"/>
    </row>
    <row r="1789" spans="1:9" ht="13.5">
      <c r="A1789" s="94">
        <v>1786</v>
      </c>
      <c r="B1789" s="92">
        <v>5624</v>
      </c>
      <c r="C1789" s="92" t="s">
        <v>4287</v>
      </c>
      <c r="D1789" s="92" t="s">
        <v>1476</v>
      </c>
      <c r="E1789" s="92" t="s">
        <v>3212</v>
      </c>
      <c r="F1789" s="92" t="s">
        <v>1788</v>
      </c>
      <c r="G1789" s="119">
        <v>1</v>
      </c>
      <c r="H1789" s="121" t="s">
        <v>79</v>
      </c>
      <c r="I1789" s="124"/>
    </row>
    <row r="1790" spans="1:9" ht="13.5">
      <c r="A1790" s="94">
        <v>1787</v>
      </c>
      <c r="B1790" s="92">
        <v>5625</v>
      </c>
      <c r="C1790" s="92" t="s">
        <v>3015</v>
      </c>
      <c r="D1790" s="92" t="s">
        <v>1477</v>
      </c>
      <c r="E1790" s="92" t="s">
        <v>3211</v>
      </c>
      <c r="F1790" s="92" t="s">
        <v>1788</v>
      </c>
      <c r="G1790" s="119">
        <v>2</v>
      </c>
      <c r="H1790" s="121" t="s">
        <v>79</v>
      </c>
      <c r="I1790" s="124"/>
    </row>
    <row r="1791" spans="1:9" ht="13.5">
      <c r="A1791" s="94">
        <v>1788</v>
      </c>
      <c r="B1791" s="92">
        <v>5630</v>
      </c>
      <c r="C1791" s="92" t="s">
        <v>3016</v>
      </c>
      <c r="D1791" s="92" t="s">
        <v>1478</v>
      </c>
      <c r="E1791" s="92" t="s">
        <v>3211</v>
      </c>
      <c r="F1791" s="92" t="s">
        <v>1789</v>
      </c>
      <c r="G1791" s="119">
        <v>3</v>
      </c>
      <c r="H1791" s="121" t="s">
        <v>79</v>
      </c>
      <c r="I1791" s="124"/>
    </row>
    <row r="1792" spans="1:9" ht="13.5">
      <c r="A1792" s="94">
        <v>1789</v>
      </c>
      <c r="B1792" s="92">
        <v>5631</v>
      </c>
      <c r="C1792" s="92" t="s">
        <v>3017</v>
      </c>
      <c r="D1792" s="92" t="s">
        <v>1479</v>
      </c>
      <c r="E1792" s="92" t="s">
        <v>3211</v>
      </c>
      <c r="F1792" s="92" t="s">
        <v>1789</v>
      </c>
      <c r="G1792" s="119">
        <v>3</v>
      </c>
      <c r="H1792" s="121" t="s">
        <v>79</v>
      </c>
      <c r="I1792" s="124"/>
    </row>
    <row r="1793" spans="1:9" ht="13.5">
      <c r="A1793" s="94">
        <v>1790</v>
      </c>
      <c r="B1793" s="92">
        <v>5632</v>
      </c>
      <c r="C1793" s="92" t="s">
        <v>3018</v>
      </c>
      <c r="D1793" s="92" t="s">
        <v>1480</v>
      </c>
      <c r="E1793" s="92" t="s">
        <v>3211</v>
      </c>
      <c r="F1793" s="92" t="s">
        <v>1789</v>
      </c>
      <c r="G1793" s="119">
        <v>3</v>
      </c>
      <c r="H1793" s="121" t="s">
        <v>79</v>
      </c>
      <c r="I1793" s="124"/>
    </row>
    <row r="1794" spans="1:9" ht="13.5">
      <c r="A1794" s="94">
        <v>1791</v>
      </c>
      <c r="B1794" s="92">
        <v>5633</v>
      </c>
      <c r="C1794" s="92" t="s">
        <v>3019</v>
      </c>
      <c r="D1794" s="92" t="s">
        <v>1481</v>
      </c>
      <c r="E1794" s="92" t="s">
        <v>3211</v>
      </c>
      <c r="F1794" s="92" t="s">
        <v>1789</v>
      </c>
      <c r="G1794" s="119">
        <v>3</v>
      </c>
      <c r="H1794" s="121" t="s">
        <v>79</v>
      </c>
      <c r="I1794" s="124"/>
    </row>
    <row r="1795" spans="1:9" ht="13.5">
      <c r="A1795" s="94">
        <v>1792</v>
      </c>
      <c r="B1795" s="92">
        <v>5634</v>
      </c>
      <c r="C1795" s="92" t="s">
        <v>4288</v>
      </c>
      <c r="D1795" s="92" t="s">
        <v>1482</v>
      </c>
      <c r="E1795" s="92" t="s">
        <v>3212</v>
      </c>
      <c r="F1795" s="92" t="s">
        <v>1789</v>
      </c>
      <c r="G1795" s="119">
        <v>3</v>
      </c>
      <c r="H1795" s="121" t="s">
        <v>79</v>
      </c>
      <c r="I1795" s="124"/>
    </row>
    <row r="1796" spans="1:9" ht="13.5">
      <c r="A1796" s="94">
        <v>1793</v>
      </c>
      <c r="B1796" s="92">
        <v>5635</v>
      </c>
      <c r="C1796" s="92" t="s">
        <v>3020</v>
      </c>
      <c r="D1796" s="92" t="s">
        <v>1483</v>
      </c>
      <c r="E1796" s="92" t="s">
        <v>3212</v>
      </c>
      <c r="F1796" s="92" t="s">
        <v>1789</v>
      </c>
      <c r="G1796" s="119">
        <v>3</v>
      </c>
      <c r="H1796" s="121" t="s">
        <v>79</v>
      </c>
      <c r="I1796" s="124"/>
    </row>
    <row r="1797" spans="1:9" ht="13.5">
      <c r="A1797" s="94">
        <v>1794</v>
      </c>
      <c r="B1797" s="92">
        <v>5636</v>
      </c>
      <c r="C1797" s="92" t="s">
        <v>3021</v>
      </c>
      <c r="D1797" s="92" t="s">
        <v>1484</v>
      </c>
      <c r="E1797" s="92" t="s">
        <v>3212</v>
      </c>
      <c r="F1797" s="92" t="s">
        <v>1789</v>
      </c>
      <c r="G1797" s="119">
        <v>3</v>
      </c>
      <c r="H1797" s="121" t="s">
        <v>79</v>
      </c>
      <c r="I1797" s="124"/>
    </row>
    <row r="1798" spans="1:9" ht="13.5">
      <c r="A1798" s="94">
        <v>1795</v>
      </c>
      <c r="B1798" s="92">
        <v>5637</v>
      </c>
      <c r="C1798" s="92" t="s">
        <v>4289</v>
      </c>
      <c r="D1798" s="92" t="s">
        <v>1485</v>
      </c>
      <c r="E1798" s="92" t="s">
        <v>3212</v>
      </c>
      <c r="F1798" s="92" t="s">
        <v>1789</v>
      </c>
      <c r="G1798" s="119">
        <v>3</v>
      </c>
      <c r="H1798" s="121" t="s">
        <v>79</v>
      </c>
      <c r="I1798" s="124"/>
    </row>
    <row r="1799" spans="1:9" ht="13.5">
      <c r="A1799" s="94">
        <v>1796</v>
      </c>
      <c r="B1799" s="92">
        <v>5638</v>
      </c>
      <c r="C1799" s="92" t="s">
        <v>3022</v>
      </c>
      <c r="D1799" s="92" t="s">
        <v>1486</v>
      </c>
      <c r="E1799" s="92" t="s">
        <v>3212</v>
      </c>
      <c r="F1799" s="92" t="s">
        <v>1789</v>
      </c>
      <c r="G1799" s="119">
        <v>3</v>
      </c>
      <c r="H1799" s="121" t="s">
        <v>79</v>
      </c>
      <c r="I1799" s="124"/>
    </row>
    <row r="1800" spans="1:9" ht="13.5">
      <c r="A1800" s="94">
        <v>1797</v>
      </c>
      <c r="B1800" s="92">
        <v>5639</v>
      </c>
      <c r="C1800" s="92" t="s">
        <v>4290</v>
      </c>
      <c r="D1800" s="92" t="s">
        <v>1487</v>
      </c>
      <c r="E1800" s="92" t="s">
        <v>3211</v>
      </c>
      <c r="F1800" s="92" t="s">
        <v>1789</v>
      </c>
      <c r="G1800" s="119">
        <v>3</v>
      </c>
      <c r="H1800" s="121" t="s">
        <v>79</v>
      </c>
      <c r="I1800" s="124"/>
    </row>
    <row r="1801" spans="1:9" ht="13.5">
      <c r="A1801" s="94">
        <v>1798</v>
      </c>
      <c r="B1801" s="92">
        <v>5640</v>
      </c>
      <c r="C1801" s="92" t="s">
        <v>3023</v>
      </c>
      <c r="D1801" s="92" t="s">
        <v>1488</v>
      </c>
      <c r="E1801" s="92" t="s">
        <v>3211</v>
      </c>
      <c r="F1801" s="92" t="s">
        <v>1789</v>
      </c>
      <c r="G1801" s="119">
        <v>3</v>
      </c>
      <c r="H1801" s="121" t="s">
        <v>79</v>
      </c>
      <c r="I1801" s="124"/>
    </row>
    <row r="1802" spans="1:9" ht="13.5">
      <c r="A1802" s="94">
        <v>1799</v>
      </c>
      <c r="B1802" s="92">
        <v>5641</v>
      </c>
      <c r="C1802" s="92" t="s">
        <v>4291</v>
      </c>
      <c r="D1802" s="92" t="s">
        <v>1489</v>
      </c>
      <c r="E1802" s="92" t="s">
        <v>3212</v>
      </c>
      <c r="F1802" s="92" t="s">
        <v>1789</v>
      </c>
      <c r="G1802" s="119">
        <v>3</v>
      </c>
      <c r="H1802" s="121" t="s">
        <v>79</v>
      </c>
      <c r="I1802" s="124"/>
    </row>
    <row r="1803" spans="1:9" ht="13.5">
      <c r="A1803" s="94">
        <v>1800</v>
      </c>
      <c r="B1803" s="92">
        <v>5642</v>
      </c>
      <c r="C1803" s="92" t="s">
        <v>4292</v>
      </c>
      <c r="D1803" s="92" t="s">
        <v>1490</v>
      </c>
      <c r="E1803" s="92" t="s">
        <v>3211</v>
      </c>
      <c r="F1803" s="92" t="s">
        <v>1789</v>
      </c>
      <c r="G1803" s="119">
        <v>2</v>
      </c>
      <c r="H1803" s="121" t="s">
        <v>79</v>
      </c>
      <c r="I1803" s="124"/>
    </row>
    <row r="1804" spans="1:9" ht="13.5">
      <c r="A1804" s="94">
        <v>1801</v>
      </c>
      <c r="B1804" s="92">
        <v>5643</v>
      </c>
      <c r="C1804" s="92" t="s">
        <v>3024</v>
      </c>
      <c r="D1804" s="92" t="s">
        <v>1491</v>
      </c>
      <c r="E1804" s="92" t="s">
        <v>3211</v>
      </c>
      <c r="F1804" s="92" t="s">
        <v>1789</v>
      </c>
      <c r="G1804" s="119">
        <v>2</v>
      </c>
      <c r="H1804" s="121" t="s">
        <v>79</v>
      </c>
      <c r="I1804" s="124"/>
    </row>
    <row r="1805" spans="1:9" ht="13.5">
      <c r="A1805" s="94">
        <v>1802</v>
      </c>
      <c r="B1805" s="92">
        <v>5644</v>
      </c>
      <c r="C1805" s="92" t="s">
        <v>3025</v>
      </c>
      <c r="D1805" s="92" t="s">
        <v>1492</v>
      </c>
      <c r="E1805" s="92" t="s">
        <v>3211</v>
      </c>
      <c r="F1805" s="92" t="s">
        <v>1789</v>
      </c>
      <c r="G1805" s="119">
        <v>2</v>
      </c>
      <c r="H1805" s="121" t="s">
        <v>79</v>
      </c>
      <c r="I1805" s="124"/>
    </row>
    <row r="1806" spans="1:9" ht="13.5">
      <c r="A1806" s="94">
        <v>1803</v>
      </c>
      <c r="B1806" s="92">
        <v>5645</v>
      </c>
      <c r="C1806" s="92" t="s">
        <v>3026</v>
      </c>
      <c r="D1806" s="92" t="s">
        <v>1493</v>
      </c>
      <c r="E1806" s="92" t="s">
        <v>3212</v>
      </c>
      <c r="F1806" s="92" t="s">
        <v>1789</v>
      </c>
      <c r="G1806" s="119">
        <v>2</v>
      </c>
      <c r="H1806" s="121" t="s">
        <v>79</v>
      </c>
      <c r="I1806" s="124"/>
    </row>
    <row r="1807" spans="1:9" ht="13.5">
      <c r="A1807" s="94">
        <v>1804</v>
      </c>
      <c r="B1807" s="92">
        <v>5646</v>
      </c>
      <c r="C1807" s="92" t="s">
        <v>4293</v>
      </c>
      <c r="D1807" s="92" t="s">
        <v>1494</v>
      </c>
      <c r="E1807" s="92" t="s">
        <v>3212</v>
      </c>
      <c r="F1807" s="92" t="s">
        <v>1789</v>
      </c>
      <c r="G1807" s="119">
        <v>2</v>
      </c>
      <c r="H1807" s="121" t="s">
        <v>79</v>
      </c>
      <c r="I1807" s="124"/>
    </row>
    <row r="1808" spans="1:9" ht="13.5">
      <c r="A1808" s="94">
        <v>1805</v>
      </c>
      <c r="B1808" s="92">
        <v>5647</v>
      </c>
      <c r="C1808" s="92" t="s">
        <v>4294</v>
      </c>
      <c r="D1808" s="92" t="s">
        <v>1495</v>
      </c>
      <c r="E1808" s="92" t="s">
        <v>3212</v>
      </c>
      <c r="F1808" s="92" t="s">
        <v>1789</v>
      </c>
      <c r="G1808" s="119">
        <v>2</v>
      </c>
      <c r="H1808" s="121" t="s">
        <v>79</v>
      </c>
      <c r="I1808" s="124"/>
    </row>
    <row r="1809" spans="1:9" ht="13.5">
      <c r="A1809" s="94">
        <v>1806</v>
      </c>
      <c r="B1809" s="92">
        <v>5648</v>
      </c>
      <c r="C1809" s="92" t="s">
        <v>3027</v>
      </c>
      <c r="D1809" s="92" t="s">
        <v>1496</v>
      </c>
      <c r="E1809" s="92" t="s">
        <v>3212</v>
      </c>
      <c r="F1809" s="92" t="s">
        <v>1789</v>
      </c>
      <c r="G1809" s="119">
        <v>1</v>
      </c>
      <c r="H1809" s="121" t="s">
        <v>79</v>
      </c>
      <c r="I1809" s="124"/>
    </row>
    <row r="1810" spans="1:9" ht="13.5">
      <c r="A1810" s="94">
        <v>1807</v>
      </c>
      <c r="B1810" s="92">
        <v>5649</v>
      </c>
      <c r="C1810" s="92" t="s">
        <v>4295</v>
      </c>
      <c r="D1810" s="92" t="s">
        <v>1497</v>
      </c>
      <c r="E1810" s="92" t="s">
        <v>3211</v>
      </c>
      <c r="F1810" s="92" t="s">
        <v>1789</v>
      </c>
      <c r="G1810" s="119">
        <v>1</v>
      </c>
      <c r="H1810" s="121" t="s">
        <v>79</v>
      </c>
      <c r="I1810" s="124"/>
    </row>
    <row r="1811" spans="1:9" ht="13.5">
      <c r="A1811" s="94">
        <v>1808</v>
      </c>
      <c r="B1811" s="92">
        <v>5650</v>
      </c>
      <c r="C1811" s="92" t="s">
        <v>3028</v>
      </c>
      <c r="D1811" s="92" t="s">
        <v>1498</v>
      </c>
      <c r="E1811" s="92" t="s">
        <v>3212</v>
      </c>
      <c r="F1811" s="92" t="s">
        <v>1789</v>
      </c>
      <c r="G1811" s="119">
        <v>1</v>
      </c>
      <c r="H1811" s="121" t="s">
        <v>79</v>
      </c>
      <c r="I1811" s="124"/>
    </row>
    <row r="1812" spans="1:9" ht="13.5">
      <c r="A1812" s="94">
        <v>1809</v>
      </c>
      <c r="B1812" s="92">
        <v>5651</v>
      </c>
      <c r="C1812" s="92" t="s">
        <v>3029</v>
      </c>
      <c r="D1812" s="92" t="s">
        <v>1499</v>
      </c>
      <c r="E1812" s="92" t="s">
        <v>3212</v>
      </c>
      <c r="F1812" s="92" t="s">
        <v>1789</v>
      </c>
      <c r="G1812" s="119">
        <v>1</v>
      </c>
      <c r="H1812" s="121" t="s">
        <v>79</v>
      </c>
      <c r="I1812" s="124"/>
    </row>
    <row r="1813" spans="1:9" ht="13.5">
      <c r="A1813" s="94">
        <v>1810</v>
      </c>
      <c r="B1813" s="92">
        <v>5652</v>
      </c>
      <c r="C1813" s="92" t="s">
        <v>3030</v>
      </c>
      <c r="D1813" s="92" t="s">
        <v>1500</v>
      </c>
      <c r="E1813" s="92" t="s">
        <v>3212</v>
      </c>
      <c r="F1813" s="92" t="s">
        <v>1789</v>
      </c>
      <c r="G1813" s="119">
        <v>1</v>
      </c>
      <c r="H1813" s="121" t="s">
        <v>79</v>
      </c>
      <c r="I1813" s="124"/>
    </row>
    <row r="1814" spans="1:9" ht="13.5">
      <c r="A1814" s="94">
        <v>1811</v>
      </c>
      <c r="B1814" s="92">
        <v>5653</v>
      </c>
      <c r="C1814" s="92" t="s">
        <v>3031</v>
      </c>
      <c r="D1814" s="92" t="s">
        <v>1501</v>
      </c>
      <c r="E1814" s="92" t="s">
        <v>3211</v>
      </c>
      <c r="F1814" s="92" t="s">
        <v>1789</v>
      </c>
      <c r="G1814" s="119">
        <v>1</v>
      </c>
      <c r="H1814" s="121" t="s">
        <v>79</v>
      </c>
      <c r="I1814" s="124"/>
    </row>
    <row r="1815" spans="1:9" ht="13.5">
      <c r="A1815" s="94">
        <v>1812</v>
      </c>
      <c r="B1815" s="92">
        <v>5654</v>
      </c>
      <c r="C1815" s="92" t="s">
        <v>3032</v>
      </c>
      <c r="D1815" s="92" t="s">
        <v>1502</v>
      </c>
      <c r="E1815" s="92" t="s">
        <v>3211</v>
      </c>
      <c r="F1815" s="92" t="s">
        <v>1789</v>
      </c>
      <c r="G1815" s="119">
        <v>1</v>
      </c>
      <c r="H1815" s="121" t="s">
        <v>79</v>
      </c>
      <c r="I1815" s="124"/>
    </row>
    <row r="1816" spans="1:9" ht="13.5">
      <c r="A1816" s="94">
        <v>1813</v>
      </c>
      <c r="B1816" s="92">
        <v>5655</v>
      </c>
      <c r="C1816" s="92" t="s">
        <v>3033</v>
      </c>
      <c r="D1816" s="92" t="s">
        <v>1503</v>
      </c>
      <c r="E1816" s="92" t="s">
        <v>3212</v>
      </c>
      <c r="F1816" s="92" t="s">
        <v>1789</v>
      </c>
      <c r="G1816" s="119">
        <v>1</v>
      </c>
      <c r="H1816" s="121" t="s">
        <v>79</v>
      </c>
      <c r="I1816" s="124"/>
    </row>
    <row r="1817" spans="1:9" ht="13.5">
      <c r="A1817" s="94">
        <v>1814</v>
      </c>
      <c r="B1817" s="92">
        <v>5656</v>
      </c>
      <c r="C1817" s="92" t="s">
        <v>4296</v>
      </c>
      <c r="D1817" s="92" t="s">
        <v>1504</v>
      </c>
      <c r="E1817" s="92" t="s">
        <v>3212</v>
      </c>
      <c r="F1817" s="92" t="s">
        <v>1789</v>
      </c>
      <c r="G1817" s="119">
        <v>1</v>
      </c>
      <c r="H1817" s="121" t="s">
        <v>79</v>
      </c>
      <c r="I1817" s="124"/>
    </row>
    <row r="1818" spans="1:9" ht="13.5">
      <c r="A1818" s="94">
        <v>1815</v>
      </c>
      <c r="B1818" s="92">
        <v>5657</v>
      </c>
      <c r="C1818" s="92" t="s">
        <v>4297</v>
      </c>
      <c r="D1818" s="92" t="s">
        <v>1505</v>
      </c>
      <c r="E1818" s="92" t="s">
        <v>3212</v>
      </c>
      <c r="F1818" s="92" t="s">
        <v>1789</v>
      </c>
      <c r="G1818" s="119">
        <v>1</v>
      </c>
      <c r="H1818" s="121" t="s">
        <v>79</v>
      </c>
      <c r="I1818" s="124"/>
    </row>
    <row r="1819" spans="1:9" ht="13.5">
      <c r="A1819" s="94">
        <v>1816</v>
      </c>
      <c r="B1819" s="92">
        <v>5658</v>
      </c>
      <c r="C1819" s="92" t="s">
        <v>3034</v>
      </c>
      <c r="D1819" s="92" t="s">
        <v>1506</v>
      </c>
      <c r="E1819" s="92" t="s">
        <v>3212</v>
      </c>
      <c r="F1819" s="92" t="s">
        <v>1789</v>
      </c>
      <c r="G1819" s="119">
        <v>1</v>
      </c>
      <c r="H1819" s="121" t="s">
        <v>79</v>
      </c>
      <c r="I1819" s="124"/>
    </row>
    <row r="1820" spans="1:9" ht="13.5">
      <c r="A1820" s="94">
        <v>1817</v>
      </c>
      <c r="B1820" s="92">
        <v>5659</v>
      </c>
      <c r="C1820" s="92" t="s">
        <v>4298</v>
      </c>
      <c r="D1820" s="92" t="s">
        <v>1507</v>
      </c>
      <c r="E1820" s="92" t="s">
        <v>3211</v>
      </c>
      <c r="F1820" s="92" t="s">
        <v>1790</v>
      </c>
      <c r="G1820" s="119">
        <v>1</v>
      </c>
      <c r="H1820" s="121" t="s">
        <v>79</v>
      </c>
      <c r="I1820" s="124"/>
    </row>
    <row r="1821" spans="1:9" ht="13.5">
      <c r="A1821" s="94">
        <v>1818</v>
      </c>
      <c r="B1821" s="92">
        <v>5660</v>
      </c>
      <c r="C1821" s="92" t="s">
        <v>3035</v>
      </c>
      <c r="D1821" s="92" t="s">
        <v>1508</v>
      </c>
      <c r="E1821" s="92" t="s">
        <v>3211</v>
      </c>
      <c r="F1821" s="92" t="s">
        <v>1790</v>
      </c>
      <c r="G1821" s="119">
        <v>1</v>
      </c>
      <c r="H1821" s="121" t="s">
        <v>79</v>
      </c>
      <c r="I1821" s="124"/>
    </row>
    <row r="1822" spans="1:9" ht="13.5">
      <c r="A1822" s="94">
        <v>1819</v>
      </c>
      <c r="B1822" s="92">
        <v>5661</v>
      </c>
      <c r="C1822" s="92" t="s">
        <v>3036</v>
      </c>
      <c r="D1822" s="92" t="s">
        <v>1509</v>
      </c>
      <c r="E1822" s="92" t="s">
        <v>3211</v>
      </c>
      <c r="F1822" s="92" t="s">
        <v>1790</v>
      </c>
      <c r="G1822" s="119">
        <v>1</v>
      </c>
      <c r="H1822" s="121" t="s">
        <v>79</v>
      </c>
      <c r="I1822" s="124"/>
    </row>
    <row r="1823" spans="1:9" ht="13.5">
      <c r="A1823" s="94">
        <v>1820</v>
      </c>
      <c r="B1823" s="92">
        <v>5662</v>
      </c>
      <c r="C1823" s="92" t="s">
        <v>3037</v>
      </c>
      <c r="D1823" s="92" t="s">
        <v>1510</v>
      </c>
      <c r="E1823" s="92" t="s">
        <v>3211</v>
      </c>
      <c r="F1823" s="92" t="s">
        <v>1790</v>
      </c>
      <c r="G1823" s="119">
        <v>1</v>
      </c>
      <c r="H1823" s="121" t="s">
        <v>79</v>
      </c>
      <c r="I1823" s="124"/>
    </row>
    <row r="1824" spans="1:9" ht="13.5">
      <c r="A1824" s="94">
        <v>1821</v>
      </c>
      <c r="B1824" s="92">
        <v>5663</v>
      </c>
      <c r="C1824" s="92" t="s">
        <v>3038</v>
      </c>
      <c r="D1824" s="92" t="s">
        <v>1511</v>
      </c>
      <c r="E1824" s="92" t="s">
        <v>3211</v>
      </c>
      <c r="F1824" s="92" t="s">
        <v>1790</v>
      </c>
      <c r="G1824" s="119">
        <v>1</v>
      </c>
      <c r="H1824" s="121" t="s">
        <v>79</v>
      </c>
      <c r="I1824" s="124"/>
    </row>
    <row r="1825" spans="1:9" ht="13.5">
      <c r="A1825" s="94">
        <v>1822</v>
      </c>
      <c r="B1825" s="92">
        <v>5664</v>
      </c>
      <c r="C1825" s="92" t="s">
        <v>3039</v>
      </c>
      <c r="D1825" s="92" t="s">
        <v>1512</v>
      </c>
      <c r="E1825" s="92" t="s">
        <v>3211</v>
      </c>
      <c r="F1825" s="92" t="s">
        <v>1790</v>
      </c>
      <c r="G1825" s="119">
        <v>1</v>
      </c>
      <c r="H1825" s="121" t="s">
        <v>79</v>
      </c>
      <c r="I1825" s="124"/>
    </row>
    <row r="1826" spans="1:9" ht="13.5">
      <c r="A1826" s="94">
        <v>1823</v>
      </c>
      <c r="B1826" s="92">
        <v>5665</v>
      </c>
      <c r="C1826" s="92" t="s">
        <v>3040</v>
      </c>
      <c r="D1826" s="92" t="s">
        <v>1513</v>
      </c>
      <c r="E1826" s="92" t="s">
        <v>3211</v>
      </c>
      <c r="F1826" s="92" t="s">
        <v>1790</v>
      </c>
      <c r="G1826" s="119">
        <v>1</v>
      </c>
      <c r="H1826" s="121" t="s">
        <v>79</v>
      </c>
      <c r="I1826" s="124"/>
    </row>
    <row r="1827" spans="1:9" ht="13.5">
      <c r="A1827" s="94">
        <v>1824</v>
      </c>
      <c r="B1827" s="92">
        <v>5666</v>
      </c>
      <c r="C1827" s="92" t="s">
        <v>3041</v>
      </c>
      <c r="D1827" s="92" t="s">
        <v>1514</v>
      </c>
      <c r="E1827" s="92" t="s">
        <v>3211</v>
      </c>
      <c r="F1827" s="92" t="s">
        <v>1790</v>
      </c>
      <c r="G1827" s="119">
        <v>2</v>
      </c>
      <c r="H1827" s="121" t="s">
        <v>79</v>
      </c>
      <c r="I1827" s="124"/>
    </row>
    <row r="1828" spans="1:9" ht="13.5">
      <c r="A1828" s="94">
        <v>1825</v>
      </c>
      <c r="B1828" s="92">
        <v>5667</v>
      </c>
      <c r="C1828" s="92" t="s">
        <v>3042</v>
      </c>
      <c r="D1828" s="92" t="s">
        <v>1515</v>
      </c>
      <c r="E1828" s="92" t="s">
        <v>3211</v>
      </c>
      <c r="F1828" s="92" t="s">
        <v>1790</v>
      </c>
      <c r="G1828" s="119">
        <v>2</v>
      </c>
      <c r="H1828" s="121" t="s">
        <v>79</v>
      </c>
      <c r="I1828" s="124"/>
    </row>
    <row r="1829" spans="1:9" ht="13.5">
      <c r="A1829" s="94">
        <v>1826</v>
      </c>
      <c r="B1829" s="92">
        <v>5668</v>
      </c>
      <c r="C1829" s="92" t="s">
        <v>3043</v>
      </c>
      <c r="D1829" s="92" t="s">
        <v>1516</v>
      </c>
      <c r="E1829" s="92" t="s">
        <v>3211</v>
      </c>
      <c r="F1829" s="92" t="s">
        <v>1790</v>
      </c>
      <c r="G1829" s="119">
        <v>2</v>
      </c>
      <c r="H1829" s="121" t="s">
        <v>79</v>
      </c>
      <c r="I1829" s="124"/>
    </row>
    <row r="1830" spans="1:9" ht="13.5">
      <c r="A1830" s="94">
        <v>1827</v>
      </c>
      <c r="B1830" s="92">
        <v>5669</v>
      </c>
      <c r="C1830" s="92" t="s">
        <v>3044</v>
      </c>
      <c r="D1830" s="92" t="s">
        <v>243</v>
      </c>
      <c r="E1830" s="92" t="s">
        <v>3211</v>
      </c>
      <c r="F1830" s="92" t="s">
        <v>1790</v>
      </c>
      <c r="G1830" s="119">
        <v>3</v>
      </c>
      <c r="H1830" s="121" t="s">
        <v>79</v>
      </c>
      <c r="I1830" s="124"/>
    </row>
    <row r="1831" spans="1:9" ht="13.5">
      <c r="A1831" s="94">
        <v>1828</v>
      </c>
      <c r="B1831" s="92">
        <v>5670</v>
      </c>
      <c r="C1831" s="92" t="s">
        <v>3045</v>
      </c>
      <c r="D1831" s="92" t="s">
        <v>1517</v>
      </c>
      <c r="E1831" s="92" t="s">
        <v>3211</v>
      </c>
      <c r="F1831" s="92" t="s">
        <v>1790</v>
      </c>
      <c r="G1831" s="119">
        <v>3</v>
      </c>
      <c r="H1831" s="121" t="s">
        <v>79</v>
      </c>
      <c r="I1831" s="124"/>
    </row>
    <row r="1832" spans="1:9" ht="13.5">
      <c r="A1832" s="94">
        <v>1829</v>
      </c>
      <c r="B1832" s="92">
        <v>5671</v>
      </c>
      <c r="C1832" s="92" t="s">
        <v>3046</v>
      </c>
      <c r="D1832" s="92" t="s">
        <v>589</v>
      </c>
      <c r="E1832" s="92" t="s">
        <v>3211</v>
      </c>
      <c r="F1832" s="92" t="s">
        <v>1790</v>
      </c>
      <c r="G1832" s="119">
        <v>3</v>
      </c>
      <c r="H1832" s="121" t="s">
        <v>79</v>
      </c>
      <c r="I1832" s="124"/>
    </row>
    <row r="1833" spans="1:9" ht="13.5">
      <c r="A1833" s="94">
        <v>1830</v>
      </c>
      <c r="B1833" s="92">
        <v>5672</v>
      </c>
      <c r="C1833" s="92" t="s">
        <v>4299</v>
      </c>
      <c r="D1833" s="92" t="s">
        <v>1518</v>
      </c>
      <c r="E1833" s="92" t="s">
        <v>3211</v>
      </c>
      <c r="F1833" s="92" t="s">
        <v>1790</v>
      </c>
      <c r="G1833" s="119">
        <v>3</v>
      </c>
      <c r="H1833" s="121" t="s">
        <v>79</v>
      </c>
      <c r="I1833" s="124"/>
    </row>
    <row r="1834" spans="1:9" ht="13.5">
      <c r="A1834" s="94">
        <v>1831</v>
      </c>
      <c r="B1834" s="92">
        <v>5673</v>
      </c>
      <c r="C1834" s="92" t="s">
        <v>3047</v>
      </c>
      <c r="D1834" s="92" t="s">
        <v>1519</v>
      </c>
      <c r="E1834" s="92" t="s">
        <v>3212</v>
      </c>
      <c r="F1834" s="92" t="s">
        <v>1790</v>
      </c>
      <c r="G1834" s="119">
        <v>1</v>
      </c>
      <c r="H1834" s="121" t="s">
        <v>79</v>
      </c>
      <c r="I1834" s="124"/>
    </row>
    <row r="1835" spans="1:9" ht="13.5">
      <c r="A1835" s="94">
        <v>1832</v>
      </c>
      <c r="B1835" s="92">
        <v>5674</v>
      </c>
      <c r="C1835" s="92" t="s">
        <v>3048</v>
      </c>
      <c r="D1835" s="92" t="s">
        <v>1520</v>
      </c>
      <c r="E1835" s="92" t="s">
        <v>3212</v>
      </c>
      <c r="F1835" s="92" t="s">
        <v>1790</v>
      </c>
      <c r="G1835" s="119">
        <v>1</v>
      </c>
      <c r="H1835" s="121" t="s">
        <v>79</v>
      </c>
      <c r="I1835" s="124"/>
    </row>
    <row r="1836" spans="1:9" ht="13.5">
      <c r="A1836" s="94">
        <v>1833</v>
      </c>
      <c r="B1836" s="92">
        <v>5675</v>
      </c>
      <c r="C1836" s="92" t="s">
        <v>4300</v>
      </c>
      <c r="D1836" s="92" t="s">
        <v>1521</v>
      </c>
      <c r="E1836" s="92" t="s">
        <v>3212</v>
      </c>
      <c r="F1836" s="92" t="s">
        <v>1790</v>
      </c>
      <c r="G1836" s="119">
        <v>1</v>
      </c>
      <c r="H1836" s="121" t="s">
        <v>79</v>
      </c>
      <c r="I1836" s="124"/>
    </row>
    <row r="1837" spans="1:9" ht="13.5">
      <c r="A1837" s="94">
        <v>1834</v>
      </c>
      <c r="B1837" s="92">
        <v>5676</v>
      </c>
      <c r="C1837" s="92" t="s">
        <v>3049</v>
      </c>
      <c r="D1837" s="92" t="s">
        <v>1522</v>
      </c>
      <c r="E1837" s="92" t="s">
        <v>3212</v>
      </c>
      <c r="F1837" s="92" t="s">
        <v>1790</v>
      </c>
      <c r="G1837" s="119">
        <v>1</v>
      </c>
      <c r="H1837" s="121" t="s">
        <v>79</v>
      </c>
      <c r="I1837" s="124"/>
    </row>
    <row r="1838" spans="1:9" ht="13.5">
      <c r="A1838" s="94">
        <v>1835</v>
      </c>
      <c r="B1838" s="92">
        <v>5677</v>
      </c>
      <c r="C1838" s="92" t="s">
        <v>3050</v>
      </c>
      <c r="D1838" s="92" t="s">
        <v>1523</v>
      </c>
      <c r="E1838" s="92" t="s">
        <v>3212</v>
      </c>
      <c r="F1838" s="92" t="s">
        <v>1790</v>
      </c>
      <c r="G1838" s="119">
        <v>1</v>
      </c>
      <c r="H1838" s="121" t="s">
        <v>79</v>
      </c>
      <c r="I1838" s="124"/>
    </row>
    <row r="1839" spans="1:9" ht="13.5">
      <c r="A1839" s="94">
        <v>1836</v>
      </c>
      <c r="B1839" s="92">
        <v>5678</v>
      </c>
      <c r="C1839" s="92" t="s">
        <v>4301</v>
      </c>
      <c r="D1839" s="92" t="s">
        <v>1524</v>
      </c>
      <c r="E1839" s="92" t="s">
        <v>3212</v>
      </c>
      <c r="F1839" s="92" t="s">
        <v>1790</v>
      </c>
      <c r="G1839" s="119">
        <v>2</v>
      </c>
      <c r="H1839" s="121" t="s">
        <v>79</v>
      </c>
      <c r="I1839" s="124"/>
    </row>
    <row r="1840" spans="1:9" ht="13.5">
      <c r="A1840" s="94">
        <v>1837</v>
      </c>
      <c r="B1840" s="92">
        <v>5679</v>
      </c>
      <c r="C1840" s="92" t="s">
        <v>3051</v>
      </c>
      <c r="D1840" s="92" t="s">
        <v>1525</v>
      </c>
      <c r="E1840" s="92" t="s">
        <v>3212</v>
      </c>
      <c r="F1840" s="92" t="s">
        <v>1790</v>
      </c>
      <c r="G1840" s="119">
        <v>3</v>
      </c>
      <c r="H1840" s="121" t="s">
        <v>79</v>
      </c>
      <c r="I1840" s="124"/>
    </row>
    <row r="1841" spans="1:9" ht="13.5">
      <c r="A1841" s="94">
        <v>1838</v>
      </c>
      <c r="B1841" s="92">
        <v>5680</v>
      </c>
      <c r="C1841" s="92" t="s">
        <v>3052</v>
      </c>
      <c r="D1841" s="92" t="s">
        <v>1526</v>
      </c>
      <c r="E1841" s="92" t="s">
        <v>3212</v>
      </c>
      <c r="F1841" s="92" t="s">
        <v>1790</v>
      </c>
      <c r="G1841" s="119">
        <v>3</v>
      </c>
      <c r="H1841" s="121" t="s">
        <v>79</v>
      </c>
      <c r="I1841" s="124"/>
    </row>
    <row r="1842" spans="1:9" ht="13.5">
      <c r="A1842" s="94">
        <v>1839</v>
      </c>
      <c r="B1842" s="92">
        <v>5681</v>
      </c>
      <c r="C1842" s="92" t="s">
        <v>3053</v>
      </c>
      <c r="D1842" s="92" t="s">
        <v>1527</v>
      </c>
      <c r="E1842" s="92" t="s">
        <v>3211</v>
      </c>
      <c r="F1842" s="92" t="s">
        <v>56</v>
      </c>
      <c r="G1842" s="119">
        <v>1</v>
      </c>
      <c r="H1842" s="121" t="s">
        <v>79</v>
      </c>
      <c r="I1842" s="124"/>
    </row>
    <row r="1843" spans="1:9" ht="13.5">
      <c r="A1843" s="94">
        <v>1840</v>
      </c>
      <c r="B1843" s="92">
        <v>5682</v>
      </c>
      <c r="C1843" s="92" t="s">
        <v>3054</v>
      </c>
      <c r="D1843" s="92" t="s">
        <v>1528</v>
      </c>
      <c r="E1843" s="92" t="s">
        <v>3211</v>
      </c>
      <c r="F1843" s="92" t="s">
        <v>56</v>
      </c>
      <c r="G1843" s="119">
        <v>1</v>
      </c>
      <c r="H1843" s="121" t="s">
        <v>79</v>
      </c>
      <c r="I1843" s="124"/>
    </row>
    <row r="1844" spans="1:9" ht="13.5">
      <c r="A1844" s="94">
        <v>1841</v>
      </c>
      <c r="B1844" s="92">
        <v>5683</v>
      </c>
      <c r="C1844" s="92" t="s">
        <v>4302</v>
      </c>
      <c r="D1844" s="92" t="s">
        <v>1529</v>
      </c>
      <c r="E1844" s="92" t="s">
        <v>3212</v>
      </c>
      <c r="F1844" s="92" t="s">
        <v>56</v>
      </c>
      <c r="G1844" s="119">
        <v>1</v>
      </c>
      <c r="H1844" s="121" t="s">
        <v>79</v>
      </c>
      <c r="I1844" s="124"/>
    </row>
    <row r="1845" spans="1:9" ht="13.5">
      <c r="A1845" s="94">
        <v>1842</v>
      </c>
      <c r="B1845" s="92">
        <v>5684</v>
      </c>
      <c r="C1845" s="92" t="s">
        <v>4303</v>
      </c>
      <c r="D1845" s="92" t="s">
        <v>1530</v>
      </c>
      <c r="E1845" s="92" t="s">
        <v>3212</v>
      </c>
      <c r="F1845" s="92" t="s">
        <v>56</v>
      </c>
      <c r="G1845" s="119">
        <v>2</v>
      </c>
      <c r="H1845" s="121" t="s">
        <v>79</v>
      </c>
      <c r="I1845" s="124"/>
    </row>
    <row r="1846" spans="1:9" ht="13.5">
      <c r="A1846" s="94">
        <v>1843</v>
      </c>
      <c r="B1846" s="92">
        <v>5685</v>
      </c>
      <c r="C1846" s="92" t="s">
        <v>3055</v>
      </c>
      <c r="D1846" s="92" t="s">
        <v>1531</v>
      </c>
      <c r="E1846" s="92" t="s">
        <v>3212</v>
      </c>
      <c r="F1846" s="92" t="s">
        <v>56</v>
      </c>
      <c r="G1846" s="119">
        <v>2</v>
      </c>
      <c r="H1846" s="121" t="s">
        <v>79</v>
      </c>
      <c r="I1846" s="124"/>
    </row>
    <row r="1847" spans="1:9" ht="13.5">
      <c r="A1847" s="94">
        <v>1844</v>
      </c>
      <c r="B1847" s="92">
        <v>5686</v>
      </c>
      <c r="C1847" s="92" t="s">
        <v>3056</v>
      </c>
      <c r="D1847" s="92" t="s">
        <v>1532</v>
      </c>
      <c r="E1847" s="92" t="s">
        <v>3212</v>
      </c>
      <c r="F1847" s="92" t="s">
        <v>50</v>
      </c>
      <c r="G1847" s="119">
        <v>2</v>
      </c>
      <c r="H1847" s="121" t="s">
        <v>79</v>
      </c>
      <c r="I1847" s="124"/>
    </row>
    <row r="1848" spans="1:9" ht="13.5">
      <c r="A1848" s="94">
        <v>1845</v>
      </c>
      <c r="B1848" s="92">
        <v>5687</v>
      </c>
      <c r="C1848" s="92" t="s">
        <v>3189</v>
      </c>
      <c r="D1848" s="92" t="s">
        <v>1697</v>
      </c>
      <c r="E1848" s="92" t="s">
        <v>3211</v>
      </c>
      <c r="F1848" s="92" t="s">
        <v>55</v>
      </c>
      <c r="G1848" s="119">
        <v>2</v>
      </c>
      <c r="H1848" s="121" t="s">
        <v>79</v>
      </c>
      <c r="I1848" s="124"/>
    </row>
    <row r="1849" spans="1:9" ht="13.5">
      <c r="A1849" s="94">
        <v>1846</v>
      </c>
      <c r="B1849" s="92">
        <v>5688</v>
      </c>
      <c r="C1849" s="92" t="s">
        <v>3187</v>
      </c>
      <c r="D1849" s="92" t="s">
        <v>1695</v>
      </c>
      <c r="E1849" s="92" t="s">
        <v>3211</v>
      </c>
      <c r="F1849" s="92" t="s">
        <v>55</v>
      </c>
      <c r="G1849" s="119">
        <v>2</v>
      </c>
      <c r="H1849" s="121" t="s">
        <v>79</v>
      </c>
      <c r="I1849" s="124"/>
    </row>
    <row r="1850" spans="1:9" ht="13.5">
      <c r="A1850" s="94">
        <v>1847</v>
      </c>
      <c r="B1850" s="92">
        <v>5689</v>
      </c>
      <c r="C1850" s="92" t="s">
        <v>3181</v>
      </c>
      <c r="D1850" s="92" t="s">
        <v>1685</v>
      </c>
      <c r="E1850" s="92" t="s">
        <v>3211</v>
      </c>
      <c r="F1850" s="92" t="s">
        <v>55</v>
      </c>
      <c r="G1850" s="119">
        <v>2</v>
      </c>
      <c r="H1850" s="121" t="s">
        <v>79</v>
      </c>
      <c r="I1850" s="124"/>
    </row>
    <row r="1851" spans="1:9" ht="13.5">
      <c r="A1851" s="94">
        <v>1848</v>
      </c>
      <c r="B1851" s="92">
        <v>5690</v>
      </c>
      <c r="C1851" s="92" t="s">
        <v>3179</v>
      </c>
      <c r="D1851" s="92" t="s">
        <v>1681</v>
      </c>
      <c r="E1851" s="92" t="s">
        <v>3211</v>
      </c>
      <c r="F1851" s="92" t="s">
        <v>55</v>
      </c>
      <c r="G1851" s="119">
        <v>2</v>
      </c>
      <c r="H1851" s="121" t="s">
        <v>79</v>
      </c>
      <c r="I1851" s="124"/>
    </row>
    <row r="1852" spans="1:9" ht="13.5">
      <c r="A1852" s="94">
        <v>1849</v>
      </c>
      <c r="B1852" s="92">
        <v>5691</v>
      </c>
      <c r="C1852" s="92" t="s">
        <v>3180</v>
      </c>
      <c r="D1852" s="92" t="s">
        <v>1682</v>
      </c>
      <c r="E1852" s="92" t="s">
        <v>3211</v>
      </c>
      <c r="F1852" s="92" t="s">
        <v>55</v>
      </c>
      <c r="G1852" s="119">
        <v>2</v>
      </c>
      <c r="H1852" s="121" t="s">
        <v>79</v>
      </c>
      <c r="I1852" s="124"/>
    </row>
    <row r="1853" spans="1:9" ht="13.5">
      <c r="A1853" s="94">
        <v>1850</v>
      </c>
      <c r="B1853" s="92">
        <v>5692</v>
      </c>
      <c r="C1853" s="92" t="s">
        <v>3174</v>
      </c>
      <c r="D1853" s="92" t="s">
        <v>1676</v>
      </c>
      <c r="E1853" s="92" t="s">
        <v>3211</v>
      </c>
      <c r="F1853" s="92" t="s">
        <v>55</v>
      </c>
      <c r="G1853" s="119">
        <v>1</v>
      </c>
      <c r="H1853" s="121" t="s">
        <v>79</v>
      </c>
      <c r="I1853" s="124"/>
    </row>
    <row r="1854" spans="1:9" ht="13.5">
      <c r="A1854" s="94">
        <v>1851</v>
      </c>
      <c r="B1854" s="92">
        <v>5693</v>
      </c>
      <c r="C1854" s="92" t="s">
        <v>3171</v>
      </c>
      <c r="D1854" s="92" t="s">
        <v>1673</v>
      </c>
      <c r="E1854" s="92" t="s">
        <v>3211</v>
      </c>
      <c r="F1854" s="92" t="s">
        <v>55</v>
      </c>
      <c r="G1854" s="119">
        <v>1</v>
      </c>
      <c r="H1854" s="121" t="s">
        <v>79</v>
      </c>
      <c r="I1854" s="124"/>
    </row>
    <row r="1855" spans="1:9" ht="13.5">
      <c r="A1855" s="94">
        <v>1852</v>
      </c>
      <c r="B1855" s="92">
        <v>5694</v>
      </c>
      <c r="C1855" s="92" t="s">
        <v>3170</v>
      </c>
      <c r="D1855" s="92" t="s">
        <v>87</v>
      </c>
      <c r="E1855" s="92" t="s">
        <v>3211</v>
      </c>
      <c r="F1855" s="92" t="s">
        <v>55</v>
      </c>
      <c r="G1855" s="119">
        <v>1</v>
      </c>
      <c r="H1855" s="121" t="s">
        <v>79</v>
      </c>
      <c r="I1855" s="124"/>
    </row>
    <row r="1856" spans="1:9" ht="13.5">
      <c r="A1856" s="94">
        <v>1853</v>
      </c>
      <c r="B1856" s="92">
        <v>5695</v>
      </c>
      <c r="C1856" s="92" t="s">
        <v>4304</v>
      </c>
      <c r="D1856" s="92" t="s">
        <v>1667</v>
      </c>
      <c r="E1856" s="92" t="s">
        <v>3211</v>
      </c>
      <c r="F1856" s="92" t="s">
        <v>55</v>
      </c>
      <c r="G1856" s="119">
        <v>1</v>
      </c>
      <c r="H1856" s="121" t="s">
        <v>79</v>
      </c>
      <c r="I1856" s="124"/>
    </row>
    <row r="1857" spans="1:9" ht="13.5">
      <c r="A1857" s="94">
        <v>1854</v>
      </c>
      <c r="B1857" s="92">
        <v>5696</v>
      </c>
      <c r="C1857" s="92" t="s">
        <v>4305</v>
      </c>
      <c r="D1857" s="92" t="s">
        <v>1713</v>
      </c>
      <c r="E1857" s="92" t="s">
        <v>3212</v>
      </c>
      <c r="F1857" s="92" t="s">
        <v>55</v>
      </c>
      <c r="G1857" s="119">
        <v>3</v>
      </c>
      <c r="H1857" s="121" t="s">
        <v>79</v>
      </c>
      <c r="I1857" s="124"/>
    </row>
    <row r="1858" spans="1:9" ht="13.5">
      <c r="A1858" s="94">
        <v>1855</v>
      </c>
      <c r="B1858" s="92">
        <v>5697</v>
      </c>
      <c r="C1858" s="92" t="s">
        <v>3192</v>
      </c>
      <c r="D1858" s="92" t="s">
        <v>1700</v>
      </c>
      <c r="E1858" s="92" t="s">
        <v>3212</v>
      </c>
      <c r="F1858" s="92" t="s">
        <v>55</v>
      </c>
      <c r="G1858" s="119">
        <v>2</v>
      </c>
      <c r="H1858" s="121" t="s">
        <v>79</v>
      </c>
      <c r="I1858" s="124"/>
    </row>
    <row r="1859" spans="1:9" ht="13.5">
      <c r="A1859" s="94">
        <v>1856</v>
      </c>
      <c r="B1859" s="92">
        <v>5698</v>
      </c>
      <c r="C1859" s="92" t="s">
        <v>4306</v>
      </c>
      <c r="D1859" s="92" t="s">
        <v>1698</v>
      </c>
      <c r="E1859" s="92" t="s">
        <v>3212</v>
      </c>
      <c r="F1859" s="92" t="s">
        <v>55</v>
      </c>
      <c r="G1859" s="119">
        <v>2</v>
      </c>
      <c r="H1859" s="121" t="s">
        <v>79</v>
      </c>
      <c r="I1859" s="124"/>
    </row>
    <row r="1860" spans="1:9" ht="13.5">
      <c r="A1860" s="94">
        <v>1857</v>
      </c>
      <c r="B1860" s="92">
        <v>5699</v>
      </c>
      <c r="C1860" s="92" t="s">
        <v>4307</v>
      </c>
      <c r="D1860" s="92" t="s">
        <v>1686</v>
      </c>
      <c r="E1860" s="92" t="s">
        <v>3212</v>
      </c>
      <c r="F1860" s="92" t="s">
        <v>55</v>
      </c>
      <c r="G1860" s="119">
        <v>2</v>
      </c>
      <c r="H1860" s="121" t="s">
        <v>79</v>
      </c>
      <c r="I1860" s="124"/>
    </row>
    <row r="1861" spans="1:9" ht="13.5">
      <c r="A1861" s="94">
        <v>1858</v>
      </c>
      <c r="B1861" s="92">
        <v>5700</v>
      </c>
      <c r="C1861" s="92" t="s">
        <v>3177</v>
      </c>
      <c r="D1861" s="92" t="s">
        <v>1679</v>
      </c>
      <c r="E1861" s="92" t="s">
        <v>3212</v>
      </c>
      <c r="F1861" s="92" t="s">
        <v>55</v>
      </c>
      <c r="G1861" s="119">
        <v>2</v>
      </c>
      <c r="H1861" s="121" t="s">
        <v>79</v>
      </c>
      <c r="I1861" s="124"/>
    </row>
    <row r="1862" spans="1:9" ht="13.5">
      <c r="A1862" s="94">
        <v>1859</v>
      </c>
      <c r="B1862" s="92">
        <v>5701</v>
      </c>
      <c r="C1862" s="92" t="s">
        <v>3167</v>
      </c>
      <c r="D1862" s="92" t="s">
        <v>1669</v>
      </c>
      <c r="E1862" s="92" t="s">
        <v>3212</v>
      </c>
      <c r="F1862" s="92" t="s">
        <v>55</v>
      </c>
      <c r="G1862" s="119">
        <v>1</v>
      </c>
      <c r="H1862" s="121" t="s">
        <v>79</v>
      </c>
      <c r="I1862" s="124"/>
    </row>
    <row r="1863" spans="1:9" ht="13.5">
      <c r="A1863" s="94">
        <v>1860</v>
      </c>
      <c r="B1863" s="92">
        <v>5702</v>
      </c>
      <c r="C1863" s="92" t="s">
        <v>3057</v>
      </c>
      <c r="D1863" s="92" t="s">
        <v>1533</v>
      </c>
      <c r="E1863" s="92" t="s">
        <v>3211</v>
      </c>
      <c r="F1863" s="92" t="s">
        <v>1784</v>
      </c>
      <c r="G1863" s="119">
        <v>3</v>
      </c>
      <c r="H1863" s="121" t="s">
        <v>79</v>
      </c>
      <c r="I1863" s="124"/>
    </row>
    <row r="1864" spans="1:9" ht="13.5">
      <c r="A1864" s="94">
        <v>1861</v>
      </c>
      <c r="B1864" s="92">
        <v>5703</v>
      </c>
      <c r="C1864" s="92" t="s">
        <v>3058</v>
      </c>
      <c r="D1864" s="92" t="s">
        <v>1534</v>
      </c>
      <c r="E1864" s="92" t="s">
        <v>3211</v>
      </c>
      <c r="F1864" s="92" t="s">
        <v>1784</v>
      </c>
      <c r="G1864" s="119">
        <v>3</v>
      </c>
      <c r="H1864" s="121" t="s">
        <v>79</v>
      </c>
      <c r="I1864" s="124"/>
    </row>
    <row r="1865" spans="1:9" ht="13.5">
      <c r="A1865" s="94">
        <v>1862</v>
      </c>
      <c r="B1865" s="92">
        <v>5704</v>
      </c>
      <c r="C1865" s="92" t="s">
        <v>3059</v>
      </c>
      <c r="D1865" s="92" t="s">
        <v>1535</v>
      </c>
      <c r="E1865" s="92" t="s">
        <v>3211</v>
      </c>
      <c r="F1865" s="92" t="s">
        <v>1784</v>
      </c>
      <c r="G1865" s="119">
        <v>3</v>
      </c>
      <c r="H1865" s="121" t="s">
        <v>79</v>
      </c>
      <c r="I1865" s="124"/>
    </row>
    <row r="1866" spans="1:9" ht="13.5">
      <c r="A1866" s="94">
        <v>1863</v>
      </c>
      <c r="B1866" s="92">
        <v>5705</v>
      </c>
      <c r="C1866" s="92" t="s">
        <v>3060</v>
      </c>
      <c r="D1866" s="92" t="s">
        <v>1536</v>
      </c>
      <c r="E1866" s="92" t="s">
        <v>3211</v>
      </c>
      <c r="F1866" s="92" t="s">
        <v>1784</v>
      </c>
      <c r="G1866" s="119">
        <v>2</v>
      </c>
      <c r="H1866" s="121" t="s">
        <v>79</v>
      </c>
      <c r="I1866" s="124"/>
    </row>
    <row r="1867" spans="1:9" ht="13.5">
      <c r="A1867" s="94">
        <v>1864</v>
      </c>
      <c r="B1867" s="92">
        <v>5706</v>
      </c>
      <c r="C1867" s="92" t="s">
        <v>4308</v>
      </c>
      <c r="D1867" s="92" t="s">
        <v>1537</v>
      </c>
      <c r="E1867" s="92" t="s">
        <v>3211</v>
      </c>
      <c r="F1867" s="92" t="s">
        <v>1784</v>
      </c>
      <c r="G1867" s="119">
        <v>2</v>
      </c>
      <c r="H1867" s="121" t="s">
        <v>79</v>
      </c>
      <c r="I1867" s="124"/>
    </row>
    <row r="1868" spans="1:9" ht="13.5">
      <c r="A1868" s="94">
        <v>1865</v>
      </c>
      <c r="B1868" s="92">
        <v>5707</v>
      </c>
      <c r="C1868" s="92" t="s">
        <v>3061</v>
      </c>
      <c r="D1868" s="92" t="s">
        <v>1285</v>
      </c>
      <c r="E1868" s="92" t="s">
        <v>3211</v>
      </c>
      <c r="F1868" s="92" t="s">
        <v>1784</v>
      </c>
      <c r="G1868" s="119">
        <v>2</v>
      </c>
      <c r="H1868" s="121" t="s">
        <v>79</v>
      </c>
      <c r="I1868" s="124"/>
    </row>
    <row r="1869" spans="1:9" ht="13.5">
      <c r="A1869" s="94">
        <v>1866</v>
      </c>
      <c r="B1869" s="92">
        <v>5708</v>
      </c>
      <c r="C1869" s="92" t="s">
        <v>3062</v>
      </c>
      <c r="D1869" s="92" t="s">
        <v>1538</v>
      </c>
      <c r="E1869" s="92" t="s">
        <v>3211</v>
      </c>
      <c r="F1869" s="92" t="s">
        <v>1784</v>
      </c>
      <c r="G1869" s="119">
        <v>2</v>
      </c>
      <c r="H1869" s="121" t="s">
        <v>79</v>
      </c>
      <c r="I1869" s="124"/>
    </row>
    <row r="1870" spans="1:9" ht="13.5">
      <c r="A1870" s="94">
        <v>1867</v>
      </c>
      <c r="B1870" s="92">
        <v>5709</v>
      </c>
      <c r="C1870" s="92" t="s">
        <v>3063</v>
      </c>
      <c r="D1870" s="92" t="s">
        <v>1539</v>
      </c>
      <c r="E1870" s="92" t="s">
        <v>3211</v>
      </c>
      <c r="F1870" s="92" t="s">
        <v>1784</v>
      </c>
      <c r="G1870" s="119">
        <v>2</v>
      </c>
      <c r="H1870" s="121" t="s">
        <v>79</v>
      </c>
      <c r="I1870" s="124"/>
    </row>
    <row r="1871" spans="1:9" ht="13.5">
      <c r="A1871" s="94">
        <v>1868</v>
      </c>
      <c r="B1871" s="92">
        <v>5710</v>
      </c>
      <c r="C1871" s="92" t="s">
        <v>4309</v>
      </c>
      <c r="D1871" s="92" t="s">
        <v>1540</v>
      </c>
      <c r="E1871" s="92" t="s">
        <v>3211</v>
      </c>
      <c r="F1871" s="92" t="s">
        <v>1784</v>
      </c>
      <c r="G1871" s="119">
        <v>2</v>
      </c>
      <c r="H1871" s="121" t="s">
        <v>79</v>
      </c>
      <c r="I1871" s="124"/>
    </row>
    <row r="1872" spans="1:9" ht="13.5">
      <c r="A1872" s="94">
        <v>1869</v>
      </c>
      <c r="B1872" s="92">
        <v>5711</v>
      </c>
      <c r="C1872" s="92" t="s">
        <v>3064</v>
      </c>
      <c r="D1872" s="92" t="s">
        <v>1541</v>
      </c>
      <c r="E1872" s="92" t="s">
        <v>3211</v>
      </c>
      <c r="F1872" s="92" t="s">
        <v>1784</v>
      </c>
      <c r="G1872" s="119">
        <v>2</v>
      </c>
      <c r="H1872" s="121" t="s">
        <v>79</v>
      </c>
      <c r="I1872" s="124"/>
    </row>
    <row r="1873" spans="1:9" ht="13.5">
      <c r="A1873" s="94">
        <v>1870</v>
      </c>
      <c r="B1873" s="92">
        <v>5712</v>
      </c>
      <c r="C1873" s="92" t="s">
        <v>3065</v>
      </c>
      <c r="D1873" s="92" t="s">
        <v>1542</v>
      </c>
      <c r="E1873" s="92" t="s">
        <v>3212</v>
      </c>
      <c r="F1873" s="92" t="s">
        <v>1784</v>
      </c>
      <c r="G1873" s="119">
        <v>2</v>
      </c>
      <c r="H1873" s="121" t="s">
        <v>79</v>
      </c>
      <c r="I1873" s="124"/>
    </row>
    <row r="1874" spans="1:9" ht="13.5">
      <c r="A1874" s="94">
        <v>1871</v>
      </c>
      <c r="B1874" s="92">
        <v>5713</v>
      </c>
      <c r="C1874" s="92" t="s">
        <v>3066</v>
      </c>
      <c r="D1874" s="92" t="s">
        <v>1543</v>
      </c>
      <c r="E1874" s="92" t="s">
        <v>3212</v>
      </c>
      <c r="F1874" s="92" t="s">
        <v>1784</v>
      </c>
      <c r="G1874" s="119">
        <v>2</v>
      </c>
      <c r="H1874" s="121" t="s">
        <v>79</v>
      </c>
      <c r="I1874" s="124"/>
    </row>
    <row r="1875" spans="1:9" ht="13.5">
      <c r="A1875" s="94">
        <v>1872</v>
      </c>
      <c r="B1875" s="92">
        <v>5714</v>
      </c>
      <c r="C1875" s="92" t="s">
        <v>4310</v>
      </c>
      <c r="D1875" s="92" t="s">
        <v>1544</v>
      </c>
      <c r="E1875" s="92" t="s">
        <v>3212</v>
      </c>
      <c r="F1875" s="92" t="s">
        <v>1784</v>
      </c>
      <c r="G1875" s="119">
        <v>2</v>
      </c>
      <c r="H1875" s="121" t="s">
        <v>79</v>
      </c>
      <c r="I1875" s="124"/>
    </row>
    <row r="1876" spans="1:9" ht="13.5">
      <c r="A1876" s="94">
        <v>1873</v>
      </c>
      <c r="B1876" s="92">
        <v>5715</v>
      </c>
      <c r="C1876" s="92" t="s">
        <v>3067</v>
      </c>
      <c r="D1876" s="92" t="s">
        <v>1545</v>
      </c>
      <c r="E1876" s="92" t="s">
        <v>3211</v>
      </c>
      <c r="F1876" s="92" t="s">
        <v>1784</v>
      </c>
      <c r="G1876" s="119">
        <v>2</v>
      </c>
      <c r="H1876" s="121" t="s">
        <v>79</v>
      </c>
      <c r="I1876" s="124"/>
    </row>
    <row r="1877" spans="1:9" ht="13.5">
      <c r="A1877" s="94">
        <v>1874</v>
      </c>
      <c r="B1877" s="92">
        <v>5716</v>
      </c>
      <c r="C1877" s="92" t="s">
        <v>3068</v>
      </c>
      <c r="D1877" s="92" t="s">
        <v>1546</v>
      </c>
      <c r="E1877" s="92" t="s">
        <v>3211</v>
      </c>
      <c r="F1877" s="92" t="s">
        <v>1784</v>
      </c>
      <c r="G1877" s="119">
        <v>2</v>
      </c>
      <c r="H1877" s="121" t="s">
        <v>79</v>
      </c>
      <c r="I1877" s="124"/>
    </row>
    <row r="1878" spans="1:9" ht="13.5">
      <c r="A1878" s="94">
        <v>1875</v>
      </c>
      <c r="B1878" s="92">
        <v>5717</v>
      </c>
      <c r="C1878" s="92" t="s">
        <v>4311</v>
      </c>
      <c r="D1878" s="92" t="s">
        <v>1547</v>
      </c>
      <c r="E1878" s="92" t="s">
        <v>3212</v>
      </c>
      <c r="F1878" s="92" t="s">
        <v>1784</v>
      </c>
      <c r="G1878" s="119">
        <v>1</v>
      </c>
      <c r="H1878" s="121" t="s">
        <v>79</v>
      </c>
      <c r="I1878" s="124"/>
    </row>
    <row r="1879" spans="1:9" ht="13.5">
      <c r="A1879" s="94">
        <v>1876</v>
      </c>
      <c r="B1879" s="92">
        <v>5718</v>
      </c>
      <c r="C1879" s="92" t="s">
        <v>3069</v>
      </c>
      <c r="D1879" s="92" t="s">
        <v>447</v>
      </c>
      <c r="E1879" s="92" t="s">
        <v>3212</v>
      </c>
      <c r="F1879" s="92" t="s">
        <v>1784</v>
      </c>
      <c r="G1879" s="119">
        <v>1</v>
      </c>
      <c r="H1879" s="121" t="s">
        <v>79</v>
      </c>
      <c r="I1879" s="124"/>
    </row>
    <row r="1880" spans="1:9" ht="13.5">
      <c r="A1880" s="94">
        <v>1877</v>
      </c>
      <c r="B1880" s="92">
        <v>5719</v>
      </c>
      <c r="C1880" s="92" t="s">
        <v>3070</v>
      </c>
      <c r="D1880" s="92" t="s">
        <v>1548</v>
      </c>
      <c r="E1880" s="92" t="s">
        <v>3211</v>
      </c>
      <c r="F1880" s="92" t="s">
        <v>1784</v>
      </c>
      <c r="G1880" s="119">
        <v>1</v>
      </c>
      <c r="H1880" s="121" t="s">
        <v>79</v>
      </c>
      <c r="I1880" s="124"/>
    </row>
    <row r="1881" spans="1:9" ht="13.5">
      <c r="A1881" s="94">
        <v>1878</v>
      </c>
      <c r="B1881" s="92">
        <v>5720</v>
      </c>
      <c r="C1881" s="92" t="s">
        <v>3071</v>
      </c>
      <c r="D1881" s="92" t="s">
        <v>1549</v>
      </c>
      <c r="E1881" s="92" t="s">
        <v>3211</v>
      </c>
      <c r="F1881" s="92" t="s">
        <v>1784</v>
      </c>
      <c r="G1881" s="119">
        <v>1</v>
      </c>
      <c r="H1881" s="121" t="s">
        <v>79</v>
      </c>
      <c r="I1881" s="124"/>
    </row>
    <row r="1882" spans="1:9" ht="13.5">
      <c r="A1882" s="94">
        <v>1879</v>
      </c>
      <c r="B1882" s="92">
        <v>5721</v>
      </c>
      <c r="C1882" s="92" t="s">
        <v>3072</v>
      </c>
      <c r="D1882" s="92" t="s">
        <v>1550</v>
      </c>
      <c r="E1882" s="92" t="s">
        <v>3211</v>
      </c>
      <c r="F1882" s="92" t="s">
        <v>1784</v>
      </c>
      <c r="G1882" s="119">
        <v>1</v>
      </c>
      <c r="H1882" s="121" t="s">
        <v>79</v>
      </c>
      <c r="I1882" s="124"/>
    </row>
    <row r="1883" spans="1:9" ht="13.5">
      <c r="A1883" s="94">
        <v>1880</v>
      </c>
      <c r="B1883" s="92">
        <v>5722</v>
      </c>
      <c r="C1883" s="92" t="s">
        <v>3073</v>
      </c>
      <c r="D1883" s="92" t="s">
        <v>1551</v>
      </c>
      <c r="E1883" s="92" t="s">
        <v>3211</v>
      </c>
      <c r="F1883" s="92" t="s">
        <v>1784</v>
      </c>
      <c r="G1883" s="119">
        <v>1</v>
      </c>
      <c r="H1883" s="121" t="s">
        <v>79</v>
      </c>
      <c r="I1883" s="124"/>
    </row>
    <row r="1884" spans="1:9" ht="13.5">
      <c r="A1884" s="94">
        <v>1881</v>
      </c>
      <c r="B1884" s="92">
        <v>5723</v>
      </c>
      <c r="C1884" s="92" t="s">
        <v>3074</v>
      </c>
      <c r="D1884" s="92" t="s">
        <v>1552</v>
      </c>
      <c r="E1884" s="92" t="s">
        <v>3211</v>
      </c>
      <c r="F1884" s="92" t="s">
        <v>1784</v>
      </c>
      <c r="G1884" s="119">
        <v>1</v>
      </c>
      <c r="H1884" s="121" t="s">
        <v>79</v>
      </c>
      <c r="I1884" s="124"/>
    </row>
    <row r="1885" spans="1:9" ht="13.5">
      <c r="A1885" s="94">
        <v>1882</v>
      </c>
      <c r="B1885" s="92">
        <v>5724</v>
      </c>
      <c r="C1885" s="92" t="s">
        <v>3075</v>
      </c>
      <c r="D1885" s="92" t="s">
        <v>1553</v>
      </c>
      <c r="E1885" s="92" t="s">
        <v>3211</v>
      </c>
      <c r="F1885" s="92" t="s">
        <v>1784</v>
      </c>
      <c r="G1885" s="119">
        <v>1</v>
      </c>
      <c r="H1885" s="121" t="s">
        <v>79</v>
      </c>
      <c r="I1885" s="124"/>
    </row>
    <row r="1886" spans="1:9" ht="13.5">
      <c r="A1886" s="94">
        <v>1883</v>
      </c>
      <c r="B1886" s="92">
        <v>5725</v>
      </c>
      <c r="C1886" s="92" t="s">
        <v>4312</v>
      </c>
      <c r="D1886" s="92" t="s">
        <v>544</v>
      </c>
      <c r="E1886" s="92" t="s">
        <v>3211</v>
      </c>
      <c r="F1886" s="92" t="s">
        <v>1784</v>
      </c>
      <c r="G1886" s="119">
        <v>1</v>
      </c>
      <c r="H1886" s="121" t="s">
        <v>79</v>
      </c>
      <c r="I1886" s="124"/>
    </row>
    <row r="1887" spans="1:9" ht="13.5">
      <c r="A1887" s="94">
        <v>1884</v>
      </c>
      <c r="B1887" s="92">
        <v>5726</v>
      </c>
      <c r="C1887" s="92" t="s">
        <v>3076</v>
      </c>
      <c r="D1887" s="92" t="s">
        <v>1554</v>
      </c>
      <c r="E1887" s="92" t="s">
        <v>3211</v>
      </c>
      <c r="F1887" s="92" t="s">
        <v>1784</v>
      </c>
      <c r="G1887" s="119">
        <v>1</v>
      </c>
      <c r="H1887" s="121" t="s">
        <v>79</v>
      </c>
      <c r="I1887" s="124"/>
    </row>
    <row r="1888" spans="1:9" ht="13.5">
      <c r="A1888" s="94">
        <v>1885</v>
      </c>
      <c r="B1888" s="92">
        <v>5727</v>
      </c>
      <c r="C1888" s="92" t="s">
        <v>4313</v>
      </c>
      <c r="D1888" s="92" t="s">
        <v>1555</v>
      </c>
      <c r="E1888" s="92" t="s">
        <v>3211</v>
      </c>
      <c r="F1888" s="92" t="s">
        <v>1784</v>
      </c>
      <c r="G1888" s="119">
        <v>1</v>
      </c>
      <c r="H1888" s="121" t="s">
        <v>79</v>
      </c>
      <c r="I1888" s="124"/>
    </row>
    <row r="1889" spans="1:9" ht="13.5">
      <c r="A1889" s="94">
        <v>1886</v>
      </c>
      <c r="B1889" s="92">
        <v>5731</v>
      </c>
      <c r="C1889" s="92" t="s">
        <v>3077</v>
      </c>
      <c r="D1889" s="92" t="s">
        <v>1556</v>
      </c>
      <c r="E1889" s="92" t="s">
        <v>3211</v>
      </c>
      <c r="F1889" s="92" t="s">
        <v>51</v>
      </c>
      <c r="G1889" s="119">
        <v>3</v>
      </c>
      <c r="H1889" s="121" t="s">
        <v>79</v>
      </c>
      <c r="I1889" s="124"/>
    </row>
    <row r="1890" spans="1:9" ht="13.5">
      <c r="A1890" s="94">
        <v>1887</v>
      </c>
      <c r="B1890" s="92">
        <v>5732</v>
      </c>
      <c r="C1890" s="92" t="s">
        <v>3078</v>
      </c>
      <c r="D1890" s="92" t="s">
        <v>1557</v>
      </c>
      <c r="E1890" s="92" t="s">
        <v>3211</v>
      </c>
      <c r="F1890" s="92" t="s">
        <v>51</v>
      </c>
      <c r="G1890" s="119">
        <v>3</v>
      </c>
      <c r="H1890" s="121" t="s">
        <v>79</v>
      </c>
      <c r="I1890" s="124"/>
    </row>
    <row r="1891" spans="1:9" ht="13.5">
      <c r="A1891" s="94">
        <v>1888</v>
      </c>
      <c r="B1891" s="92">
        <v>5733</v>
      </c>
      <c r="C1891" s="92" t="s">
        <v>3079</v>
      </c>
      <c r="D1891" s="92" t="s">
        <v>1558</v>
      </c>
      <c r="E1891" s="92" t="s">
        <v>3211</v>
      </c>
      <c r="F1891" s="92" t="s">
        <v>51</v>
      </c>
      <c r="G1891" s="119">
        <v>3</v>
      </c>
      <c r="H1891" s="121" t="s">
        <v>79</v>
      </c>
      <c r="I1891" s="124"/>
    </row>
    <row r="1892" spans="1:9" ht="13.5">
      <c r="A1892" s="94">
        <v>1889</v>
      </c>
      <c r="B1892" s="92">
        <v>5734</v>
      </c>
      <c r="C1892" s="92" t="s">
        <v>3080</v>
      </c>
      <c r="D1892" s="92" t="s">
        <v>1559</v>
      </c>
      <c r="E1892" s="92" t="s">
        <v>3211</v>
      </c>
      <c r="F1892" s="92" t="s">
        <v>51</v>
      </c>
      <c r="G1892" s="119">
        <v>3</v>
      </c>
      <c r="H1892" s="121" t="s">
        <v>79</v>
      </c>
      <c r="I1892" s="124"/>
    </row>
    <row r="1893" spans="1:9" ht="13.5">
      <c r="A1893" s="94">
        <v>1890</v>
      </c>
      <c r="B1893" s="92">
        <v>5735</v>
      </c>
      <c r="C1893" s="92" t="s">
        <v>3081</v>
      </c>
      <c r="D1893" s="92" t="s">
        <v>1560</v>
      </c>
      <c r="E1893" s="92" t="s">
        <v>3211</v>
      </c>
      <c r="F1893" s="92" t="s">
        <v>51</v>
      </c>
      <c r="G1893" s="119">
        <v>3</v>
      </c>
      <c r="H1893" s="121" t="s">
        <v>79</v>
      </c>
      <c r="I1893" s="124"/>
    </row>
    <row r="1894" spans="1:9" ht="13.5">
      <c r="A1894" s="94">
        <v>1891</v>
      </c>
      <c r="B1894" s="92">
        <v>5736</v>
      </c>
      <c r="C1894" s="92" t="s">
        <v>3082</v>
      </c>
      <c r="D1894" s="92" t="s">
        <v>1561</v>
      </c>
      <c r="E1894" s="92" t="s">
        <v>3212</v>
      </c>
      <c r="F1894" s="92" t="s">
        <v>51</v>
      </c>
      <c r="G1894" s="119">
        <v>3</v>
      </c>
      <c r="H1894" s="121" t="s">
        <v>79</v>
      </c>
      <c r="I1894" s="124"/>
    </row>
    <row r="1895" spans="1:9" ht="13.5">
      <c r="A1895" s="94">
        <v>1892</v>
      </c>
      <c r="B1895" s="92">
        <v>5737</v>
      </c>
      <c r="C1895" s="92" t="s">
        <v>3083</v>
      </c>
      <c r="D1895" s="92" t="s">
        <v>1562</v>
      </c>
      <c r="E1895" s="92" t="s">
        <v>3212</v>
      </c>
      <c r="F1895" s="92" t="s">
        <v>51</v>
      </c>
      <c r="G1895" s="119">
        <v>3</v>
      </c>
      <c r="H1895" s="121" t="s">
        <v>79</v>
      </c>
      <c r="I1895" s="124"/>
    </row>
    <row r="1896" spans="1:9" ht="13.5">
      <c r="A1896" s="94">
        <v>1893</v>
      </c>
      <c r="B1896" s="92">
        <v>5738</v>
      </c>
      <c r="C1896" s="92" t="s">
        <v>3084</v>
      </c>
      <c r="D1896" s="92" t="s">
        <v>1563</v>
      </c>
      <c r="E1896" s="92" t="s">
        <v>3211</v>
      </c>
      <c r="F1896" s="92" t="s">
        <v>51</v>
      </c>
      <c r="G1896" s="119">
        <v>1</v>
      </c>
      <c r="H1896" s="121" t="s">
        <v>79</v>
      </c>
      <c r="I1896" s="124"/>
    </row>
    <row r="1897" spans="1:9" ht="13.5">
      <c r="A1897" s="94">
        <v>1894</v>
      </c>
      <c r="B1897" s="92">
        <v>5739</v>
      </c>
      <c r="C1897" s="92" t="s">
        <v>4314</v>
      </c>
      <c r="D1897" s="92" t="s">
        <v>1564</v>
      </c>
      <c r="E1897" s="92" t="s">
        <v>3211</v>
      </c>
      <c r="F1897" s="92" t="s">
        <v>51</v>
      </c>
      <c r="G1897" s="119">
        <v>1</v>
      </c>
      <c r="H1897" s="121" t="s">
        <v>79</v>
      </c>
      <c r="I1897" s="124"/>
    </row>
    <row r="1898" spans="1:9" ht="13.5">
      <c r="A1898" s="94">
        <v>1895</v>
      </c>
      <c r="B1898" s="92">
        <v>5740</v>
      </c>
      <c r="C1898" s="92" t="s">
        <v>3085</v>
      </c>
      <c r="D1898" s="92" t="s">
        <v>1565</v>
      </c>
      <c r="E1898" s="92" t="s">
        <v>3212</v>
      </c>
      <c r="F1898" s="92" t="s">
        <v>51</v>
      </c>
      <c r="G1898" s="119">
        <v>1</v>
      </c>
      <c r="H1898" s="121" t="s">
        <v>79</v>
      </c>
      <c r="I1898" s="124"/>
    </row>
    <row r="1899" spans="1:9" ht="13.5">
      <c r="A1899" s="94">
        <v>1896</v>
      </c>
      <c r="B1899" s="92">
        <v>5741</v>
      </c>
      <c r="C1899" s="92" t="s">
        <v>4315</v>
      </c>
      <c r="D1899" s="92" t="s">
        <v>1566</v>
      </c>
      <c r="E1899" s="92" t="s">
        <v>3212</v>
      </c>
      <c r="F1899" s="92" t="s">
        <v>51</v>
      </c>
      <c r="G1899" s="119">
        <v>1</v>
      </c>
      <c r="H1899" s="121" t="s">
        <v>79</v>
      </c>
      <c r="I1899" s="124"/>
    </row>
    <row r="1900" spans="1:9" ht="13.5">
      <c r="A1900" s="94">
        <v>1897</v>
      </c>
      <c r="B1900" s="92">
        <v>5742</v>
      </c>
      <c r="C1900" s="92" t="s">
        <v>3086</v>
      </c>
      <c r="D1900" s="92" t="s">
        <v>1567</v>
      </c>
      <c r="E1900" s="92" t="s">
        <v>3211</v>
      </c>
      <c r="F1900" s="92" t="s">
        <v>51</v>
      </c>
      <c r="G1900" s="119">
        <v>1</v>
      </c>
      <c r="H1900" s="121" t="s">
        <v>79</v>
      </c>
      <c r="I1900" s="124"/>
    </row>
    <row r="1901" spans="1:9" ht="13.5">
      <c r="A1901" s="94">
        <v>1898</v>
      </c>
      <c r="B1901" s="92">
        <v>5743</v>
      </c>
      <c r="C1901" s="92" t="s">
        <v>3087</v>
      </c>
      <c r="D1901" s="92" t="s">
        <v>1568</v>
      </c>
      <c r="E1901" s="92" t="s">
        <v>3211</v>
      </c>
      <c r="F1901" s="92" t="s">
        <v>51</v>
      </c>
      <c r="G1901" s="119">
        <v>1</v>
      </c>
      <c r="H1901" s="121" t="s">
        <v>79</v>
      </c>
      <c r="I1901" s="124"/>
    </row>
    <row r="1902" spans="1:9" ht="13.5">
      <c r="A1902" s="94">
        <v>1899</v>
      </c>
      <c r="B1902" s="92">
        <v>5744</v>
      </c>
      <c r="C1902" s="92" t="s">
        <v>3088</v>
      </c>
      <c r="D1902" s="92" t="s">
        <v>897</v>
      </c>
      <c r="E1902" s="92" t="s">
        <v>3211</v>
      </c>
      <c r="F1902" s="92" t="s">
        <v>51</v>
      </c>
      <c r="G1902" s="119">
        <v>1</v>
      </c>
      <c r="H1902" s="121" t="s">
        <v>79</v>
      </c>
      <c r="I1902" s="124"/>
    </row>
    <row r="1903" spans="1:9" ht="13.5">
      <c r="A1903" s="94">
        <v>1900</v>
      </c>
      <c r="B1903" s="92">
        <v>5745</v>
      </c>
      <c r="C1903" s="92" t="s">
        <v>3089</v>
      </c>
      <c r="D1903" s="92" t="s">
        <v>1569</v>
      </c>
      <c r="E1903" s="92" t="s">
        <v>3211</v>
      </c>
      <c r="F1903" s="92" t="s">
        <v>51</v>
      </c>
      <c r="G1903" s="119">
        <v>1</v>
      </c>
      <c r="H1903" s="121" t="s">
        <v>79</v>
      </c>
      <c r="I1903" s="124"/>
    </row>
    <row r="1904" spans="1:9" ht="13.5">
      <c r="A1904" s="94">
        <v>1901</v>
      </c>
      <c r="B1904" s="92">
        <v>5746</v>
      </c>
      <c r="C1904" s="92" t="s">
        <v>4316</v>
      </c>
      <c r="D1904" s="92" t="s">
        <v>1570</v>
      </c>
      <c r="E1904" s="92" t="s">
        <v>3211</v>
      </c>
      <c r="F1904" s="92" t="s">
        <v>51</v>
      </c>
      <c r="G1904" s="119">
        <v>1</v>
      </c>
      <c r="H1904" s="121" t="s">
        <v>79</v>
      </c>
      <c r="I1904" s="124"/>
    </row>
    <row r="1905" spans="1:9" ht="13.5">
      <c r="A1905" s="94">
        <v>1902</v>
      </c>
      <c r="B1905" s="92">
        <v>5747</v>
      </c>
      <c r="C1905" s="92" t="s">
        <v>3090</v>
      </c>
      <c r="D1905" s="92" t="s">
        <v>1571</v>
      </c>
      <c r="E1905" s="92" t="s">
        <v>3211</v>
      </c>
      <c r="F1905" s="92" t="s">
        <v>51</v>
      </c>
      <c r="G1905" s="119">
        <v>1</v>
      </c>
      <c r="H1905" s="121" t="s">
        <v>79</v>
      </c>
      <c r="I1905" s="124"/>
    </row>
    <row r="1906" spans="1:9" ht="13.5">
      <c r="A1906" s="94">
        <v>1903</v>
      </c>
      <c r="B1906" s="92">
        <v>5748</v>
      </c>
      <c r="C1906" s="92" t="s">
        <v>3091</v>
      </c>
      <c r="D1906" s="92" t="s">
        <v>1572</v>
      </c>
      <c r="E1906" s="92" t="s">
        <v>3212</v>
      </c>
      <c r="F1906" s="92" t="s">
        <v>51</v>
      </c>
      <c r="G1906" s="119">
        <v>1</v>
      </c>
      <c r="H1906" s="121" t="s">
        <v>79</v>
      </c>
      <c r="I1906" s="124"/>
    </row>
    <row r="1907" spans="1:9" ht="13.5">
      <c r="A1907" s="94">
        <v>1904</v>
      </c>
      <c r="B1907" s="92">
        <v>5749</v>
      </c>
      <c r="C1907" s="92" t="s">
        <v>3092</v>
      </c>
      <c r="D1907" s="92" t="s">
        <v>1573</v>
      </c>
      <c r="E1907" s="92" t="s">
        <v>3211</v>
      </c>
      <c r="F1907" s="92" t="s">
        <v>54</v>
      </c>
      <c r="G1907" s="119">
        <v>3</v>
      </c>
      <c r="H1907" s="121" t="s">
        <v>79</v>
      </c>
      <c r="I1907" s="124"/>
    </row>
    <row r="1908" spans="1:9" ht="13.5">
      <c r="A1908" s="94">
        <v>1905</v>
      </c>
      <c r="B1908" s="92">
        <v>5750</v>
      </c>
      <c r="C1908" s="92" t="s">
        <v>3093</v>
      </c>
      <c r="D1908" s="92" t="s">
        <v>1574</v>
      </c>
      <c r="E1908" s="92" t="s">
        <v>3211</v>
      </c>
      <c r="F1908" s="92" t="s">
        <v>54</v>
      </c>
      <c r="G1908" s="119">
        <v>3</v>
      </c>
      <c r="H1908" s="121" t="s">
        <v>79</v>
      </c>
      <c r="I1908" s="124"/>
    </row>
    <row r="1909" spans="1:9" ht="13.5">
      <c r="A1909" s="94">
        <v>1906</v>
      </c>
      <c r="B1909" s="92">
        <v>5751</v>
      </c>
      <c r="C1909" s="92" t="s">
        <v>3094</v>
      </c>
      <c r="D1909" s="92" t="s">
        <v>1575</v>
      </c>
      <c r="E1909" s="92" t="s">
        <v>3211</v>
      </c>
      <c r="F1909" s="92" t="s">
        <v>54</v>
      </c>
      <c r="G1909" s="119">
        <v>3</v>
      </c>
      <c r="H1909" s="121" t="s">
        <v>79</v>
      </c>
      <c r="I1909" s="124"/>
    </row>
    <row r="1910" spans="1:9" ht="13.5">
      <c r="A1910" s="94">
        <v>1907</v>
      </c>
      <c r="B1910" s="92">
        <v>5752</v>
      </c>
      <c r="C1910" s="92" t="s">
        <v>3095</v>
      </c>
      <c r="D1910" s="92" t="s">
        <v>1576</v>
      </c>
      <c r="E1910" s="92" t="s">
        <v>3211</v>
      </c>
      <c r="F1910" s="92" t="s">
        <v>54</v>
      </c>
      <c r="G1910" s="119">
        <v>3</v>
      </c>
      <c r="H1910" s="121" t="s">
        <v>79</v>
      </c>
      <c r="I1910" s="124"/>
    </row>
    <row r="1911" spans="1:9" ht="13.5">
      <c r="A1911" s="94">
        <v>1908</v>
      </c>
      <c r="B1911" s="92">
        <v>5753</v>
      </c>
      <c r="C1911" s="92" t="s">
        <v>3096</v>
      </c>
      <c r="D1911" s="92" t="s">
        <v>1577</v>
      </c>
      <c r="E1911" s="92" t="s">
        <v>3211</v>
      </c>
      <c r="F1911" s="92" t="s">
        <v>54</v>
      </c>
      <c r="G1911" s="119">
        <v>3</v>
      </c>
      <c r="H1911" s="121" t="s">
        <v>79</v>
      </c>
      <c r="I1911" s="124"/>
    </row>
    <row r="1912" spans="1:9" ht="13.5">
      <c r="A1912" s="94">
        <v>1909</v>
      </c>
      <c r="B1912" s="92">
        <v>5754</v>
      </c>
      <c r="C1912" s="92" t="s">
        <v>4317</v>
      </c>
      <c r="D1912" s="92" t="s">
        <v>1578</v>
      </c>
      <c r="E1912" s="92" t="s">
        <v>3212</v>
      </c>
      <c r="F1912" s="92" t="s">
        <v>54</v>
      </c>
      <c r="G1912" s="119">
        <v>3</v>
      </c>
      <c r="H1912" s="121" t="s">
        <v>79</v>
      </c>
      <c r="I1912" s="124"/>
    </row>
    <row r="1913" spans="1:9" ht="13.5">
      <c r="A1913" s="94">
        <v>1910</v>
      </c>
      <c r="B1913" s="92">
        <v>5755</v>
      </c>
      <c r="C1913" s="92" t="s">
        <v>4318</v>
      </c>
      <c r="D1913" s="92" t="s">
        <v>1579</v>
      </c>
      <c r="E1913" s="92" t="s">
        <v>3212</v>
      </c>
      <c r="F1913" s="92" t="s">
        <v>54</v>
      </c>
      <c r="G1913" s="119">
        <v>3</v>
      </c>
      <c r="H1913" s="121" t="s">
        <v>79</v>
      </c>
      <c r="I1913" s="124"/>
    </row>
    <row r="1914" spans="1:9" ht="13.5">
      <c r="A1914" s="94">
        <v>1911</v>
      </c>
      <c r="B1914" s="92">
        <v>5756</v>
      </c>
      <c r="C1914" s="92" t="s">
        <v>3097</v>
      </c>
      <c r="D1914" s="92" t="s">
        <v>784</v>
      </c>
      <c r="E1914" s="92" t="s">
        <v>3212</v>
      </c>
      <c r="F1914" s="92" t="s">
        <v>54</v>
      </c>
      <c r="G1914" s="119">
        <v>3</v>
      </c>
      <c r="H1914" s="121" t="s">
        <v>79</v>
      </c>
      <c r="I1914" s="124"/>
    </row>
    <row r="1915" spans="1:9" ht="13.5">
      <c r="A1915" s="94">
        <v>1912</v>
      </c>
      <c r="B1915" s="92">
        <v>5757</v>
      </c>
      <c r="C1915" s="92" t="s">
        <v>3098</v>
      </c>
      <c r="D1915" s="92" t="s">
        <v>1580</v>
      </c>
      <c r="E1915" s="92" t="s">
        <v>3212</v>
      </c>
      <c r="F1915" s="92" t="s">
        <v>54</v>
      </c>
      <c r="G1915" s="119">
        <v>3</v>
      </c>
      <c r="H1915" s="121" t="s">
        <v>79</v>
      </c>
      <c r="I1915" s="124"/>
    </row>
    <row r="1916" spans="1:9" ht="13.5">
      <c r="A1916" s="94">
        <v>1913</v>
      </c>
      <c r="B1916" s="92">
        <v>5758</v>
      </c>
      <c r="C1916" s="92" t="s">
        <v>3099</v>
      </c>
      <c r="D1916" s="92" t="s">
        <v>1581</v>
      </c>
      <c r="E1916" s="92" t="s">
        <v>3211</v>
      </c>
      <c r="F1916" s="92" t="s">
        <v>54</v>
      </c>
      <c r="G1916" s="119">
        <v>2</v>
      </c>
      <c r="H1916" s="121" t="s">
        <v>79</v>
      </c>
      <c r="I1916" s="124"/>
    </row>
    <row r="1917" spans="1:9" ht="13.5">
      <c r="A1917" s="94">
        <v>1914</v>
      </c>
      <c r="B1917" s="92">
        <v>5759</v>
      </c>
      <c r="C1917" s="92" t="s">
        <v>4319</v>
      </c>
      <c r="D1917" s="92" t="s">
        <v>1582</v>
      </c>
      <c r="E1917" s="92" t="s">
        <v>3211</v>
      </c>
      <c r="F1917" s="92" t="s">
        <v>54</v>
      </c>
      <c r="G1917" s="119">
        <v>2</v>
      </c>
      <c r="H1917" s="121" t="s">
        <v>79</v>
      </c>
      <c r="I1917" s="124"/>
    </row>
    <row r="1918" spans="1:9" ht="13.5">
      <c r="A1918" s="94">
        <v>1915</v>
      </c>
      <c r="B1918" s="92">
        <v>5760</v>
      </c>
      <c r="C1918" s="92" t="s">
        <v>4320</v>
      </c>
      <c r="D1918" s="92" t="s">
        <v>1583</v>
      </c>
      <c r="E1918" s="92" t="s">
        <v>3211</v>
      </c>
      <c r="F1918" s="92" t="s">
        <v>54</v>
      </c>
      <c r="G1918" s="119">
        <v>2</v>
      </c>
      <c r="H1918" s="121" t="s">
        <v>79</v>
      </c>
      <c r="I1918" s="124"/>
    </row>
    <row r="1919" spans="1:9" ht="13.5">
      <c r="A1919" s="94">
        <v>1916</v>
      </c>
      <c r="B1919" s="92">
        <v>5761</v>
      </c>
      <c r="C1919" s="92" t="s">
        <v>3100</v>
      </c>
      <c r="D1919" s="92" t="s">
        <v>1584</v>
      </c>
      <c r="E1919" s="92" t="s">
        <v>3211</v>
      </c>
      <c r="F1919" s="92" t="s">
        <v>54</v>
      </c>
      <c r="G1919" s="119">
        <v>2</v>
      </c>
      <c r="H1919" s="121" t="s">
        <v>79</v>
      </c>
      <c r="I1919" s="124"/>
    </row>
    <row r="1920" spans="1:9" ht="13.5">
      <c r="A1920" s="94">
        <v>1917</v>
      </c>
      <c r="B1920" s="92">
        <v>5762</v>
      </c>
      <c r="C1920" s="92" t="s">
        <v>3101</v>
      </c>
      <c r="D1920" s="92" t="s">
        <v>1585</v>
      </c>
      <c r="E1920" s="92" t="s">
        <v>3211</v>
      </c>
      <c r="F1920" s="92" t="s">
        <v>54</v>
      </c>
      <c r="G1920" s="119">
        <v>2</v>
      </c>
      <c r="H1920" s="121" t="s">
        <v>79</v>
      </c>
      <c r="I1920" s="124"/>
    </row>
    <row r="1921" spans="1:9" ht="13.5">
      <c r="A1921" s="94">
        <v>1918</v>
      </c>
      <c r="B1921" s="92">
        <v>5763</v>
      </c>
      <c r="C1921" s="92" t="s">
        <v>3102</v>
      </c>
      <c r="D1921" s="92" t="s">
        <v>1586</v>
      </c>
      <c r="E1921" s="92" t="s">
        <v>3211</v>
      </c>
      <c r="F1921" s="92" t="s">
        <v>54</v>
      </c>
      <c r="G1921" s="119">
        <v>2</v>
      </c>
      <c r="H1921" s="121" t="s">
        <v>79</v>
      </c>
      <c r="I1921" s="124"/>
    </row>
    <row r="1922" spans="1:9" ht="13.5">
      <c r="A1922" s="94">
        <v>1919</v>
      </c>
      <c r="B1922" s="92">
        <v>5764</v>
      </c>
      <c r="C1922" s="92" t="s">
        <v>3103</v>
      </c>
      <c r="D1922" s="92" t="s">
        <v>1587</v>
      </c>
      <c r="E1922" s="92" t="s">
        <v>3211</v>
      </c>
      <c r="F1922" s="92" t="s">
        <v>54</v>
      </c>
      <c r="G1922" s="119">
        <v>2</v>
      </c>
      <c r="H1922" s="121" t="s">
        <v>79</v>
      </c>
      <c r="I1922" s="124"/>
    </row>
    <row r="1923" spans="1:9" ht="13.5">
      <c r="A1923" s="94">
        <v>1920</v>
      </c>
      <c r="B1923" s="92">
        <v>5765</v>
      </c>
      <c r="C1923" s="92" t="s">
        <v>3104</v>
      </c>
      <c r="D1923" s="92" t="s">
        <v>1588</v>
      </c>
      <c r="E1923" s="92" t="s">
        <v>3211</v>
      </c>
      <c r="F1923" s="92" t="s">
        <v>54</v>
      </c>
      <c r="G1923" s="119">
        <v>1</v>
      </c>
      <c r="H1923" s="121" t="s">
        <v>79</v>
      </c>
      <c r="I1923" s="124"/>
    </row>
    <row r="1924" spans="1:9" ht="13.5">
      <c r="A1924" s="94">
        <v>1921</v>
      </c>
      <c r="B1924" s="92">
        <v>5766</v>
      </c>
      <c r="C1924" s="92" t="s">
        <v>4321</v>
      </c>
      <c r="D1924" s="92" t="s">
        <v>1589</v>
      </c>
      <c r="E1924" s="92" t="s">
        <v>3211</v>
      </c>
      <c r="F1924" s="92" t="s">
        <v>54</v>
      </c>
      <c r="G1924" s="119">
        <v>1</v>
      </c>
      <c r="H1924" s="121" t="s">
        <v>79</v>
      </c>
      <c r="I1924" s="124"/>
    </row>
    <row r="1925" spans="1:9" ht="13.5">
      <c r="A1925" s="94">
        <v>1922</v>
      </c>
      <c r="B1925" s="92">
        <v>5767</v>
      </c>
      <c r="C1925" s="92" t="s">
        <v>3105</v>
      </c>
      <c r="D1925" s="92" t="s">
        <v>1590</v>
      </c>
      <c r="E1925" s="92" t="s">
        <v>3211</v>
      </c>
      <c r="F1925" s="92" t="s">
        <v>54</v>
      </c>
      <c r="G1925" s="119">
        <v>1</v>
      </c>
      <c r="H1925" s="121" t="s">
        <v>79</v>
      </c>
      <c r="I1925" s="124"/>
    </row>
    <row r="1926" spans="1:9" ht="13.5">
      <c r="A1926" s="94">
        <v>1923</v>
      </c>
      <c r="B1926" s="92">
        <v>5768</v>
      </c>
      <c r="C1926" s="92" t="s">
        <v>3106</v>
      </c>
      <c r="D1926" s="92" t="s">
        <v>1591</v>
      </c>
      <c r="E1926" s="92" t="s">
        <v>3211</v>
      </c>
      <c r="F1926" s="92" t="s">
        <v>54</v>
      </c>
      <c r="G1926" s="119">
        <v>1</v>
      </c>
      <c r="H1926" s="121" t="s">
        <v>79</v>
      </c>
      <c r="I1926" s="124"/>
    </row>
    <row r="1927" spans="1:9" ht="13.5">
      <c r="A1927" s="94">
        <v>1924</v>
      </c>
      <c r="B1927" s="92">
        <v>5769</v>
      </c>
      <c r="C1927" s="92" t="s">
        <v>4322</v>
      </c>
      <c r="D1927" s="92" t="s">
        <v>1592</v>
      </c>
      <c r="E1927" s="92" t="s">
        <v>3211</v>
      </c>
      <c r="F1927" s="92" t="s">
        <v>54</v>
      </c>
      <c r="G1927" s="119">
        <v>1</v>
      </c>
      <c r="H1927" s="121" t="s">
        <v>79</v>
      </c>
      <c r="I1927" s="124"/>
    </row>
    <row r="1928" spans="1:9" ht="13.5">
      <c r="A1928" s="94">
        <v>1925</v>
      </c>
      <c r="B1928" s="92">
        <v>5770</v>
      </c>
      <c r="C1928" s="92" t="s">
        <v>4323</v>
      </c>
      <c r="D1928" s="92" t="s">
        <v>1593</v>
      </c>
      <c r="E1928" s="92" t="s">
        <v>3212</v>
      </c>
      <c r="F1928" s="92" t="s">
        <v>54</v>
      </c>
      <c r="G1928" s="119">
        <v>1</v>
      </c>
      <c r="H1928" s="121" t="s">
        <v>79</v>
      </c>
      <c r="I1928" s="124"/>
    </row>
    <row r="1929" spans="1:9" ht="13.5">
      <c r="A1929" s="94">
        <v>1926</v>
      </c>
      <c r="B1929" s="92">
        <v>5771</v>
      </c>
      <c r="C1929" s="92" t="s">
        <v>4324</v>
      </c>
      <c r="D1929" s="92" t="s">
        <v>1594</v>
      </c>
      <c r="E1929" s="92" t="s">
        <v>3212</v>
      </c>
      <c r="F1929" s="92" t="s">
        <v>54</v>
      </c>
      <c r="G1929" s="119">
        <v>1</v>
      </c>
      <c r="H1929" s="121" t="s">
        <v>79</v>
      </c>
      <c r="I1929" s="124"/>
    </row>
    <row r="1930" spans="1:9" ht="13.5">
      <c r="A1930" s="94">
        <v>1927</v>
      </c>
      <c r="B1930" s="92">
        <v>5772</v>
      </c>
      <c r="C1930" s="92" t="s">
        <v>4325</v>
      </c>
      <c r="D1930" s="92" t="s">
        <v>1595</v>
      </c>
      <c r="E1930" s="92" t="s">
        <v>3212</v>
      </c>
      <c r="F1930" s="92" t="s">
        <v>54</v>
      </c>
      <c r="G1930" s="119">
        <v>1</v>
      </c>
      <c r="H1930" s="121" t="s">
        <v>79</v>
      </c>
      <c r="I1930" s="124"/>
    </row>
    <row r="1931" spans="1:9" ht="13.5">
      <c r="A1931" s="94">
        <v>1928</v>
      </c>
      <c r="B1931" s="92">
        <v>5773</v>
      </c>
      <c r="C1931" s="92" t="s">
        <v>3107</v>
      </c>
      <c r="D1931" s="92" t="s">
        <v>1596</v>
      </c>
      <c r="E1931" s="92" t="s">
        <v>3212</v>
      </c>
      <c r="F1931" s="92" t="s">
        <v>54</v>
      </c>
      <c r="G1931" s="119">
        <v>1</v>
      </c>
      <c r="H1931" s="121" t="s">
        <v>79</v>
      </c>
      <c r="I1931" s="124"/>
    </row>
    <row r="1932" spans="1:9" ht="13.5">
      <c r="A1932" s="94">
        <v>1929</v>
      </c>
      <c r="B1932" s="92">
        <v>5774</v>
      </c>
      <c r="C1932" s="92" t="s">
        <v>3108</v>
      </c>
      <c r="D1932" s="92" t="s">
        <v>1597</v>
      </c>
      <c r="E1932" s="92" t="s">
        <v>3211</v>
      </c>
      <c r="F1932" s="92" t="s">
        <v>54</v>
      </c>
      <c r="G1932" s="119">
        <v>1</v>
      </c>
      <c r="H1932" s="121" t="s">
        <v>79</v>
      </c>
      <c r="I1932" s="124"/>
    </row>
    <row r="1933" spans="1:9" ht="13.5">
      <c r="A1933" s="94">
        <v>1930</v>
      </c>
      <c r="B1933" s="92">
        <v>5775</v>
      </c>
      <c r="C1933" s="92" t="s">
        <v>3109</v>
      </c>
      <c r="D1933" s="92" t="s">
        <v>1598</v>
      </c>
      <c r="E1933" s="92" t="s">
        <v>3211</v>
      </c>
      <c r="F1933" s="92" t="s">
        <v>54</v>
      </c>
      <c r="G1933" s="119">
        <v>1</v>
      </c>
      <c r="H1933" s="121" t="s">
        <v>79</v>
      </c>
      <c r="I1933" s="124"/>
    </row>
    <row r="1934" spans="1:9" ht="13.5">
      <c r="A1934" s="94">
        <v>1931</v>
      </c>
      <c r="B1934" s="92">
        <v>5776</v>
      </c>
      <c r="C1934" s="92" t="s">
        <v>3110</v>
      </c>
      <c r="D1934" s="92" t="s">
        <v>1599</v>
      </c>
      <c r="E1934" s="92" t="s">
        <v>3212</v>
      </c>
      <c r="F1934" s="92" t="s">
        <v>54</v>
      </c>
      <c r="G1934" s="119">
        <v>1</v>
      </c>
      <c r="H1934" s="121" t="s">
        <v>79</v>
      </c>
      <c r="I1934" s="124"/>
    </row>
    <row r="1935" spans="1:9" ht="13.5">
      <c r="A1935" s="94">
        <v>1932</v>
      </c>
      <c r="B1935" s="92">
        <v>5777</v>
      </c>
      <c r="C1935" s="92" t="s">
        <v>3111</v>
      </c>
      <c r="D1935" s="92" t="s">
        <v>1600</v>
      </c>
      <c r="E1935" s="92" t="s">
        <v>3212</v>
      </c>
      <c r="F1935" s="92" t="s">
        <v>54</v>
      </c>
      <c r="G1935" s="119">
        <v>1</v>
      </c>
      <c r="H1935" s="121" t="s">
        <v>79</v>
      </c>
      <c r="I1935" s="124"/>
    </row>
    <row r="1936" spans="1:9" ht="13.5">
      <c r="A1936" s="94">
        <v>1933</v>
      </c>
      <c r="B1936" s="92">
        <v>5778</v>
      </c>
      <c r="C1936" s="92" t="s">
        <v>4326</v>
      </c>
      <c r="D1936" s="92" t="s">
        <v>1601</v>
      </c>
      <c r="E1936" s="92" t="s">
        <v>3212</v>
      </c>
      <c r="F1936" s="92" t="s">
        <v>54</v>
      </c>
      <c r="G1936" s="119">
        <v>1</v>
      </c>
      <c r="H1936" s="121" t="s">
        <v>79</v>
      </c>
      <c r="I1936" s="124"/>
    </row>
    <row r="1937" spans="1:9" ht="13.5">
      <c r="A1937" s="94">
        <v>1934</v>
      </c>
      <c r="B1937" s="92">
        <v>5779</v>
      </c>
      <c r="C1937" s="92" t="s">
        <v>3112</v>
      </c>
      <c r="D1937" s="92" t="s">
        <v>1602</v>
      </c>
      <c r="E1937" s="92" t="s">
        <v>3212</v>
      </c>
      <c r="F1937" s="92" t="s">
        <v>54</v>
      </c>
      <c r="G1937" s="119">
        <v>1</v>
      </c>
      <c r="H1937" s="121" t="s">
        <v>79</v>
      </c>
      <c r="I1937" s="124"/>
    </row>
    <row r="1938" spans="1:9" ht="13.5">
      <c r="A1938" s="94">
        <v>1935</v>
      </c>
      <c r="B1938" s="92">
        <v>5780</v>
      </c>
      <c r="C1938" s="92" t="s">
        <v>3113</v>
      </c>
      <c r="D1938" s="92" t="s">
        <v>1603</v>
      </c>
      <c r="E1938" s="92" t="s">
        <v>3212</v>
      </c>
      <c r="F1938" s="92" t="s">
        <v>54</v>
      </c>
      <c r="G1938" s="119">
        <v>1</v>
      </c>
      <c r="H1938" s="121" t="s">
        <v>79</v>
      </c>
      <c r="I1938" s="124"/>
    </row>
    <row r="1939" spans="1:9" ht="13.5">
      <c r="A1939" s="94">
        <v>1936</v>
      </c>
      <c r="B1939" s="92">
        <v>5782</v>
      </c>
      <c r="C1939" s="92" t="s">
        <v>3114</v>
      </c>
      <c r="D1939" s="92" t="s">
        <v>1604</v>
      </c>
      <c r="E1939" s="92" t="s">
        <v>3211</v>
      </c>
      <c r="F1939" s="92" t="s">
        <v>1791</v>
      </c>
      <c r="G1939" s="119">
        <v>3</v>
      </c>
      <c r="H1939" s="121" t="s">
        <v>79</v>
      </c>
      <c r="I1939" s="124"/>
    </row>
    <row r="1940" spans="1:9" ht="13.5">
      <c r="A1940" s="94">
        <v>1937</v>
      </c>
      <c r="B1940" s="92">
        <v>5783</v>
      </c>
      <c r="C1940" s="92" t="s">
        <v>3115</v>
      </c>
      <c r="D1940" s="92" t="s">
        <v>1605</v>
      </c>
      <c r="E1940" s="92" t="s">
        <v>3211</v>
      </c>
      <c r="F1940" s="92" t="s">
        <v>1791</v>
      </c>
      <c r="G1940" s="119">
        <v>3</v>
      </c>
      <c r="H1940" s="121" t="s">
        <v>79</v>
      </c>
      <c r="I1940" s="124"/>
    </row>
    <row r="1941" spans="1:9" ht="13.5">
      <c r="A1941" s="94">
        <v>1938</v>
      </c>
      <c r="B1941" s="92">
        <v>5784</v>
      </c>
      <c r="C1941" s="92" t="s">
        <v>4327</v>
      </c>
      <c r="D1941" s="92" t="s">
        <v>385</v>
      </c>
      <c r="E1941" s="92" t="s">
        <v>3211</v>
      </c>
      <c r="F1941" s="92" t="s">
        <v>1791</v>
      </c>
      <c r="G1941" s="119">
        <v>3</v>
      </c>
      <c r="H1941" s="121" t="s">
        <v>79</v>
      </c>
      <c r="I1941" s="124"/>
    </row>
    <row r="1942" spans="1:9" ht="13.5">
      <c r="A1942" s="94">
        <v>1939</v>
      </c>
      <c r="B1942" s="92">
        <v>5785</v>
      </c>
      <c r="C1942" s="92" t="s">
        <v>3116</v>
      </c>
      <c r="D1942" s="92" t="s">
        <v>1364</v>
      </c>
      <c r="E1942" s="92" t="s">
        <v>3211</v>
      </c>
      <c r="F1942" s="92" t="s">
        <v>1791</v>
      </c>
      <c r="G1942" s="119">
        <v>3</v>
      </c>
      <c r="H1942" s="121" t="s">
        <v>79</v>
      </c>
      <c r="I1942" s="124"/>
    </row>
    <row r="1943" spans="1:9" ht="13.5">
      <c r="A1943" s="94">
        <v>1940</v>
      </c>
      <c r="B1943" s="92">
        <v>5786</v>
      </c>
      <c r="C1943" s="92" t="s">
        <v>3117</v>
      </c>
      <c r="D1943" s="92" t="s">
        <v>1606</v>
      </c>
      <c r="E1943" s="92" t="s">
        <v>3211</v>
      </c>
      <c r="F1943" s="92" t="s">
        <v>1791</v>
      </c>
      <c r="G1943" s="119">
        <v>3</v>
      </c>
      <c r="H1943" s="121" t="s">
        <v>79</v>
      </c>
      <c r="I1943" s="124"/>
    </row>
    <row r="1944" spans="1:9" ht="13.5">
      <c r="A1944" s="94">
        <v>1941</v>
      </c>
      <c r="B1944" s="92">
        <v>5787</v>
      </c>
      <c r="C1944" s="92" t="s">
        <v>3118</v>
      </c>
      <c r="D1944" s="92" t="s">
        <v>1607</v>
      </c>
      <c r="E1944" s="92" t="s">
        <v>3211</v>
      </c>
      <c r="F1944" s="92" t="s">
        <v>1791</v>
      </c>
      <c r="G1944" s="119">
        <v>3</v>
      </c>
      <c r="H1944" s="121" t="s">
        <v>79</v>
      </c>
      <c r="I1944" s="124"/>
    </row>
    <row r="1945" spans="1:9" ht="13.5">
      <c r="A1945" s="94">
        <v>1942</v>
      </c>
      <c r="B1945" s="92">
        <v>5788</v>
      </c>
      <c r="C1945" s="92" t="s">
        <v>3119</v>
      </c>
      <c r="D1945" s="92" t="s">
        <v>1608</v>
      </c>
      <c r="E1945" s="92" t="s">
        <v>3211</v>
      </c>
      <c r="F1945" s="92" t="s">
        <v>1791</v>
      </c>
      <c r="G1945" s="119">
        <v>3</v>
      </c>
      <c r="H1945" s="121" t="s">
        <v>79</v>
      </c>
      <c r="I1945" s="124"/>
    </row>
    <row r="1946" spans="1:9" ht="13.5">
      <c r="A1946" s="94">
        <v>1943</v>
      </c>
      <c r="B1946" s="92">
        <v>5789</v>
      </c>
      <c r="C1946" s="92" t="s">
        <v>3120</v>
      </c>
      <c r="D1946" s="92" t="s">
        <v>1609</v>
      </c>
      <c r="E1946" s="92" t="s">
        <v>3212</v>
      </c>
      <c r="F1946" s="92" t="s">
        <v>1791</v>
      </c>
      <c r="G1946" s="119">
        <v>3</v>
      </c>
      <c r="H1946" s="121" t="s">
        <v>79</v>
      </c>
      <c r="I1946" s="124"/>
    </row>
    <row r="1947" spans="1:9" ht="13.5">
      <c r="A1947" s="94">
        <v>1944</v>
      </c>
      <c r="B1947" s="92">
        <v>5790</v>
      </c>
      <c r="C1947" s="92" t="s">
        <v>3121</v>
      </c>
      <c r="D1947" s="92" t="s">
        <v>1610</v>
      </c>
      <c r="E1947" s="92" t="s">
        <v>3212</v>
      </c>
      <c r="F1947" s="92" t="s">
        <v>1791</v>
      </c>
      <c r="G1947" s="119">
        <v>3</v>
      </c>
      <c r="H1947" s="121" t="s">
        <v>79</v>
      </c>
      <c r="I1947" s="124"/>
    </row>
    <row r="1948" spans="1:9" ht="13.5">
      <c r="A1948" s="94">
        <v>1945</v>
      </c>
      <c r="B1948" s="92">
        <v>5791</v>
      </c>
      <c r="C1948" s="92" t="s">
        <v>3122</v>
      </c>
      <c r="D1948" s="92" t="s">
        <v>1611</v>
      </c>
      <c r="E1948" s="92" t="s">
        <v>3212</v>
      </c>
      <c r="F1948" s="92" t="s">
        <v>1791</v>
      </c>
      <c r="G1948" s="119">
        <v>2</v>
      </c>
      <c r="H1948" s="121" t="s">
        <v>79</v>
      </c>
      <c r="I1948" s="124"/>
    </row>
    <row r="1949" spans="1:9" ht="13.5">
      <c r="A1949" s="94">
        <v>1946</v>
      </c>
      <c r="B1949" s="92">
        <v>5792</v>
      </c>
      <c r="C1949" s="92" t="s">
        <v>3123</v>
      </c>
      <c r="D1949" s="92" t="s">
        <v>1612</v>
      </c>
      <c r="E1949" s="92" t="s">
        <v>3211</v>
      </c>
      <c r="F1949" s="92" t="s">
        <v>1791</v>
      </c>
      <c r="G1949" s="119">
        <v>2</v>
      </c>
      <c r="H1949" s="121" t="s">
        <v>79</v>
      </c>
      <c r="I1949" s="124"/>
    </row>
    <row r="1950" spans="1:9" ht="13.5">
      <c r="A1950" s="94">
        <v>1947</v>
      </c>
      <c r="B1950" s="92">
        <v>5793</v>
      </c>
      <c r="C1950" s="92" t="s">
        <v>3124</v>
      </c>
      <c r="D1950" s="92" t="s">
        <v>1613</v>
      </c>
      <c r="E1950" s="92" t="s">
        <v>3212</v>
      </c>
      <c r="F1950" s="92" t="s">
        <v>1791</v>
      </c>
      <c r="G1950" s="119">
        <v>2</v>
      </c>
      <c r="H1950" s="121" t="s">
        <v>79</v>
      </c>
      <c r="I1950" s="124"/>
    </row>
    <row r="1951" spans="1:9" ht="13.5">
      <c r="A1951" s="94">
        <v>1948</v>
      </c>
      <c r="B1951" s="92">
        <v>5794</v>
      </c>
      <c r="C1951" s="92" t="s">
        <v>3125</v>
      </c>
      <c r="D1951" s="92" t="s">
        <v>1614</v>
      </c>
      <c r="E1951" s="92" t="s">
        <v>3212</v>
      </c>
      <c r="F1951" s="92" t="s">
        <v>1791</v>
      </c>
      <c r="G1951" s="119">
        <v>2</v>
      </c>
      <c r="H1951" s="121" t="s">
        <v>79</v>
      </c>
      <c r="I1951" s="124"/>
    </row>
    <row r="1952" spans="1:9" ht="13.5">
      <c r="A1952" s="94">
        <v>1949</v>
      </c>
      <c r="B1952" s="92">
        <v>5795</v>
      </c>
      <c r="C1952" s="92" t="s">
        <v>3126</v>
      </c>
      <c r="D1952" s="92" t="s">
        <v>1615</v>
      </c>
      <c r="E1952" s="92" t="s">
        <v>3212</v>
      </c>
      <c r="F1952" s="92" t="s">
        <v>1791</v>
      </c>
      <c r="G1952" s="119">
        <v>2</v>
      </c>
      <c r="H1952" s="121" t="s">
        <v>79</v>
      </c>
      <c r="I1952" s="124"/>
    </row>
    <row r="1953" spans="1:9" ht="13.5">
      <c r="A1953" s="94">
        <v>1950</v>
      </c>
      <c r="B1953" s="92">
        <v>5796</v>
      </c>
      <c r="C1953" s="92" t="s">
        <v>4328</v>
      </c>
      <c r="D1953" s="92" t="s">
        <v>1616</v>
      </c>
      <c r="E1953" s="92" t="s">
        <v>3211</v>
      </c>
      <c r="F1953" s="92" t="s">
        <v>1791</v>
      </c>
      <c r="G1953" s="119">
        <v>1</v>
      </c>
      <c r="H1953" s="121" t="s">
        <v>79</v>
      </c>
      <c r="I1953" s="124"/>
    </row>
    <row r="1954" spans="1:9" ht="13.5">
      <c r="A1954" s="94">
        <v>1951</v>
      </c>
      <c r="B1954" s="92">
        <v>5797</v>
      </c>
      <c r="C1954" s="92" t="s">
        <v>3127</v>
      </c>
      <c r="D1954" s="92" t="s">
        <v>1617</v>
      </c>
      <c r="E1954" s="92" t="s">
        <v>3211</v>
      </c>
      <c r="F1954" s="92" t="s">
        <v>1791</v>
      </c>
      <c r="G1954" s="119">
        <v>1</v>
      </c>
      <c r="H1954" s="121" t="s">
        <v>79</v>
      </c>
      <c r="I1954" s="124"/>
    </row>
    <row r="1955" spans="1:9" ht="13.5">
      <c r="A1955" s="94">
        <v>1952</v>
      </c>
      <c r="B1955" s="92">
        <v>5798</v>
      </c>
      <c r="C1955" s="92" t="s">
        <v>3128</v>
      </c>
      <c r="D1955" s="92" t="s">
        <v>1618</v>
      </c>
      <c r="E1955" s="92" t="s">
        <v>3212</v>
      </c>
      <c r="F1955" s="92" t="s">
        <v>1791</v>
      </c>
      <c r="G1955" s="119">
        <v>1</v>
      </c>
      <c r="H1955" s="121" t="s">
        <v>79</v>
      </c>
      <c r="I1955" s="124"/>
    </row>
    <row r="1956" spans="1:9" ht="13.5">
      <c r="A1956" s="94">
        <v>1953</v>
      </c>
      <c r="B1956" s="92">
        <v>5799</v>
      </c>
      <c r="C1956" s="92" t="s">
        <v>3129</v>
      </c>
      <c r="D1956" s="92" t="s">
        <v>1619</v>
      </c>
      <c r="E1956" s="92" t="s">
        <v>3212</v>
      </c>
      <c r="F1956" s="92" t="s">
        <v>1791</v>
      </c>
      <c r="G1956" s="119">
        <v>1</v>
      </c>
      <c r="H1956" s="121" t="s">
        <v>79</v>
      </c>
      <c r="I1956" s="124"/>
    </row>
    <row r="1957" spans="1:9" ht="13.5">
      <c r="A1957" s="94">
        <v>1954</v>
      </c>
      <c r="B1957" s="92">
        <v>5800</v>
      </c>
      <c r="C1957" s="92" t="s">
        <v>3130</v>
      </c>
      <c r="D1957" s="92" t="s">
        <v>1620</v>
      </c>
      <c r="E1957" s="92" t="s">
        <v>3212</v>
      </c>
      <c r="F1957" s="92" t="s">
        <v>1791</v>
      </c>
      <c r="G1957" s="119">
        <v>1</v>
      </c>
      <c r="H1957" s="121" t="s">
        <v>79</v>
      </c>
      <c r="I1957" s="124"/>
    </row>
    <row r="1958" spans="1:9" ht="13.5">
      <c r="A1958" s="94">
        <v>1955</v>
      </c>
      <c r="B1958" s="92">
        <v>5801</v>
      </c>
      <c r="C1958" s="92" t="s">
        <v>3131</v>
      </c>
      <c r="D1958" s="92" t="s">
        <v>1621</v>
      </c>
      <c r="E1958" s="92" t="s">
        <v>3212</v>
      </c>
      <c r="F1958" s="92" t="s">
        <v>1791</v>
      </c>
      <c r="G1958" s="119">
        <v>1</v>
      </c>
      <c r="H1958" s="121" t="s">
        <v>79</v>
      </c>
      <c r="I1958" s="124"/>
    </row>
    <row r="1959" spans="1:9" ht="13.5">
      <c r="A1959" s="94">
        <v>1956</v>
      </c>
      <c r="B1959" s="92">
        <v>5802</v>
      </c>
      <c r="C1959" s="92" t="s">
        <v>3132</v>
      </c>
      <c r="D1959" s="92" t="s">
        <v>1622</v>
      </c>
      <c r="E1959" s="92" t="s">
        <v>3211</v>
      </c>
      <c r="F1959" s="92" t="s">
        <v>1791</v>
      </c>
      <c r="G1959" s="119">
        <v>2</v>
      </c>
      <c r="H1959" s="121" t="s">
        <v>79</v>
      </c>
      <c r="I1959" s="124"/>
    </row>
    <row r="1960" spans="1:9" ht="13.5">
      <c r="A1960" s="94">
        <v>1957</v>
      </c>
      <c r="B1960" s="92">
        <v>5803</v>
      </c>
      <c r="C1960" s="92" t="s">
        <v>4329</v>
      </c>
      <c r="D1960" s="92" t="s">
        <v>1623</v>
      </c>
      <c r="E1960" s="92" t="s">
        <v>3211</v>
      </c>
      <c r="F1960" s="92" t="s">
        <v>1791</v>
      </c>
      <c r="G1960" s="119">
        <v>2</v>
      </c>
      <c r="H1960" s="121" t="s">
        <v>79</v>
      </c>
      <c r="I1960" s="124"/>
    </row>
    <row r="1961" spans="1:9" ht="13.5">
      <c r="A1961" s="94">
        <v>1958</v>
      </c>
      <c r="B1961" s="92">
        <v>5804</v>
      </c>
      <c r="C1961" s="92" t="s">
        <v>3133</v>
      </c>
      <c r="D1961" s="92" t="s">
        <v>1624</v>
      </c>
      <c r="E1961" s="92" t="s">
        <v>3211</v>
      </c>
      <c r="F1961" s="92" t="s">
        <v>49</v>
      </c>
      <c r="G1961" s="119">
        <v>3</v>
      </c>
      <c r="H1961" s="121" t="s">
        <v>79</v>
      </c>
      <c r="I1961" s="124"/>
    </row>
    <row r="1962" spans="1:9" ht="13.5">
      <c r="A1962" s="94">
        <v>1959</v>
      </c>
      <c r="B1962" s="92">
        <v>5805</v>
      </c>
      <c r="C1962" s="92" t="s">
        <v>3134</v>
      </c>
      <c r="D1962" s="92" t="s">
        <v>1625</v>
      </c>
      <c r="E1962" s="92" t="s">
        <v>3211</v>
      </c>
      <c r="F1962" s="92" t="s">
        <v>49</v>
      </c>
      <c r="G1962" s="119">
        <v>3</v>
      </c>
      <c r="H1962" s="121" t="s">
        <v>79</v>
      </c>
      <c r="I1962" s="124"/>
    </row>
    <row r="1963" spans="1:9" ht="13.5">
      <c r="A1963" s="94">
        <v>1960</v>
      </c>
      <c r="B1963" s="92">
        <v>5806</v>
      </c>
      <c r="C1963" s="92" t="s">
        <v>3135</v>
      </c>
      <c r="D1963" s="92" t="s">
        <v>1626</v>
      </c>
      <c r="E1963" s="92" t="s">
        <v>3211</v>
      </c>
      <c r="F1963" s="92" t="s">
        <v>49</v>
      </c>
      <c r="G1963" s="119">
        <v>2</v>
      </c>
      <c r="H1963" s="121" t="s">
        <v>79</v>
      </c>
      <c r="I1963" s="124"/>
    </row>
    <row r="1964" spans="1:9" ht="13.5">
      <c r="A1964" s="94">
        <v>1961</v>
      </c>
      <c r="B1964" s="92">
        <v>5807</v>
      </c>
      <c r="C1964" s="92" t="s">
        <v>3136</v>
      </c>
      <c r="D1964" s="92" t="s">
        <v>1627</v>
      </c>
      <c r="E1964" s="92" t="s">
        <v>3212</v>
      </c>
      <c r="F1964" s="92" t="s">
        <v>49</v>
      </c>
      <c r="G1964" s="119">
        <v>2</v>
      </c>
      <c r="H1964" s="121" t="s">
        <v>79</v>
      </c>
      <c r="I1964" s="124"/>
    </row>
    <row r="1965" spans="1:9" ht="13.5">
      <c r="A1965" s="94">
        <v>1962</v>
      </c>
      <c r="B1965" s="92">
        <v>5808</v>
      </c>
      <c r="C1965" s="92" t="s">
        <v>4330</v>
      </c>
      <c r="D1965" s="92" t="s">
        <v>1628</v>
      </c>
      <c r="E1965" s="92" t="s">
        <v>3212</v>
      </c>
      <c r="F1965" s="92" t="s">
        <v>49</v>
      </c>
      <c r="G1965" s="119">
        <v>2</v>
      </c>
      <c r="H1965" s="121" t="s">
        <v>79</v>
      </c>
      <c r="I1965" s="124"/>
    </row>
    <row r="1966" spans="1:9" ht="13.5">
      <c r="A1966" s="94">
        <v>1963</v>
      </c>
      <c r="B1966" s="92">
        <v>5809</v>
      </c>
      <c r="C1966" s="92" t="s">
        <v>3137</v>
      </c>
      <c r="D1966" s="92" t="s">
        <v>1629</v>
      </c>
      <c r="E1966" s="92" t="s">
        <v>3212</v>
      </c>
      <c r="F1966" s="92" t="s">
        <v>49</v>
      </c>
      <c r="G1966" s="119">
        <v>1</v>
      </c>
      <c r="H1966" s="121" t="s">
        <v>79</v>
      </c>
      <c r="I1966" s="124"/>
    </row>
    <row r="1967" spans="1:9" ht="13.5">
      <c r="A1967" s="94">
        <v>1964</v>
      </c>
      <c r="B1967" s="92">
        <v>5810</v>
      </c>
      <c r="C1967" s="92" t="s">
        <v>4331</v>
      </c>
      <c r="D1967" s="92" t="s">
        <v>1630</v>
      </c>
      <c r="E1967" s="92" t="s">
        <v>3211</v>
      </c>
      <c r="F1967" s="92" t="s">
        <v>1785</v>
      </c>
      <c r="G1967" s="119">
        <v>3</v>
      </c>
      <c r="H1967" s="121" t="s">
        <v>79</v>
      </c>
      <c r="I1967" s="124"/>
    </row>
    <row r="1968" spans="1:9" ht="13.5">
      <c r="A1968" s="94">
        <v>1965</v>
      </c>
      <c r="B1968" s="92">
        <v>5811</v>
      </c>
      <c r="C1968" s="92" t="s">
        <v>4332</v>
      </c>
      <c r="D1968" s="92" t="s">
        <v>1631</v>
      </c>
      <c r="E1968" s="92" t="s">
        <v>3211</v>
      </c>
      <c r="F1968" s="92" t="s">
        <v>1785</v>
      </c>
      <c r="G1968" s="119">
        <v>3</v>
      </c>
      <c r="H1968" s="121" t="s">
        <v>79</v>
      </c>
      <c r="I1968" s="124"/>
    </row>
    <row r="1969" spans="1:9" ht="13.5">
      <c r="A1969" s="94">
        <v>1966</v>
      </c>
      <c r="B1969" s="92">
        <v>5812</v>
      </c>
      <c r="C1969" s="92" t="s">
        <v>3138</v>
      </c>
      <c r="D1969" s="92" t="s">
        <v>1632</v>
      </c>
      <c r="E1969" s="92" t="s">
        <v>3211</v>
      </c>
      <c r="F1969" s="92" t="s">
        <v>1785</v>
      </c>
      <c r="G1969" s="119">
        <v>3</v>
      </c>
      <c r="H1969" s="121" t="s">
        <v>79</v>
      </c>
      <c r="I1969" s="124"/>
    </row>
    <row r="1970" spans="1:9" ht="13.5">
      <c r="A1970" s="94">
        <v>1967</v>
      </c>
      <c r="B1970" s="92">
        <v>5813</v>
      </c>
      <c r="C1970" s="92" t="s">
        <v>3139</v>
      </c>
      <c r="D1970" s="92" t="s">
        <v>1633</v>
      </c>
      <c r="E1970" s="92" t="s">
        <v>3211</v>
      </c>
      <c r="F1970" s="92" t="s">
        <v>1785</v>
      </c>
      <c r="G1970" s="119">
        <v>3</v>
      </c>
      <c r="H1970" s="121" t="s">
        <v>79</v>
      </c>
      <c r="I1970" s="124"/>
    </row>
    <row r="1971" spans="1:9" ht="13.5">
      <c r="A1971" s="94">
        <v>1968</v>
      </c>
      <c r="B1971" s="92">
        <v>5814</v>
      </c>
      <c r="C1971" s="92" t="s">
        <v>3140</v>
      </c>
      <c r="D1971" s="92" t="s">
        <v>1634</v>
      </c>
      <c r="E1971" s="92" t="s">
        <v>3211</v>
      </c>
      <c r="F1971" s="92" t="s">
        <v>1785</v>
      </c>
      <c r="G1971" s="119">
        <v>3</v>
      </c>
      <c r="H1971" s="121" t="s">
        <v>79</v>
      </c>
      <c r="I1971" s="124"/>
    </row>
    <row r="1972" spans="1:9" ht="13.5">
      <c r="A1972" s="94">
        <v>1969</v>
      </c>
      <c r="B1972" s="92">
        <v>5815</v>
      </c>
      <c r="C1972" s="92" t="s">
        <v>3141</v>
      </c>
      <c r="D1972" s="92" t="s">
        <v>1635</v>
      </c>
      <c r="E1972" s="92" t="s">
        <v>3211</v>
      </c>
      <c r="F1972" s="92" t="s">
        <v>1785</v>
      </c>
      <c r="G1972" s="119">
        <v>2</v>
      </c>
      <c r="H1972" s="121" t="s">
        <v>79</v>
      </c>
      <c r="I1972" s="124"/>
    </row>
    <row r="1973" spans="1:9" ht="13.5">
      <c r="A1973" s="94">
        <v>1970</v>
      </c>
      <c r="B1973" s="92">
        <v>5816</v>
      </c>
      <c r="C1973" s="92" t="s">
        <v>3142</v>
      </c>
      <c r="D1973" s="92" t="s">
        <v>1636</v>
      </c>
      <c r="E1973" s="92" t="s">
        <v>3211</v>
      </c>
      <c r="F1973" s="92" t="s">
        <v>1785</v>
      </c>
      <c r="G1973" s="119">
        <v>2</v>
      </c>
      <c r="H1973" s="121" t="s">
        <v>79</v>
      </c>
      <c r="I1973" s="124"/>
    </row>
    <row r="1974" spans="1:9" ht="13.5">
      <c r="A1974" s="94">
        <v>1971</v>
      </c>
      <c r="B1974" s="92">
        <v>5817</v>
      </c>
      <c r="C1974" s="92" t="s">
        <v>3143</v>
      </c>
      <c r="D1974" s="92" t="s">
        <v>1637</v>
      </c>
      <c r="E1974" s="92" t="s">
        <v>3211</v>
      </c>
      <c r="F1974" s="92" t="s">
        <v>1785</v>
      </c>
      <c r="G1974" s="119">
        <v>2</v>
      </c>
      <c r="H1974" s="121" t="s">
        <v>79</v>
      </c>
      <c r="I1974" s="124"/>
    </row>
    <row r="1975" spans="1:9" ht="13.5">
      <c r="A1975" s="94">
        <v>1972</v>
      </c>
      <c r="B1975" s="92">
        <v>5818</v>
      </c>
      <c r="C1975" s="92" t="s">
        <v>3144</v>
      </c>
      <c r="D1975" s="92" t="s">
        <v>1638</v>
      </c>
      <c r="E1975" s="92" t="s">
        <v>3211</v>
      </c>
      <c r="F1975" s="92" t="s">
        <v>1785</v>
      </c>
      <c r="G1975" s="119">
        <v>2</v>
      </c>
      <c r="H1975" s="121" t="s">
        <v>79</v>
      </c>
      <c r="I1975" s="124"/>
    </row>
    <row r="1976" spans="1:9" ht="13.5">
      <c r="A1976" s="94">
        <v>1973</v>
      </c>
      <c r="B1976" s="92">
        <v>5819</v>
      </c>
      <c r="C1976" s="92" t="s">
        <v>4333</v>
      </c>
      <c r="D1976" s="92" t="s">
        <v>1639</v>
      </c>
      <c r="E1976" s="92" t="s">
        <v>3211</v>
      </c>
      <c r="F1976" s="92" t="s">
        <v>1785</v>
      </c>
      <c r="G1976" s="119">
        <v>2</v>
      </c>
      <c r="H1976" s="121" t="s">
        <v>79</v>
      </c>
      <c r="I1976" s="124"/>
    </row>
    <row r="1977" spans="1:9" ht="13.5">
      <c r="A1977" s="94">
        <v>1974</v>
      </c>
      <c r="B1977" s="92">
        <v>5820</v>
      </c>
      <c r="C1977" s="92" t="s">
        <v>3145</v>
      </c>
      <c r="D1977" s="92" t="s">
        <v>1640</v>
      </c>
      <c r="E1977" s="92" t="s">
        <v>3211</v>
      </c>
      <c r="F1977" s="92" t="s">
        <v>1785</v>
      </c>
      <c r="G1977" s="119">
        <v>2</v>
      </c>
      <c r="H1977" s="121" t="s">
        <v>79</v>
      </c>
      <c r="I1977" s="124"/>
    </row>
    <row r="1978" spans="1:9" ht="13.5">
      <c r="A1978" s="94">
        <v>1975</v>
      </c>
      <c r="B1978" s="92">
        <v>5821</v>
      </c>
      <c r="C1978" s="92" t="s">
        <v>3146</v>
      </c>
      <c r="D1978" s="92" t="s">
        <v>1641</v>
      </c>
      <c r="E1978" s="92" t="s">
        <v>3211</v>
      </c>
      <c r="F1978" s="92" t="s">
        <v>1785</v>
      </c>
      <c r="G1978" s="119">
        <v>2</v>
      </c>
      <c r="H1978" s="121" t="s">
        <v>79</v>
      </c>
      <c r="I1978" s="124"/>
    </row>
    <row r="1979" spans="1:9" ht="13.5">
      <c r="A1979" s="94">
        <v>1976</v>
      </c>
      <c r="B1979" s="92">
        <v>5822</v>
      </c>
      <c r="C1979" s="92" t="s">
        <v>4334</v>
      </c>
      <c r="D1979" s="92" t="s">
        <v>1642</v>
      </c>
      <c r="E1979" s="92" t="s">
        <v>3211</v>
      </c>
      <c r="F1979" s="92" t="s">
        <v>1785</v>
      </c>
      <c r="G1979" s="119">
        <v>1</v>
      </c>
      <c r="H1979" s="121" t="s">
        <v>79</v>
      </c>
      <c r="I1979" s="124"/>
    </row>
    <row r="1980" spans="1:9" ht="13.5">
      <c r="A1980" s="94">
        <v>1977</v>
      </c>
      <c r="B1980" s="92">
        <v>5823</v>
      </c>
      <c r="C1980" s="92" t="s">
        <v>4335</v>
      </c>
      <c r="D1980" s="92" t="s">
        <v>1643</v>
      </c>
      <c r="E1980" s="92" t="s">
        <v>3211</v>
      </c>
      <c r="F1980" s="92" t="s">
        <v>1785</v>
      </c>
      <c r="G1980" s="119">
        <v>1</v>
      </c>
      <c r="H1980" s="121" t="s">
        <v>79</v>
      </c>
      <c r="I1980" s="124"/>
    </row>
    <row r="1981" spans="1:9" ht="13.5">
      <c r="A1981" s="94">
        <v>1978</v>
      </c>
      <c r="B1981" s="92">
        <v>5824</v>
      </c>
      <c r="C1981" s="92" t="s">
        <v>3147</v>
      </c>
      <c r="D1981" s="92" t="s">
        <v>1644</v>
      </c>
      <c r="E1981" s="92" t="s">
        <v>3211</v>
      </c>
      <c r="F1981" s="92" t="s">
        <v>1785</v>
      </c>
      <c r="G1981" s="119">
        <v>1</v>
      </c>
      <c r="H1981" s="121" t="s">
        <v>79</v>
      </c>
      <c r="I1981" s="124"/>
    </row>
    <row r="1982" spans="1:9" ht="13.5">
      <c r="A1982" s="94">
        <v>1979</v>
      </c>
      <c r="B1982" s="92">
        <v>5825</v>
      </c>
      <c r="C1982" s="92" t="s">
        <v>3148</v>
      </c>
      <c r="D1982" s="92" t="s">
        <v>1645</v>
      </c>
      <c r="E1982" s="92" t="s">
        <v>3211</v>
      </c>
      <c r="F1982" s="92" t="s">
        <v>1785</v>
      </c>
      <c r="G1982" s="119">
        <v>1</v>
      </c>
      <c r="H1982" s="121" t="s">
        <v>79</v>
      </c>
      <c r="I1982" s="124"/>
    </row>
    <row r="1983" spans="1:9" ht="13.5">
      <c r="A1983" s="94">
        <v>1980</v>
      </c>
      <c r="B1983" s="92">
        <v>5826</v>
      </c>
      <c r="C1983" s="92" t="s">
        <v>3149</v>
      </c>
      <c r="D1983" s="92" t="s">
        <v>1646</v>
      </c>
      <c r="E1983" s="92" t="s">
        <v>3211</v>
      </c>
      <c r="F1983" s="92" t="s">
        <v>1785</v>
      </c>
      <c r="G1983" s="119">
        <v>1</v>
      </c>
      <c r="H1983" s="121" t="s">
        <v>79</v>
      </c>
      <c r="I1983" s="124"/>
    </row>
    <row r="1984" spans="1:9" ht="13.5">
      <c r="A1984" s="94">
        <v>1981</v>
      </c>
      <c r="B1984" s="92">
        <v>5827</v>
      </c>
      <c r="C1984" s="92" t="s">
        <v>3150</v>
      </c>
      <c r="D1984" s="92" t="s">
        <v>1647</v>
      </c>
      <c r="E1984" s="92" t="s">
        <v>3212</v>
      </c>
      <c r="F1984" s="92" t="s">
        <v>1785</v>
      </c>
      <c r="G1984" s="119">
        <v>2</v>
      </c>
      <c r="H1984" s="121" t="s">
        <v>79</v>
      </c>
      <c r="I1984" s="124"/>
    </row>
    <row r="1985" spans="1:9" ht="13.5">
      <c r="A1985" s="94">
        <v>1982</v>
      </c>
      <c r="B1985" s="92">
        <v>5828</v>
      </c>
      <c r="C1985" s="92" t="s">
        <v>4336</v>
      </c>
      <c r="D1985" s="92" t="s">
        <v>1648</v>
      </c>
      <c r="E1985" s="92" t="s">
        <v>3212</v>
      </c>
      <c r="F1985" s="92" t="s">
        <v>1785</v>
      </c>
      <c r="G1985" s="119">
        <v>2</v>
      </c>
      <c r="H1985" s="121" t="s">
        <v>79</v>
      </c>
      <c r="I1985" s="124"/>
    </row>
    <row r="1986" spans="1:9" ht="13.5">
      <c r="A1986" s="94">
        <v>1983</v>
      </c>
      <c r="B1986" s="92">
        <v>5829</v>
      </c>
      <c r="C1986" s="92" t="s">
        <v>4337</v>
      </c>
      <c r="D1986" s="92" t="s">
        <v>1649</v>
      </c>
      <c r="E1986" s="92" t="s">
        <v>3212</v>
      </c>
      <c r="F1986" s="92" t="s">
        <v>1785</v>
      </c>
      <c r="G1986" s="119">
        <v>2</v>
      </c>
      <c r="H1986" s="121" t="s">
        <v>79</v>
      </c>
      <c r="I1986" s="124"/>
    </row>
    <row r="1987" spans="1:9" ht="13.5">
      <c r="A1987" s="94">
        <v>1984</v>
      </c>
      <c r="B1987" s="92">
        <v>5830</v>
      </c>
      <c r="C1987" s="92" t="s">
        <v>4338</v>
      </c>
      <c r="D1987" s="92" t="s">
        <v>1650</v>
      </c>
      <c r="E1987" s="92" t="s">
        <v>3212</v>
      </c>
      <c r="F1987" s="92" t="s">
        <v>1785</v>
      </c>
      <c r="G1987" s="119">
        <v>2</v>
      </c>
      <c r="H1987" s="121" t="s">
        <v>79</v>
      </c>
      <c r="I1987" s="124"/>
    </row>
    <row r="1988" spans="1:9" ht="13.5">
      <c r="A1988" s="94">
        <v>1985</v>
      </c>
      <c r="B1988" s="92">
        <v>5831</v>
      </c>
      <c r="C1988" s="92" t="s">
        <v>3151</v>
      </c>
      <c r="D1988" s="92" t="s">
        <v>1651</v>
      </c>
      <c r="E1988" s="92" t="s">
        <v>3212</v>
      </c>
      <c r="F1988" s="92" t="s">
        <v>1785</v>
      </c>
      <c r="G1988" s="119">
        <v>2</v>
      </c>
      <c r="H1988" s="121" t="s">
        <v>79</v>
      </c>
      <c r="I1988" s="124"/>
    </row>
    <row r="1989" spans="1:9" ht="13.5">
      <c r="A1989" s="94">
        <v>1986</v>
      </c>
      <c r="B1989" s="92">
        <v>5832</v>
      </c>
      <c r="C1989" s="92" t="s">
        <v>3152</v>
      </c>
      <c r="D1989" s="92" t="s">
        <v>1652</v>
      </c>
      <c r="E1989" s="92" t="s">
        <v>3212</v>
      </c>
      <c r="F1989" s="92" t="s">
        <v>1785</v>
      </c>
      <c r="G1989" s="119">
        <v>1</v>
      </c>
      <c r="H1989" s="121" t="s">
        <v>79</v>
      </c>
      <c r="I1989" s="124"/>
    </row>
    <row r="1990" spans="1:9" ht="13.5">
      <c r="A1990" s="94">
        <v>1987</v>
      </c>
      <c r="B1990" s="92">
        <v>5833</v>
      </c>
      <c r="C1990" s="92" t="s">
        <v>3153</v>
      </c>
      <c r="D1990" s="92" t="s">
        <v>1653</v>
      </c>
      <c r="E1990" s="92" t="s">
        <v>3212</v>
      </c>
      <c r="F1990" s="92" t="s">
        <v>1785</v>
      </c>
      <c r="G1990" s="119">
        <v>1</v>
      </c>
      <c r="H1990" s="121" t="s">
        <v>79</v>
      </c>
      <c r="I1990" s="124"/>
    </row>
    <row r="1991" spans="1:9" ht="13.5">
      <c r="A1991" s="94">
        <v>1988</v>
      </c>
      <c r="B1991" s="92">
        <v>5834</v>
      </c>
      <c r="C1991" s="92" t="s">
        <v>4339</v>
      </c>
      <c r="D1991" s="92" t="s">
        <v>239</v>
      </c>
      <c r="E1991" s="92" t="s">
        <v>3212</v>
      </c>
      <c r="F1991" s="92" t="s">
        <v>1785</v>
      </c>
      <c r="G1991" s="119">
        <v>1</v>
      </c>
      <c r="H1991" s="121" t="s">
        <v>79</v>
      </c>
      <c r="I1991" s="124"/>
    </row>
    <row r="1992" spans="1:9" ht="13.5">
      <c r="A1992" s="94">
        <v>1989</v>
      </c>
      <c r="B1992" s="92">
        <v>5835</v>
      </c>
      <c r="C1992" s="92" t="s">
        <v>3154</v>
      </c>
      <c r="D1992" s="92" t="s">
        <v>1654</v>
      </c>
      <c r="E1992" s="92" t="s">
        <v>3211</v>
      </c>
      <c r="F1992" s="92" t="s">
        <v>1783</v>
      </c>
      <c r="G1992" s="119">
        <v>3</v>
      </c>
      <c r="H1992" s="121" t="s">
        <v>79</v>
      </c>
      <c r="I1992" s="124"/>
    </row>
    <row r="1993" spans="1:9" ht="13.5">
      <c r="A1993" s="94">
        <v>1990</v>
      </c>
      <c r="B1993" s="92">
        <v>5836</v>
      </c>
      <c r="C1993" s="92" t="s">
        <v>3155</v>
      </c>
      <c r="D1993" s="92" t="s">
        <v>1655</v>
      </c>
      <c r="E1993" s="92" t="s">
        <v>3211</v>
      </c>
      <c r="F1993" s="92" t="s">
        <v>1783</v>
      </c>
      <c r="G1993" s="119">
        <v>3</v>
      </c>
      <c r="H1993" s="121" t="s">
        <v>79</v>
      </c>
      <c r="I1993" s="124"/>
    </row>
    <row r="1994" spans="1:9" ht="13.5">
      <c r="A1994" s="94">
        <v>1991</v>
      </c>
      <c r="B1994" s="92">
        <v>5837</v>
      </c>
      <c r="C1994" s="92" t="s">
        <v>3156</v>
      </c>
      <c r="D1994" s="92" t="s">
        <v>1656</v>
      </c>
      <c r="E1994" s="92" t="s">
        <v>3211</v>
      </c>
      <c r="F1994" s="92" t="s">
        <v>1783</v>
      </c>
      <c r="G1994" s="119">
        <v>3</v>
      </c>
      <c r="H1994" s="121" t="s">
        <v>79</v>
      </c>
      <c r="I1994" s="124"/>
    </row>
    <row r="1995" spans="1:9" ht="13.5">
      <c r="A1995" s="94">
        <v>1992</v>
      </c>
      <c r="B1995" s="92">
        <v>5838</v>
      </c>
      <c r="C1995" s="92" t="s">
        <v>3157</v>
      </c>
      <c r="D1995" s="92" t="s">
        <v>1657</v>
      </c>
      <c r="E1995" s="92" t="s">
        <v>3211</v>
      </c>
      <c r="F1995" s="92" t="s">
        <v>1783</v>
      </c>
      <c r="G1995" s="119">
        <v>3</v>
      </c>
      <c r="H1995" s="121" t="s">
        <v>79</v>
      </c>
      <c r="I1995" s="124"/>
    </row>
    <row r="1996" spans="1:9" ht="13.5">
      <c r="A1996" s="94">
        <v>1993</v>
      </c>
      <c r="B1996" s="92">
        <v>5839</v>
      </c>
      <c r="C1996" s="92" t="s">
        <v>3158</v>
      </c>
      <c r="D1996" s="92" t="s">
        <v>1658</v>
      </c>
      <c r="E1996" s="92" t="s">
        <v>3211</v>
      </c>
      <c r="F1996" s="92" t="s">
        <v>1783</v>
      </c>
      <c r="G1996" s="119">
        <v>3</v>
      </c>
      <c r="H1996" s="121" t="s">
        <v>79</v>
      </c>
      <c r="I1996" s="124"/>
    </row>
    <row r="1997" spans="1:9" ht="13.5">
      <c r="A1997" s="94">
        <v>1994</v>
      </c>
      <c r="B1997" s="92">
        <v>5840</v>
      </c>
      <c r="C1997" s="92" t="s">
        <v>4340</v>
      </c>
      <c r="D1997" s="92" t="s">
        <v>1659</v>
      </c>
      <c r="E1997" s="92" t="s">
        <v>3212</v>
      </c>
      <c r="F1997" s="92" t="s">
        <v>1783</v>
      </c>
      <c r="G1997" s="119">
        <v>3</v>
      </c>
      <c r="H1997" s="121" t="s">
        <v>79</v>
      </c>
      <c r="I1997" s="124"/>
    </row>
    <row r="1998" spans="1:9" ht="13.5">
      <c r="A1998" s="94">
        <v>1995</v>
      </c>
      <c r="B1998" s="92">
        <v>5841</v>
      </c>
      <c r="C1998" s="92" t="s">
        <v>3159</v>
      </c>
      <c r="D1998" s="92" t="s">
        <v>1660</v>
      </c>
      <c r="E1998" s="92" t="s">
        <v>3212</v>
      </c>
      <c r="F1998" s="92" t="s">
        <v>1783</v>
      </c>
      <c r="G1998" s="119">
        <v>3</v>
      </c>
      <c r="H1998" s="121" t="s">
        <v>79</v>
      </c>
      <c r="I1998" s="124"/>
    </row>
    <row r="1999" spans="1:9" ht="13.5">
      <c r="A1999" s="94">
        <v>1996</v>
      </c>
      <c r="B1999" s="92">
        <v>5842</v>
      </c>
      <c r="C1999" s="92" t="s">
        <v>3160</v>
      </c>
      <c r="D1999" s="92" t="s">
        <v>1661</v>
      </c>
      <c r="E1999" s="92" t="s">
        <v>3212</v>
      </c>
      <c r="F1999" s="92" t="s">
        <v>1783</v>
      </c>
      <c r="G1999" s="119">
        <v>3</v>
      </c>
      <c r="H1999" s="121" t="s">
        <v>79</v>
      </c>
      <c r="I1999" s="124"/>
    </row>
    <row r="2000" spans="1:9" ht="13.5">
      <c r="A2000" s="94">
        <v>1997</v>
      </c>
      <c r="B2000" s="92">
        <v>5843</v>
      </c>
      <c r="C2000" s="92" t="s">
        <v>3161</v>
      </c>
      <c r="D2000" s="92" t="s">
        <v>1662</v>
      </c>
      <c r="E2000" s="92" t="s">
        <v>3212</v>
      </c>
      <c r="F2000" s="92" t="s">
        <v>1783</v>
      </c>
      <c r="G2000" s="119">
        <v>3</v>
      </c>
      <c r="H2000" s="121" t="s">
        <v>79</v>
      </c>
      <c r="I2000" s="124"/>
    </row>
    <row r="2001" spans="1:9" ht="13.5">
      <c r="A2001" s="94">
        <v>1998</v>
      </c>
      <c r="B2001" s="92">
        <v>5844</v>
      </c>
      <c r="C2001" s="92" t="s">
        <v>3162</v>
      </c>
      <c r="D2001" s="92" t="s">
        <v>1663</v>
      </c>
      <c r="E2001" s="92" t="s">
        <v>3212</v>
      </c>
      <c r="F2001" s="92" t="s">
        <v>1783</v>
      </c>
      <c r="G2001" s="119">
        <v>3</v>
      </c>
      <c r="H2001" s="121" t="s">
        <v>79</v>
      </c>
      <c r="I2001" s="124"/>
    </row>
    <row r="2002" spans="1:9" ht="13.5">
      <c r="A2002" s="94">
        <v>1999</v>
      </c>
      <c r="B2002" s="92">
        <v>5845</v>
      </c>
      <c r="C2002" s="92" t="s">
        <v>3163</v>
      </c>
      <c r="D2002" s="92" t="s">
        <v>1664</v>
      </c>
      <c r="E2002" s="92" t="s">
        <v>3212</v>
      </c>
      <c r="F2002" s="92" t="s">
        <v>1783</v>
      </c>
      <c r="G2002" s="119">
        <v>3</v>
      </c>
      <c r="H2002" s="121" t="s">
        <v>79</v>
      </c>
      <c r="I2002" s="124"/>
    </row>
    <row r="2003" spans="1:9" ht="13.5">
      <c r="A2003" s="94">
        <v>2000</v>
      </c>
      <c r="B2003" s="63"/>
      <c r="C2003" s="63"/>
      <c r="D2003" s="63"/>
      <c r="E2003" s="96"/>
      <c r="F2003" s="96"/>
      <c r="G2003" s="97"/>
    </row>
    <row r="2004" spans="1:9" ht="13.5">
      <c r="A2004" s="94">
        <v>2001</v>
      </c>
      <c r="B2004" s="63"/>
      <c r="C2004" s="63"/>
      <c r="D2004" s="63"/>
      <c r="E2004" s="96"/>
      <c r="F2004" s="96"/>
      <c r="G2004" s="97"/>
    </row>
    <row r="2005" spans="1:9" ht="13.5">
      <c r="A2005" s="94">
        <v>2002</v>
      </c>
      <c r="B2005" s="63"/>
      <c r="C2005" s="63"/>
      <c r="D2005" s="63"/>
      <c r="E2005" s="96"/>
      <c r="F2005" s="96"/>
      <c r="G2005" s="97"/>
    </row>
    <row r="2006" spans="1:9" ht="13.5">
      <c r="A2006" s="94">
        <v>2003</v>
      </c>
      <c r="B2006" s="63"/>
      <c r="C2006" s="63"/>
      <c r="D2006" s="63"/>
      <c r="E2006" s="96"/>
      <c r="F2006" s="96"/>
      <c r="G2006" s="97"/>
    </row>
    <row r="2007" spans="1:9" ht="13.5">
      <c r="A2007" s="94">
        <v>2004</v>
      </c>
      <c r="B2007" s="63"/>
      <c r="C2007" s="63"/>
      <c r="D2007" s="63"/>
      <c r="E2007" s="96"/>
      <c r="F2007" s="96"/>
      <c r="G2007" s="97"/>
    </row>
    <row r="2008" spans="1:9" ht="13.5">
      <c r="A2008" s="94">
        <v>2005</v>
      </c>
      <c r="B2008" s="63"/>
      <c r="C2008" s="63"/>
      <c r="D2008" s="63"/>
      <c r="E2008" s="96"/>
      <c r="F2008" s="96"/>
      <c r="G2008" s="97"/>
    </row>
    <row r="2009" spans="1:9" ht="13.5">
      <c r="A2009" s="94">
        <v>2006</v>
      </c>
      <c r="B2009" s="63"/>
      <c r="C2009" s="63"/>
      <c r="D2009" s="63"/>
      <c r="E2009" s="96"/>
      <c r="F2009" s="96"/>
      <c r="G2009" s="97"/>
    </row>
    <row r="2010" spans="1:9" ht="13.5">
      <c r="A2010" s="94">
        <v>2007</v>
      </c>
      <c r="B2010" s="63"/>
      <c r="C2010" s="63"/>
      <c r="D2010" s="63"/>
      <c r="E2010" s="96"/>
      <c r="F2010" s="96"/>
      <c r="G2010" s="97"/>
    </row>
    <row r="2011" spans="1:9" ht="13.5">
      <c r="A2011" s="94">
        <v>2008</v>
      </c>
      <c r="B2011" s="63"/>
      <c r="C2011" s="63"/>
      <c r="D2011" s="63"/>
      <c r="E2011" s="96"/>
      <c r="F2011" s="96"/>
      <c r="G2011" s="97"/>
    </row>
    <row r="2012" spans="1:9" ht="13.5">
      <c r="A2012" s="94">
        <v>2009</v>
      </c>
      <c r="B2012" s="63"/>
      <c r="C2012" s="63"/>
      <c r="D2012" s="63"/>
      <c r="E2012" s="96"/>
      <c r="F2012" s="96"/>
      <c r="G2012" s="97"/>
    </row>
    <row r="2013" spans="1:9" ht="13.5">
      <c r="A2013" s="94">
        <v>2010</v>
      </c>
      <c r="B2013" s="63"/>
      <c r="C2013" s="63"/>
      <c r="D2013" s="63"/>
      <c r="E2013" s="96"/>
      <c r="F2013" s="96"/>
      <c r="G2013" s="97"/>
    </row>
    <row r="2014" spans="1:9" ht="13.5">
      <c r="A2014" s="94">
        <v>2011</v>
      </c>
      <c r="B2014" s="63"/>
      <c r="C2014" s="63"/>
      <c r="D2014" s="63"/>
      <c r="E2014" s="96"/>
      <c r="F2014" s="96"/>
      <c r="G2014" s="97"/>
    </row>
    <row r="2015" spans="1:9" ht="13.5">
      <c r="A2015" s="94">
        <v>2012</v>
      </c>
      <c r="B2015" s="63"/>
      <c r="C2015" s="63"/>
      <c r="D2015" s="63"/>
      <c r="E2015" s="96"/>
      <c r="F2015" s="96"/>
      <c r="G2015" s="97"/>
    </row>
    <row r="2016" spans="1:9" ht="13.5">
      <c r="A2016" s="94">
        <v>2013</v>
      </c>
      <c r="B2016" s="63"/>
      <c r="C2016" s="63"/>
      <c r="D2016" s="63"/>
      <c r="E2016" s="96"/>
      <c r="F2016" s="96"/>
      <c r="G2016" s="97"/>
    </row>
    <row r="2017" spans="1:7" ht="13.5">
      <c r="A2017" s="94">
        <v>2014</v>
      </c>
      <c r="B2017" s="63"/>
      <c r="C2017" s="63"/>
      <c r="D2017" s="63"/>
      <c r="E2017" s="96"/>
      <c r="F2017" s="96"/>
      <c r="G2017" s="97"/>
    </row>
    <row r="2018" spans="1:7" ht="13.5">
      <c r="A2018" s="94">
        <v>2015</v>
      </c>
      <c r="B2018" s="63"/>
      <c r="C2018" s="63"/>
      <c r="D2018" s="63"/>
      <c r="E2018" s="96"/>
      <c r="F2018" s="96"/>
      <c r="G2018" s="97"/>
    </row>
    <row r="2019" spans="1:7" ht="13.5">
      <c r="A2019" s="94">
        <v>2016</v>
      </c>
      <c r="B2019" s="63"/>
      <c r="C2019" s="63"/>
      <c r="D2019" s="63"/>
      <c r="E2019" s="96"/>
      <c r="F2019" s="96"/>
      <c r="G2019" s="97"/>
    </row>
    <row r="2020" spans="1:7" ht="13.5">
      <c r="A2020" s="94">
        <v>2017</v>
      </c>
      <c r="B2020" s="63"/>
      <c r="C2020" s="63"/>
      <c r="D2020" s="63"/>
      <c r="E2020" s="96"/>
      <c r="F2020" s="96"/>
      <c r="G2020" s="97"/>
    </row>
    <row r="2021" spans="1:7" ht="13.5">
      <c r="A2021" s="94">
        <v>2018</v>
      </c>
      <c r="B2021" s="63"/>
      <c r="C2021" s="63"/>
      <c r="D2021" s="63"/>
      <c r="E2021" s="96"/>
      <c r="F2021" s="96"/>
      <c r="G2021" s="97"/>
    </row>
    <row r="2022" spans="1:7" ht="13.5">
      <c r="A2022" s="94">
        <v>2019</v>
      </c>
      <c r="B2022" s="63"/>
      <c r="C2022" s="63"/>
      <c r="D2022" s="63"/>
      <c r="E2022" s="96"/>
      <c r="F2022" s="96"/>
      <c r="G2022" s="97"/>
    </row>
    <row r="2023" spans="1:7" ht="13.5">
      <c r="A2023" s="94">
        <v>2020</v>
      </c>
      <c r="B2023" s="63"/>
      <c r="C2023" s="63"/>
      <c r="D2023" s="63"/>
      <c r="E2023" s="96"/>
      <c r="F2023" s="96"/>
      <c r="G2023" s="97"/>
    </row>
    <row r="2024" spans="1:7" ht="13.5">
      <c r="A2024" s="94">
        <v>2021</v>
      </c>
      <c r="B2024" s="63"/>
      <c r="C2024" s="63"/>
      <c r="D2024" s="63"/>
      <c r="E2024" s="96"/>
      <c r="F2024" s="96"/>
      <c r="G2024" s="97"/>
    </row>
    <row r="2025" spans="1:7" ht="13.5">
      <c r="A2025" s="94">
        <v>2022</v>
      </c>
      <c r="B2025" s="63"/>
      <c r="C2025" s="63"/>
      <c r="D2025" s="63"/>
      <c r="E2025" s="96"/>
      <c r="F2025" s="96"/>
      <c r="G2025" s="97"/>
    </row>
    <row r="2026" spans="1:7" ht="13.5">
      <c r="A2026" s="94">
        <v>2023</v>
      </c>
      <c r="B2026" s="63"/>
      <c r="C2026" s="63"/>
      <c r="D2026" s="63"/>
      <c r="E2026" s="96"/>
      <c r="F2026" s="96"/>
      <c r="G2026" s="97"/>
    </row>
    <row r="2027" spans="1:7" ht="13.5">
      <c r="A2027" s="94">
        <v>2024</v>
      </c>
      <c r="B2027" s="63"/>
      <c r="C2027" s="63"/>
      <c r="D2027" s="63"/>
      <c r="E2027" s="96"/>
      <c r="F2027" s="96"/>
      <c r="G2027" s="97"/>
    </row>
    <row r="2028" spans="1:7" ht="13.5">
      <c r="A2028" s="94">
        <v>2025</v>
      </c>
      <c r="B2028" s="63"/>
      <c r="C2028" s="63"/>
      <c r="D2028" s="63"/>
      <c r="E2028" s="96"/>
      <c r="F2028" s="96"/>
      <c r="G2028" s="97"/>
    </row>
    <row r="2029" spans="1:7" ht="13.5">
      <c r="A2029" s="94">
        <v>2026</v>
      </c>
      <c r="B2029" s="63"/>
      <c r="C2029" s="63"/>
      <c r="D2029" s="63"/>
      <c r="E2029" s="96"/>
      <c r="F2029" s="96"/>
      <c r="G2029" s="97"/>
    </row>
    <row r="2030" spans="1:7" ht="13.5">
      <c r="A2030" s="94">
        <v>2027</v>
      </c>
      <c r="B2030" s="63"/>
      <c r="C2030" s="63"/>
      <c r="D2030" s="63"/>
      <c r="E2030" s="96"/>
      <c r="F2030" s="96"/>
      <c r="G2030" s="97"/>
    </row>
  </sheetData>
  <sheetProtection selectLockedCells="1"/>
  <phoneticPr fontId="5"/>
  <conditionalFormatting sqref="A4:I2002">
    <cfRule type="expression" dxfId="5" priority="1">
      <formula>COUNTIF($I4,1)=1</formula>
    </cfRule>
  </conditionalFormatting>
  <dataValidations count="5">
    <dataValidation type="list" allowBlank="1" showInputMessage="1" showErrorMessage="1" sqref="F4:F2030" xr:uid="{00000000-0002-0000-0000-000001000000}">
      <formula1>所属名</formula1>
    </dataValidation>
    <dataValidation imeMode="halfKatakana" allowBlank="1" showInputMessage="1" showErrorMessage="1" sqref="D1:D1048576" xr:uid="{00000000-0002-0000-0000-000003000000}"/>
    <dataValidation imeMode="hiragana" allowBlank="1" showInputMessage="1" showErrorMessage="1" sqref="C4:C746" xr:uid="{00000000-0002-0000-0000-000004000000}"/>
    <dataValidation type="list" allowBlank="1" showInputMessage="1" showErrorMessage="1" sqref="E4:E2030" xr:uid="{911B16D5-092F-4524-92BF-CFD021074B75}">
      <formula1>"男,女"</formula1>
    </dataValidation>
    <dataValidation imeMode="halfAlpha" allowBlank="1" showInputMessage="1" showErrorMessage="1" sqref="B1:B1048576 G1:G1048576" xr:uid="{B8A5ED2F-3414-4ED5-8DCC-A8F464AF992D}"/>
  </dataValidation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F242"/>
  <sheetViews>
    <sheetView zoomScaleNormal="100" workbookViewId="0">
      <pane ySplit="1" topLeftCell="A5" activePane="bottomLeft" state="frozen"/>
      <selection pane="bottomLeft" activeCell="R8" sqref="R8"/>
    </sheetView>
  </sheetViews>
  <sheetFormatPr defaultColWidth="8.875" defaultRowHeight="13.5" customHeight="1"/>
  <cols>
    <col min="1" max="3" width="8.875" customWidth="1"/>
    <col min="4" max="4" width="14.5" customWidth="1"/>
    <col min="5" max="6" width="8.875" customWidth="1"/>
  </cols>
  <sheetData>
    <row r="1" spans="1:6" ht="13.5" customHeight="1">
      <c r="A1" s="7" t="s">
        <v>3274</v>
      </c>
      <c r="B1" s="7" t="s">
        <v>3273</v>
      </c>
      <c r="C1" s="7" t="s">
        <v>3276</v>
      </c>
      <c r="D1" s="7" t="s">
        <v>3275</v>
      </c>
      <c r="E1" s="10" t="s">
        <v>3277</v>
      </c>
      <c r="F1" s="7"/>
    </row>
    <row r="2" spans="1:6" ht="13.5" customHeight="1">
      <c r="A2" s="7" t="s">
        <v>1801</v>
      </c>
      <c r="B2" s="7"/>
      <c r="C2" s="7"/>
      <c r="D2" s="131" t="s">
        <v>4355</v>
      </c>
      <c r="E2" s="10" t="s">
        <v>19</v>
      </c>
      <c r="F2" s="7" t="str">
        <f>A2</f>
        <v>070010</v>
      </c>
    </row>
    <row r="3" spans="1:6" ht="13.5" customHeight="1">
      <c r="A3" s="7" t="s">
        <v>1802</v>
      </c>
      <c r="B3" s="7"/>
      <c r="C3" s="7"/>
      <c r="D3" s="131" t="s">
        <v>4356</v>
      </c>
      <c r="E3" s="7" t="s">
        <v>19</v>
      </c>
      <c r="F3" s="7" t="str">
        <f t="shared" ref="F3:F66" si="0">A3</f>
        <v>070020</v>
      </c>
    </row>
    <row r="4" spans="1:6" ht="13.5" customHeight="1">
      <c r="A4" s="7" t="s">
        <v>1803</v>
      </c>
      <c r="B4" s="7"/>
      <c r="C4" s="7"/>
      <c r="D4" s="131" t="s">
        <v>4357</v>
      </c>
      <c r="E4" s="7" t="s">
        <v>19</v>
      </c>
      <c r="F4" s="7" t="str">
        <f t="shared" si="0"/>
        <v>070030</v>
      </c>
    </row>
    <row r="5" spans="1:6" ht="13.5" customHeight="1">
      <c r="A5" s="7" t="s">
        <v>1804</v>
      </c>
      <c r="B5" s="7"/>
      <c r="C5" s="7"/>
      <c r="D5" s="131" t="s">
        <v>4358</v>
      </c>
      <c r="E5" s="7" t="s">
        <v>19</v>
      </c>
      <c r="F5" s="7" t="str">
        <f t="shared" si="0"/>
        <v>070040</v>
      </c>
    </row>
    <row r="6" spans="1:6" ht="13.5" customHeight="1">
      <c r="A6" s="7" t="s">
        <v>1805</v>
      </c>
      <c r="B6" s="7"/>
      <c r="C6" s="7"/>
      <c r="D6" s="131" t="s">
        <v>4359</v>
      </c>
      <c r="E6" s="7" t="s">
        <v>19</v>
      </c>
      <c r="F6" s="7" t="str">
        <f t="shared" si="0"/>
        <v>070050</v>
      </c>
    </row>
    <row r="7" spans="1:6" ht="13.5" customHeight="1">
      <c r="A7" s="7" t="s">
        <v>1806</v>
      </c>
      <c r="B7" s="7"/>
      <c r="C7" s="7"/>
      <c r="D7" s="131" t="s">
        <v>4360</v>
      </c>
      <c r="E7" s="7" t="s">
        <v>19</v>
      </c>
      <c r="F7" s="7" t="str">
        <f t="shared" si="0"/>
        <v>070060</v>
      </c>
    </row>
    <row r="8" spans="1:6" ht="13.5" customHeight="1">
      <c r="A8" s="7" t="s">
        <v>1807</v>
      </c>
      <c r="B8" s="7"/>
      <c r="C8" s="7"/>
      <c r="D8" s="131" t="s">
        <v>4361</v>
      </c>
      <c r="E8" s="7" t="s">
        <v>19</v>
      </c>
      <c r="F8" s="7" t="str">
        <f t="shared" si="0"/>
        <v>070070</v>
      </c>
    </row>
    <row r="9" spans="1:6" ht="13.5" customHeight="1">
      <c r="A9" s="7" t="s">
        <v>1808</v>
      </c>
      <c r="B9" s="7"/>
      <c r="C9" s="7"/>
      <c r="D9" s="131" t="s">
        <v>4362</v>
      </c>
      <c r="E9" s="7" t="s">
        <v>19</v>
      </c>
      <c r="F9" s="7" t="str">
        <f t="shared" si="0"/>
        <v>070080</v>
      </c>
    </row>
    <row r="10" spans="1:6" ht="13.5" customHeight="1">
      <c r="A10" s="7" t="s">
        <v>1809</v>
      </c>
      <c r="B10" s="7"/>
      <c r="C10" s="7"/>
      <c r="D10" s="131" t="s">
        <v>4363</v>
      </c>
      <c r="E10" s="7" t="s">
        <v>19</v>
      </c>
      <c r="F10" s="7" t="str">
        <f t="shared" si="0"/>
        <v>070090</v>
      </c>
    </row>
    <row r="11" spans="1:6" ht="13.5" customHeight="1">
      <c r="A11" s="7" t="s">
        <v>1810</v>
      </c>
      <c r="B11" s="7"/>
      <c r="C11" s="7"/>
      <c r="D11" s="131" t="s">
        <v>4364</v>
      </c>
      <c r="E11" s="7" t="s">
        <v>19</v>
      </c>
      <c r="F11" s="7" t="str">
        <f t="shared" si="0"/>
        <v>070100</v>
      </c>
    </row>
    <row r="12" spans="1:6" ht="13.5" customHeight="1">
      <c r="A12" s="7" t="s">
        <v>1811</v>
      </c>
      <c r="B12" s="7"/>
      <c r="C12" s="7"/>
      <c r="D12" s="131" t="s">
        <v>4365</v>
      </c>
      <c r="E12" s="7" t="s">
        <v>19</v>
      </c>
      <c r="F12" s="7" t="str">
        <f t="shared" si="0"/>
        <v>070110</v>
      </c>
    </row>
    <row r="13" spans="1:6" ht="13.5" customHeight="1">
      <c r="A13" s="7" t="s">
        <v>1812</v>
      </c>
      <c r="B13" s="7"/>
      <c r="C13" s="7"/>
      <c r="D13" s="131" t="s">
        <v>4366</v>
      </c>
      <c r="E13" s="7" t="s">
        <v>19</v>
      </c>
      <c r="F13" s="7" t="str">
        <f t="shared" si="0"/>
        <v>070120</v>
      </c>
    </row>
    <row r="14" spans="1:6" ht="13.5" customHeight="1">
      <c r="A14" s="7" t="s">
        <v>1813</v>
      </c>
      <c r="B14" s="7"/>
      <c r="C14" s="7"/>
      <c r="D14" s="131" t="s">
        <v>4367</v>
      </c>
      <c r="E14" s="7" t="s">
        <v>19</v>
      </c>
      <c r="F14" s="7" t="str">
        <f t="shared" si="0"/>
        <v>070130</v>
      </c>
    </row>
    <row r="15" spans="1:6" ht="13.5" customHeight="1">
      <c r="A15" s="7" t="s">
        <v>1814</v>
      </c>
      <c r="B15" s="7"/>
      <c r="C15" s="7"/>
      <c r="D15" s="131" t="s">
        <v>4368</v>
      </c>
      <c r="E15" s="7" t="s">
        <v>19</v>
      </c>
      <c r="F15" s="7" t="str">
        <f t="shared" si="0"/>
        <v>070140</v>
      </c>
    </row>
    <row r="16" spans="1:6" ht="13.5" customHeight="1">
      <c r="A16" s="7" t="s">
        <v>1815</v>
      </c>
      <c r="B16" s="7"/>
      <c r="C16" s="7"/>
      <c r="D16" s="131" t="s">
        <v>4369</v>
      </c>
      <c r="E16" s="7" t="s">
        <v>19</v>
      </c>
      <c r="F16" s="7" t="str">
        <f t="shared" si="0"/>
        <v>070150</v>
      </c>
    </row>
    <row r="17" spans="1:6" ht="13.5" customHeight="1">
      <c r="A17" s="7" t="s">
        <v>1816</v>
      </c>
      <c r="B17" s="7"/>
      <c r="C17" s="7"/>
      <c r="D17" s="131"/>
      <c r="E17" s="7" t="s">
        <v>19</v>
      </c>
      <c r="F17" s="7" t="str">
        <f t="shared" si="0"/>
        <v>070160</v>
      </c>
    </row>
    <row r="18" spans="1:6" ht="13.5" customHeight="1">
      <c r="A18" s="7" t="s">
        <v>1817</v>
      </c>
      <c r="B18" s="7"/>
      <c r="C18" s="7"/>
      <c r="D18" s="131" t="s">
        <v>4370</v>
      </c>
      <c r="E18" s="7" t="s">
        <v>19</v>
      </c>
      <c r="F18" s="7" t="str">
        <f t="shared" si="0"/>
        <v>070170</v>
      </c>
    </row>
    <row r="19" spans="1:6" ht="13.5" customHeight="1">
      <c r="A19" s="7" t="s">
        <v>1818</v>
      </c>
      <c r="B19" s="7"/>
      <c r="C19" s="7"/>
      <c r="D19" s="131" t="s">
        <v>4371</v>
      </c>
      <c r="E19" s="7" t="s">
        <v>19</v>
      </c>
      <c r="F19" s="7" t="str">
        <f t="shared" si="0"/>
        <v>070180</v>
      </c>
    </row>
    <row r="20" spans="1:6" ht="13.5" customHeight="1">
      <c r="A20" s="7" t="s">
        <v>1819</v>
      </c>
      <c r="B20" s="7"/>
      <c r="C20" s="7"/>
      <c r="D20" s="131" t="s">
        <v>4372</v>
      </c>
      <c r="E20" s="7" t="s">
        <v>19</v>
      </c>
      <c r="F20" s="7" t="str">
        <f t="shared" si="0"/>
        <v>070190</v>
      </c>
    </row>
    <row r="21" spans="1:6" ht="13.5" customHeight="1">
      <c r="A21" s="7" t="s">
        <v>1820</v>
      </c>
      <c r="B21" s="7"/>
      <c r="C21" s="7"/>
      <c r="D21" s="131" t="s">
        <v>4373</v>
      </c>
      <c r="E21" s="7" t="s">
        <v>19</v>
      </c>
      <c r="F21" s="7" t="str">
        <f t="shared" si="0"/>
        <v>070200</v>
      </c>
    </row>
    <row r="22" spans="1:6" ht="13.5" customHeight="1">
      <c r="A22" s="7" t="s">
        <v>1821</v>
      </c>
      <c r="B22" s="7"/>
      <c r="C22" s="7"/>
      <c r="D22" s="131" t="s">
        <v>4374</v>
      </c>
      <c r="E22" s="7" t="s">
        <v>19</v>
      </c>
      <c r="F22" s="7" t="str">
        <f t="shared" si="0"/>
        <v>070210</v>
      </c>
    </row>
    <row r="23" spans="1:6" ht="13.5" customHeight="1">
      <c r="A23" s="7" t="s">
        <v>1822</v>
      </c>
      <c r="B23" s="7"/>
      <c r="C23" s="7"/>
      <c r="D23" s="131" t="s">
        <v>4375</v>
      </c>
      <c r="E23" s="7" t="s">
        <v>19</v>
      </c>
      <c r="F23" s="7" t="str">
        <f t="shared" si="0"/>
        <v>070220</v>
      </c>
    </row>
    <row r="24" spans="1:6" ht="13.5" customHeight="1">
      <c r="A24" s="7" t="s">
        <v>1823</v>
      </c>
      <c r="B24" s="7"/>
      <c r="C24" s="7"/>
      <c r="D24" s="131" t="s">
        <v>4376</v>
      </c>
      <c r="E24" s="7" t="s">
        <v>19</v>
      </c>
      <c r="F24" s="7" t="str">
        <f t="shared" si="0"/>
        <v>070230</v>
      </c>
    </row>
    <row r="25" spans="1:6" ht="13.5" customHeight="1">
      <c r="A25" s="7" t="s">
        <v>1824</v>
      </c>
      <c r="B25" s="7"/>
      <c r="C25" s="7"/>
      <c r="D25" s="131" t="s">
        <v>4377</v>
      </c>
      <c r="E25" s="7" t="s">
        <v>19</v>
      </c>
      <c r="F25" s="7" t="str">
        <f t="shared" si="0"/>
        <v>070240</v>
      </c>
    </row>
    <row r="26" spans="1:6" ht="13.5" customHeight="1">
      <c r="A26" s="7" t="s">
        <v>1825</v>
      </c>
      <c r="B26" s="7"/>
      <c r="C26" s="7"/>
      <c r="D26" s="131" t="s">
        <v>4378</v>
      </c>
      <c r="E26" s="7" t="s">
        <v>19</v>
      </c>
      <c r="F26" s="7" t="str">
        <f t="shared" si="0"/>
        <v>070250</v>
      </c>
    </row>
    <row r="27" spans="1:6" ht="13.5" customHeight="1">
      <c r="A27" s="7" t="s">
        <v>1826</v>
      </c>
      <c r="B27" s="7"/>
      <c r="C27" s="7"/>
      <c r="D27" s="131" t="s">
        <v>4379</v>
      </c>
      <c r="E27" s="7" t="s">
        <v>19</v>
      </c>
      <c r="F27" s="7" t="str">
        <f t="shared" si="0"/>
        <v>070260</v>
      </c>
    </row>
    <row r="28" spans="1:6" ht="13.5" customHeight="1">
      <c r="A28" s="7" t="s">
        <v>1827</v>
      </c>
      <c r="B28" s="7"/>
      <c r="C28" s="7"/>
      <c r="D28" s="131" t="s">
        <v>4380</v>
      </c>
      <c r="E28" s="7" t="s">
        <v>19</v>
      </c>
      <c r="F28" s="7" t="str">
        <f t="shared" si="0"/>
        <v>070270</v>
      </c>
    </row>
    <row r="29" spans="1:6" ht="13.5" customHeight="1">
      <c r="A29" s="7" t="s">
        <v>1828</v>
      </c>
      <c r="B29" s="7"/>
      <c r="C29" s="7"/>
      <c r="D29" s="131" t="s">
        <v>4381</v>
      </c>
      <c r="E29" s="7" t="s">
        <v>19</v>
      </c>
      <c r="F29" s="7" t="str">
        <f t="shared" si="0"/>
        <v>070280</v>
      </c>
    </row>
    <row r="30" spans="1:6" ht="13.5" customHeight="1">
      <c r="A30" s="7" t="s">
        <v>1829</v>
      </c>
      <c r="B30" s="7"/>
      <c r="C30" s="7"/>
      <c r="D30" s="131" t="s">
        <v>4382</v>
      </c>
      <c r="E30" s="7" t="s">
        <v>19</v>
      </c>
      <c r="F30" s="7" t="str">
        <f t="shared" si="0"/>
        <v>070290</v>
      </c>
    </row>
    <row r="31" spans="1:6" ht="13.5" customHeight="1">
      <c r="A31" s="7" t="s">
        <v>1830</v>
      </c>
      <c r="B31" s="7"/>
      <c r="C31" s="7"/>
      <c r="D31" s="131" t="s">
        <v>4383</v>
      </c>
      <c r="E31" s="7" t="s">
        <v>19</v>
      </c>
      <c r="F31" s="7" t="str">
        <f t="shared" si="0"/>
        <v>070300</v>
      </c>
    </row>
    <row r="32" spans="1:6" ht="13.5" customHeight="1">
      <c r="A32" s="7" t="s">
        <v>1831</v>
      </c>
      <c r="B32" s="7"/>
      <c r="C32" s="7"/>
      <c r="D32" s="131" t="s">
        <v>4384</v>
      </c>
      <c r="E32" s="7" t="s">
        <v>19</v>
      </c>
      <c r="F32" s="7" t="str">
        <f t="shared" si="0"/>
        <v>070310</v>
      </c>
    </row>
    <row r="33" spans="1:6" ht="13.5" customHeight="1">
      <c r="A33" s="7" t="s">
        <v>1832</v>
      </c>
      <c r="B33" s="7"/>
      <c r="C33" s="7"/>
      <c r="D33" s="131" t="s">
        <v>4385</v>
      </c>
      <c r="E33" s="7" t="s">
        <v>19</v>
      </c>
      <c r="F33" s="7" t="str">
        <f t="shared" si="0"/>
        <v>070320</v>
      </c>
    </row>
    <row r="34" spans="1:6" ht="13.5" customHeight="1">
      <c r="A34" s="7" t="s">
        <v>1833</v>
      </c>
      <c r="B34" s="7"/>
      <c r="C34" s="7"/>
      <c r="D34" s="131" t="s">
        <v>4386</v>
      </c>
      <c r="E34" s="7" t="s">
        <v>19</v>
      </c>
      <c r="F34" s="7" t="str">
        <f t="shared" si="0"/>
        <v>070330</v>
      </c>
    </row>
    <row r="35" spans="1:6" ht="13.5" customHeight="1">
      <c r="A35" s="7" t="s">
        <v>1834</v>
      </c>
      <c r="B35" s="7"/>
      <c r="C35" s="7"/>
      <c r="D35" s="131" t="s">
        <v>4387</v>
      </c>
      <c r="E35" s="7" t="s">
        <v>19</v>
      </c>
      <c r="F35" s="7" t="str">
        <f t="shared" si="0"/>
        <v>070340</v>
      </c>
    </row>
    <row r="36" spans="1:6" ht="13.5" customHeight="1">
      <c r="A36" s="7" t="s">
        <v>1835</v>
      </c>
      <c r="B36" s="7"/>
      <c r="C36" s="7"/>
      <c r="D36" s="131" t="s">
        <v>4388</v>
      </c>
      <c r="E36" s="7" t="s">
        <v>19</v>
      </c>
      <c r="F36" s="7" t="str">
        <f t="shared" si="0"/>
        <v>070350</v>
      </c>
    </row>
    <row r="37" spans="1:6" ht="13.5" customHeight="1">
      <c r="A37" s="7" t="s">
        <v>1836</v>
      </c>
      <c r="B37" s="7"/>
      <c r="C37" s="7"/>
      <c r="D37" s="131" t="s">
        <v>4389</v>
      </c>
      <c r="E37" s="7" t="s">
        <v>19</v>
      </c>
      <c r="F37" s="7" t="str">
        <f t="shared" si="0"/>
        <v>070360</v>
      </c>
    </row>
    <row r="38" spans="1:6" ht="13.5" customHeight="1">
      <c r="A38" s="7" t="s">
        <v>1837</v>
      </c>
      <c r="B38" s="7"/>
      <c r="C38" s="7"/>
      <c r="D38" s="131" t="s">
        <v>4390</v>
      </c>
      <c r="E38" s="7" t="s">
        <v>19</v>
      </c>
      <c r="F38" s="7" t="str">
        <f t="shared" si="0"/>
        <v>070370</v>
      </c>
    </row>
    <row r="39" spans="1:6" ht="13.5" customHeight="1">
      <c r="A39" s="7" t="s">
        <v>1838</v>
      </c>
      <c r="B39" s="7"/>
      <c r="C39" s="7"/>
      <c r="D39" s="131" t="s">
        <v>4391</v>
      </c>
      <c r="E39" s="7" t="s">
        <v>19</v>
      </c>
      <c r="F39" s="7" t="str">
        <f t="shared" si="0"/>
        <v>070380</v>
      </c>
    </row>
    <row r="40" spans="1:6" ht="13.5" customHeight="1">
      <c r="A40" s="7" t="s">
        <v>1839</v>
      </c>
      <c r="B40" s="7"/>
      <c r="C40" s="7"/>
      <c r="D40" s="131" t="s">
        <v>4392</v>
      </c>
      <c r="E40" s="7" t="s">
        <v>19</v>
      </c>
      <c r="F40" s="7" t="str">
        <f t="shared" si="0"/>
        <v>070390</v>
      </c>
    </row>
    <row r="41" spans="1:6" ht="13.5" customHeight="1">
      <c r="A41" s="7" t="s">
        <v>1840</v>
      </c>
      <c r="B41" s="7"/>
      <c r="C41" s="7"/>
      <c r="D41" s="131" t="s">
        <v>4393</v>
      </c>
      <c r="E41" s="7" t="s">
        <v>19</v>
      </c>
      <c r="F41" s="7" t="str">
        <f t="shared" si="0"/>
        <v>070400</v>
      </c>
    </row>
    <row r="42" spans="1:6" ht="13.5" customHeight="1">
      <c r="A42" s="7" t="s">
        <v>1841</v>
      </c>
      <c r="B42" s="7"/>
      <c r="C42" s="7"/>
      <c r="D42" s="131" t="s">
        <v>4394</v>
      </c>
      <c r="E42" s="7" t="s">
        <v>19</v>
      </c>
      <c r="F42" s="7" t="str">
        <f t="shared" si="0"/>
        <v>070410</v>
      </c>
    </row>
    <row r="43" spans="1:6" ht="13.5" customHeight="1">
      <c r="A43" s="7" t="s">
        <v>1842</v>
      </c>
      <c r="B43" s="7"/>
      <c r="C43" s="7"/>
      <c r="D43" s="131" t="s">
        <v>4395</v>
      </c>
      <c r="E43" s="7" t="s">
        <v>19</v>
      </c>
      <c r="F43" s="7" t="str">
        <f t="shared" si="0"/>
        <v>070420</v>
      </c>
    </row>
    <row r="44" spans="1:6" ht="13.5" customHeight="1">
      <c r="A44" s="7" t="s">
        <v>1843</v>
      </c>
      <c r="B44" s="7"/>
      <c r="C44" s="7"/>
      <c r="D44" s="131" t="s">
        <v>4396</v>
      </c>
      <c r="E44" s="7" t="s">
        <v>19</v>
      </c>
      <c r="F44" s="7" t="str">
        <f t="shared" si="0"/>
        <v>070430</v>
      </c>
    </row>
    <row r="45" spans="1:6" ht="13.5" customHeight="1">
      <c r="A45" s="7" t="s">
        <v>1844</v>
      </c>
      <c r="B45" s="7"/>
      <c r="C45" s="7"/>
      <c r="D45" s="131" t="s">
        <v>4397</v>
      </c>
      <c r="E45" s="7" t="s">
        <v>19</v>
      </c>
      <c r="F45" s="7" t="str">
        <f t="shared" si="0"/>
        <v>070440</v>
      </c>
    </row>
    <row r="46" spans="1:6" ht="13.5" customHeight="1">
      <c r="A46" s="7" t="s">
        <v>1845</v>
      </c>
      <c r="B46" s="7"/>
      <c r="C46" s="7"/>
      <c r="D46" s="131" t="s">
        <v>4398</v>
      </c>
      <c r="E46" s="7" t="s">
        <v>19</v>
      </c>
      <c r="F46" s="7" t="str">
        <f t="shared" si="0"/>
        <v>070450</v>
      </c>
    </row>
    <row r="47" spans="1:6" ht="13.5" customHeight="1">
      <c r="A47" s="7" t="s">
        <v>1846</v>
      </c>
      <c r="B47" s="7"/>
      <c r="C47" s="7"/>
      <c r="D47" s="131" t="s">
        <v>4399</v>
      </c>
      <c r="E47" s="7" t="s">
        <v>19</v>
      </c>
      <c r="F47" s="7" t="str">
        <f t="shared" si="0"/>
        <v>070460</v>
      </c>
    </row>
    <row r="48" spans="1:6" ht="13.5" customHeight="1">
      <c r="A48" s="7" t="s">
        <v>1847</v>
      </c>
      <c r="B48" s="7"/>
      <c r="C48" s="7"/>
      <c r="D48" s="131" t="s">
        <v>4400</v>
      </c>
      <c r="E48" s="7" t="s">
        <v>19</v>
      </c>
      <c r="F48" s="7" t="str">
        <f t="shared" si="0"/>
        <v>070470</v>
      </c>
    </row>
    <row r="49" spans="1:6" ht="13.5" customHeight="1">
      <c r="A49" s="7" t="s">
        <v>1848</v>
      </c>
      <c r="B49" s="7"/>
      <c r="C49" s="7"/>
      <c r="D49" s="131" t="s">
        <v>4401</v>
      </c>
      <c r="E49" s="7" t="s">
        <v>19</v>
      </c>
      <c r="F49" s="7" t="str">
        <f t="shared" si="0"/>
        <v>070480</v>
      </c>
    </row>
    <row r="50" spans="1:6" ht="13.5" customHeight="1">
      <c r="A50" s="7" t="s">
        <v>1849</v>
      </c>
      <c r="B50" s="7"/>
      <c r="C50" s="7"/>
      <c r="D50" s="131" t="s">
        <v>4402</v>
      </c>
      <c r="E50" s="7" t="s">
        <v>19</v>
      </c>
      <c r="F50" s="7" t="str">
        <f t="shared" si="0"/>
        <v>070490</v>
      </c>
    </row>
    <row r="51" spans="1:6" ht="13.5" customHeight="1">
      <c r="A51" s="7" t="s">
        <v>1850</v>
      </c>
      <c r="B51" s="7"/>
      <c r="C51" s="7"/>
      <c r="D51" s="131" t="s">
        <v>4403</v>
      </c>
      <c r="E51" s="7" t="s">
        <v>19</v>
      </c>
      <c r="F51" s="7" t="str">
        <f t="shared" si="0"/>
        <v>070500</v>
      </c>
    </row>
    <row r="52" spans="1:6" ht="13.5" customHeight="1">
      <c r="A52" s="7" t="s">
        <v>1851</v>
      </c>
      <c r="B52" s="7"/>
      <c r="C52" s="7"/>
      <c r="D52" s="131" t="s">
        <v>4404</v>
      </c>
      <c r="E52" s="7" t="s">
        <v>19</v>
      </c>
      <c r="F52" s="7" t="str">
        <f t="shared" si="0"/>
        <v>070510</v>
      </c>
    </row>
    <row r="53" spans="1:6" ht="13.5" customHeight="1">
      <c r="A53" s="7" t="s">
        <v>1852</v>
      </c>
      <c r="B53" s="7"/>
      <c r="C53" s="7"/>
      <c r="D53" s="131" t="s">
        <v>4405</v>
      </c>
      <c r="E53" s="7" t="s">
        <v>19</v>
      </c>
      <c r="F53" s="7" t="str">
        <f t="shared" si="0"/>
        <v>070520</v>
      </c>
    </row>
    <row r="54" spans="1:6" ht="13.5" customHeight="1">
      <c r="A54" s="7" t="s">
        <v>1853</v>
      </c>
      <c r="B54" s="7"/>
      <c r="C54" s="7"/>
      <c r="D54" s="131" t="s">
        <v>4406</v>
      </c>
      <c r="E54" s="7" t="s">
        <v>19</v>
      </c>
      <c r="F54" s="7" t="str">
        <f t="shared" si="0"/>
        <v>070530</v>
      </c>
    </row>
    <row r="55" spans="1:6" ht="13.5" customHeight="1">
      <c r="A55" s="7" t="s">
        <v>1854</v>
      </c>
      <c r="B55" s="7"/>
      <c r="C55" s="7"/>
      <c r="D55" s="131" t="s">
        <v>4407</v>
      </c>
      <c r="E55" s="7" t="s">
        <v>19</v>
      </c>
      <c r="F55" s="7" t="str">
        <f t="shared" si="0"/>
        <v>070540</v>
      </c>
    </row>
    <row r="56" spans="1:6" ht="13.5" customHeight="1">
      <c r="A56" s="7" t="s">
        <v>1855</v>
      </c>
      <c r="B56" s="7"/>
      <c r="C56" s="7"/>
      <c r="D56" s="131" t="s">
        <v>4408</v>
      </c>
      <c r="E56" s="7" t="s">
        <v>19</v>
      </c>
      <c r="F56" s="7" t="str">
        <f t="shared" si="0"/>
        <v>070550</v>
      </c>
    </row>
    <row r="57" spans="1:6" ht="13.5" customHeight="1">
      <c r="A57" s="7" t="s">
        <v>1856</v>
      </c>
      <c r="B57" s="7"/>
      <c r="C57" s="7"/>
      <c r="D57" s="131" t="s">
        <v>4409</v>
      </c>
      <c r="E57" s="7" t="s">
        <v>19</v>
      </c>
      <c r="F57" s="7" t="str">
        <f t="shared" si="0"/>
        <v>070560</v>
      </c>
    </row>
    <row r="58" spans="1:6" ht="13.5" customHeight="1">
      <c r="A58" s="7" t="s">
        <v>1857</v>
      </c>
      <c r="B58" s="7"/>
      <c r="C58" s="7"/>
      <c r="D58" s="131" t="s">
        <v>4410</v>
      </c>
      <c r="E58" s="7" t="s">
        <v>19</v>
      </c>
      <c r="F58" s="7" t="str">
        <f t="shared" si="0"/>
        <v>070570</v>
      </c>
    </row>
    <row r="59" spans="1:6" ht="13.5" customHeight="1">
      <c r="A59" s="7" t="s">
        <v>1858</v>
      </c>
      <c r="B59" s="7"/>
      <c r="C59" s="7"/>
      <c r="D59" s="131" t="s">
        <v>4411</v>
      </c>
      <c r="E59" s="7" t="s">
        <v>19</v>
      </c>
      <c r="F59" s="7" t="str">
        <f t="shared" si="0"/>
        <v>070580</v>
      </c>
    </row>
    <row r="60" spans="1:6" ht="13.5" customHeight="1">
      <c r="A60" s="7" t="s">
        <v>1859</v>
      </c>
      <c r="B60" s="7"/>
      <c r="C60" s="7"/>
      <c r="D60" s="131" t="s">
        <v>4412</v>
      </c>
      <c r="E60" s="7" t="s">
        <v>19</v>
      </c>
      <c r="F60" s="7" t="str">
        <f t="shared" si="0"/>
        <v>070590</v>
      </c>
    </row>
    <row r="61" spans="1:6" ht="13.5" customHeight="1">
      <c r="A61" s="7" t="s">
        <v>1860</v>
      </c>
      <c r="B61" s="7"/>
      <c r="C61" s="7"/>
      <c r="D61" s="131" t="s">
        <v>4413</v>
      </c>
      <c r="E61" s="7" t="s">
        <v>19</v>
      </c>
      <c r="F61" s="7" t="str">
        <f t="shared" si="0"/>
        <v>070600</v>
      </c>
    </row>
    <row r="62" spans="1:6" ht="13.5" customHeight="1">
      <c r="A62" s="7" t="s">
        <v>1861</v>
      </c>
      <c r="B62" s="7"/>
      <c r="C62" s="7"/>
      <c r="D62" s="131" t="s">
        <v>4414</v>
      </c>
      <c r="E62" s="7" t="s">
        <v>19</v>
      </c>
      <c r="F62" s="7" t="str">
        <f t="shared" si="0"/>
        <v>070610</v>
      </c>
    </row>
    <row r="63" spans="1:6" ht="13.5" customHeight="1">
      <c r="A63" s="7" t="s">
        <v>1862</v>
      </c>
      <c r="B63" s="7"/>
      <c r="C63" s="7"/>
      <c r="D63" s="131" t="s">
        <v>4415</v>
      </c>
      <c r="E63" s="7" t="s">
        <v>19</v>
      </c>
      <c r="F63" s="7" t="str">
        <f t="shared" si="0"/>
        <v>070620</v>
      </c>
    </row>
    <row r="64" spans="1:6" ht="13.5" customHeight="1">
      <c r="A64" s="7" t="s">
        <v>1863</v>
      </c>
      <c r="B64" s="7"/>
      <c r="C64" s="7"/>
      <c r="D64" s="131" t="s">
        <v>4416</v>
      </c>
      <c r="E64" s="7" t="s">
        <v>19</v>
      </c>
      <c r="F64" s="7" t="str">
        <f t="shared" si="0"/>
        <v>070630</v>
      </c>
    </row>
    <row r="65" spans="1:6" ht="13.5" customHeight="1">
      <c r="A65" s="7" t="s">
        <v>1864</v>
      </c>
      <c r="B65" s="7"/>
      <c r="C65" s="7"/>
      <c r="D65" s="131" t="s">
        <v>4417</v>
      </c>
      <c r="E65" s="7" t="s">
        <v>19</v>
      </c>
      <c r="F65" s="7" t="str">
        <f t="shared" si="0"/>
        <v>070640</v>
      </c>
    </row>
    <row r="66" spans="1:6" ht="13.5" customHeight="1">
      <c r="A66" s="7" t="s">
        <v>1865</v>
      </c>
      <c r="B66" s="7"/>
      <c r="C66" s="7"/>
      <c r="D66" s="131" t="s">
        <v>4418</v>
      </c>
      <c r="E66" s="7" t="s">
        <v>19</v>
      </c>
      <c r="F66" s="7" t="str">
        <f t="shared" si="0"/>
        <v>070650</v>
      </c>
    </row>
    <row r="67" spans="1:6" ht="13.5" customHeight="1">
      <c r="A67" s="7" t="s">
        <v>1866</v>
      </c>
      <c r="B67" s="7"/>
      <c r="C67" s="7"/>
      <c r="D67" s="131" t="s">
        <v>4419</v>
      </c>
      <c r="E67" s="7" t="s">
        <v>19</v>
      </c>
      <c r="F67" s="7" t="str">
        <f t="shared" ref="F67:F109" si="1">A67</f>
        <v>070660</v>
      </c>
    </row>
    <row r="68" spans="1:6" ht="13.5" customHeight="1">
      <c r="A68" s="7" t="s">
        <v>1867</v>
      </c>
      <c r="B68" s="7"/>
      <c r="C68" s="7"/>
      <c r="D68" s="131" t="s">
        <v>4420</v>
      </c>
      <c r="E68" s="7" t="s">
        <v>19</v>
      </c>
      <c r="F68" s="7" t="str">
        <f t="shared" si="1"/>
        <v>070670</v>
      </c>
    </row>
    <row r="69" spans="1:6" ht="13.5" customHeight="1">
      <c r="A69" s="7" t="s">
        <v>1868</v>
      </c>
      <c r="B69" s="7"/>
      <c r="C69" s="7"/>
      <c r="D69" s="131" t="s">
        <v>4421</v>
      </c>
      <c r="E69" s="7" t="s">
        <v>19</v>
      </c>
      <c r="F69" s="7" t="str">
        <f t="shared" si="1"/>
        <v>070680</v>
      </c>
    </row>
    <row r="70" spans="1:6" ht="13.5" customHeight="1">
      <c r="A70" s="7" t="s">
        <v>1869</v>
      </c>
      <c r="B70" s="7"/>
      <c r="C70" s="7"/>
      <c r="D70" s="131" t="s">
        <v>4422</v>
      </c>
      <c r="E70" s="7" t="s">
        <v>19</v>
      </c>
      <c r="F70" s="7" t="str">
        <f t="shared" si="1"/>
        <v>070690</v>
      </c>
    </row>
    <row r="71" spans="1:6" ht="13.5" customHeight="1">
      <c r="A71" s="7" t="s">
        <v>1870</v>
      </c>
      <c r="B71" s="7"/>
      <c r="C71" s="7"/>
      <c r="D71" s="131" t="s">
        <v>4423</v>
      </c>
      <c r="E71" s="7" t="s">
        <v>19</v>
      </c>
      <c r="F71" s="7" t="str">
        <f t="shared" si="1"/>
        <v>070700</v>
      </c>
    </row>
    <row r="72" spans="1:6" ht="13.5" customHeight="1">
      <c r="A72" s="7" t="s">
        <v>1871</v>
      </c>
      <c r="B72" s="7"/>
      <c r="C72" s="7"/>
      <c r="D72" s="131" t="s">
        <v>1746</v>
      </c>
      <c r="E72" s="7" t="s">
        <v>19</v>
      </c>
      <c r="F72" s="7" t="str">
        <f t="shared" si="1"/>
        <v>070710</v>
      </c>
    </row>
    <row r="73" spans="1:6" ht="13.5" customHeight="1">
      <c r="A73" s="7" t="s">
        <v>1872</v>
      </c>
      <c r="B73" s="7"/>
      <c r="C73" s="7"/>
      <c r="D73" s="131" t="s">
        <v>4424</v>
      </c>
      <c r="E73" s="7" t="s">
        <v>19</v>
      </c>
      <c r="F73" s="7" t="str">
        <f t="shared" si="1"/>
        <v>070720</v>
      </c>
    </row>
    <row r="74" spans="1:6" ht="13.5" customHeight="1">
      <c r="A74" s="7" t="s">
        <v>1873</v>
      </c>
      <c r="B74" s="7"/>
      <c r="C74" s="7"/>
      <c r="D74" s="131" t="s">
        <v>4425</v>
      </c>
      <c r="E74" s="7" t="s">
        <v>19</v>
      </c>
      <c r="F74" s="7" t="str">
        <f t="shared" si="1"/>
        <v>070730</v>
      </c>
    </row>
    <row r="75" spans="1:6" ht="13.5" customHeight="1">
      <c r="A75" s="7" t="s">
        <v>1874</v>
      </c>
      <c r="B75" s="7"/>
      <c r="C75" s="7"/>
      <c r="D75" s="131" t="s">
        <v>4426</v>
      </c>
      <c r="E75" s="7" t="s">
        <v>19</v>
      </c>
      <c r="F75" s="7" t="str">
        <f t="shared" si="1"/>
        <v>070740</v>
      </c>
    </row>
    <row r="76" spans="1:6" ht="13.5" customHeight="1">
      <c r="A76" s="7" t="s">
        <v>1875</v>
      </c>
      <c r="B76" s="7"/>
      <c r="C76" s="7"/>
      <c r="D76" s="131" t="s">
        <v>4427</v>
      </c>
      <c r="E76" s="7" t="s">
        <v>19</v>
      </c>
      <c r="F76" s="7" t="str">
        <f t="shared" si="1"/>
        <v>070750</v>
      </c>
    </row>
    <row r="77" spans="1:6" ht="13.5" customHeight="1">
      <c r="A77" s="7" t="s">
        <v>1876</v>
      </c>
      <c r="B77" s="7"/>
      <c r="C77" s="7"/>
      <c r="D77" s="131" t="s">
        <v>4428</v>
      </c>
      <c r="E77" s="7" t="s">
        <v>19</v>
      </c>
      <c r="F77" s="7" t="str">
        <f t="shared" si="1"/>
        <v>070760</v>
      </c>
    </row>
    <row r="78" spans="1:6" ht="13.5" customHeight="1">
      <c r="A78" s="7" t="s">
        <v>1877</v>
      </c>
      <c r="B78" s="7"/>
      <c r="C78" s="7"/>
      <c r="D78" s="131" t="s">
        <v>4429</v>
      </c>
      <c r="E78" s="7" t="s">
        <v>19</v>
      </c>
      <c r="F78" s="7" t="str">
        <f t="shared" si="1"/>
        <v>070770</v>
      </c>
    </row>
    <row r="79" spans="1:6" ht="13.5" customHeight="1">
      <c r="A79" s="7" t="s">
        <v>1878</v>
      </c>
      <c r="B79" s="7"/>
      <c r="C79" s="7"/>
      <c r="D79" s="131" t="s">
        <v>4430</v>
      </c>
      <c r="E79" s="7" t="s">
        <v>19</v>
      </c>
      <c r="F79" s="7" t="str">
        <f t="shared" si="1"/>
        <v>070780</v>
      </c>
    </row>
    <row r="80" spans="1:6" ht="13.5" customHeight="1">
      <c r="A80" s="7" t="s">
        <v>1879</v>
      </c>
      <c r="B80" s="7"/>
      <c r="C80" s="7"/>
      <c r="D80" s="131" t="s">
        <v>4431</v>
      </c>
      <c r="E80" s="7" t="s">
        <v>19</v>
      </c>
      <c r="F80" s="7" t="str">
        <f t="shared" si="1"/>
        <v>070790</v>
      </c>
    </row>
    <row r="81" spans="1:6" ht="13.5" customHeight="1">
      <c r="A81" s="7" t="s">
        <v>1880</v>
      </c>
      <c r="B81" s="7"/>
      <c r="C81" s="7"/>
      <c r="D81" s="131" t="s">
        <v>4432</v>
      </c>
      <c r="E81" s="7" t="s">
        <v>19</v>
      </c>
      <c r="F81" s="7" t="str">
        <f t="shared" si="1"/>
        <v>070800</v>
      </c>
    </row>
    <row r="82" spans="1:6" ht="13.5" customHeight="1">
      <c r="A82" s="7" t="s">
        <v>1881</v>
      </c>
      <c r="B82" s="7"/>
      <c r="C82" s="7"/>
      <c r="D82" s="131" t="s">
        <v>4433</v>
      </c>
      <c r="E82" s="7" t="s">
        <v>19</v>
      </c>
      <c r="F82" s="7" t="str">
        <f t="shared" si="1"/>
        <v>070810</v>
      </c>
    </row>
    <row r="83" spans="1:6" ht="13.5" customHeight="1">
      <c r="A83" s="7" t="s">
        <v>1882</v>
      </c>
      <c r="B83" s="7"/>
      <c r="C83" s="7"/>
      <c r="D83" s="131" t="s">
        <v>4434</v>
      </c>
      <c r="E83" s="7" t="s">
        <v>19</v>
      </c>
      <c r="F83" s="7" t="str">
        <f t="shared" si="1"/>
        <v>070820</v>
      </c>
    </row>
    <row r="84" spans="1:6" ht="13.5" customHeight="1">
      <c r="A84" s="7" t="s">
        <v>1883</v>
      </c>
      <c r="B84" s="7"/>
      <c r="C84" s="7"/>
      <c r="D84" s="131" t="s">
        <v>4435</v>
      </c>
      <c r="E84" s="7" t="s">
        <v>19</v>
      </c>
      <c r="F84" s="7" t="str">
        <f t="shared" si="1"/>
        <v>070830</v>
      </c>
    </row>
    <row r="85" spans="1:6" ht="13.5" customHeight="1">
      <c r="A85" s="7" t="s">
        <v>1884</v>
      </c>
      <c r="B85" s="7"/>
      <c r="C85" s="7"/>
      <c r="D85" s="131" t="s">
        <v>4436</v>
      </c>
      <c r="E85" s="7" t="s">
        <v>19</v>
      </c>
      <c r="F85" s="7" t="str">
        <f t="shared" si="1"/>
        <v>070840</v>
      </c>
    </row>
    <row r="86" spans="1:6" ht="13.5" customHeight="1">
      <c r="A86" s="7" t="s">
        <v>1885</v>
      </c>
      <c r="B86" s="7"/>
      <c r="C86" s="7"/>
      <c r="D86" s="131" t="s">
        <v>4437</v>
      </c>
      <c r="E86" s="7" t="s">
        <v>19</v>
      </c>
      <c r="F86" s="7" t="str">
        <f t="shared" si="1"/>
        <v>070850</v>
      </c>
    </row>
    <row r="87" spans="1:6" ht="13.5" customHeight="1">
      <c r="A87" s="7" t="s">
        <v>1886</v>
      </c>
      <c r="B87" s="7"/>
      <c r="C87" s="7"/>
      <c r="D87" s="131" t="s">
        <v>4438</v>
      </c>
      <c r="E87" s="7" t="s">
        <v>19</v>
      </c>
      <c r="F87" s="7" t="str">
        <f t="shared" si="1"/>
        <v>070860</v>
      </c>
    </row>
    <row r="88" spans="1:6" ht="13.5" customHeight="1">
      <c r="A88" s="7" t="s">
        <v>1887</v>
      </c>
      <c r="B88" s="7"/>
      <c r="C88" s="7"/>
      <c r="D88" s="131" t="s">
        <v>4439</v>
      </c>
      <c r="E88" s="7" t="s">
        <v>19</v>
      </c>
      <c r="F88" s="7" t="str">
        <f t="shared" si="1"/>
        <v>070870</v>
      </c>
    </row>
    <row r="89" spans="1:6" ht="13.5" customHeight="1">
      <c r="A89" s="7" t="s">
        <v>1888</v>
      </c>
      <c r="B89" s="7"/>
      <c r="C89" s="7"/>
      <c r="D89" s="131" t="s">
        <v>4440</v>
      </c>
      <c r="E89" s="7" t="s">
        <v>19</v>
      </c>
      <c r="F89" s="7" t="str">
        <f t="shared" si="1"/>
        <v>070880</v>
      </c>
    </row>
    <row r="90" spans="1:6" ht="13.5" customHeight="1">
      <c r="A90" s="7" t="s">
        <v>1889</v>
      </c>
      <c r="B90" s="7"/>
      <c r="C90" s="7"/>
      <c r="D90" s="131" t="s">
        <v>4441</v>
      </c>
      <c r="E90" s="7" t="s">
        <v>19</v>
      </c>
      <c r="F90" s="7" t="str">
        <f t="shared" si="1"/>
        <v>070890</v>
      </c>
    </row>
    <row r="91" spans="1:6" ht="13.5" customHeight="1">
      <c r="A91" s="7" t="s">
        <v>1890</v>
      </c>
      <c r="B91" s="7"/>
      <c r="C91" s="7"/>
      <c r="D91" s="131" t="s">
        <v>4442</v>
      </c>
      <c r="E91" s="7" t="s">
        <v>19</v>
      </c>
      <c r="F91" s="7" t="str">
        <f t="shared" si="1"/>
        <v>070900</v>
      </c>
    </row>
    <row r="92" spans="1:6" ht="13.5" customHeight="1">
      <c r="A92" s="7" t="s">
        <v>1891</v>
      </c>
      <c r="B92" s="7"/>
      <c r="C92" s="7"/>
      <c r="D92" s="131" t="s">
        <v>4443</v>
      </c>
      <c r="E92" s="7" t="s">
        <v>19</v>
      </c>
      <c r="F92" s="7" t="str">
        <f t="shared" si="1"/>
        <v>070910</v>
      </c>
    </row>
    <row r="93" spans="1:6" ht="13.5" customHeight="1">
      <c r="A93" s="7" t="s">
        <v>1892</v>
      </c>
      <c r="B93" s="7"/>
      <c r="C93" s="7"/>
      <c r="D93" s="131" t="s">
        <v>4444</v>
      </c>
      <c r="E93" s="7" t="s">
        <v>19</v>
      </c>
      <c r="F93" s="7" t="str">
        <f t="shared" si="1"/>
        <v>070920</v>
      </c>
    </row>
    <row r="94" spans="1:6" ht="13.5" customHeight="1">
      <c r="A94" s="7" t="s">
        <v>1893</v>
      </c>
      <c r="B94" s="7"/>
      <c r="C94" s="7"/>
      <c r="D94" s="131" t="s">
        <v>4445</v>
      </c>
      <c r="E94" s="7" t="s">
        <v>19</v>
      </c>
      <c r="F94" s="7" t="str">
        <f t="shared" si="1"/>
        <v>070930</v>
      </c>
    </row>
    <row r="95" spans="1:6" ht="13.5" customHeight="1">
      <c r="A95" s="7" t="s">
        <v>1894</v>
      </c>
      <c r="B95" s="7"/>
      <c r="C95" s="7"/>
      <c r="D95" s="131" t="s">
        <v>4446</v>
      </c>
      <c r="E95" s="7" t="s">
        <v>19</v>
      </c>
      <c r="F95" s="7" t="str">
        <f t="shared" si="1"/>
        <v>070940</v>
      </c>
    </row>
    <row r="96" spans="1:6" ht="13.5" customHeight="1">
      <c r="A96" s="7" t="s">
        <v>1895</v>
      </c>
      <c r="B96" s="7"/>
      <c r="C96" s="7"/>
      <c r="D96" s="131" t="s">
        <v>4447</v>
      </c>
      <c r="E96" s="7" t="s">
        <v>19</v>
      </c>
      <c r="F96" s="7" t="str">
        <f t="shared" si="1"/>
        <v>070950</v>
      </c>
    </row>
    <row r="97" spans="1:6" ht="13.5" customHeight="1">
      <c r="A97" s="7" t="s">
        <v>1896</v>
      </c>
      <c r="B97" s="7"/>
      <c r="C97" s="7"/>
      <c r="D97" s="131"/>
      <c r="E97" s="7" t="s">
        <v>19</v>
      </c>
      <c r="F97" s="7" t="str">
        <f t="shared" si="1"/>
        <v>070960</v>
      </c>
    </row>
    <row r="98" spans="1:6" ht="13.5" customHeight="1">
      <c r="A98" s="7" t="s">
        <v>1897</v>
      </c>
      <c r="B98" s="7"/>
      <c r="C98" s="7"/>
      <c r="D98" s="131" t="s">
        <v>4448</v>
      </c>
      <c r="E98" s="7" t="s">
        <v>19</v>
      </c>
      <c r="F98" s="7" t="str">
        <f t="shared" si="1"/>
        <v>070970</v>
      </c>
    </row>
    <row r="99" spans="1:6" ht="13.5" customHeight="1">
      <c r="A99" s="7" t="s">
        <v>1898</v>
      </c>
      <c r="B99" s="7"/>
      <c r="C99" s="7"/>
      <c r="D99" s="131" t="s">
        <v>4449</v>
      </c>
      <c r="E99" s="7" t="s">
        <v>19</v>
      </c>
      <c r="F99" s="7" t="str">
        <f t="shared" si="1"/>
        <v>070980</v>
      </c>
    </row>
    <row r="100" spans="1:6" ht="13.5" customHeight="1">
      <c r="A100" s="7" t="s">
        <v>1899</v>
      </c>
      <c r="B100" s="7"/>
      <c r="C100" s="7"/>
      <c r="D100" s="131" t="s">
        <v>4450</v>
      </c>
      <c r="E100" s="7" t="s">
        <v>19</v>
      </c>
      <c r="F100" s="7" t="str">
        <f t="shared" si="1"/>
        <v>070990</v>
      </c>
    </row>
    <row r="101" spans="1:6" ht="13.5" customHeight="1">
      <c r="A101" s="7" t="s">
        <v>1900</v>
      </c>
      <c r="B101" s="7"/>
      <c r="C101" s="7"/>
      <c r="D101" s="131" t="s">
        <v>4451</v>
      </c>
      <c r="E101" s="7" t="s">
        <v>19</v>
      </c>
      <c r="F101" s="7" t="str">
        <f t="shared" si="1"/>
        <v>071000</v>
      </c>
    </row>
    <row r="102" spans="1:6" ht="13.5" customHeight="1">
      <c r="A102" s="7" t="s">
        <v>1901</v>
      </c>
      <c r="B102" s="7"/>
      <c r="C102" s="7"/>
      <c r="D102" s="131" t="s">
        <v>4452</v>
      </c>
      <c r="E102" s="7" t="s">
        <v>19</v>
      </c>
      <c r="F102" s="7" t="str">
        <f t="shared" si="1"/>
        <v>071010</v>
      </c>
    </row>
    <row r="103" spans="1:6" ht="13.5" customHeight="1">
      <c r="A103" s="7" t="s">
        <v>1902</v>
      </c>
      <c r="B103" s="7"/>
      <c r="C103" s="7"/>
      <c r="D103" s="131" t="s">
        <v>4453</v>
      </c>
      <c r="E103" s="7" t="s">
        <v>19</v>
      </c>
      <c r="F103" s="7" t="str">
        <f t="shared" si="1"/>
        <v>071020</v>
      </c>
    </row>
    <row r="104" spans="1:6" ht="13.5" customHeight="1">
      <c r="A104" s="7" t="s">
        <v>1903</v>
      </c>
      <c r="B104" s="7"/>
      <c r="C104" s="7"/>
      <c r="D104" s="131" t="s">
        <v>4454</v>
      </c>
      <c r="E104" s="7" t="s">
        <v>19</v>
      </c>
      <c r="F104" s="7" t="str">
        <f t="shared" si="1"/>
        <v>071030</v>
      </c>
    </row>
    <row r="105" spans="1:6" ht="13.5" customHeight="1">
      <c r="A105" s="7" t="s">
        <v>1904</v>
      </c>
      <c r="B105" s="7"/>
      <c r="C105" s="7"/>
      <c r="D105" s="131" t="s">
        <v>4455</v>
      </c>
      <c r="E105" s="7" t="s">
        <v>19</v>
      </c>
      <c r="F105" s="7" t="str">
        <f t="shared" si="1"/>
        <v>071040</v>
      </c>
    </row>
    <row r="106" spans="1:6" ht="13.5" customHeight="1">
      <c r="A106" s="7" t="s">
        <v>1905</v>
      </c>
      <c r="B106" s="7"/>
      <c r="C106" s="7"/>
      <c r="D106" s="131" t="s">
        <v>4456</v>
      </c>
      <c r="E106" s="7" t="s">
        <v>19</v>
      </c>
      <c r="F106" s="7" t="str">
        <f t="shared" si="1"/>
        <v>071050</v>
      </c>
    </row>
    <row r="107" spans="1:6" ht="13.5" customHeight="1">
      <c r="A107" s="7" t="s">
        <v>1906</v>
      </c>
      <c r="B107" s="7"/>
      <c r="C107" s="7"/>
      <c r="D107" s="131" t="s">
        <v>4457</v>
      </c>
      <c r="E107" s="7" t="s">
        <v>19</v>
      </c>
      <c r="F107" s="7" t="str">
        <f t="shared" si="1"/>
        <v>071060</v>
      </c>
    </row>
    <row r="108" spans="1:6" ht="13.5" customHeight="1">
      <c r="A108" s="7" t="s">
        <v>1907</v>
      </c>
      <c r="B108" s="7"/>
      <c r="C108" s="7"/>
      <c r="D108" s="131" t="s">
        <v>4458</v>
      </c>
      <c r="E108" s="7" t="s">
        <v>19</v>
      </c>
      <c r="F108" s="7" t="str">
        <f t="shared" si="1"/>
        <v>071070</v>
      </c>
    </row>
    <row r="109" spans="1:6" ht="13.5" customHeight="1">
      <c r="A109" s="7" t="s">
        <v>1908</v>
      </c>
      <c r="B109" s="7"/>
      <c r="C109" s="7"/>
      <c r="D109" s="131" t="s">
        <v>4459</v>
      </c>
      <c r="E109" s="7" t="s">
        <v>19</v>
      </c>
      <c r="F109" s="7" t="str">
        <f t="shared" si="1"/>
        <v>071080</v>
      </c>
    </row>
    <row r="110" spans="1:6" ht="26.45" customHeight="1">
      <c r="A110" s="10" t="s">
        <v>3363</v>
      </c>
      <c r="B110" s="7"/>
      <c r="C110" s="7"/>
      <c r="D110" s="131" t="s">
        <v>4460</v>
      </c>
      <c r="E110" s="7" t="s">
        <v>19</v>
      </c>
      <c r="F110" s="7" t="str">
        <f t="shared" ref="F110:F112" si="2">A110</f>
        <v>071090</v>
      </c>
    </row>
    <row r="111" spans="1:6" ht="22.7" customHeight="1">
      <c r="A111" s="7" t="s">
        <v>4568</v>
      </c>
      <c r="D111" s="131" t="s">
        <v>4461</v>
      </c>
      <c r="E111" s="7" t="s">
        <v>19</v>
      </c>
      <c r="F111" s="7" t="str">
        <f t="shared" si="2"/>
        <v>071100</v>
      </c>
    </row>
    <row r="112" spans="1:6">
      <c r="A112" s="7" t="s">
        <v>4569</v>
      </c>
      <c r="D112" s="131" t="s">
        <v>4462</v>
      </c>
      <c r="E112" s="7" t="s">
        <v>19</v>
      </c>
      <c r="F112" s="7" t="str">
        <f t="shared" si="2"/>
        <v>071110</v>
      </c>
    </row>
    <row r="113" spans="1:6" ht="13.5" customHeight="1">
      <c r="A113" s="7" t="s">
        <v>4570</v>
      </c>
      <c r="D113" s="131" t="s">
        <v>4463</v>
      </c>
      <c r="E113" s="7" t="s">
        <v>19</v>
      </c>
      <c r="F113" s="7" t="str">
        <f t="shared" ref="F113:F176" si="3">A113</f>
        <v>071120</v>
      </c>
    </row>
    <row r="114" spans="1:6" ht="13.5" customHeight="1">
      <c r="A114" s="10" t="s">
        <v>4571</v>
      </c>
      <c r="D114" s="131" t="s">
        <v>4464</v>
      </c>
      <c r="E114" s="7" t="s">
        <v>19</v>
      </c>
      <c r="F114" s="7" t="str">
        <f t="shared" si="3"/>
        <v>071130</v>
      </c>
    </row>
    <row r="115" spans="1:6" ht="13.5" customHeight="1">
      <c r="A115" s="7" t="s">
        <v>4572</v>
      </c>
      <c r="D115" s="131" t="s">
        <v>4465</v>
      </c>
      <c r="E115" s="7" t="s">
        <v>19</v>
      </c>
      <c r="F115" s="7" t="str">
        <f t="shared" si="3"/>
        <v>071140</v>
      </c>
    </row>
    <row r="116" spans="1:6" ht="13.5" customHeight="1">
      <c r="A116" s="7" t="s">
        <v>4573</v>
      </c>
      <c r="D116" s="131" t="s">
        <v>4466</v>
      </c>
      <c r="E116" s="7" t="s">
        <v>19</v>
      </c>
      <c r="F116" s="7" t="str">
        <f t="shared" si="3"/>
        <v>071150</v>
      </c>
    </row>
    <row r="117" spans="1:6" ht="13.5" customHeight="1">
      <c r="A117" s="7" t="s">
        <v>4574</v>
      </c>
      <c r="D117" s="131" t="s">
        <v>4467</v>
      </c>
      <c r="E117" s="7" t="s">
        <v>19</v>
      </c>
      <c r="F117" s="7" t="str">
        <f t="shared" si="3"/>
        <v>071160</v>
      </c>
    </row>
    <row r="118" spans="1:6" ht="13.5" customHeight="1">
      <c r="A118" s="10" t="s">
        <v>4575</v>
      </c>
      <c r="D118" s="131" t="s">
        <v>4468</v>
      </c>
      <c r="E118" s="7" t="s">
        <v>19</v>
      </c>
      <c r="F118" s="7" t="str">
        <f t="shared" si="3"/>
        <v>071170</v>
      </c>
    </row>
    <row r="119" spans="1:6" ht="13.5" customHeight="1">
      <c r="A119" s="7" t="s">
        <v>4576</v>
      </c>
      <c r="D119" s="131"/>
      <c r="E119" s="7" t="s">
        <v>19</v>
      </c>
      <c r="F119" s="7" t="str">
        <f t="shared" si="3"/>
        <v>071180</v>
      </c>
    </row>
    <row r="120" spans="1:6" ht="13.5" customHeight="1">
      <c r="A120" s="7" t="s">
        <v>4577</v>
      </c>
      <c r="D120" s="131" t="s">
        <v>4469</v>
      </c>
      <c r="E120" s="7" t="s">
        <v>19</v>
      </c>
      <c r="F120" s="7" t="str">
        <f t="shared" si="3"/>
        <v>071190</v>
      </c>
    </row>
    <row r="121" spans="1:6" ht="13.5" customHeight="1">
      <c r="A121" s="7" t="s">
        <v>4578</v>
      </c>
      <c r="D121" s="131" t="s">
        <v>4470</v>
      </c>
      <c r="E121" s="7" t="s">
        <v>19</v>
      </c>
      <c r="F121" s="7" t="str">
        <f t="shared" si="3"/>
        <v>071200</v>
      </c>
    </row>
    <row r="122" spans="1:6" ht="13.5" customHeight="1">
      <c r="A122" s="10" t="s">
        <v>4579</v>
      </c>
      <c r="D122" s="131"/>
      <c r="E122" s="7" t="s">
        <v>19</v>
      </c>
      <c r="F122" s="7" t="str">
        <f t="shared" si="3"/>
        <v>071210</v>
      </c>
    </row>
    <row r="123" spans="1:6" ht="13.5" customHeight="1">
      <c r="A123" s="7" t="s">
        <v>4580</v>
      </c>
      <c r="D123" s="131"/>
      <c r="E123" s="7" t="s">
        <v>19</v>
      </c>
      <c r="F123" s="7" t="str">
        <f t="shared" si="3"/>
        <v>071220</v>
      </c>
    </row>
    <row r="124" spans="1:6" ht="13.5" customHeight="1">
      <c r="A124" s="7" t="s">
        <v>4581</v>
      </c>
      <c r="D124" s="131" t="s">
        <v>4471</v>
      </c>
      <c r="E124" s="7" t="s">
        <v>19</v>
      </c>
      <c r="F124" s="7" t="str">
        <f t="shared" si="3"/>
        <v>071230</v>
      </c>
    </row>
    <row r="125" spans="1:6" ht="13.5" customHeight="1">
      <c r="A125" s="7" t="s">
        <v>4582</v>
      </c>
      <c r="D125" s="131" t="s">
        <v>4472</v>
      </c>
      <c r="E125" s="7" t="s">
        <v>19</v>
      </c>
      <c r="F125" s="7" t="str">
        <f t="shared" si="3"/>
        <v>071240</v>
      </c>
    </row>
    <row r="126" spans="1:6" ht="13.5" customHeight="1">
      <c r="A126" s="10" t="s">
        <v>4583</v>
      </c>
      <c r="D126" s="131" t="s">
        <v>4473</v>
      </c>
      <c r="E126" s="7" t="s">
        <v>19</v>
      </c>
      <c r="F126" s="7" t="str">
        <f t="shared" si="3"/>
        <v>071250</v>
      </c>
    </row>
    <row r="127" spans="1:6" ht="13.5" customHeight="1">
      <c r="A127" s="7" t="s">
        <v>4584</v>
      </c>
      <c r="D127" s="131" t="s">
        <v>4474</v>
      </c>
      <c r="E127" s="7" t="s">
        <v>19</v>
      </c>
      <c r="F127" s="7" t="str">
        <f t="shared" si="3"/>
        <v>071260</v>
      </c>
    </row>
    <row r="128" spans="1:6" ht="13.5" customHeight="1">
      <c r="A128" s="7" t="s">
        <v>4585</v>
      </c>
      <c r="D128" s="131" t="s">
        <v>4475</v>
      </c>
      <c r="E128" s="7" t="s">
        <v>19</v>
      </c>
      <c r="F128" s="7" t="str">
        <f t="shared" si="3"/>
        <v>071270</v>
      </c>
    </row>
    <row r="129" spans="1:6" ht="13.5" customHeight="1">
      <c r="A129" s="7" t="s">
        <v>4586</v>
      </c>
      <c r="D129" s="131" t="s">
        <v>4476</v>
      </c>
      <c r="E129" s="7" t="s">
        <v>19</v>
      </c>
      <c r="F129" s="7" t="str">
        <f t="shared" si="3"/>
        <v>071280</v>
      </c>
    </row>
    <row r="130" spans="1:6" ht="13.5" customHeight="1">
      <c r="A130" s="10" t="s">
        <v>4587</v>
      </c>
      <c r="D130" s="131" t="s">
        <v>4477</v>
      </c>
      <c r="E130" s="7" t="s">
        <v>19</v>
      </c>
      <c r="F130" s="7" t="str">
        <f t="shared" si="3"/>
        <v>071290</v>
      </c>
    </row>
    <row r="131" spans="1:6" ht="13.5" customHeight="1">
      <c r="A131" s="7" t="s">
        <v>4588</v>
      </c>
      <c r="D131" s="131" t="s">
        <v>4478</v>
      </c>
      <c r="E131" s="7" t="s">
        <v>19</v>
      </c>
      <c r="F131" s="7" t="str">
        <f t="shared" si="3"/>
        <v>071300</v>
      </c>
    </row>
    <row r="132" spans="1:6" ht="13.5" customHeight="1">
      <c r="A132" s="7" t="s">
        <v>4589</v>
      </c>
      <c r="D132" s="131" t="s">
        <v>4479</v>
      </c>
      <c r="E132" s="7" t="s">
        <v>19</v>
      </c>
      <c r="F132" s="7" t="str">
        <f t="shared" si="3"/>
        <v>071310</v>
      </c>
    </row>
    <row r="133" spans="1:6" ht="13.5" customHeight="1">
      <c r="A133" s="7" t="s">
        <v>4590</v>
      </c>
      <c r="D133" s="131" t="s">
        <v>4480</v>
      </c>
      <c r="E133" s="7" t="s">
        <v>19</v>
      </c>
      <c r="F133" s="7" t="str">
        <f t="shared" si="3"/>
        <v>071320</v>
      </c>
    </row>
    <row r="134" spans="1:6" ht="13.5" customHeight="1">
      <c r="A134" s="10" t="s">
        <v>4591</v>
      </c>
      <c r="D134" s="131" t="s">
        <v>1771</v>
      </c>
      <c r="E134" s="7" t="s">
        <v>19</v>
      </c>
      <c r="F134" s="7" t="str">
        <f t="shared" si="3"/>
        <v>071330</v>
      </c>
    </row>
    <row r="135" spans="1:6" ht="13.5" customHeight="1">
      <c r="A135" s="7" t="s">
        <v>4592</v>
      </c>
      <c r="D135" s="131" t="s">
        <v>4481</v>
      </c>
      <c r="E135" s="7" t="s">
        <v>19</v>
      </c>
      <c r="F135" s="7" t="str">
        <f t="shared" si="3"/>
        <v>071340</v>
      </c>
    </row>
    <row r="136" spans="1:6" ht="13.5" customHeight="1">
      <c r="A136" s="7" t="s">
        <v>4593</v>
      </c>
      <c r="D136" s="131" t="s">
        <v>4482</v>
      </c>
      <c r="E136" s="7" t="s">
        <v>19</v>
      </c>
      <c r="F136" s="7" t="str">
        <f t="shared" si="3"/>
        <v>071350</v>
      </c>
    </row>
    <row r="137" spans="1:6" ht="13.5" customHeight="1">
      <c r="A137" s="7" t="s">
        <v>4594</v>
      </c>
      <c r="D137" s="131" t="s">
        <v>1772</v>
      </c>
      <c r="E137" s="7" t="s">
        <v>19</v>
      </c>
      <c r="F137" s="7" t="str">
        <f t="shared" si="3"/>
        <v>071360</v>
      </c>
    </row>
    <row r="138" spans="1:6" ht="13.5" customHeight="1">
      <c r="A138" s="10" t="s">
        <v>4595</v>
      </c>
      <c r="D138" s="131" t="s">
        <v>4483</v>
      </c>
      <c r="E138" s="7" t="s">
        <v>19</v>
      </c>
      <c r="F138" s="7" t="str">
        <f t="shared" si="3"/>
        <v>071370</v>
      </c>
    </row>
    <row r="139" spans="1:6" ht="13.5" customHeight="1">
      <c r="A139" s="7" t="s">
        <v>4596</v>
      </c>
      <c r="D139" s="131" t="s">
        <v>1775</v>
      </c>
      <c r="E139" s="7" t="s">
        <v>19</v>
      </c>
      <c r="F139" s="7" t="str">
        <f t="shared" si="3"/>
        <v>071380</v>
      </c>
    </row>
    <row r="140" spans="1:6" ht="13.5" customHeight="1">
      <c r="A140" s="7" t="s">
        <v>4597</v>
      </c>
      <c r="D140" s="131" t="s">
        <v>4484</v>
      </c>
      <c r="E140" s="7" t="s">
        <v>19</v>
      </c>
      <c r="F140" s="7" t="str">
        <f t="shared" si="3"/>
        <v>071390</v>
      </c>
    </row>
    <row r="141" spans="1:6" ht="13.5" customHeight="1">
      <c r="A141" s="7" t="s">
        <v>4598</v>
      </c>
      <c r="D141" s="131" t="s">
        <v>4485</v>
      </c>
      <c r="E141" s="7" t="s">
        <v>19</v>
      </c>
      <c r="F141" s="7" t="str">
        <f t="shared" si="3"/>
        <v>071400</v>
      </c>
    </row>
    <row r="142" spans="1:6" ht="13.5" customHeight="1">
      <c r="A142" s="10" t="s">
        <v>4599</v>
      </c>
      <c r="D142" s="131" t="s">
        <v>4486</v>
      </c>
      <c r="E142" s="7" t="s">
        <v>19</v>
      </c>
      <c r="F142" s="7" t="str">
        <f t="shared" si="3"/>
        <v>071410</v>
      </c>
    </row>
    <row r="143" spans="1:6" ht="13.5" customHeight="1">
      <c r="A143" s="7" t="s">
        <v>4600</v>
      </c>
      <c r="D143" s="131" t="s">
        <v>4487</v>
      </c>
      <c r="E143" s="7" t="s">
        <v>19</v>
      </c>
      <c r="F143" s="7" t="str">
        <f t="shared" si="3"/>
        <v>071420</v>
      </c>
    </row>
    <row r="144" spans="1:6" ht="13.5" customHeight="1">
      <c r="A144" s="7" t="s">
        <v>4601</v>
      </c>
      <c r="D144" s="131" t="s">
        <v>4488</v>
      </c>
      <c r="E144" s="7" t="s">
        <v>19</v>
      </c>
      <c r="F144" s="7" t="str">
        <f t="shared" si="3"/>
        <v>071430</v>
      </c>
    </row>
    <row r="145" spans="1:6" ht="13.5" customHeight="1">
      <c r="A145" s="7" t="s">
        <v>4602</v>
      </c>
      <c r="D145" s="131" t="s">
        <v>4489</v>
      </c>
      <c r="E145" s="7" t="s">
        <v>19</v>
      </c>
      <c r="F145" s="7" t="str">
        <f t="shared" si="3"/>
        <v>071440</v>
      </c>
    </row>
    <row r="146" spans="1:6" ht="13.5" customHeight="1">
      <c r="A146" s="10" t="s">
        <v>4603</v>
      </c>
      <c r="D146" s="131" t="s">
        <v>1798</v>
      </c>
      <c r="E146" s="7" t="s">
        <v>19</v>
      </c>
      <c r="F146" s="7" t="str">
        <f t="shared" si="3"/>
        <v>071450</v>
      </c>
    </row>
    <row r="147" spans="1:6" ht="13.5" customHeight="1">
      <c r="A147" s="7" t="s">
        <v>4604</v>
      </c>
      <c r="D147" s="131" t="s">
        <v>4490</v>
      </c>
      <c r="E147" s="7" t="s">
        <v>19</v>
      </c>
      <c r="F147" s="7" t="str">
        <f t="shared" si="3"/>
        <v>071460</v>
      </c>
    </row>
    <row r="148" spans="1:6" ht="13.5" customHeight="1">
      <c r="A148" s="7" t="s">
        <v>4605</v>
      </c>
      <c r="D148" s="131" t="s">
        <v>4491</v>
      </c>
      <c r="E148" s="7" t="s">
        <v>19</v>
      </c>
      <c r="F148" s="7" t="str">
        <f t="shared" si="3"/>
        <v>071470</v>
      </c>
    </row>
    <row r="149" spans="1:6" ht="13.5" customHeight="1">
      <c r="A149" s="7" t="s">
        <v>4606</v>
      </c>
      <c r="D149" s="131" t="s">
        <v>1778</v>
      </c>
      <c r="E149" s="7" t="s">
        <v>19</v>
      </c>
      <c r="F149" s="7" t="str">
        <f t="shared" si="3"/>
        <v>071480</v>
      </c>
    </row>
    <row r="150" spans="1:6" ht="13.5" customHeight="1">
      <c r="A150" s="10" t="s">
        <v>4607</v>
      </c>
      <c r="D150" s="131" t="s">
        <v>1779</v>
      </c>
      <c r="E150" s="7" t="s">
        <v>19</v>
      </c>
      <c r="F150" s="7" t="str">
        <f t="shared" si="3"/>
        <v>071490</v>
      </c>
    </row>
    <row r="151" spans="1:6" ht="13.5" customHeight="1">
      <c r="A151" s="7" t="s">
        <v>4608</v>
      </c>
      <c r="D151" s="131" t="s">
        <v>1780</v>
      </c>
      <c r="E151" s="7" t="s">
        <v>19</v>
      </c>
      <c r="F151" s="7" t="str">
        <f t="shared" si="3"/>
        <v>071500</v>
      </c>
    </row>
    <row r="152" spans="1:6" ht="13.5" customHeight="1">
      <c r="A152" s="7" t="s">
        <v>4609</v>
      </c>
      <c r="D152" s="131" t="s">
        <v>1781</v>
      </c>
      <c r="E152" s="7" t="s">
        <v>19</v>
      </c>
      <c r="F152" s="7" t="str">
        <f t="shared" si="3"/>
        <v>071510</v>
      </c>
    </row>
    <row r="153" spans="1:6" ht="13.5" customHeight="1">
      <c r="A153" s="7" t="s">
        <v>4610</v>
      </c>
      <c r="D153" s="131" t="s">
        <v>4492</v>
      </c>
      <c r="E153" s="7" t="s">
        <v>19</v>
      </c>
      <c r="F153" s="7" t="str">
        <f t="shared" si="3"/>
        <v>071520</v>
      </c>
    </row>
    <row r="154" spans="1:6" ht="13.5" customHeight="1">
      <c r="A154" s="10" t="s">
        <v>4611</v>
      </c>
      <c r="D154" s="131" t="s">
        <v>4493</v>
      </c>
      <c r="E154" s="7" t="s">
        <v>19</v>
      </c>
      <c r="F154" s="7" t="str">
        <f t="shared" si="3"/>
        <v>071530</v>
      </c>
    </row>
    <row r="155" spans="1:6" ht="13.5" customHeight="1">
      <c r="A155" s="7" t="s">
        <v>4612</v>
      </c>
      <c r="D155" s="131" t="s">
        <v>4494</v>
      </c>
      <c r="E155" s="7" t="s">
        <v>19</v>
      </c>
      <c r="F155" s="7" t="str">
        <f t="shared" si="3"/>
        <v>071540</v>
      </c>
    </row>
    <row r="156" spans="1:6" ht="13.5" customHeight="1">
      <c r="A156" s="7" t="s">
        <v>4613</v>
      </c>
      <c r="D156" s="131" t="s">
        <v>1782</v>
      </c>
      <c r="E156" s="7" t="s">
        <v>19</v>
      </c>
      <c r="F156" s="7" t="str">
        <f t="shared" si="3"/>
        <v>071550</v>
      </c>
    </row>
    <row r="157" spans="1:6" ht="13.5" customHeight="1">
      <c r="A157" s="7" t="s">
        <v>4614</v>
      </c>
      <c r="D157" s="131" t="s">
        <v>4495</v>
      </c>
      <c r="E157" s="7" t="s">
        <v>19</v>
      </c>
      <c r="F157" s="7" t="str">
        <f t="shared" si="3"/>
        <v>071560</v>
      </c>
    </row>
    <row r="158" spans="1:6" ht="13.5" customHeight="1">
      <c r="A158" s="10" t="s">
        <v>4615</v>
      </c>
      <c r="D158" s="131" t="s">
        <v>1794</v>
      </c>
      <c r="E158" s="7" t="s">
        <v>19</v>
      </c>
      <c r="F158" s="7" t="str">
        <f t="shared" si="3"/>
        <v>071570</v>
      </c>
    </row>
    <row r="159" spans="1:6" ht="13.5" customHeight="1">
      <c r="A159" s="7" t="s">
        <v>4616</v>
      </c>
      <c r="D159" s="131" t="s">
        <v>4496</v>
      </c>
      <c r="E159" s="7" t="s">
        <v>19</v>
      </c>
      <c r="F159" s="7" t="str">
        <f t="shared" si="3"/>
        <v>071580</v>
      </c>
    </row>
    <row r="160" spans="1:6" ht="13.5" customHeight="1">
      <c r="A160" s="7" t="s">
        <v>4617</v>
      </c>
      <c r="D160" s="131" t="s">
        <v>1799</v>
      </c>
      <c r="E160" s="7" t="s">
        <v>19</v>
      </c>
      <c r="F160" s="7" t="str">
        <f t="shared" si="3"/>
        <v>071590</v>
      </c>
    </row>
    <row r="161" spans="1:6" ht="13.5" customHeight="1">
      <c r="A161" s="7" t="s">
        <v>4618</v>
      </c>
      <c r="D161" s="131" t="s">
        <v>4497</v>
      </c>
      <c r="E161" s="7" t="s">
        <v>19</v>
      </c>
      <c r="F161" s="7" t="str">
        <f t="shared" si="3"/>
        <v>071600</v>
      </c>
    </row>
    <row r="162" spans="1:6" ht="13.5" customHeight="1">
      <c r="A162" s="10" t="s">
        <v>4619</v>
      </c>
      <c r="D162" s="131" t="s">
        <v>1800</v>
      </c>
      <c r="E162" s="7" t="s">
        <v>19</v>
      </c>
      <c r="F162" s="7" t="str">
        <f t="shared" si="3"/>
        <v>071610</v>
      </c>
    </row>
    <row r="163" spans="1:6" ht="13.5" customHeight="1">
      <c r="A163" s="7" t="s">
        <v>4620</v>
      </c>
      <c r="D163" s="131"/>
      <c r="E163" s="7" t="s">
        <v>19</v>
      </c>
      <c r="F163" s="7" t="str">
        <f t="shared" si="3"/>
        <v>071620</v>
      </c>
    </row>
    <row r="164" spans="1:6" ht="13.5" customHeight="1">
      <c r="A164" s="7" t="s">
        <v>4621</v>
      </c>
      <c r="D164" s="131" t="s">
        <v>4498</v>
      </c>
      <c r="E164" s="7" t="s">
        <v>19</v>
      </c>
      <c r="F164" s="7" t="str">
        <f t="shared" si="3"/>
        <v>071630</v>
      </c>
    </row>
    <row r="165" spans="1:6" ht="13.5" customHeight="1">
      <c r="A165" s="7" t="s">
        <v>4622</v>
      </c>
      <c r="D165" s="131" t="s">
        <v>4499</v>
      </c>
      <c r="E165" s="7" t="s">
        <v>19</v>
      </c>
      <c r="F165" s="7" t="str">
        <f t="shared" si="3"/>
        <v>071640</v>
      </c>
    </row>
    <row r="166" spans="1:6" ht="13.5" customHeight="1">
      <c r="A166" s="10" t="s">
        <v>4623</v>
      </c>
      <c r="D166" s="131" t="s">
        <v>4500</v>
      </c>
      <c r="E166" s="7" t="s">
        <v>19</v>
      </c>
      <c r="F166" s="7" t="str">
        <f t="shared" si="3"/>
        <v>071650</v>
      </c>
    </row>
    <row r="167" spans="1:6" ht="13.5" customHeight="1">
      <c r="A167" s="7" t="s">
        <v>4624</v>
      </c>
      <c r="D167" s="131" t="s">
        <v>4501</v>
      </c>
      <c r="E167" s="7" t="s">
        <v>19</v>
      </c>
      <c r="F167" s="7" t="str">
        <f t="shared" si="3"/>
        <v>071660</v>
      </c>
    </row>
    <row r="168" spans="1:6" ht="13.5" customHeight="1">
      <c r="A168" s="7" t="s">
        <v>4625</v>
      </c>
      <c r="D168" s="131" t="s">
        <v>4502</v>
      </c>
      <c r="E168" s="7" t="s">
        <v>19</v>
      </c>
      <c r="F168" s="7" t="str">
        <f t="shared" si="3"/>
        <v>071670</v>
      </c>
    </row>
    <row r="169" spans="1:6" ht="13.5" customHeight="1">
      <c r="A169" s="7" t="s">
        <v>4626</v>
      </c>
      <c r="D169" s="131" t="s">
        <v>1796</v>
      </c>
      <c r="E169" s="7" t="s">
        <v>19</v>
      </c>
      <c r="F169" s="7" t="str">
        <f t="shared" si="3"/>
        <v>071680</v>
      </c>
    </row>
    <row r="170" spans="1:6" ht="13.5" customHeight="1">
      <c r="A170" s="10" t="s">
        <v>4627</v>
      </c>
      <c r="D170" s="131" t="s">
        <v>1773</v>
      </c>
      <c r="E170" s="7" t="s">
        <v>19</v>
      </c>
      <c r="F170" s="7" t="str">
        <f t="shared" si="3"/>
        <v>071690</v>
      </c>
    </row>
    <row r="171" spans="1:6" ht="13.5" customHeight="1">
      <c r="A171" s="7" t="s">
        <v>4628</v>
      </c>
      <c r="D171" s="131" t="s">
        <v>4503</v>
      </c>
      <c r="E171" s="7" t="s">
        <v>19</v>
      </c>
      <c r="F171" s="7" t="str">
        <f t="shared" si="3"/>
        <v>071700</v>
      </c>
    </row>
    <row r="172" spans="1:6" ht="13.5" customHeight="1">
      <c r="A172" s="7" t="s">
        <v>4629</v>
      </c>
      <c r="D172" s="131" t="s">
        <v>4504</v>
      </c>
      <c r="E172" s="7" t="s">
        <v>19</v>
      </c>
      <c r="F172" s="7" t="str">
        <f t="shared" si="3"/>
        <v>071710</v>
      </c>
    </row>
    <row r="173" spans="1:6" ht="13.5" customHeight="1">
      <c r="A173" s="7" t="s">
        <v>4630</v>
      </c>
      <c r="D173" s="131"/>
      <c r="E173" s="7" t="s">
        <v>19</v>
      </c>
      <c r="F173" s="7" t="str">
        <f t="shared" si="3"/>
        <v>071720</v>
      </c>
    </row>
    <row r="174" spans="1:6" ht="13.5" customHeight="1">
      <c r="A174" s="10" t="s">
        <v>4631</v>
      </c>
      <c r="D174" s="131" t="s">
        <v>4505</v>
      </c>
      <c r="E174" s="7" t="s">
        <v>19</v>
      </c>
      <c r="F174" s="7" t="str">
        <f t="shared" si="3"/>
        <v>071730</v>
      </c>
    </row>
    <row r="175" spans="1:6" ht="13.5" customHeight="1">
      <c r="A175" s="7" t="s">
        <v>4632</v>
      </c>
      <c r="D175" s="131" t="s">
        <v>4506</v>
      </c>
      <c r="E175" s="7" t="s">
        <v>19</v>
      </c>
      <c r="F175" s="7" t="str">
        <f t="shared" si="3"/>
        <v>071740</v>
      </c>
    </row>
    <row r="176" spans="1:6" ht="13.5" customHeight="1">
      <c r="A176" s="7" t="s">
        <v>4633</v>
      </c>
      <c r="D176" s="131" t="s">
        <v>4507</v>
      </c>
      <c r="E176" s="7" t="s">
        <v>19</v>
      </c>
      <c r="F176" s="7" t="str">
        <f t="shared" si="3"/>
        <v>071750</v>
      </c>
    </row>
    <row r="177" spans="1:6" ht="13.5" customHeight="1">
      <c r="A177" s="7" t="s">
        <v>4634</v>
      </c>
      <c r="D177" s="131" t="s">
        <v>4508</v>
      </c>
      <c r="E177" s="7" t="s">
        <v>19</v>
      </c>
      <c r="F177" s="7" t="str">
        <f t="shared" ref="F177:F240" si="4">A177</f>
        <v>071760</v>
      </c>
    </row>
    <row r="178" spans="1:6" ht="13.5" customHeight="1">
      <c r="A178" s="10" t="s">
        <v>4635</v>
      </c>
      <c r="D178" s="131" t="s">
        <v>4509</v>
      </c>
      <c r="E178" s="7" t="s">
        <v>19</v>
      </c>
      <c r="F178" s="7" t="str">
        <f t="shared" si="4"/>
        <v>071770</v>
      </c>
    </row>
    <row r="179" spans="1:6" ht="13.5" customHeight="1">
      <c r="A179" s="7" t="s">
        <v>4636</v>
      </c>
      <c r="D179" s="131" t="s">
        <v>4510</v>
      </c>
      <c r="E179" s="7" t="s">
        <v>19</v>
      </c>
      <c r="F179" s="7" t="str">
        <f t="shared" si="4"/>
        <v>071780</v>
      </c>
    </row>
    <row r="180" spans="1:6" ht="13.5" customHeight="1">
      <c r="A180" s="7" t="s">
        <v>4637</v>
      </c>
      <c r="D180" s="131" t="s">
        <v>4511</v>
      </c>
      <c r="E180" s="7" t="s">
        <v>19</v>
      </c>
      <c r="F180" s="7" t="str">
        <f t="shared" si="4"/>
        <v>071790</v>
      </c>
    </row>
    <row r="181" spans="1:6" ht="13.5" customHeight="1">
      <c r="A181" s="7" t="s">
        <v>4638</v>
      </c>
      <c r="D181" s="131" t="s">
        <v>4512</v>
      </c>
      <c r="E181" s="7" t="s">
        <v>19</v>
      </c>
      <c r="F181" s="7" t="str">
        <f t="shared" si="4"/>
        <v>071800</v>
      </c>
    </row>
    <row r="182" spans="1:6" ht="13.5" customHeight="1">
      <c r="A182" s="10" t="s">
        <v>4639</v>
      </c>
      <c r="D182" s="131" t="s">
        <v>4513</v>
      </c>
      <c r="E182" s="7" t="s">
        <v>19</v>
      </c>
      <c r="F182" s="7" t="str">
        <f t="shared" si="4"/>
        <v>071810</v>
      </c>
    </row>
    <row r="183" spans="1:6" ht="13.5" customHeight="1">
      <c r="A183" s="7" t="s">
        <v>4640</v>
      </c>
      <c r="D183" s="131" t="s">
        <v>4514</v>
      </c>
      <c r="E183" s="7" t="s">
        <v>19</v>
      </c>
      <c r="F183" s="7" t="str">
        <f t="shared" si="4"/>
        <v>071820</v>
      </c>
    </row>
    <row r="184" spans="1:6" ht="13.5" customHeight="1">
      <c r="A184" s="7" t="s">
        <v>4641</v>
      </c>
      <c r="D184" s="131" t="s">
        <v>4515</v>
      </c>
      <c r="E184" s="7" t="s">
        <v>19</v>
      </c>
      <c r="F184" s="7" t="str">
        <f t="shared" si="4"/>
        <v>071830</v>
      </c>
    </row>
    <row r="185" spans="1:6" ht="13.5" customHeight="1">
      <c r="A185" s="7" t="s">
        <v>4642</v>
      </c>
      <c r="D185" s="131" t="s">
        <v>4516</v>
      </c>
      <c r="E185" s="7" t="s">
        <v>19</v>
      </c>
      <c r="F185" s="7" t="str">
        <f t="shared" si="4"/>
        <v>071840</v>
      </c>
    </row>
    <row r="186" spans="1:6" ht="13.5" customHeight="1">
      <c r="A186" s="10" t="s">
        <v>4643</v>
      </c>
      <c r="D186" s="131"/>
      <c r="E186" s="7" t="s">
        <v>19</v>
      </c>
      <c r="F186" s="7" t="str">
        <f t="shared" si="4"/>
        <v>071850</v>
      </c>
    </row>
    <row r="187" spans="1:6" ht="13.5" customHeight="1">
      <c r="A187" s="7" t="s">
        <v>4644</v>
      </c>
      <c r="D187" s="131" t="s">
        <v>4517</v>
      </c>
      <c r="E187" s="7" t="s">
        <v>19</v>
      </c>
      <c r="F187" s="7" t="str">
        <f t="shared" si="4"/>
        <v>071860</v>
      </c>
    </row>
    <row r="188" spans="1:6" ht="13.5" customHeight="1">
      <c r="A188" s="7" t="s">
        <v>4645</v>
      </c>
      <c r="D188" s="131" t="s">
        <v>4518</v>
      </c>
      <c r="E188" s="7" t="s">
        <v>19</v>
      </c>
      <c r="F188" s="7" t="str">
        <f t="shared" si="4"/>
        <v>071870</v>
      </c>
    </row>
    <row r="189" spans="1:6" ht="13.5" customHeight="1">
      <c r="A189" s="7" t="s">
        <v>4646</v>
      </c>
      <c r="D189" s="131" t="s">
        <v>4519</v>
      </c>
      <c r="E189" s="7" t="s">
        <v>19</v>
      </c>
      <c r="F189" s="7" t="str">
        <f t="shared" si="4"/>
        <v>071880</v>
      </c>
    </row>
    <row r="190" spans="1:6" ht="13.5" customHeight="1">
      <c r="A190" s="10" t="s">
        <v>4647</v>
      </c>
      <c r="D190" s="131" t="s">
        <v>4520</v>
      </c>
      <c r="E190" s="7" t="s">
        <v>19</v>
      </c>
      <c r="F190" s="7" t="str">
        <f t="shared" si="4"/>
        <v>071890</v>
      </c>
    </row>
    <row r="191" spans="1:6" ht="13.5" customHeight="1">
      <c r="A191" s="7" t="s">
        <v>4648</v>
      </c>
      <c r="D191" s="131" t="s">
        <v>4521</v>
      </c>
      <c r="E191" s="7" t="s">
        <v>19</v>
      </c>
      <c r="F191" s="7" t="str">
        <f t="shared" si="4"/>
        <v>071900</v>
      </c>
    </row>
    <row r="192" spans="1:6" ht="13.5" customHeight="1">
      <c r="A192" s="7" t="s">
        <v>4649</v>
      </c>
      <c r="D192" s="131" t="s">
        <v>4522</v>
      </c>
      <c r="E192" s="7" t="s">
        <v>19</v>
      </c>
      <c r="F192" s="7" t="str">
        <f t="shared" si="4"/>
        <v>071910</v>
      </c>
    </row>
    <row r="193" spans="1:6" ht="13.5" customHeight="1">
      <c r="A193" s="7" t="s">
        <v>4650</v>
      </c>
      <c r="D193" s="131" t="s">
        <v>4523</v>
      </c>
      <c r="E193" s="7" t="s">
        <v>19</v>
      </c>
      <c r="F193" s="7" t="str">
        <f t="shared" si="4"/>
        <v>071920</v>
      </c>
    </row>
    <row r="194" spans="1:6" ht="13.5" customHeight="1">
      <c r="A194" s="10" t="s">
        <v>4651</v>
      </c>
      <c r="D194" s="131" t="s">
        <v>4524</v>
      </c>
      <c r="E194" s="7" t="s">
        <v>19</v>
      </c>
      <c r="F194" s="7" t="str">
        <f t="shared" si="4"/>
        <v>071930</v>
      </c>
    </row>
    <row r="195" spans="1:6" ht="13.5" customHeight="1">
      <c r="A195" s="7" t="s">
        <v>4652</v>
      </c>
      <c r="D195" s="131" t="s">
        <v>4525</v>
      </c>
      <c r="E195" s="7" t="s">
        <v>19</v>
      </c>
      <c r="F195" s="7" t="str">
        <f t="shared" si="4"/>
        <v>071940</v>
      </c>
    </row>
    <row r="196" spans="1:6" ht="13.5" customHeight="1">
      <c r="A196" s="7" t="s">
        <v>4653</v>
      </c>
      <c r="D196" s="131" t="s">
        <v>4526</v>
      </c>
      <c r="E196" s="7" t="s">
        <v>19</v>
      </c>
      <c r="F196" s="7" t="str">
        <f t="shared" si="4"/>
        <v>071950</v>
      </c>
    </row>
    <row r="197" spans="1:6" ht="13.5" customHeight="1">
      <c r="A197" s="7" t="s">
        <v>4654</v>
      </c>
      <c r="D197" s="131" t="s">
        <v>4527</v>
      </c>
      <c r="E197" s="7" t="s">
        <v>19</v>
      </c>
      <c r="F197" s="7" t="str">
        <f t="shared" si="4"/>
        <v>071960</v>
      </c>
    </row>
    <row r="198" spans="1:6" ht="13.5" customHeight="1">
      <c r="A198" s="10" t="s">
        <v>4655</v>
      </c>
      <c r="D198" s="131" t="s">
        <v>4528</v>
      </c>
      <c r="E198" s="7" t="s">
        <v>19</v>
      </c>
      <c r="F198" s="7" t="str">
        <f t="shared" si="4"/>
        <v>071970</v>
      </c>
    </row>
    <row r="199" spans="1:6" ht="13.5" customHeight="1">
      <c r="A199" s="7" t="s">
        <v>4656</v>
      </c>
      <c r="D199" s="131" t="s">
        <v>4529</v>
      </c>
      <c r="E199" s="7" t="s">
        <v>19</v>
      </c>
      <c r="F199" s="7" t="str">
        <f t="shared" si="4"/>
        <v>071980</v>
      </c>
    </row>
    <row r="200" spans="1:6" ht="13.5" customHeight="1">
      <c r="A200" s="7" t="s">
        <v>4657</v>
      </c>
      <c r="D200" s="131" t="s">
        <v>4530</v>
      </c>
      <c r="E200" s="7" t="s">
        <v>19</v>
      </c>
      <c r="F200" s="7" t="str">
        <f t="shared" si="4"/>
        <v>071990</v>
      </c>
    </row>
    <row r="201" spans="1:6" ht="13.5" customHeight="1">
      <c r="A201" s="7" t="s">
        <v>4658</v>
      </c>
      <c r="D201" s="131" t="s">
        <v>4531</v>
      </c>
      <c r="E201" s="7" t="s">
        <v>19</v>
      </c>
      <c r="F201" s="7" t="str">
        <f t="shared" si="4"/>
        <v>072000</v>
      </c>
    </row>
    <row r="202" spans="1:6" ht="13.5" customHeight="1">
      <c r="A202" s="10" t="s">
        <v>4659</v>
      </c>
      <c r="D202" s="131" t="s">
        <v>4532</v>
      </c>
      <c r="E202" s="7" t="s">
        <v>19</v>
      </c>
      <c r="F202" s="7" t="str">
        <f t="shared" si="4"/>
        <v>072010</v>
      </c>
    </row>
    <row r="203" spans="1:6" ht="13.5" customHeight="1">
      <c r="A203" s="7" t="s">
        <v>4660</v>
      </c>
      <c r="D203" s="131" t="s">
        <v>4533</v>
      </c>
      <c r="E203" s="7" t="s">
        <v>19</v>
      </c>
      <c r="F203" s="7" t="str">
        <f t="shared" si="4"/>
        <v>072020</v>
      </c>
    </row>
    <row r="204" spans="1:6" ht="13.5" customHeight="1">
      <c r="A204" s="7" t="s">
        <v>4661</v>
      </c>
      <c r="D204" s="131" t="s">
        <v>4534</v>
      </c>
      <c r="E204" s="7" t="s">
        <v>19</v>
      </c>
      <c r="F204" s="7" t="str">
        <f t="shared" si="4"/>
        <v>072030</v>
      </c>
    </row>
    <row r="205" spans="1:6" ht="13.5" customHeight="1">
      <c r="A205" s="7" t="s">
        <v>4662</v>
      </c>
      <c r="D205" s="131" t="s">
        <v>4535</v>
      </c>
      <c r="E205" s="7" t="s">
        <v>19</v>
      </c>
      <c r="F205" s="7" t="str">
        <f t="shared" si="4"/>
        <v>072040</v>
      </c>
    </row>
    <row r="206" spans="1:6" ht="13.5" customHeight="1">
      <c r="A206" s="10" t="s">
        <v>4663</v>
      </c>
      <c r="D206" s="131" t="s">
        <v>4536</v>
      </c>
      <c r="E206" s="7" t="s">
        <v>19</v>
      </c>
      <c r="F206" s="7" t="str">
        <f t="shared" si="4"/>
        <v>072050</v>
      </c>
    </row>
    <row r="207" spans="1:6" ht="13.5" customHeight="1">
      <c r="A207" s="7" t="s">
        <v>4664</v>
      </c>
      <c r="D207" s="131" t="s">
        <v>4537</v>
      </c>
      <c r="E207" s="7" t="s">
        <v>19</v>
      </c>
      <c r="F207" s="7" t="str">
        <f t="shared" si="4"/>
        <v>072060</v>
      </c>
    </row>
    <row r="208" spans="1:6" ht="13.5" customHeight="1">
      <c r="A208" s="7" t="s">
        <v>4665</v>
      </c>
      <c r="D208" s="131" t="s">
        <v>4538</v>
      </c>
      <c r="E208" s="7" t="s">
        <v>19</v>
      </c>
      <c r="F208" s="7" t="str">
        <f t="shared" si="4"/>
        <v>072070</v>
      </c>
    </row>
    <row r="209" spans="1:6" ht="13.5" customHeight="1">
      <c r="A209" s="7" t="s">
        <v>4666</v>
      </c>
      <c r="D209" s="131" t="s">
        <v>4539</v>
      </c>
      <c r="E209" s="7" t="s">
        <v>19</v>
      </c>
      <c r="F209" s="7" t="str">
        <f t="shared" si="4"/>
        <v>072080</v>
      </c>
    </row>
    <row r="210" spans="1:6" ht="13.5" customHeight="1">
      <c r="A210" s="10" t="s">
        <v>4667</v>
      </c>
      <c r="D210" s="131" t="s">
        <v>4540</v>
      </c>
      <c r="E210" s="7" t="s">
        <v>19</v>
      </c>
      <c r="F210" s="7" t="str">
        <f t="shared" si="4"/>
        <v>072090</v>
      </c>
    </row>
    <row r="211" spans="1:6" ht="13.5" customHeight="1">
      <c r="A211" s="7" t="s">
        <v>4668</v>
      </c>
      <c r="D211" s="131" t="s">
        <v>4541</v>
      </c>
      <c r="E211" s="7" t="s">
        <v>19</v>
      </c>
      <c r="F211" s="7" t="str">
        <f t="shared" si="4"/>
        <v>072100</v>
      </c>
    </row>
    <row r="212" spans="1:6" ht="13.5" customHeight="1">
      <c r="A212" s="7" t="s">
        <v>4669</v>
      </c>
      <c r="D212" s="131" t="s">
        <v>4542</v>
      </c>
      <c r="E212" s="7" t="s">
        <v>19</v>
      </c>
      <c r="F212" s="7" t="str">
        <f t="shared" si="4"/>
        <v>072110</v>
      </c>
    </row>
    <row r="213" spans="1:6" ht="13.5" customHeight="1">
      <c r="A213" s="7" t="s">
        <v>4670</v>
      </c>
      <c r="D213" s="131" t="s">
        <v>4543</v>
      </c>
      <c r="E213" s="7" t="s">
        <v>19</v>
      </c>
      <c r="F213" s="7" t="str">
        <f t="shared" si="4"/>
        <v>072120</v>
      </c>
    </row>
    <row r="214" spans="1:6" ht="13.5" customHeight="1">
      <c r="A214" s="10" t="s">
        <v>4671</v>
      </c>
      <c r="D214" s="131" t="s">
        <v>4544</v>
      </c>
      <c r="E214" s="7" t="s">
        <v>19</v>
      </c>
      <c r="F214" s="7" t="str">
        <f t="shared" si="4"/>
        <v>072130</v>
      </c>
    </row>
    <row r="215" spans="1:6" ht="13.5" customHeight="1">
      <c r="A215" s="7" t="s">
        <v>4672</v>
      </c>
      <c r="D215" s="131" t="s">
        <v>4545</v>
      </c>
      <c r="E215" s="7" t="s">
        <v>19</v>
      </c>
      <c r="F215" s="7" t="str">
        <f t="shared" si="4"/>
        <v>072140</v>
      </c>
    </row>
    <row r="216" spans="1:6" ht="13.5" customHeight="1">
      <c r="A216" s="7" t="s">
        <v>4673</v>
      </c>
      <c r="D216" s="131" t="s">
        <v>4546</v>
      </c>
      <c r="E216" s="7" t="s">
        <v>19</v>
      </c>
      <c r="F216" s="7" t="str">
        <f t="shared" si="4"/>
        <v>072150</v>
      </c>
    </row>
    <row r="217" spans="1:6" ht="13.5" customHeight="1">
      <c r="A217" s="7" t="s">
        <v>4674</v>
      </c>
      <c r="D217" s="131"/>
      <c r="E217" s="7" t="s">
        <v>19</v>
      </c>
      <c r="F217" s="7" t="str">
        <f t="shared" si="4"/>
        <v>072160</v>
      </c>
    </row>
    <row r="218" spans="1:6" ht="13.5" customHeight="1">
      <c r="A218" s="10" t="s">
        <v>4675</v>
      </c>
      <c r="D218" s="131"/>
      <c r="E218" s="7" t="s">
        <v>19</v>
      </c>
      <c r="F218" s="7" t="str">
        <f t="shared" si="4"/>
        <v>072170</v>
      </c>
    </row>
    <row r="219" spans="1:6" ht="13.5" customHeight="1">
      <c r="A219" s="7" t="s">
        <v>4676</v>
      </c>
      <c r="D219" s="131"/>
      <c r="E219" s="7" t="s">
        <v>19</v>
      </c>
      <c r="F219" s="7" t="str">
        <f t="shared" si="4"/>
        <v>072180</v>
      </c>
    </row>
    <row r="220" spans="1:6" ht="13.5" customHeight="1">
      <c r="A220" s="7" t="s">
        <v>4677</v>
      </c>
      <c r="D220" s="131" t="s">
        <v>4547</v>
      </c>
      <c r="E220" s="7" t="s">
        <v>19</v>
      </c>
      <c r="F220" s="7" t="str">
        <f t="shared" si="4"/>
        <v>072190</v>
      </c>
    </row>
    <row r="221" spans="1:6" ht="13.5" customHeight="1">
      <c r="A221" s="7" t="s">
        <v>4678</v>
      </c>
      <c r="D221" s="131" t="s">
        <v>4548</v>
      </c>
      <c r="E221" s="7" t="s">
        <v>19</v>
      </c>
      <c r="F221" s="7" t="str">
        <f t="shared" si="4"/>
        <v>072200</v>
      </c>
    </row>
    <row r="222" spans="1:6" ht="13.5" customHeight="1">
      <c r="A222" s="10" t="s">
        <v>4679</v>
      </c>
      <c r="D222" s="131" t="s">
        <v>4549</v>
      </c>
      <c r="E222" s="7" t="s">
        <v>19</v>
      </c>
      <c r="F222" s="7" t="str">
        <f t="shared" si="4"/>
        <v>072210</v>
      </c>
    </row>
    <row r="223" spans="1:6" ht="13.5" customHeight="1">
      <c r="A223" s="7" t="s">
        <v>4680</v>
      </c>
      <c r="D223" s="131" t="s">
        <v>4550</v>
      </c>
      <c r="E223" s="7" t="s">
        <v>19</v>
      </c>
      <c r="F223" s="7" t="str">
        <f t="shared" si="4"/>
        <v>072220</v>
      </c>
    </row>
    <row r="224" spans="1:6" ht="13.5" customHeight="1">
      <c r="A224" s="7" t="s">
        <v>4681</v>
      </c>
      <c r="D224" s="131" t="s">
        <v>4551</v>
      </c>
      <c r="E224" s="7" t="s">
        <v>19</v>
      </c>
      <c r="F224" s="7" t="str">
        <f t="shared" si="4"/>
        <v>072230</v>
      </c>
    </row>
    <row r="225" spans="1:6" ht="13.5" customHeight="1">
      <c r="A225" s="7" t="s">
        <v>4682</v>
      </c>
      <c r="D225" s="131" t="s">
        <v>4552</v>
      </c>
      <c r="E225" s="7" t="s">
        <v>19</v>
      </c>
      <c r="F225" s="7" t="str">
        <f t="shared" si="4"/>
        <v>072240</v>
      </c>
    </row>
    <row r="226" spans="1:6" ht="13.5" customHeight="1">
      <c r="A226" s="10" t="s">
        <v>4683</v>
      </c>
      <c r="D226" s="131" t="s">
        <v>4553</v>
      </c>
      <c r="E226" s="7" t="s">
        <v>19</v>
      </c>
      <c r="F226" s="7" t="str">
        <f t="shared" si="4"/>
        <v>072250</v>
      </c>
    </row>
    <row r="227" spans="1:6" ht="13.5" customHeight="1">
      <c r="A227" s="7" t="s">
        <v>4684</v>
      </c>
      <c r="D227" s="131" t="s">
        <v>4554</v>
      </c>
      <c r="E227" s="7" t="s">
        <v>19</v>
      </c>
      <c r="F227" s="7" t="str">
        <f t="shared" si="4"/>
        <v>072260</v>
      </c>
    </row>
    <row r="228" spans="1:6" ht="13.5" customHeight="1">
      <c r="A228" s="7" t="s">
        <v>4685</v>
      </c>
      <c r="D228" s="131" t="s">
        <v>4555</v>
      </c>
      <c r="E228" s="7" t="s">
        <v>19</v>
      </c>
      <c r="F228" s="7" t="str">
        <f t="shared" si="4"/>
        <v>072270</v>
      </c>
    </row>
    <row r="229" spans="1:6" ht="13.5" customHeight="1">
      <c r="A229" s="7" t="s">
        <v>4686</v>
      </c>
      <c r="D229" s="131" t="s">
        <v>4556</v>
      </c>
      <c r="E229" s="7" t="s">
        <v>19</v>
      </c>
      <c r="F229" s="7" t="str">
        <f t="shared" si="4"/>
        <v>072280</v>
      </c>
    </row>
    <row r="230" spans="1:6" ht="13.5" customHeight="1">
      <c r="A230" s="10" t="s">
        <v>4687</v>
      </c>
      <c r="D230" s="131" t="s">
        <v>4557</v>
      </c>
      <c r="E230" s="7" t="s">
        <v>19</v>
      </c>
      <c r="F230" s="7" t="str">
        <f t="shared" si="4"/>
        <v>072290</v>
      </c>
    </row>
    <row r="231" spans="1:6" ht="13.5" customHeight="1">
      <c r="A231" s="7" t="s">
        <v>4688</v>
      </c>
      <c r="D231" s="131" t="s">
        <v>4558</v>
      </c>
      <c r="E231" s="7" t="s">
        <v>19</v>
      </c>
      <c r="F231" s="7" t="str">
        <f t="shared" si="4"/>
        <v>072300</v>
      </c>
    </row>
    <row r="232" spans="1:6" ht="13.5" customHeight="1">
      <c r="A232" s="7" t="s">
        <v>4689</v>
      </c>
      <c r="D232" s="131" t="s">
        <v>4559</v>
      </c>
      <c r="E232" s="7" t="s">
        <v>19</v>
      </c>
      <c r="F232" s="7" t="str">
        <f t="shared" si="4"/>
        <v>072310</v>
      </c>
    </row>
    <row r="233" spans="1:6" ht="13.5" customHeight="1">
      <c r="A233" s="7" t="s">
        <v>4690</v>
      </c>
      <c r="D233" s="131" t="s">
        <v>4560</v>
      </c>
      <c r="E233" s="7" t="s">
        <v>19</v>
      </c>
      <c r="F233" s="7" t="str">
        <f t="shared" si="4"/>
        <v>072320</v>
      </c>
    </row>
    <row r="234" spans="1:6" ht="13.5" customHeight="1">
      <c r="A234" s="10" t="s">
        <v>4691</v>
      </c>
      <c r="D234" s="131" t="s">
        <v>4561</v>
      </c>
      <c r="E234" s="7" t="s">
        <v>19</v>
      </c>
      <c r="F234" s="7" t="str">
        <f t="shared" si="4"/>
        <v>072330</v>
      </c>
    </row>
    <row r="235" spans="1:6" ht="13.5" customHeight="1">
      <c r="A235" s="7" t="s">
        <v>4692</v>
      </c>
      <c r="D235" s="131" t="s">
        <v>4562</v>
      </c>
      <c r="E235" s="7" t="s">
        <v>19</v>
      </c>
      <c r="F235" s="7" t="str">
        <f t="shared" si="4"/>
        <v>072340</v>
      </c>
    </row>
    <row r="236" spans="1:6" ht="13.5" customHeight="1">
      <c r="A236" s="7" t="s">
        <v>4693</v>
      </c>
      <c r="D236" s="131" t="s">
        <v>4563</v>
      </c>
      <c r="E236" s="7" t="s">
        <v>19</v>
      </c>
      <c r="F236" s="7" t="str">
        <f t="shared" si="4"/>
        <v>072350</v>
      </c>
    </row>
    <row r="237" spans="1:6" ht="13.5" customHeight="1">
      <c r="A237" s="7" t="s">
        <v>4694</v>
      </c>
      <c r="D237" s="131" t="s">
        <v>4564</v>
      </c>
      <c r="E237" s="7" t="s">
        <v>19</v>
      </c>
      <c r="F237" s="7" t="str">
        <f t="shared" si="4"/>
        <v>072360</v>
      </c>
    </row>
    <row r="238" spans="1:6" ht="13.5" customHeight="1">
      <c r="A238" s="10" t="s">
        <v>4695</v>
      </c>
      <c r="D238" s="131"/>
      <c r="E238" s="7" t="s">
        <v>19</v>
      </c>
      <c r="F238" s="7" t="str">
        <f t="shared" si="4"/>
        <v>072370</v>
      </c>
    </row>
    <row r="239" spans="1:6" ht="13.5" customHeight="1">
      <c r="A239" s="7" t="s">
        <v>4696</v>
      </c>
      <c r="D239" s="131"/>
      <c r="E239" s="7" t="s">
        <v>19</v>
      </c>
      <c r="F239" s="7" t="str">
        <f t="shared" si="4"/>
        <v>072380</v>
      </c>
    </row>
    <row r="240" spans="1:6" ht="13.5" customHeight="1">
      <c r="A240" s="7" t="s">
        <v>4697</v>
      </c>
      <c r="D240" s="131" t="s">
        <v>4565</v>
      </c>
      <c r="E240" s="7" t="s">
        <v>19</v>
      </c>
      <c r="F240" s="7" t="str">
        <f t="shared" si="4"/>
        <v>072390</v>
      </c>
    </row>
    <row r="241" spans="1:6" ht="13.5" customHeight="1">
      <c r="A241" s="7" t="s">
        <v>4698</v>
      </c>
      <c r="D241" t="s">
        <v>4566</v>
      </c>
      <c r="E241" s="7" t="s">
        <v>19</v>
      </c>
      <c r="F241" s="7" t="str">
        <f t="shared" ref="F241:F242" si="5">A241</f>
        <v>072400</v>
      </c>
    </row>
    <row r="242" spans="1:6" ht="13.5" customHeight="1">
      <c r="A242" s="10" t="s">
        <v>4699</v>
      </c>
      <c r="D242" t="s">
        <v>4567</v>
      </c>
      <c r="E242" s="7" t="s">
        <v>19</v>
      </c>
      <c r="F242" s="7" t="str">
        <f t="shared" si="5"/>
        <v>072410</v>
      </c>
    </row>
  </sheetData>
  <sheetProtection selectLockedCells="1"/>
  <protectedRanges>
    <protectedRange sqref="G3" name="範囲1"/>
  </protectedRanges>
  <phoneticPr fontId="5"/>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1D135-29FB-42CA-96C8-4BF4123B2124}">
  <sheetPr>
    <tabColor rgb="FFFF0000"/>
    <pageSetUpPr fitToPage="1"/>
  </sheetPr>
  <dimension ref="A1:AK1001"/>
  <sheetViews>
    <sheetView topLeftCell="J1" zoomScaleNormal="100" zoomScaleSheetLayoutView="100" workbookViewId="0">
      <selection activeCell="J3" sqref="J3"/>
    </sheetView>
  </sheetViews>
  <sheetFormatPr defaultColWidth="8.875" defaultRowHeight="17.25"/>
  <cols>
    <col min="1" max="1" width="10.5" style="64" hidden="1" customWidth="1"/>
    <col min="2" max="2" width="16.125" style="64" hidden="1" customWidth="1"/>
    <col min="3" max="3" width="11.625" style="64" hidden="1" customWidth="1"/>
    <col min="4" max="4" width="3.5" style="65" hidden="1" customWidth="1"/>
    <col min="5" max="5" width="3.875" style="66" hidden="1" customWidth="1"/>
    <col min="6" max="6" width="11.625" style="64" hidden="1" customWidth="1"/>
    <col min="7" max="7" width="5.5" style="64" hidden="1" customWidth="1"/>
    <col min="8" max="8" width="15.875" style="64" hidden="1" customWidth="1"/>
    <col min="9" max="9" width="2.5" style="64" customWidth="1"/>
    <col min="10" max="10" width="13.875" style="117" bestFit="1" customWidth="1"/>
    <col min="11" max="11" width="15" style="67" customWidth="1"/>
    <col min="12" max="12" width="11.625" style="67" bestFit="1" customWidth="1"/>
    <col min="13" max="13" width="6.5" style="64" bestFit="1" customWidth="1"/>
    <col min="14" max="14" width="16.125" style="68" bestFit="1" customWidth="1"/>
    <col min="15" max="15" width="22" style="67" customWidth="1"/>
    <col min="16" max="16" width="20.5" style="66" bestFit="1" customWidth="1"/>
    <col min="17" max="17" width="4.375" style="64" customWidth="1"/>
    <col min="18" max="18" width="19.125" style="71" customWidth="1"/>
    <col min="19" max="19" width="3.875" style="64" hidden="1" customWidth="1"/>
    <col min="20" max="20" width="20.5" style="64" hidden="1" customWidth="1"/>
    <col min="21" max="21" width="2.875" style="64" hidden="1" customWidth="1"/>
    <col min="22" max="24" width="8.5" style="64" hidden="1" customWidth="1"/>
    <col min="25" max="28" width="3.875" style="64" hidden="1" customWidth="1"/>
    <col min="29" max="29" width="2.875" style="64" hidden="1" customWidth="1"/>
    <col min="30" max="30" width="3.875" style="64" hidden="1" customWidth="1"/>
    <col min="31" max="31" width="8.5" style="64" hidden="1" customWidth="1"/>
    <col min="32" max="32" width="3.875" style="64" hidden="1" customWidth="1"/>
    <col min="33" max="33" width="12.5" style="64" customWidth="1"/>
    <col min="34" max="34" width="11.625" style="64" bestFit="1" customWidth="1"/>
    <col min="35" max="35" width="13.875" style="64" bestFit="1" customWidth="1"/>
    <col min="36" max="36" width="10" style="66" customWidth="1"/>
    <col min="37" max="37" width="32.5" style="64" customWidth="1"/>
    <col min="38" max="271" width="8.875" style="64"/>
    <col min="272" max="272" width="6.625" style="64" bestFit="1" customWidth="1"/>
    <col min="273" max="273" width="5.5" style="64" customWidth="1"/>
    <col min="274" max="274" width="10.5" style="64" customWidth="1"/>
    <col min="275" max="275" width="15" style="64" bestFit="1" customWidth="1"/>
    <col min="276" max="276" width="16.125" style="64" customWidth="1"/>
    <col min="277" max="277" width="11.625" style="64" bestFit="1" customWidth="1"/>
    <col min="278" max="278" width="11.625" style="64" customWidth="1"/>
    <col min="279" max="279" width="5.5" style="64" bestFit="1" customWidth="1"/>
    <col min="280" max="280" width="5.875" style="64" customWidth="1"/>
    <col min="281" max="281" width="3.5" style="64" customWidth="1"/>
    <col min="282" max="282" width="3.875" style="64" customWidth="1"/>
    <col min="283" max="283" width="9.5" style="64" bestFit="1" customWidth="1"/>
    <col min="284" max="284" width="8.875" style="64"/>
    <col min="285" max="285" width="11.625" style="64" customWidth="1"/>
    <col min="286" max="286" width="6.5" style="64" customWidth="1"/>
    <col min="287" max="287" width="17.125" style="64" bestFit="1" customWidth="1"/>
    <col min="288" max="288" width="9.5" style="64" bestFit="1" customWidth="1"/>
    <col min="289" max="289" width="1.5" style="64" customWidth="1"/>
    <col min="290" max="290" width="11.625" style="64" bestFit="1" customWidth="1"/>
    <col min="291" max="291" width="11.375" style="64" bestFit="1" customWidth="1"/>
    <col min="292" max="292" width="9.625" style="64" bestFit="1" customWidth="1"/>
    <col min="293" max="293" width="28.125" style="64" bestFit="1" customWidth="1"/>
    <col min="294" max="527" width="8.875" style="64"/>
    <col min="528" max="528" width="6.625" style="64" bestFit="1" customWidth="1"/>
    <col min="529" max="529" width="5.5" style="64" customWidth="1"/>
    <col min="530" max="530" width="10.5" style="64" customWidth="1"/>
    <col min="531" max="531" width="15" style="64" bestFit="1" customWidth="1"/>
    <col min="532" max="532" width="16.125" style="64" customWidth="1"/>
    <col min="533" max="533" width="11.625" style="64" bestFit="1" customWidth="1"/>
    <col min="534" max="534" width="11.625" style="64" customWidth="1"/>
    <col min="535" max="535" width="5.5" style="64" bestFit="1" customWidth="1"/>
    <col min="536" max="536" width="5.875" style="64" customWidth="1"/>
    <col min="537" max="537" width="3.5" style="64" customWidth="1"/>
    <col min="538" max="538" width="3.875" style="64" customWidth="1"/>
    <col min="539" max="539" width="9.5" style="64" bestFit="1" customWidth="1"/>
    <col min="540" max="540" width="8.875" style="64"/>
    <col min="541" max="541" width="11.625" style="64" customWidth="1"/>
    <col min="542" max="542" width="6.5" style="64" customWidth="1"/>
    <col min="543" max="543" width="17.125" style="64" bestFit="1" customWidth="1"/>
    <col min="544" max="544" width="9.5" style="64" bestFit="1" customWidth="1"/>
    <col min="545" max="545" width="1.5" style="64" customWidth="1"/>
    <col min="546" max="546" width="11.625" style="64" bestFit="1" customWidth="1"/>
    <col min="547" max="547" width="11.375" style="64" bestFit="1" customWidth="1"/>
    <col min="548" max="548" width="9.625" style="64" bestFit="1" customWidth="1"/>
    <col min="549" max="549" width="28.125" style="64" bestFit="1" customWidth="1"/>
    <col min="550" max="783" width="8.875" style="64"/>
    <col min="784" max="784" width="6.625" style="64" bestFit="1" customWidth="1"/>
    <col min="785" max="785" width="5.5" style="64" customWidth="1"/>
    <col min="786" max="786" width="10.5" style="64" customWidth="1"/>
    <col min="787" max="787" width="15" style="64" bestFit="1" customWidth="1"/>
    <col min="788" max="788" width="16.125" style="64" customWidth="1"/>
    <col min="789" max="789" width="11.625" style="64" bestFit="1" customWidth="1"/>
    <col min="790" max="790" width="11.625" style="64" customWidth="1"/>
    <col min="791" max="791" width="5.5" style="64" bestFit="1" customWidth="1"/>
    <col min="792" max="792" width="5.875" style="64" customWidth="1"/>
    <col min="793" max="793" width="3.5" style="64" customWidth="1"/>
    <col min="794" max="794" width="3.875" style="64" customWidth="1"/>
    <col min="795" max="795" width="9.5" style="64" bestFit="1" customWidth="1"/>
    <col min="796" max="796" width="8.875" style="64"/>
    <col min="797" max="797" width="11.625" style="64" customWidth="1"/>
    <col min="798" max="798" width="6.5" style="64" customWidth="1"/>
    <col min="799" max="799" width="17.125" style="64" bestFit="1" customWidth="1"/>
    <col min="800" max="800" width="9.5" style="64" bestFit="1" customWidth="1"/>
    <col min="801" max="801" width="1.5" style="64" customWidth="1"/>
    <col min="802" max="802" width="11.625" style="64" bestFit="1" customWidth="1"/>
    <col min="803" max="803" width="11.375" style="64" bestFit="1" customWidth="1"/>
    <col min="804" max="804" width="9.625" style="64" bestFit="1" customWidth="1"/>
    <col min="805" max="805" width="28.125" style="64" bestFit="1" customWidth="1"/>
    <col min="806" max="1039" width="8.875" style="64"/>
    <col min="1040" max="1040" width="6.625" style="64" bestFit="1" customWidth="1"/>
    <col min="1041" max="1041" width="5.5" style="64" customWidth="1"/>
    <col min="1042" max="1042" width="10.5" style="64" customWidth="1"/>
    <col min="1043" max="1043" width="15" style="64" bestFit="1" customWidth="1"/>
    <col min="1044" max="1044" width="16.125" style="64" customWidth="1"/>
    <col min="1045" max="1045" width="11.625" style="64" bestFit="1" customWidth="1"/>
    <col min="1046" max="1046" width="11.625" style="64" customWidth="1"/>
    <col min="1047" max="1047" width="5.5" style="64" bestFit="1" customWidth="1"/>
    <col min="1048" max="1048" width="5.875" style="64" customWidth="1"/>
    <col min="1049" max="1049" width="3.5" style="64" customWidth="1"/>
    <col min="1050" max="1050" width="3.875" style="64" customWidth="1"/>
    <col min="1051" max="1051" width="9.5" style="64" bestFit="1" customWidth="1"/>
    <col min="1052" max="1052" width="8.875" style="64"/>
    <col min="1053" max="1053" width="11.625" style="64" customWidth="1"/>
    <col min="1054" max="1054" width="6.5" style="64" customWidth="1"/>
    <col min="1055" max="1055" width="17.125" style="64" bestFit="1" customWidth="1"/>
    <col min="1056" max="1056" width="9.5" style="64" bestFit="1" customWidth="1"/>
    <col min="1057" max="1057" width="1.5" style="64" customWidth="1"/>
    <col min="1058" max="1058" width="11.625" style="64" bestFit="1" customWidth="1"/>
    <col min="1059" max="1059" width="11.375" style="64" bestFit="1" customWidth="1"/>
    <col min="1060" max="1060" width="9.625" style="64" bestFit="1" customWidth="1"/>
    <col min="1061" max="1061" width="28.125" style="64" bestFit="1" customWidth="1"/>
    <col min="1062" max="1295" width="8.875" style="64"/>
    <col min="1296" max="1296" width="6.625" style="64" bestFit="1" customWidth="1"/>
    <col min="1297" max="1297" width="5.5" style="64" customWidth="1"/>
    <col min="1298" max="1298" width="10.5" style="64" customWidth="1"/>
    <col min="1299" max="1299" width="15" style="64" bestFit="1" customWidth="1"/>
    <col min="1300" max="1300" width="16.125" style="64" customWidth="1"/>
    <col min="1301" max="1301" width="11.625" style="64" bestFit="1" customWidth="1"/>
    <col min="1302" max="1302" width="11.625" style="64" customWidth="1"/>
    <col min="1303" max="1303" width="5.5" style="64" bestFit="1" customWidth="1"/>
    <col min="1304" max="1304" width="5.875" style="64" customWidth="1"/>
    <col min="1305" max="1305" width="3.5" style="64" customWidth="1"/>
    <col min="1306" max="1306" width="3.875" style="64" customWidth="1"/>
    <col min="1307" max="1307" width="9.5" style="64" bestFit="1" customWidth="1"/>
    <col min="1308" max="1308" width="8.875" style="64"/>
    <col min="1309" max="1309" width="11.625" style="64" customWidth="1"/>
    <col min="1310" max="1310" width="6.5" style="64" customWidth="1"/>
    <col min="1311" max="1311" width="17.125" style="64" bestFit="1" customWidth="1"/>
    <col min="1312" max="1312" width="9.5" style="64" bestFit="1" customWidth="1"/>
    <col min="1313" max="1313" width="1.5" style="64" customWidth="1"/>
    <col min="1314" max="1314" width="11.625" style="64" bestFit="1" customWidth="1"/>
    <col min="1315" max="1315" width="11.375" style="64" bestFit="1" customWidth="1"/>
    <col min="1316" max="1316" width="9.625" style="64" bestFit="1" customWidth="1"/>
    <col min="1317" max="1317" width="28.125" style="64" bestFit="1" customWidth="1"/>
    <col min="1318" max="1551" width="8.875" style="64"/>
    <col min="1552" max="1552" width="6.625" style="64" bestFit="1" customWidth="1"/>
    <col min="1553" max="1553" width="5.5" style="64" customWidth="1"/>
    <col min="1554" max="1554" width="10.5" style="64" customWidth="1"/>
    <col min="1555" max="1555" width="15" style="64" bestFit="1" customWidth="1"/>
    <col min="1556" max="1556" width="16.125" style="64" customWidth="1"/>
    <col min="1557" max="1557" width="11.625" style="64" bestFit="1" customWidth="1"/>
    <col min="1558" max="1558" width="11.625" style="64" customWidth="1"/>
    <col min="1559" max="1559" width="5.5" style="64" bestFit="1" customWidth="1"/>
    <col min="1560" max="1560" width="5.875" style="64" customWidth="1"/>
    <col min="1561" max="1561" width="3.5" style="64" customWidth="1"/>
    <col min="1562" max="1562" width="3.875" style="64" customWidth="1"/>
    <col min="1563" max="1563" width="9.5" style="64" bestFit="1" customWidth="1"/>
    <col min="1564" max="1564" width="8.875" style="64"/>
    <col min="1565" max="1565" width="11.625" style="64" customWidth="1"/>
    <col min="1566" max="1566" width="6.5" style="64" customWidth="1"/>
    <col min="1567" max="1567" width="17.125" style="64" bestFit="1" customWidth="1"/>
    <col min="1568" max="1568" width="9.5" style="64" bestFit="1" customWidth="1"/>
    <col min="1569" max="1569" width="1.5" style="64" customWidth="1"/>
    <col min="1570" max="1570" width="11.625" style="64" bestFit="1" customWidth="1"/>
    <col min="1571" max="1571" width="11.375" style="64" bestFit="1" customWidth="1"/>
    <col min="1572" max="1572" width="9.625" style="64" bestFit="1" customWidth="1"/>
    <col min="1573" max="1573" width="28.125" style="64" bestFit="1" customWidth="1"/>
    <col min="1574" max="1807" width="8.875" style="64"/>
    <col min="1808" max="1808" width="6.625" style="64" bestFit="1" customWidth="1"/>
    <col min="1809" max="1809" width="5.5" style="64" customWidth="1"/>
    <col min="1810" max="1810" width="10.5" style="64" customWidth="1"/>
    <col min="1811" max="1811" width="15" style="64" bestFit="1" customWidth="1"/>
    <col min="1812" max="1812" width="16.125" style="64" customWidth="1"/>
    <col min="1813" max="1813" width="11.625" style="64" bestFit="1" customWidth="1"/>
    <col min="1814" max="1814" width="11.625" style="64" customWidth="1"/>
    <col min="1815" max="1815" width="5.5" style="64" bestFit="1" customWidth="1"/>
    <col min="1816" max="1816" width="5.875" style="64" customWidth="1"/>
    <col min="1817" max="1817" width="3.5" style="64" customWidth="1"/>
    <col min="1818" max="1818" width="3.875" style="64" customWidth="1"/>
    <col min="1819" max="1819" width="9.5" style="64" bestFit="1" customWidth="1"/>
    <col min="1820" max="1820" width="8.875" style="64"/>
    <col min="1821" max="1821" width="11.625" style="64" customWidth="1"/>
    <col min="1822" max="1822" width="6.5" style="64" customWidth="1"/>
    <col min="1823" max="1823" width="17.125" style="64" bestFit="1" customWidth="1"/>
    <col min="1824" max="1824" width="9.5" style="64" bestFit="1" customWidth="1"/>
    <col min="1825" max="1825" width="1.5" style="64" customWidth="1"/>
    <col min="1826" max="1826" width="11.625" style="64" bestFit="1" customWidth="1"/>
    <col min="1827" max="1827" width="11.375" style="64" bestFit="1" customWidth="1"/>
    <col min="1828" max="1828" width="9.625" style="64" bestFit="1" customWidth="1"/>
    <col min="1829" max="1829" width="28.125" style="64" bestFit="1" customWidth="1"/>
    <col min="1830" max="2063" width="8.875" style="64"/>
    <col min="2064" max="2064" width="6.625" style="64" bestFit="1" customWidth="1"/>
    <col min="2065" max="2065" width="5.5" style="64" customWidth="1"/>
    <col min="2066" max="2066" width="10.5" style="64" customWidth="1"/>
    <col min="2067" max="2067" width="15" style="64" bestFit="1" customWidth="1"/>
    <col min="2068" max="2068" width="16.125" style="64" customWidth="1"/>
    <col min="2069" max="2069" width="11.625" style="64" bestFit="1" customWidth="1"/>
    <col min="2070" max="2070" width="11.625" style="64" customWidth="1"/>
    <col min="2071" max="2071" width="5.5" style="64" bestFit="1" customWidth="1"/>
    <col min="2072" max="2072" width="5.875" style="64" customWidth="1"/>
    <col min="2073" max="2073" width="3.5" style="64" customWidth="1"/>
    <col min="2074" max="2074" width="3.875" style="64" customWidth="1"/>
    <col min="2075" max="2075" width="9.5" style="64" bestFit="1" customWidth="1"/>
    <col min="2076" max="2076" width="8.875" style="64"/>
    <col min="2077" max="2077" width="11.625" style="64" customWidth="1"/>
    <col min="2078" max="2078" width="6.5" style="64" customWidth="1"/>
    <col min="2079" max="2079" width="17.125" style="64" bestFit="1" customWidth="1"/>
    <col min="2080" max="2080" width="9.5" style="64" bestFit="1" customWidth="1"/>
    <col min="2081" max="2081" width="1.5" style="64" customWidth="1"/>
    <col min="2082" max="2082" width="11.625" style="64" bestFit="1" customWidth="1"/>
    <col min="2083" max="2083" width="11.375" style="64" bestFit="1" customWidth="1"/>
    <col min="2084" max="2084" width="9.625" style="64" bestFit="1" customWidth="1"/>
    <col min="2085" max="2085" width="28.125" style="64" bestFit="1" customWidth="1"/>
    <col min="2086" max="2319" width="8.875" style="64"/>
    <col min="2320" max="2320" width="6.625" style="64" bestFit="1" customWidth="1"/>
    <col min="2321" max="2321" width="5.5" style="64" customWidth="1"/>
    <col min="2322" max="2322" width="10.5" style="64" customWidth="1"/>
    <col min="2323" max="2323" width="15" style="64" bestFit="1" customWidth="1"/>
    <col min="2324" max="2324" width="16.125" style="64" customWidth="1"/>
    <col min="2325" max="2325" width="11.625" style="64" bestFit="1" customWidth="1"/>
    <col min="2326" max="2326" width="11.625" style="64" customWidth="1"/>
    <col min="2327" max="2327" width="5.5" style="64" bestFit="1" customWidth="1"/>
    <col min="2328" max="2328" width="5.875" style="64" customWidth="1"/>
    <col min="2329" max="2329" width="3.5" style="64" customWidth="1"/>
    <col min="2330" max="2330" width="3.875" style="64" customWidth="1"/>
    <col min="2331" max="2331" width="9.5" style="64" bestFit="1" customWidth="1"/>
    <col min="2332" max="2332" width="8.875" style="64"/>
    <col min="2333" max="2333" width="11.625" style="64" customWidth="1"/>
    <col min="2334" max="2334" width="6.5" style="64" customWidth="1"/>
    <col min="2335" max="2335" width="17.125" style="64" bestFit="1" customWidth="1"/>
    <col min="2336" max="2336" width="9.5" style="64" bestFit="1" customWidth="1"/>
    <col min="2337" max="2337" width="1.5" style="64" customWidth="1"/>
    <col min="2338" max="2338" width="11.625" style="64" bestFit="1" customWidth="1"/>
    <col min="2339" max="2339" width="11.375" style="64" bestFit="1" customWidth="1"/>
    <col min="2340" max="2340" width="9.625" style="64" bestFit="1" customWidth="1"/>
    <col min="2341" max="2341" width="28.125" style="64" bestFit="1" customWidth="1"/>
    <col min="2342" max="2575" width="8.875" style="64"/>
    <col min="2576" max="2576" width="6.625" style="64" bestFit="1" customWidth="1"/>
    <col min="2577" max="2577" width="5.5" style="64" customWidth="1"/>
    <col min="2578" max="2578" width="10.5" style="64" customWidth="1"/>
    <col min="2579" max="2579" width="15" style="64" bestFit="1" customWidth="1"/>
    <col min="2580" max="2580" width="16.125" style="64" customWidth="1"/>
    <col min="2581" max="2581" width="11.625" style="64" bestFit="1" customWidth="1"/>
    <col min="2582" max="2582" width="11.625" style="64" customWidth="1"/>
    <col min="2583" max="2583" width="5.5" style="64" bestFit="1" customWidth="1"/>
    <col min="2584" max="2584" width="5.875" style="64" customWidth="1"/>
    <col min="2585" max="2585" width="3.5" style="64" customWidth="1"/>
    <col min="2586" max="2586" width="3.875" style="64" customWidth="1"/>
    <col min="2587" max="2587" width="9.5" style="64" bestFit="1" customWidth="1"/>
    <col min="2588" max="2588" width="8.875" style="64"/>
    <col min="2589" max="2589" width="11.625" style="64" customWidth="1"/>
    <col min="2590" max="2590" width="6.5" style="64" customWidth="1"/>
    <col min="2591" max="2591" width="17.125" style="64" bestFit="1" customWidth="1"/>
    <col min="2592" max="2592" width="9.5" style="64" bestFit="1" customWidth="1"/>
    <col min="2593" max="2593" width="1.5" style="64" customWidth="1"/>
    <col min="2594" max="2594" width="11.625" style="64" bestFit="1" customWidth="1"/>
    <col min="2595" max="2595" width="11.375" style="64" bestFit="1" customWidth="1"/>
    <col min="2596" max="2596" width="9.625" style="64" bestFit="1" customWidth="1"/>
    <col min="2597" max="2597" width="28.125" style="64" bestFit="1" customWidth="1"/>
    <col min="2598" max="2831" width="8.875" style="64"/>
    <col min="2832" max="2832" width="6.625" style="64" bestFit="1" customWidth="1"/>
    <col min="2833" max="2833" width="5.5" style="64" customWidth="1"/>
    <col min="2834" max="2834" width="10.5" style="64" customWidth="1"/>
    <col min="2835" max="2835" width="15" style="64" bestFit="1" customWidth="1"/>
    <col min="2836" max="2836" width="16.125" style="64" customWidth="1"/>
    <col min="2837" max="2837" width="11.625" style="64" bestFit="1" customWidth="1"/>
    <col min="2838" max="2838" width="11.625" style="64" customWidth="1"/>
    <col min="2839" max="2839" width="5.5" style="64" bestFit="1" customWidth="1"/>
    <col min="2840" max="2840" width="5.875" style="64" customWidth="1"/>
    <col min="2841" max="2841" width="3.5" style="64" customWidth="1"/>
    <col min="2842" max="2842" width="3.875" style="64" customWidth="1"/>
    <col min="2843" max="2843" width="9.5" style="64" bestFit="1" customWidth="1"/>
    <col min="2844" max="2844" width="8.875" style="64"/>
    <col min="2845" max="2845" width="11.625" style="64" customWidth="1"/>
    <col min="2846" max="2846" width="6.5" style="64" customWidth="1"/>
    <col min="2847" max="2847" width="17.125" style="64" bestFit="1" customWidth="1"/>
    <col min="2848" max="2848" width="9.5" style="64" bestFit="1" customWidth="1"/>
    <col min="2849" max="2849" width="1.5" style="64" customWidth="1"/>
    <col min="2850" max="2850" width="11.625" style="64" bestFit="1" customWidth="1"/>
    <col min="2851" max="2851" width="11.375" style="64" bestFit="1" customWidth="1"/>
    <col min="2852" max="2852" width="9.625" style="64" bestFit="1" customWidth="1"/>
    <col min="2853" max="2853" width="28.125" style="64" bestFit="1" customWidth="1"/>
    <col min="2854" max="3087" width="8.875" style="64"/>
    <col min="3088" max="3088" width="6.625" style="64" bestFit="1" customWidth="1"/>
    <col min="3089" max="3089" width="5.5" style="64" customWidth="1"/>
    <col min="3090" max="3090" width="10.5" style="64" customWidth="1"/>
    <col min="3091" max="3091" width="15" style="64" bestFit="1" customWidth="1"/>
    <col min="3092" max="3092" width="16.125" style="64" customWidth="1"/>
    <col min="3093" max="3093" width="11.625" style="64" bestFit="1" customWidth="1"/>
    <col min="3094" max="3094" width="11.625" style="64" customWidth="1"/>
    <col min="3095" max="3095" width="5.5" style="64" bestFit="1" customWidth="1"/>
    <col min="3096" max="3096" width="5.875" style="64" customWidth="1"/>
    <col min="3097" max="3097" width="3.5" style="64" customWidth="1"/>
    <col min="3098" max="3098" width="3.875" style="64" customWidth="1"/>
    <col min="3099" max="3099" width="9.5" style="64" bestFit="1" customWidth="1"/>
    <col min="3100" max="3100" width="8.875" style="64"/>
    <col min="3101" max="3101" width="11.625" style="64" customWidth="1"/>
    <col min="3102" max="3102" width="6.5" style="64" customWidth="1"/>
    <col min="3103" max="3103" width="17.125" style="64" bestFit="1" customWidth="1"/>
    <col min="3104" max="3104" width="9.5" style="64" bestFit="1" customWidth="1"/>
    <col min="3105" max="3105" width="1.5" style="64" customWidth="1"/>
    <col min="3106" max="3106" width="11.625" style="64" bestFit="1" customWidth="1"/>
    <col min="3107" max="3107" width="11.375" style="64" bestFit="1" customWidth="1"/>
    <col min="3108" max="3108" width="9.625" style="64" bestFit="1" customWidth="1"/>
    <col min="3109" max="3109" width="28.125" style="64" bestFit="1" customWidth="1"/>
    <col min="3110" max="3343" width="8.875" style="64"/>
    <col min="3344" max="3344" width="6.625" style="64" bestFit="1" customWidth="1"/>
    <col min="3345" max="3345" width="5.5" style="64" customWidth="1"/>
    <col min="3346" max="3346" width="10.5" style="64" customWidth="1"/>
    <col min="3347" max="3347" width="15" style="64" bestFit="1" customWidth="1"/>
    <col min="3348" max="3348" width="16.125" style="64" customWidth="1"/>
    <col min="3349" max="3349" width="11.625" style="64" bestFit="1" customWidth="1"/>
    <col min="3350" max="3350" width="11.625" style="64" customWidth="1"/>
    <col min="3351" max="3351" width="5.5" style="64" bestFit="1" customWidth="1"/>
    <col min="3352" max="3352" width="5.875" style="64" customWidth="1"/>
    <col min="3353" max="3353" width="3.5" style="64" customWidth="1"/>
    <col min="3354" max="3354" width="3.875" style="64" customWidth="1"/>
    <col min="3355" max="3355" width="9.5" style="64" bestFit="1" customWidth="1"/>
    <col min="3356" max="3356" width="8.875" style="64"/>
    <col min="3357" max="3357" width="11.625" style="64" customWidth="1"/>
    <col min="3358" max="3358" width="6.5" style="64" customWidth="1"/>
    <col min="3359" max="3359" width="17.125" style="64" bestFit="1" customWidth="1"/>
    <col min="3360" max="3360" width="9.5" style="64" bestFit="1" customWidth="1"/>
    <col min="3361" max="3361" width="1.5" style="64" customWidth="1"/>
    <col min="3362" max="3362" width="11.625" style="64" bestFit="1" customWidth="1"/>
    <col min="3363" max="3363" width="11.375" style="64" bestFit="1" customWidth="1"/>
    <col min="3364" max="3364" width="9.625" style="64" bestFit="1" customWidth="1"/>
    <col min="3365" max="3365" width="28.125" style="64" bestFit="1" customWidth="1"/>
    <col min="3366" max="3599" width="8.875" style="64"/>
    <col min="3600" max="3600" width="6.625" style="64" bestFit="1" customWidth="1"/>
    <col min="3601" max="3601" width="5.5" style="64" customWidth="1"/>
    <col min="3602" max="3602" width="10.5" style="64" customWidth="1"/>
    <col min="3603" max="3603" width="15" style="64" bestFit="1" customWidth="1"/>
    <col min="3604" max="3604" width="16.125" style="64" customWidth="1"/>
    <col min="3605" max="3605" width="11.625" style="64" bestFit="1" customWidth="1"/>
    <col min="3606" max="3606" width="11.625" style="64" customWidth="1"/>
    <col min="3607" max="3607" width="5.5" style="64" bestFit="1" customWidth="1"/>
    <col min="3608" max="3608" width="5.875" style="64" customWidth="1"/>
    <col min="3609" max="3609" width="3.5" style="64" customWidth="1"/>
    <col min="3610" max="3610" width="3.875" style="64" customWidth="1"/>
    <col min="3611" max="3611" width="9.5" style="64" bestFit="1" customWidth="1"/>
    <col min="3612" max="3612" width="8.875" style="64"/>
    <col min="3613" max="3613" width="11.625" style="64" customWidth="1"/>
    <col min="3614" max="3614" width="6.5" style="64" customWidth="1"/>
    <col min="3615" max="3615" width="17.125" style="64" bestFit="1" customWidth="1"/>
    <col min="3616" max="3616" width="9.5" style="64" bestFit="1" customWidth="1"/>
    <col min="3617" max="3617" width="1.5" style="64" customWidth="1"/>
    <col min="3618" max="3618" width="11.625" style="64" bestFit="1" customWidth="1"/>
    <col min="3619" max="3619" width="11.375" style="64" bestFit="1" customWidth="1"/>
    <col min="3620" max="3620" width="9.625" style="64" bestFit="1" customWidth="1"/>
    <col min="3621" max="3621" width="28.125" style="64" bestFit="1" customWidth="1"/>
    <col min="3622" max="3855" width="8.875" style="64"/>
    <col min="3856" max="3856" width="6.625" style="64" bestFit="1" customWidth="1"/>
    <col min="3857" max="3857" width="5.5" style="64" customWidth="1"/>
    <col min="3858" max="3858" width="10.5" style="64" customWidth="1"/>
    <col min="3859" max="3859" width="15" style="64" bestFit="1" customWidth="1"/>
    <col min="3860" max="3860" width="16.125" style="64" customWidth="1"/>
    <col min="3861" max="3861" width="11.625" style="64" bestFit="1" customWidth="1"/>
    <col min="3862" max="3862" width="11.625" style="64" customWidth="1"/>
    <col min="3863" max="3863" width="5.5" style="64" bestFit="1" customWidth="1"/>
    <col min="3864" max="3864" width="5.875" style="64" customWidth="1"/>
    <col min="3865" max="3865" width="3.5" style="64" customWidth="1"/>
    <col min="3866" max="3866" width="3.875" style="64" customWidth="1"/>
    <col min="3867" max="3867" width="9.5" style="64" bestFit="1" customWidth="1"/>
    <col min="3868" max="3868" width="8.875" style="64"/>
    <col min="3869" max="3869" width="11.625" style="64" customWidth="1"/>
    <col min="3870" max="3870" width="6.5" style="64" customWidth="1"/>
    <col min="3871" max="3871" width="17.125" style="64" bestFit="1" customWidth="1"/>
    <col min="3872" max="3872" width="9.5" style="64" bestFit="1" customWidth="1"/>
    <col min="3873" max="3873" width="1.5" style="64" customWidth="1"/>
    <col min="3874" max="3874" width="11.625" style="64" bestFit="1" customWidth="1"/>
    <col min="3875" max="3875" width="11.375" style="64" bestFit="1" customWidth="1"/>
    <col min="3876" max="3876" width="9.625" style="64" bestFit="1" customWidth="1"/>
    <col min="3877" max="3877" width="28.125" style="64" bestFit="1" customWidth="1"/>
    <col min="3878" max="4111" width="8.875" style="64"/>
    <col min="4112" max="4112" width="6.625" style="64" bestFit="1" customWidth="1"/>
    <col min="4113" max="4113" width="5.5" style="64" customWidth="1"/>
    <col min="4114" max="4114" width="10.5" style="64" customWidth="1"/>
    <col min="4115" max="4115" width="15" style="64" bestFit="1" customWidth="1"/>
    <col min="4116" max="4116" width="16.125" style="64" customWidth="1"/>
    <col min="4117" max="4117" width="11.625" style="64" bestFit="1" customWidth="1"/>
    <col min="4118" max="4118" width="11.625" style="64" customWidth="1"/>
    <col min="4119" max="4119" width="5.5" style="64" bestFit="1" customWidth="1"/>
    <col min="4120" max="4120" width="5.875" style="64" customWidth="1"/>
    <col min="4121" max="4121" width="3.5" style="64" customWidth="1"/>
    <col min="4122" max="4122" width="3.875" style="64" customWidth="1"/>
    <col min="4123" max="4123" width="9.5" style="64" bestFit="1" customWidth="1"/>
    <col min="4124" max="4124" width="8.875" style="64"/>
    <col min="4125" max="4125" width="11.625" style="64" customWidth="1"/>
    <col min="4126" max="4126" width="6.5" style="64" customWidth="1"/>
    <col min="4127" max="4127" width="17.125" style="64" bestFit="1" customWidth="1"/>
    <col min="4128" max="4128" width="9.5" style="64" bestFit="1" customWidth="1"/>
    <col min="4129" max="4129" width="1.5" style="64" customWidth="1"/>
    <col min="4130" max="4130" width="11.625" style="64" bestFit="1" customWidth="1"/>
    <col min="4131" max="4131" width="11.375" style="64" bestFit="1" customWidth="1"/>
    <col min="4132" max="4132" width="9.625" style="64" bestFit="1" customWidth="1"/>
    <col min="4133" max="4133" width="28.125" style="64" bestFit="1" customWidth="1"/>
    <col min="4134" max="4367" width="8.875" style="64"/>
    <col min="4368" max="4368" width="6.625" style="64" bestFit="1" customWidth="1"/>
    <col min="4369" max="4369" width="5.5" style="64" customWidth="1"/>
    <col min="4370" max="4370" width="10.5" style="64" customWidth="1"/>
    <col min="4371" max="4371" width="15" style="64" bestFit="1" customWidth="1"/>
    <col min="4372" max="4372" width="16.125" style="64" customWidth="1"/>
    <col min="4373" max="4373" width="11.625" style="64" bestFit="1" customWidth="1"/>
    <col min="4374" max="4374" width="11.625" style="64" customWidth="1"/>
    <col min="4375" max="4375" width="5.5" style="64" bestFit="1" customWidth="1"/>
    <col min="4376" max="4376" width="5.875" style="64" customWidth="1"/>
    <col min="4377" max="4377" width="3.5" style="64" customWidth="1"/>
    <col min="4378" max="4378" width="3.875" style="64" customWidth="1"/>
    <col min="4379" max="4379" width="9.5" style="64" bestFit="1" customWidth="1"/>
    <col min="4380" max="4380" width="8.875" style="64"/>
    <col min="4381" max="4381" width="11.625" style="64" customWidth="1"/>
    <col min="4382" max="4382" width="6.5" style="64" customWidth="1"/>
    <col min="4383" max="4383" width="17.125" style="64" bestFit="1" customWidth="1"/>
    <col min="4384" max="4384" width="9.5" style="64" bestFit="1" customWidth="1"/>
    <col min="4385" max="4385" width="1.5" style="64" customWidth="1"/>
    <col min="4386" max="4386" width="11.625" style="64" bestFit="1" customWidth="1"/>
    <col min="4387" max="4387" width="11.375" style="64" bestFit="1" customWidth="1"/>
    <col min="4388" max="4388" width="9.625" style="64" bestFit="1" customWidth="1"/>
    <col min="4389" max="4389" width="28.125" style="64" bestFit="1" customWidth="1"/>
    <col min="4390" max="4623" width="8.875" style="64"/>
    <col min="4624" max="4624" width="6.625" style="64" bestFit="1" customWidth="1"/>
    <col min="4625" max="4625" width="5.5" style="64" customWidth="1"/>
    <col min="4626" max="4626" width="10.5" style="64" customWidth="1"/>
    <col min="4627" max="4627" width="15" style="64" bestFit="1" customWidth="1"/>
    <col min="4628" max="4628" width="16.125" style="64" customWidth="1"/>
    <col min="4629" max="4629" width="11.625" style="64" bestFit="1" customWidth="1"/>
    <col min="4630" max="4630" width="11.625" style="64" customWidth="1"/>
    <col min="4631" max="4631" width="5.5" style="64" bestFit="1" customWidth="1"/>
    <col min="4632" max="4632" width="5.875" style="64" customWidth="1"/>
    <col min="4633" max="4633" width="3.5" style="64" customWidth="1"/>
    <col min="4634" max="4634" width="3.875" style="64" customWidth="1"/>
    <col min="4635" max="4635" width="9.5" style="64" bestFit="1" customWidth="1"/>
    <col min="4636" max="4636" width="8.875" style="64"/>
    <col min="4637" max="4637" width="11.625" style="64" customWidth="1"/>
    <col min="4638" max="4638" width="6.5" style="64" customWidth="1"/>
    <col min="4639" max="4639" width="17.125" style="64" bestFit="1" customWidth="1"/>
    <col min="4640" max="4640" width="9.5" style="64" bestFit="1" customWidth="1"/>
    <col min="4641" max="4641" width="1.5" style="64" customWidth="1"/>
    <col min="4642" max="4642" width="11.625" style="64" bestFit="1" customWidth="1"/>
    <col min="4643" max="4643" width="11.375" style="64" bestFit="1" customWidth="1"/>
    <col min="4644" max="4644" width="9.625" style="64" bestFit="1" customWidth="1"/>
    <col min="4645" max="4645" width="28.125" style="64" bestFit="1" customWidth="1"/>
    <col min="4646" max="4879" width="8.875" style="64"/>
    <col min="4880" max="4880" width="6.625" style="64" bestFit="1" customWidth="1"/>
    <col min="4881" max="4881" width="5.5" style="64" customWidth="1"/>
    <col min="4882" max="4882" width="10.5" style="64" customWidth="1"/>
    <col min="4883" max="4883" width="15" style="64" bestFit="1" customWidth="1"/>
    <col min="4884" max="4884" width="16.125" style="64" customWidth="1"/>
    <col min="4885" max="4885" width="11.625" style="64" bestFit="1" customWidth="1"/>
    <col min="4886" max="4886" width="11.625" style="64" customWidth="1"/>
    <col min="4887" max="4887" width="5.5" style="64" bestFit="1" customWidth="1"/>
    <col min="4888" max="4888" width="5.875" style="64" customWidth="1"/>
    <col min="4889" max="4889" width="3.5" style="64" customWidth="1"/>
    <col min="4890" max="4890" width="3.875" style="64" customWidth="1"/>
    <col min="4891" max="4891" width="9.5" style="64" bestFit="1" customWidth="1"/>
    <col min="4892" max="4892" width="8.875" style="64"/>
    <col min="4893" max="4893" width="11.625" style="64" customWidth="1"/>
    <col min="4894" max="4894" width="6.5" style="64" customWidth="1"/>
    <col min="4895" max="4895" width="17.125" style="64" bestFit="1" customWidth="1"/>
    <col min="4896" max="4896" width="9.5" style="64" bestFit="1" customWidth="1"/>
    <col min="4897" max="4897" width="1.5" style="64" customWidth="1"/>
    <col min="4898" max="4898" width="11.625" style="64" bestFit="1" customWidth="1"/>
    <col min="4899" max="4899" width="11.375" style="64" bestFit="1" customWidth="1"/>
    <col min="4900" max="4900" width="9.625" style="64" bestFit="1" customWidth="1"/>
    <col min="4901" max="4901" width="28.125" style="64" bestFit="1" customWidth="1"/>
    <col min="4902" max="5135" width="8.875" style="64"/>
    <col min="5136" max="5136" width="6.625" style="64" bestFit="1" customWidth="1"/>
    <col min="5137" max="5137" width="5.5" style="64" customWidth="1"/>
    <col min="5138" max="5138" width="10.5" style="64" customWidth="1"/>
    <col min="5139" max="5139" width="15" style="64" bestFit="1" customWidth="1"/>
    <col min="5140" max="5140" width="16.125" style="64" customWidth="1"/>
    <col min="5141" max="5141" width="11.625" style="64" bestFit="1" customWidth="1"/>
    <col min="5142" max="5142" width="11.625" style="64" customWidth="1"/>
    <col min="5143" max="5143" width="5.5" style="64" bestFit="1" customWidth="1"/>
    <col min="5144" max="5144" width="5.875" style="64" customWidth="1"/>
    <col min="5145" max="5145" width="3.5" style="64" customWidth="1"/>
    <col min="5146" max="5146" width="3.875" style="64" customWidth="1"/>
    <col min="5147" max="5147" width="9.5" style="64" bestFit="1" customWidth="1"/>
    <col min="5148" max="5148" width="8.875" style="64"/>
    <col min="5149" max="5149" width="11.625" style="64" customWidth="1"/>
    <col min="5150" max="5150" width="6.5" style="64" customWidth="1"/>
    <col min="5151" max="5151" width="17.125" style="64" bestFit="1" customWidth="1"/>
    <col min="5152" max="5152" width="9.5" style="64" bestFit="1" customWidth="1"/>
    <col min="5153" max="5153" width="1.5" style="64" customWidth="1"/>
    <col min="5154" max="5154" width="11.625" style="64" bestFit="1" customWidth="1"/>
    <col min="5155" max="5155" width="11.375" style="64" bestFit="1" customWidth="1"/>
    <col min="5156" max="5156" width="9.625" style="64" bestFit="1" customWidth="1"/>
    <col min="5157" max="5157" width="28.125" style="64" bestFit="1" customWidth="1"/>
    <col min="5158" max="5391" width="8.875" style="64"/>
    <col min="5392" max="5392" width="6.625" style="64" bestFit="1" customWidth="1"/>
    <col min="5393" max="5393" width="5.5" style="64" customWidth="1"/>
    <col min="5394" max="5394" width="10.5" style="64" customWidth="1"/>
    <col min="5395" max="5395" width="15" style="64" bestFit="1" customWidth="1"/>
    <col min="5396" max="5396" width="16.125" style="64" customWidth="1"/>
    <col min="5397" max="5397" width="11.625" style="64" bestFit="1" customWidth="1"/>
    <col min="5398" max="5398" width="11.625" style="64" customWidth="1"/>
    <col min="5399" max="5399" width="5.5" style="64" bestFit="1" customWidth="1"/>
    <col min="5400" max="5400" width="5.875" style="64" customWidth="1"/>
    <col min="5401" max="5401" width="3.5" style="64" customWidth="1"/>
    <col min="5402" max="5402" width="3.875" style="64" customWidth="1"/>
    <col min="5403" max="5403" width="9.5" style="64" bestFit="1" customWidth="1"/>
    <col min="5404" max="5404" width="8.875" style="64"/>
    <col min="5405" max="5405" width="11.625" style="64" customWidth="1"/>
    <col min="5406" max="5406" width="6.5" style="64" customWidth="1"/>
    <col min="5407" max="5407" width="17.125" style="64" bestFit="1" customWidth="1"/>
    <col min="5408" max="5408" width="9.5" style="64" bestFit="1" customWidth="1"/>
    <col min="5409" max="5409" width="1.5" style="64" customWidth="1"/>
    <col min="5410" max="5410" width="11.625" style="64" bestFit="1" customWidth="1"/>
    <col min="5411" max="5411" width="11.375" style="64" bestFit="1" customWidth="1"/>
    <col min="5412" max="5412" width="9.625" style="64" bestFit="1" customWidth="1"/>
    <col min="5413" max="5413" width="28.125" style="64" bestFit="1" customWidth="1"/>
    <col min="5414" max="5647" width="8.875" style="64"/>
    <col min="5648" max="5648" width="6.625" style="64" bestFit="1" customWidth="1"/>
    <col min="5649" max="5649" width="5.5" style="64" customWidth="1"/>
    <col min="5650" max="5650" width="10.5" style="64" customWidth="1"/>
    <col min="5651" max="5651" width="15" style="64" bestFit="1" customWidth="1"/>
    <col min="5652" max="5652" width="16.125" style="64" customWidth="1"/>
    <col min="5653" max="5653" width="11.625" style="64" bestFit="1" customWidth="1"/>
    <col min="5654" max="5654" width="11.625" style="64" customWidth="1"/>
    <col min="5655" max="5655" width="5.5" style="64" bestFit="1" customWidth="1"/>
    <col min="5656" max="5656" width="5.875" style="64" customWidth="1"/>
    <col min="5657" max="5657" width="3.5" style="64" customWidth="1"/>
    <col min="5658" max="5658" width="3.875" style="64" customWidth="1"/>
    <col min="5659" max="5659" width="9.5" style="64" bestFit="1" customWidth="1"/>
    <col min="5660" max="5660" width="8.875" style="64"/>
    <col min="5661" max="5661" width="11.625" style="64" customWidth="1"/>
    <col min="5662" max="5662" width="6.5" style="64" customWidth="1"/>
    <col min="5663" max="5663" width="17.125" style="64" bestFit="1" customWidth="1"/>
    <col min="5664" max="5664" width="9.5" style="64" bestFit="1" customWidth="1"/>
    <col min="5665" max="5665" width="1.5" style="64" customWidth="1"/>
    <col min="5666" max="5666" width="11.625" style="64" bestFit="1" customWidth="1"/>
    <col min="5667" max="5667" width="11.375" style="64" bestFit="1" customWidth="1"/>
    <col min="5668" max="5668" width="9.625" style="64" bestFit="1" customWidth="1"/>
    <col min="5669" max="5669" width="28.125" style="64" bestFit="1" customWidth="1"/>
    <col min="5670" max="5903" width="8.875" style="64"/>
    <col min="5904" max="5904" width="6.625" style="64" bestFit="1" customWidth="1"/>
    <col min="5905" max="5905" width="5.5" style="64" customWidth="1"/>
    <col min="5906" max="5906" width="10.5" style="64" customWidth="1"/>
    <col min="5907" max="5907" width="15" style="64" bestFit="1" customWidth="1"/>
    <col min="5908" max="5908" width="16.125" style="64" customWidth="1"/>
    <col min="5909" max="5909" width="11.625" style="64" bestFit="1" customWidth="1"/>
    <col min="5910" max="5910" width="11.625" style="64" customWidth="1"/>
    <col min="5911" max="5911" width="5.5" style="64" bestFit="1" customWidth="1"/>
    <col min="5912" max="5912" width="5.875" style="64" customWidth="1"/>
    <col min="5913" max="5913" width="3.5" style="64" customWidth="1"/>
    <col min="5914" max="5914" width="3.875" style="64" customWidth="1"/>
    <col min="5915" max="5915" width="9.5" style="64" bestFit="1" customWidth="1"/>
    <col min="5916" max="5916" width="8.875" style="64"/>
    <col min="5917" max="5917" width="11.625" style="64" customWidth="1"/>
    <col min="5918" max="5918" width="6.5" style="64" customWidth="1"/>
    <col min="5919" max="5919" width="17.125" style="64" bestFit="1" customWidth="1"/>
    <col min="5920" max="5920" width="9.5" style="64" bestFit="1" customWidth="1"/>
    <col min="5921" max="5921" width="1.5" style="64" customWidth="1"/>
    <col min="5922" max="5922" width="11.625" style="64" bestFit="1" customWidth="1"/>
    <col min="5923" max="5923" width="11.375" style="64" bestFit="1" customWidth="1"/>
    <col min="5924" max="5924" width="9.625" style="64" bestFit="1" customWidth="1"/>
    <col min="5925" max="5925" width="28.125" style="64" bestFit="1" customWidth="1"/>
    <col min="5926" max="6159" width="8.875" style="64"/>
    <col min="6160" max="6160" width="6.625" style="64" bestFit="1" customWidth="1"/>
    <col min="6161" max="6161" width="5.5" style="64" customWidth="1"/>
    <col min="6162" max="6162" width="10.5" style="64" customWidth="1"/>
    <col min="6163" max="6163" width="15" style="64" bestFit="1" customWidth="1"/>
    <col min="6164" max="6164" width="16.125" style="64" customWidth="1"/>
    <col min="6165" max="6165" width="11.625" style="64" bestFit="1" customWidth="1"/>
    <col min="6166" max="6166" width="11.625" style="64" customWidth="1"/>
    <col min="6167" max="6167" width="5.5" style="64" bestFit="1" customWidth="1"/>
    <col min="6168" max="6168" width="5.875" style="64" customWidth="1"/>
    <col min="6169" max="6169" width="3.5" style="64" customWidth="1"/>
    <col min="6170" max="6170" width="3.875" style="64" customWidth="1"/>
    <col min="6171" max="6171" width="9.5" style="64" bestFit="1" customWidth="1"/>
    <col min="6172" max="6172" width="8.875" style="64"/>
    <col min="6173" max="6173" width="11.625" style="64" customWidth="1"/>
    <col min="6174" max="6174" width="6.5" style="64" customWidth="1"/>
    <col min="6175" max="6175" width="17.125" style="64" bestFit="1" customWidth="1"/>
    <col min="6176" max="6176" width="9.5" style="64" bestFit="1" customWidth="1"/>
    <col min="6177" max="6177" width="1.5" style="64" customWidth="1"/>
    <col min="6178" max="6178" width="11.625" style="64" bestFit="1" customWidth="1"/>
    <col min="6179" max="6179" width="11.375" style="64" bestFit="1" customWidth="1"/>
    <col min="6180" max="6180" width="9.625" style="64" bestFit="1" customWidth="1"/>
    <col min="6181" max="6181" width="28.125" style="64" bestFit="1" customWidth="1"/>
    <col min="6182" max="6415" width="8.875" style="64"/>
    <col min="6416" max="6416" width="6.625" style="64" bestFit="1" customWidth="1"/>
    <col min="6417" max="6417" width="5.5" style="64" customWidth="1"/>
    <col min="6418" max="6418" width="10.5" style="64" customWidth="1"/>
    <col min="6419" max="6419" width="15" style="64" bestFit="1" customWidth="1"/>
    <col min="6420" max="6420" width="16.125" style="64" customWidth="1"/>
    <col min="6421" max="6421" width="11.625" style="64" bestFit="1" customWidth="1"/>
    <col min="6422" max="6422" width="11.625" style="64" customWidth="1"/>
    <col min="6423" max="6423" width="5.5" style="64" bestFit="1" customWidth="1"/>
    <col min="6424" max="6424" width="5.875" style="64" customWidth="1"/>
    <col min="6425" max="6425" width="3.5" style="64" customWidth="1"/>
    <col min="6426" max="6426" width="3.875" style="64" customWidth="1"/>
    <col min="6427" max="6427" width="9.5" style="64" bestFit="1" customWidth="1"/>
    <col min="6428" max="6428" width="8.875" style="64"/>
    <col min="6429" max="6429" width="11.625" style="64" customWidth="1"/>
    <col min="6430" max="6430" width="6.5" style="64" customWidth="1"/>
    <col min="6431" max="6431" width="17.125" style="64" bestFit="1" customWidth="1"/>
    <col min="6432" max="6432" width="9.5" style="64" bestFit="1" customWidth="1"/>
    <col min="6433" max="6433" width="1.5" style="64" customWidth="1"/>
    <col min="6434" max="6434" width="11.625" style="64" bestFit="1" customWidth="1"/>
    <col min="6435" max="6435" width="11.375" style="64" bestFit="1" customWidth="1"/>
    <col min="6436" max="6436" width="9.625" style="64" bestFit="1" customWidth="1"/>
    <col min="6437" max="6437" width="28.125" style="64" bestFit="1" customWidth="1"/>
    <col min="6438" max="6671" width="8.875" style="64"/>
    <col min="6672" max="6672" width="6.625" style="64" bestFit="1" customWidth="1"/>
    <col min="6673" max="6673" width="5.5" style="64" customWidth="1"/>
    <col min="6674" max="6674" width="10.5" style="64" customWidth="1"/>
    <col min="6675" max="6675" width="15" style="64" bestFit="1" customWidth="1"/>
    <col min="6676" max="6676" width="16.125" style="64" customWidth="1"/>
    <col min="6677" max="6677" width="11.625" style="64" bestFit="1" customWidth="1"/>
    <col min="6678" max="6678" width="11.625" style="64" customWidth="1"/>
    <col min="6679" max="6679" width="5.5" style="64" bestFit="1" customWidth="1"/>
    <col min="6680" max="6680" width="5.875" style="64" customWidth="1"/>
    <col min="6681" max="6681" width="3.5" style="64" customWidth="1"/>
    <col min="6682" max="6682" width="3.875" style="64" customWidth="1"/>
    <col min="6683" max="6683" width="9.5" style="64" bestFit="1" customWidth="1"/>
    <col min="6684" max="6684" width="8.875" style="64"/>
    <col min="6685" max="6685" width="11.625" style="64" customWidth="1"/>
    <col min="6686" max="6686" width="6.5" style="64" customWidth="1"/>
    <col min="6687" max="6687" width="17.125" style="64" bestFit="1" customWidth="1"/>
    <col min="6688" max="6688" width="9.5" style="64" bestFit="1" customWidth="1"/>
    <col min="6689" max="6689" width="1.5" style="64" customWidth="1"/>
    <col min="6690" max="6690" width="11.625" style="64" bestFit="1" customWidth="1"/>
    <col min="6691" max="6691" width="11.375" style="64" bestFit="1" customWidth="1"/>
    <col min="6692" max="6692" width="9.625" style="64" bestFit="1" customWidth="1"/>
    <col min="6693" max="6693" width="28.125" style="64" bestFit="1" customWidth="1"/>
    <col min="6694" max="6927" width="8.875" style="64"/>
    <col min="6928" max="6928" width="6.625" style="64" bestFit="1" customWidth="1"/>
    <col min="6929" max="6929" width="5.5" style="64" customWidth="1"/>
    <col min="6930" max="6930" width="10.5" style="64" customWidth="1"/>
    <col min="6931" max="6931" width="15" style="64" bestFit="1" customWidth="1"/>
    <col min="6932" max="6932" width="16.125" style="64" customWidth="1"/>
    <col min="6933" max="6933" width="11.625" style="64" bestFit="1" customWidth="1"/>
    <col min="6934" max="6934" width="11.625" style="64" customWidth="1"/>
    <col min="6935" max="6935" width="5.5" style="64" bestFit="1" customWidth="1"/>
    <col min="6936" max="6936" width="5.875" style="64" customWidth="1"/>
    <col min="6937" max="6937" width="3.5" style="64" customWidth="1"/>
    <col min="6938" max="6938" width="3.875" style="64" customWidth="1"/>
    <col min="6939" max="6939" width="9.5" style="64" bestFit="1" customWidth="1"/>
    <col min="6940" max="6940" width="8.875" style="64"/>
    <col min="6941" max="6941" width="11.625" style="64" customWidth="1"/>
    <col min="6942" max="6942" width="6.5" style="64" customWidth="1"/>
    <col min="6943" max="6943" width="17.125" style="64" bestFit="1" customWidth="1"/>
    <col min="6944" max="6944" width="9.5" style="64" bestFit="1" customWidth="1"/>
    <col min="6945" max="6945" width="1.5" style="64" customWidth="1"/>
    <col min="6946" max="6946" width="11.625" style="64" bestFit="1" customWidth="1"/>
    <col min="6947" max="6947" width="11.375" style="64" bestFit="1" customWidth="1"/>
    <col min="6948" max="6948" width="9.625" style="64" bestFit="1" customWidth="1"/>
    <col min="6949" max="6949" width="28.125" style="64" bestFit="1" customWidth="1"/>
    <col min="6950" max="7183" width="8.875" style="64"/>
    <col min="7184" max="7184" width="6.625" style="64" bestFit="1" customWidth="1"/>
    <col min="7185" max="7185" width="5.5" style="64" customWidth="1"/>
    <col min="7186" max="7186" width="10.5" style="64" customWidth="1"/>
    <col min="7187" max="7187" width="15" style="64" bestFit="1" customWidth="1"/>
    <col min="7188" max="7188" width="16.125" style="64" customWidth="1"/>
    <col min="7189" max="7189" width="11.625" style="64" bestFit="1" customWidth="1"/>
    <col min="7190" max="7190" width="11.625" style="64" customWidth="1"/>
    <col min="7191" max="7191" width="5.5" style="64" bestFit="1" customWidth="1"/>
    <col min="7192" max="7192" width="5.875" style="64" customWidth="1"/>
    <col min="7193" max="7193" width="3.5" style="64" customWidth="1"/>
    <col min="7194" max="7194" width="3.875" style="64" customWidth="1"/>
    <col min="7195" max="7195" width="9.5" style="64" bestFit="1" customWidth="1"/>
    <col min="7196" max="7196" width="8.875" style="64"/>
    <col min="7197" max="7197" width="11.625" style="64" customWidth="1"/>
    <col min="7198" max="7198" width="6.5" style="64" customWidth="1"/>
    <col min="7199" max="7199" width="17.125" style="64" bestFit="1" customWidth="1"/>
    <col min="7200" max="7200" width="9.5" style="64" bestFit="1" customWidth="1"/>
    <col min="7201" max="7201" width="1.5" style="64" customWidth="1"/>
    <col min="7202" max="7202" width="11.625" style="64" bestFit="1" customWidth="1"/>
    <col min="7203" max="7203" width="11.375" style="64" bestFit="1" customWidth="1"/>
    <col min="7204" max="7204" width="9.625" style="64" bestFit="1" customWidth="1"/>
    <col min="7205" max="7205" width="28.125" style="64" bestFit="1" customWidth="1"/>
    <col min="7206" max="7439" width="8.875" style="64"/>
    <col min="7440" max="7440" width="6.625" style="64" bestFit="1" customWidth="1"/>
    <col min="7441" max="7441" width="5.5" style="64" customWidth="1"/>
    <col min="7442" max="7442" width="10.5" style="64" customWidth="1"/>
    <col min="7443" max="7443" width="15" style="64" bestFit="1" customWidth="1"/>
    <col min="7444" max="7444" width="16.125" style="64" customWidth="1"/>
    <col min="7445" max="7445" width="11.625" style="64" bestFit="1" customWidth="1"/>
    <col min="7446" max="7446" width="11.625" style="64" customWidth="1"/>
    <col min="7447" max="7447" width="5.5" style="64" bestFit="1" customWidth="1"/>
    <col min="7448" max="7448" width="5.875" style="64" customWidth="1"/>
    <col min="7449" max="7449" width="3.5" style="64" customWidth="1"/>
    <col min="7450" max="7450" width="3.875" style="64" customWidth="1"/>
    <col min="7451" max="7451" width="9.5" style="64" bestFit="1" customWidth="1"/>
    <col min="7452" max="7452" width="8.875" style="64"/>
    <col min="7453" max="7453" width="11.625" style="64" customWidth="1"/>
    <col min="7454" max="7454" width="6.5" style="64" customWidth="1"/>
    <col min="7455" max="7455" width="17.125" style="64" bestFit="1" customWidth="1"/>
    <col min="7456" max="7456" width="9.5" style="64" bestFit="1" customWidth="1"/>
    <col min="7457" max="7457" width="1.5" style="64" customWidth="1"/>
    <col min="7458" max="7458" width="11.625" style="64" bestFit="1" customWidth="1"/>
    <col min="7459" max="7459" width="11.375" style="64" bestFit="1" customWidth="1"/>
    <col min="7460" max="7460" width="9.625" style="64" bestFit="1" customWidth="1"/>
    <col min="7461" max="7461" width="28.125" style="64" bestFit="1" customWidth="1"/>
    <col min="7462" max="7695" width="8.875" style="64"/>
    <col min="7696" max="7696" width="6.625" style="64" bestFit="1" customWidth="1"/>
    <col min="7697" max="7697" width="5.5" style="64" customWidth="1"/>
    <col min="7698" max="7698" width="10.5" style="64" customWidth="1"/>
    <col min="7699" max="7699" width="15" style="64" bestFit="1" customWidth="1"/>
    <col min="7700" max="7700" width="16.125" style="64" customWidth="1"/>
    <col min="7701" max="7701" width="11.625" style="64" bestFit="1" customWidth="1"/>
    <col min="7702" max="7702" width="11.625" style="64" customWidth="1"/>
    <col min="7703" max="7703" width="5.5" style="64" bestFit="1" customWidth="1"/>
    <col min="7704" max="7704" width="5.875" style="64" customWidth="1"/>
    <col min="7705" max="7705" width="3.5" style="64" customWidth="1"/>
    <col min="7706" max="7706" width="3.875" style="64" customWidth="1"/>
    <col min="7707" max="7707" width="9.5" style="64" bestFit="1" customWidth="1"/>
    <col min="7708" max="7708" width="8.875" style="64"/>
    <col min="7709" max="7709" width="11.625" style="64" customWidth="1"/>
    <col min="7710" max="7710" width="6.5" style="64" customWidth="1"/>
    <col min="7711" max="7711" width="17.125" style="64" bestFit="1" customWidth="1"/>
    <col min="7712" max="7712" width="9.5" style="64" bestFit="1" customWidth="1"/>
    <col min="7713" max="7713" width="1.5" style="64" customWidth="1"/>
    <col min="7714" max="7714" width="11.625" style="64" bestFit="1" customWidth="1"/>
    <col min="7715" max="7715" width="11.375" style="64" bestFit="1" customWidth="1"/>
    <col min="7716" max="7716" width="9.625" style="64" bestFit="1" customWidth="1"/>
    <col min="7717" max="7717" width="28.125" style="64" bestFit="1" customWidth="1"/>
    <col min="7718" max="7951" width="8.875" style="64"/>
    <col min="7952" max="7952" width="6.625" style="64" bestFit="1" customWidth="1"/>
    <col min="7953" max="7953" width="5.5" style="64" customWidth="1"/>
    <col min="7954" max="7954" width="10.5" style="64" customWidth="1"/>
    <col min="7955" max="7955" width="15" style="64" bestFit="1" customWidth="1"/>
    <col min="7956" max="7956" width="16.125" style="64" customWidth="1"/>
    <col min="7957" max="7957" width="11.625" style="64" bestFit="1" customWidth="1"/>
    <col min="7958" max="7958" width="11.625" style="64" customWidth="1"/>
    <col min="7959" max="7959" width="5.5" style="64" bestFit="1" customWidth="1"/>
    <col min="7960" max="7960" width="5.875" style="64" customWidth="1"/>
    <col min="7961" max="7961" width="3.5" style="64" customWidth="1"/>
    <col min="7962" max="7962" width="3.875" style="64" customWidth="1"/>
    <col min="7963" max="7963" width="9.5" style="64" bestFit="1" customWidth="1"/>
    <col min="7964" max="7964" width="8.875" style="64"/>
    <col min="7965" max="7965" width="11.625" style="64" customWidth="1"/>
    <col min="7966" max="7966" width="6.5" style="64" customWidth="1"/>
    <col min="7967" max="7967" width="17.125" style="64" bestFit="1" customWidth="1"/>
    <col min="7968" max="7968" width="9.5" style="64" bestFit="1" customWidth="1"/>
    <col min="7969" max="7969" width="1.5" style="64" customWidth="1"/>
    <col min="7970" max="7970" width="11.625" style="64" bestFit="1" customWidth="1"/>
    <col min="7971" max="7971" width="11.375" style="64" bestFit="1" customWidth="1"/>
    <col min="7972" max="7972" width="9.625" style="64" bestFit="1" customWidth="1"/>
    <col min="7973" max="7973" width="28.125" style="64" bestFit="1" customWidth="1"/>
    <col min="7974" max="8207" width="8.875" style="64"/>
    <col min="8208" max="8208" width="6.625" style="64" bestFit="1" customWidth="1"/>
    <col min="8209" max="8209" width="5.5" style="64" customWidth="1"/>
    <col min="8210" max="8210" width="10.5" style="64" customWidth="1"/>
    <col min="8211" max="8211" width="15" style="64" bestFit="1" customWidth="1"/>
    <col min="8212" max="8212" width="16.125" style="64" customWidth="1"/>
    <col min="8213" max="8213" width="11.625" style="64" bestFit="1" customWidth="1"/>
    <col min="8214" max="8214" width="11.625" style="64" customWidth="1"/>
    <col min="8215" max="8215" width="5.5" style="64" bestFit="1" customWidth="1"/>
    <col min="8216" max="8216" width="5.875" style="64" customWidth="1"/>
    <col min="8217" max="8217" width="3.5" style="64" customWidth="1"/>
    <col min="8218" max="8218" width="3.875" style="64" customWidth="1"/>
    <col min="8219" max="8219" width="9.5" style="64" bestFit="1" customWidth="1"/>
    <col min="8220" max="8220" width="8.875" style="64"/>
    <col min="8221" max="8221" width="11.625" style="64" customWidth="1"/>
    <col min="8222" max="8222" width="6.5" style="64" customWidth="1"/>
    <col min="8223" max="8223" width="17.125" style="64" bestFit="1" customWidth="1"/>
    <col min="8224" max="8224" width="9.5" style="64" bestFit="1" customWidth="1"/>
    <col min="8225" max="8225" width="1.5" style="64" customWidth="1"/>
    <col min="8226" max="8226" width="11.625" style="64" bestFit="1" customWidth="1"/>
    <col min="8227" max="8227" width="11.375" style="64" bestFit="1" customWidth="1"/>
    <col min="8228" max="8228" width="9.625" style="64" bestFit="1" customWidth="1"/>
    <col min="8229" max="8229" width="28.125" style="64" bestFit="1" customWidth="1"/>
    <col min="8230" max="8463" width="8.875" style="64"/>
    <col min="8464" max="8464" width="6.625" style="64" bestFit="1" customWidth="1"/>
    <col min="8465" max="8465" width="5.5" style="64" customWidth="1"/>
    <col min="8466" max="8466" width="10.5" style="64" customWidth="1"/>
    <col min="8467" max="8467" width="15" style="64" bestFit="1" customWidth="1"/>
    <col min="8468" max="8468" width="16.125" style="64" customWidth="1"/>
    <col min="8469" max="8469" width="11.625" style="64" bestFit="1" customWidth="1"/>
    <col min="8470" max="8470" width="11.625" style="64" customWidth="1"/>
    <col min="8471" max="8471" width="5.5" style="64" bestFit="1" customWidth="1"/>
    <col min="8472" max="8472" width="5.875" style="64" customWidth="1"/>
    <col min="8473" max="8473" width="3.5" style="64" customWidth="1"/>
    <col min="8474" max="8474" width="3.875" style="64" customWidth="1"/>
    <col min="8475" max="8475" width="9.5" style="64" bestFit="1" customWidth="1"/>
    <col min="8476" max="8476" width="8.875" style="64"/>
    <col min="8477" max="8477" width="11.625" style="64" customWidth="1"/>
    <col min="8478" max="8478" width="6.5" style="64" customWidth="1"/>
    <col min="8479" max="8479" width="17.125" style="64" bestFit="1" customWidth="1"/>
    <col min="8480" max="8480" width="9.5" style="64" bestFit="1" customWidth="1"/>
    <col min="8481" max="8481" width="1.5" style="64" customWidth="1"/>
    <col min="8482" max="8482" width="11.625" style="64" bestFit="1" customWidth="1"/>
    <col min="8483" max="8483" width="11.375" style="64" bestFit="1" customWidth="1"/>
    <col min="8484" max="8484" width="9.625" style="64" bestFit="1" customWidth="1"/>
    <col min="8485" max="8485" width="28.125" style="64" bestFit="1" customWidth="1"/>
    <col min="8486" max="8719" width="8.875" style="64"/>
    <col min="8720" max="8720" width="6.625" style="64" bestFit="1" customWidth="1"/>
    <col min="8721" max="8721" width="5.5" style="64" customWidth="1"/>
    <col min="8722" max="8722" width="10.5" style="64" customWidth="1"/>
    <col min="8723" max="8723" width="15" style="64" bestFit="1" customWidth="1"/>
    <col min="8724" max="8724" width="16.125" style="64" customWidth="1"/>
    <col min="8725" max="8725" width="11.625" style="64" bestFit="1" customWidth="1"/>
    <col min="8726" max="8726" width="11.625" style="64" customWidth="1"/>
    <col min="8727" max="8727" width="5.5" style="64" bestFit="1" customWidth="1"/>
    <col min="8728" max="8728" width="5.875" style="64" customWidth="1"/>
    <col min="8729" max="8729" width="3.5" style="64" customWidth="1"/>
    <col min="8730" max="8730" width="3.875" style="64" customWidth="1"/>
    <col min="8731" max="8731" width="9.5" style="64" bestFit="1" customWidth="1"/>
    <col min="8732" max="8732" width="8.875" style="64"/>
    <col min="8733" max="8733" width="11.625" style="64" customWidth="1"/>
    <col min="8734" max="8734" width="6.5" style="64" customWidth="1"/>
    <col min="8735" max="8735" width="17.125" style="64" bestFit="1" customWidth="1"/>
    <col min="8736" max="8736" width="9.5" style="64" bestFit="1" customWidth="1"/>
    <col min="8737" max="8737" width="1.5" style="64" customWidth="1"/>
    <col min="8738" max="8738" width="11.625" style="64" bestFit="1" customWidth="1"/>
    <col min="8739" max="8739" width="11.375" style="64" bestFit="1" customWidth="1"/>
    <col min="8740" max="8740" width="9.625" style="64" bestFit="1" customWidth="1"/>
    <col min="8741" max="8741" width="28.125" style="64" bestFit="1" customWidth="1"/>
    <col min="8742" max="8975" width="8.875" style="64"/>
    <col min="8976" max="8976" width="6.625" style="64" bestFit="1" customWidth="1"/>
    <col min="8977" max="8977" width="5.5" style="64" customWidth="1"/>
    <col min="8978" max="8978" width="10.5" style="64" customWidth="1"/>
    <col min="8979" max="8979" width="15" style="64" bestFit="1" customWidth="1"/>
    <col min="8980" max="8980" width="16.125" style="64" customWidth="1"/>
    <col min="8981" max="8981" width="11.625" style="64" bestFit="1" customWidth="1"/>
    <col min="8982" max="8982" width="11.625" style="64" customWidth="1"/>
    <col min="8983" max="8983" width="5.5" style="64" bestFit="1" customWidth="1"/>
    <col min="8984" max="8984" width="5.875" style="64" customWidth="1"/>
    <col min="8985" max="8985" width="3.5" style="64" customWidth="1"/>
    <col min="8986" max="8986" width="3.875" style="64" customWidth="1"/>
    <col min="8987" max="8987" width="9.5" style="64" bestFit="1" customWidth="1"/>
    <col min="8988" max="8988" width="8.875" style="64"/>
    <col min="8989" max="8989" width="11.625" style="64" customWidth="1"/>
    <col min="8990" max="8990" width="6.5" style="64" customWidth="1"/>
    <col min="8991" max="8991" width="17.125" style="64" bestFit="1" customWidth="1"/>
    <col min="8992" max="8992" width="9.5" style="64" bestFit="1" customWidth="1"/>
    <col min="8993" max="8993" width="1.5" style="64" customWidth="1"/>
    <col min="8994" max="8994" width="11.625" style="64" bestFit="1" customWidth="1"/>
    <col min="8995" max="8995" width="11.375" style="64" bestFit="1" customWidth="1"/>
    <col min="8996" max="8996" width="9.625" style="64" bestFit="1" customWidth="1"/>
    <col min="8997" max="8997" width="28.125" style="64" bestFit="1" customWidth="1"/>
    <col min="8998" max="9231" width="8.875" style="64"/>
    <col min="9232" max="9232" width="6.625" style="64" bestFit="1" customWidth="1"/>
    <col min="9233" max="9233" width="5.5" style="64" customWidth="1"/>
    <col min="9234" max="9234" width="10.5" style="64" customWidth="1"/>
    <col min="9235" max="9235" width="15" style="64" bestFit="1" customWidth="1"/>
    <col min="9236" max="9236" width="16.125" style="64" customWidth="1"/>
    <col min="9237" max="9237" width="11.625" style="64" bestFit="1" customWidth="1"/>
    <col min="9238" max="9238" width="11.625" style="64" customWidth="1"/>
    <col min="9239" max="9239" width="5.5" style="64" bestFit="1" customWidth="1"/>
    <col min="9240" max="9240" width="5.875" style="64" customWidth="1"/>
    <col min="9241" max="9241" width="3.5" style="64" customWidth="1"/>
    <col min="9242" max="9242" width="3.875" style="64" customWidth="1"/>
    <col min="9243" max="9243" width="9.5" style="64" bestFit="1" customWidth="1"/>
    <col min="9244" max="9244" width="8.875" style="64"/>
    <col min="9245" max="9245" width="11.625" style="64" customWidth="1"/>
    <col min="9246" max="9246" width="6.5" style="64" customWidth="1"/>
    <col min="9247" max="9247" width="17.125" style="64" bestFit="1" customWidth="1"/>
    <col min="9248" max="9248" width="9.5" style="64" bestFit="1" customWidth="1"/>
    <col min="9249" max="9249" width="1.5" style="64" customWidth="1"/>
    <col min="9250" max="9250" width="11.625" style="64" bestFit="1" customWidth="1"/>
    <col min="9251" max="9251" width="11.375" style="64" bestFit="1" customWidth="1"/>
    <col min="9252" max="9252" width="9.625" style="64" bestFit="1" customWidth="1"/>
    <col min="9253" max="9253" width="28.125" style="64" bestFit="1" customWidth="1"/>
    <col min="9254" max="9487" width="8.875" style="64"/>
    <col min="9488" max="9488" width="6.625" style="64" bestFit="1" customWidth="1"/>
    <col min="9489" max="9489" width="5.5" style="64" customWidth="1"/>
    <col min="9490" max="9490" width="10.5" style="64" customWidth="1"/>
    <col min="9491" max="9491" width="15" style="64" bestFit="1" customWidth="1"/>
    <col min="9492" max="9492" width="16.125" style="64" customWidth="1"/>
    <col min="9493" max="9493" width="11.625" style="64" bestFit="1" customWidth="1"/>
    <col min="9494" max="9494" width="11.625" style="64" customWidth="1"/>
    <col min="9495" max="9495" width="5.5" style="64" bestFit="1" customWidth="1"/>
    <col min="9496" max="9496" width="5.875" style="64" customWidth="1"/>
    <col min="9497" max="9497" width="3.5" style="64" customWidth="1"/>
    <col min="9498" max="9498" width="3.875" style="64" customWidth="1"/>
    <col min="9499" max="9499" width="9.5" style="64" bestFit="1" customWidth="1"/>
    <col min="9500" max="9500" width="8.875" style="64"/>
    <col min="9501" max="9501" width="11.625" style="64" customWidth="1"/>
    <col min="9502" max="9502" width="6.5" style="64" customWidth="1"/>
    <col min="9503" max="9503" width="17.125" style="64" bestFit="1" customWidth="1"/>
    <col min="9504" max="9504" width="9.5" style="64" bestFit="1" customWidth="1"/>
    <col min="9505" max="9505" width="1.5" style="64" customWidth="1"/>
    <col min="9506" max="9506" width="11.625" style="64" bestFit="1" customWidth="1"/>
    <col min="9507" max="9507" width="11.375" style="64" bestFit="1" customWidth="1"/>
    <col min="9508" max="9508" width="9.625" style="64" bestFit="1" customWidth="1"/>
    <col min="9509" max="9509" width="28.125" style="64" bestFit="1" customWidth="1"/>
    <col min="9510" max="9743" width="8.875" style="64"/>
    <col min="9744" max="9744" width="6.625" style="64" bestFit="1" customWidth="1"/>
    <col min="9745" max="9745" width="5.5" style="64" customWidth="1"/>
    <col min="9746" max="9746" width="10.5" style="64" customWidth="1"/>
    <col min="9747" max="9747" width="15" style="64" bestFit="1" customWidth="1"/>
    <col min="9748" max="9748" width="16.125" style="64" customWidth="1"/>
    <col min="9749" max="9749" width="11.625" style="64" bestFit="1" customWidth="1"/>
    <col min="9750" max="9750" width="11.625" style="64" customWidth="1"/>
    <col min="9751" max="9751" width="5.5" style="64" bestFit="1" customWidth="1"/>
    <col min="9752" max="9752" width="5.875" style="64" customWidth="1"/>
    <col min="9753" max="9753" width="3.5" style="64" customWidth="1"/>
    <col min="9754" max="9754" width="3.875" style="64" customWidth="1"/>
    <col min="9755" max="9755" width="9.5" style="64" bestFit="1" customWidth="1"/>
    <col min="9756" max="9756" width="8.875" style="64"/>
    <col min="9757" max="9757" width="11.625" style="64" customWidth="1"/>
    <col min="9758" max="9758" width="6.5" style="64" customWidth="1"/>
    <col min="9759" max="9759" width="17.125" style="64" bestFit="1" customWidth="1"/>
    <col min="9760" max="9760" width="9.5" style="64" bestFit="1" customWidth="1"/>
    <col min="9761" max="9761" width="1.5" style="64" customWidth="1"/>
    <col min="9762" max="9762" width="11.625" style="64" bestFit="1" customWidth="1"/>
    <col min="9763" max="9763" width="11.375" style="64" bestFit="1" customWidth="1"/>
    <col min="9764" max="9764" width="9.625" style="64" bestFit="1" customWidth="1"/>
    <col min="9765" max="9765" width="28.125" style="64" bestFit="1" customWidth="1"/>
    <col min="9766" max="9999" width="8.875" style="64"/>
    <col min="10000" max="10000" width="6.625" style="64" bestFit="1" customWidth="1"/>
    <col min="10001" max="10001" width="5.5" style="64" customWidth="1"/>
    <col min="10002" max="10002" width="10.5" style="64" customWidth="1"/>
    <col min="10003" max="10003" width="15" style="64" bestFit="1" customWidth="1"/>
    <col min="10004" max="10004" width="16.125" style="64" customWidth="1"/>
    <col min="10005" max="10005" width="11.625" style="64" bestFit="1" customWidth="1"/>
    <col min="10006" max="10006" width="11.625" style="64" customWidth="1"/>
    <col min="10007" max="10007" width="5.5" style="64" bestFit="1" customWidth="1"/>
    <col min="10008" max="10008" width="5.875" style="64" customWidth="1"/>
    <col min="10009" max="10009" width="3.5" style="64" customWidth="1"/>
    <col min="10010" max="10010" width="3.875" style="64" customWidth="1"/>
    <col min="10011" max="10011" width="9.5" style="64" bestFit="1" customWidth="1"/>
    <col min="10012" max="10012" width="8.875" style="64"/>
    <col min="10013" max="10013" width="11.625" style="64" customWidth="1"/>
    <col min="10014" max="10014" width="6.5" style="64" customWidth="1"/>
    <col min="10015" max="10015" width="17.125" style="64" bestFit="1" customWidth="1"/>
    <col min="10016" max="10016" width="9.5" style="64" bestFit="1" customWidth="1"/>
    <col min="10017" max="10017" width="1.5" style="64" customWidth="1"/>
    <col min="10018" max="10018" width="11.625" style="64" bestFit="1" customWidth="1"/>
    <col min="10019" max="10019" width="11.375" style="64" bestFit="1" customWidth="1"/>
    <col min="10020" max="10020" width="9.625" style="64" bestFit="1" customWidth="1"/>
    <col min="10021" max="10021" width="28.125" style="64" bestFit="1" customWidth="1"/>
    <col min="10022" max="10255" width="8.875" style="64"/>
    <col min="10256" max="10256" width="6.625" style="64" bestFit="1" customWidth="1"/>
    <col min="10257" max="10257" width="5.5" style="64" customWidth="1"/>
    <col min="10258" max="10258" width="10.5" style="64" customWidth="1"/>
    <col min="10259" max="10259" width="15" style="64" bestFit="1" customWidth="1"/>
    <col min="10260" max="10260" width="16.125" style="64" customWidth="1"/>
    <col min="10261" max="10261" width="11.625" style="64" bestFit="1" customWidth="1"/>
    <col min="10262" max="10262" width="11.625" style="64" customWidth="1"/>
    <col min="10263" max="10263" width="5.5" style="64" bestFit="1" customWidth="1"/>
    <col min="10264" max="10264" width="5.875" style="64" customWidth="1"/>
    <col min="10265" max="10265" width="3.5" style="64" customWidth="1"/>
    <col min="10266" max="10266" width="3.875" style="64" customWidth="1"/>
    <col min="10267" max="10267" width="9.5" style="64" bestFit="1" customWidth="1"/>
    <col min="10268" max="10268" width="8.875" style="64"/>
    <col min="10269" max="10269" width="11.625" style="64" customWidth="1"/>
    <col min="10270" max="10270" width="6.5" style="64" customWidth="1"/>
    <col min="10271" max="10271" width="17.125" style="64" bestFit="1" customWidth="1"/>
    <col min="10272" max="10272" width="9.5" style="64" bestFit="1" customWidth="1"/>
    <col min="10273" max="10273" width="1.5" style="64" customWidth="1"/>
    <col min="10274" max="10274" width="11.625" style="64" bestFit="1" customWidth="1"/>
    <col min="10275" max="10275" width="11.375" style="64" bestFit="1" customWidth="1"/>
    <col min="10276" max="10276" width="9.625" style="64" bestFit="1" customWidth="1"/>
    <col min="10277" max="10277" width="28.125" style="64" bestFit="1" customWidth="1"/>
    <col min="10278" max="10511" width="8.875" style="64"/>
    <col min="10512" max="10512" width="6.625" style="64" bestFit="1" customWidth="1"/>
    <col min="10513" max="10513" width="5.5" style="64" customWidth="1"/>
    <col min="10514" max="10514" width="10.5" style="64" customWidth="1"/>
    <col min="10515" max="10515" width="15" style="64" bestFit="1" customWidth="1"/>
    <col min="10516" max="10516" width="16.125" style="64" customWidth="1"/>
    <col min="10517" max="10517" width="11.625" style="64" bestFit="1" customWidth="1"/>
    <col min="10518" max="10518" width="11.625" style="64" customWidth="1"/>
    <col min="10519" max="10519" width="5.5" style="64" bestFit="1" customWidth="1"/>
    <col min="10520" max="10520" width="5.875" style="64" customWidth="1"/>
    <col min="10521" max="10521" width="3.5" style="64" customWidth="1"/>
    <col min="10522" max="10522" width="3.875" style="64" customWidth="1"/>
    <col min="10523" max="10523" width="9.5" style="64" bestFit="1" customWidth="1"/>
    <col min="10524" max="10524" width="8.875" style="64"/>
    <col min="10525" max="10525" width="11.625" style="64" customWidth="1"/>
    <col min="10526" max="10526" width="6.5" style="64" customWidth="1"/>
    <col min="10527" max="10527" width="17.125" style="64" bestFit="1" customWidth="1"/>
    <col min="10528" max="10528" width="9.5" style="64" bestFit="1" customWidth="1"/>
    <col min="10529" max="10529" width="1.5" style="64" customWidth="1"/>
    <col min="10530" max="10530" width="11.625" style="64" bestFit="1" customWidth="1"/>
    <col min="10531" max="10531" width="11.375" style="64" bestFit="1" customWidth="1"/>
    <col min="10532" max="10532" width="9.625" style="64" bestFit="1" customWidth="1"/>
    <col min="10533" max="10533" width="28.125" style="64" bestFit="1" customWidth="1"/>
    <col min="10534" max="10767" width="8.875" style="64"/>
    <col min="10768" max="10768" width="6.625" style="64" bestFit="1" customWidth="1"/>
    <col min="10769" max="10769" width="5.5" style="64" customWidth="1"/>
    <col min="10770" max="10770" width="10.5" style="64" customWidth="1"/>
    <col min="10771" max="10771" width="15" style="64" bestFit="1" customWidth="1"/>
    <col min="10772" max="10772" width="16.125" style="64" customWidth="1"/>
    <col min="10773" max="10773" width="11.625" style="64" bestFit="1" customWidth="1"/>
    <col min="10774" max="10774" width="11.625" style="64" customWidth="1"/>
    <col min="10775" max="10775" width="5.5" style="64" bestFit="1" customWidth="1"/>
    <col min="10776" max="10776" width="5.875" style="64" customWidth="1"/>
    <col min="10777" max="10777" width="3.5" style="64" customWidth="1"/>
    <col min="10778" max="10778" width="3.875" style="64" customWidth="1"/>
    <col min="10779" max="10779" width="9.5" style="64" bestFit="1" customWidth="1"/>
    <col min="10780" max="10780" width="8.875" style="64"/>
    <col min="10781" max="10781" width="11.625" style="64" customWidth="1"/>
    <col min="10782" max="10782" width="6.5" style="64" customWidth="1"/>
    <col min="10783" max="10783" width="17.125" style="64" bestFit="1" customWidth="1"/>
    <col min="10784" max="10784" width="9.5" style="64" bestFit="1" customWidth="1"/>
    <col min="10785" max="10785" width="1.5" style="64" customWidth="1"/>
    <col min="10786" max="10786" width="11.625" style="64" bestFit="1" customWidth="1"/>
    <col min="10787" max="10787" width="11.375" style="64" bestFit="1" customWidth="1"/>
    <col min="10788" max="10788" width="9.625" style="64" bestFit="1" customWidth="1"/>
    <col min="10789" max="10789" width="28.125" style="64" bestFit="1" customWidth="1"/>
    <col min="10790" max="11023" width="8.875" style="64"/>
    <col min="11024" max="11024" width="6.625" style="64" bestFit="1" customWidth="1"/>
    <col min="11025" max="11025" width="5.5" style="64" customWidth="1"/>
    <col min="11026" max="11026" width="10.5" style="64" customWidth="1"/>
    <col min="11027" max="11027" width="15" style="64" bestFit="1" customWidth="1"/>
    <col min="11028" max="11028" width="16.125" style="64" customWidth="1"/>
    <col min="11029" max="11029" width="11.625" style="64" bestFit="1" customWidth="1"/>
    <col min="11030" max="11030" width="11.625" style="64" customWidth="1"/>
    <col min="11031" max="11031" width="5.5" style="64" bestFit="1" customWidth="1"/>
    <col min="11032" max="11032" width="5.875" style="64" customWidth="1"/>
    <col min="11033" max="11033" width="3.5" style="64" customWidth="1"/>
    <col min="11034" max="11034" width="3.875" style="64" customWidth="1"/>
    <col min="11035" max="11035" width="9.5" style="64" bestFit="1" customWidth="1"/>
    <col min="11036" max="11036" width="8.875" style="64"/>
    <col min="11037" max="11037" width="11.625" style="64" customWidth="1"/>
    <col min="11038" max="11038" width="6.5" style="64" customWidth="1"/>
    <col min="11039" max="11039" width="17.125" style="64" bestFit="1" customWidth="1"/>
    <col min="11040" max="11040" width="9.5" style="64" bestFit="1" customWidth="1"/>
    <col min="11041" max="11041" width="1.5" style="64" customWidth="1"/>
    <col min="11042" max="11042" width="11.625" style="64" bestFit="1" customWidth="1"/>
    <col min="11043" max="11043" width="11.375" style="64" bestFit="1" customWidth="1"/>
    <col min="11044" max="11044" width="9.625" style="64" bestFit="1" customWidth="1"/>
    <col min="11045" max="11045" width="28.125" style="64" bestFit="1" customWidth="1"/>
    <col min="11046" max="11279" width="8.875" style="64"/>
    <col min="11280" max="11280" width="6.625" style="64" bestFit="1" customWidth="1"/>
    <col min="11281" max="11281" width="5.5" style="64" customWidth="1"/>
    <col min="11282" max="11282" width="10.5" style="64" customWidth="1"/>
    <col min="11283" max="11283" width="15" style="64" bestFit="1" customWidth="1"/>
    <col min="11284" max="11284" width="16.125" style="64" customWidth="1"/>
    <col min="11285" max="11285" width="11.625" style="64" bestFit="1" customWidth="1"/>
    <col min="11286" max="11286" width="11.625" style="64" customWidth="1"/>
    <col min="11287" max="11287" width="5.5" style="64" bestFit="1" customWidth="1"/>
    <col min="11288" max="11288" width="5.875" style="64" customWidth="1"/>
    <col min="11289" max="11289" width="3.5" style="64" customWidth="1"/>
    <col min="11290" max="11290" width="3.875" style="64" customWidth="1"/>
    <col min="11291" max="11291" width="9.5" style="64" bestFit="1" customWidth="1"/>
    <col min="11292" max="11292" width="8.875" style="64"/>
    <col min="11293" max="11293" width="11.625" style="64" customWidth="1"/>
    <col min="11294" max="11294" width="6.5" style="64" customWidth="1"/>
    <col min="11295" max="11295" width="17.125" style="64" bestFit="1" customWidth="1"/>
    <col min="11296" max="11296" width="9.5" style="64" bestFit="1" customWidth="1"/>
    <col min="11297" max="11297" width="1.5" style="64" customWidth="1"/>
    <col min="11298" max="11298" width="11.625" style="64" bestFit="1" customWidth="1"/>
    <col min="11299" max="11299" width="11.375" style="64" bestFit="1" customWidth="1"/>
    <col min="11300" max="11300" width="9.625" style="64" bestFit="1" customWidth="1"/>
    <col min="11301" max="11301" width="28.125" style="64" bestFit="1" customWidth="1"/>
    <col min="11302" max="11535" width="8.875" style="64"/>
    <col min="11536" max="11536" width="6.625" style="64" bestFit="1" customWidth="1"/>
    <col min="11537" max="11537" width="5.5" style="64" customWidth="1"/>
    <col min="11538" max="11538" width="10.5" style="64" customWidth="1"/>
    <col min="11539" max="11539" width="15" style="64" bestFit="1" customWidth="1"/>
    <col min="11540" max="11540" width="16.125" style="64" customWidth="1"/>
    <col min="11541" max="11541" width="11.625" style="64" bestFit="1" customWidth="1"/>
    <col min="11542" max="11542" width="11.625" style="64" customWidth="1"/>
    <col min="11543" max="11543" width="5.5" style="64" bestFit="1" customWidth="1"/>
    <col min="11544" max="11544" width="5.875" style="64" customWidth="1"/>
    <col min="11545" max="11545" width="3.5" style="64" customWidth="1"/>
    <col min="11546" max="11546" width="3.875" style="64" customWidth="1"/>
    <col min="11547" max="11547" width="9.5" style="64" bestFit="1" customWidth="1"/>
    <col min="11548" max="11548" width="8.875" style="64"/>
    <col min="11549" max="11549" width="11.625" style="64" customWidth="1"/>
    <col min="11550" max="11550" width="6.5" style="64" customWidth="1"/>
    <col min="11551" max="11551" width="17.125" style="64" bestFit="1" customWidth="1"/>
    <col min="11552" max="11552" width="9.5" style="64" bestFit="1" customWidth="1"/>
    <col min="11553" max="11553" width="1.5" style="64" customWidth="1"/>
    <col min="11554" max="11554" width="11.625" style="64" bestFit="1" customWidth="1"/>
    <col min="11555" max="11555" width="11.375" style="64" bestFit="1" customWidth="1"/>
    <col min="11556" max="11556" width="9.625" style="64" bestFit="1" customWidth="1"/>
    <col min="11557" max="11557" width="28.125" style="64" bestFit="1" customWidth="1"/>
    <col min="11558" max="11791" width="8.875" style="64"/>
    <col min="11792" max="11792" width="6.625" style="64" bestFit="1" customWidth="1"/>
    <col min="11793" max="11793" width="5.5" style="64" customWidth="1"/>
    <col min="11794" max="11794" width="10.5" style="64" customWidth="1"/>
    <col min="11795" max="11795" width="15" style="64" bestFit="1" customWidth="1"/>
    <col min="11796" max="11796" width="16.125" style="64" customWidth="1"/>
    <col min="11797" max="11797" width="11.625" style="64" bestFit="1" customWidth="1"/>
    <col min="11798" max="11798" width="11.625" style="64" customWidth="1"/>
    <col min="11799" max="11799" width="5.5" style="64" bestFit="1" customWidth="1"/>
    <col min="11800" max="11800" width="5.875" style="64" customWidth="1"/>
    <col min="11801" max="11801" width="3.5" style="64" customWidth="1"/>
    <col min="11802" max="11802" width="3.875" style="64" customWidth="1"/>
    <col min="11803" max="11803" width="9.5" style="64" bestFit="1" customWidth="1"/>
    <col min="11804" max="11804" width="8.875" style="64"/>
    <col min="11805" max="11805" width="11.625" style="64" customWidth="1"/>
    <col min="11806" max="11806" width="6.5" style="64" customWidth="1"/>
    <col min="11807" max="11807" width="17.125" style="64" bestFit="1" customWidth="1"/>
    <col min="11808" max="11808" width="9.5" style="64" bestFit="1" customWidth="1"/>
    <col min="11809" max="11809" width="1.5" style="64" customWidth="1"/>
    <col min="11810" max="11810" width="11.625" style="64" bestFit="1" customWidth="1"/>
    <col min="11811" max="11811" width="11.375" style="64" bestFit="1" customWidth="1"/>
    <col min="11812" max="11812" width="9.625" style="64" bestFit="1" customWidth="1"/>
    <col min="11813" max="11813" width="28.125" style="64" bestFit="1" customWidth="1"/>
    <col min="11814" max="12047" width="8.875" style="64"/>
    <col min="12048" max="12048" width="6.625" style="64" bestFit="1" customWidth="1"/>
    <col min="12049" max="12049" width="5.5" style="64" customWidth="1"/>
    <col min="12050" max="12050" width="10.5" style="64" customWidth="1"/>
    <col min="12051" max="12051" width="15" style="64" bestFit="1" customWidth="1"/>
    <col min="12052" max="12052" width="16.125" style="64" customWidth="1"/>
    <col min="12053" max="12053" width="11.625" style="64" bestFit="1" customWidth="1"/>
    <col min="12054" max="12054" width="11.625" style="64" customWidth="1"/>
    <col min="12055" max="12055" width="5.5" style="64" bestFit="1" customWidth="1"/>
    <col min="12056" max="12056" width="5.875" style="64" customWidth="1"/>
    <col min="12057" max="12057" width="3.5" style="64" customWidth="1"/>
    <col min="12058" max="12058" width="3.875" style="64" customWidth="1"/>
    <col min="12059" max="12059" width="9.5" style="64" bestFit="1" customWidth="1"/>
    <col min="12060" max="12060" width="8.875" style="64"/>
    <col min="12061" max="12061" width="11.625" style="64" customWidth="1"/>
    <col min="12062" max="12062" width="6.5" style="64" customWidth="1"/>
    <col min="12063" max="12063" width="17.125" style="64" bestFit="1" customWidth="1"/>
    <col min="12064" max="12064" width="9.5" style="64" bestFit="1" customWidth="1"/>
    <col min="12065" max="12065" width="1.5" style="64" customWidth="1"/>
    <col min="12066" max="12066" width="11.625" style="64" bestFit="1" customWidth="1"/>
    <col min="12067" max="12067" width="11.375" style="64" bestFit="1" customWidth="1"/>
    <col min="12068" max="12068" width="9.625" style="64" bestFit="1" customWidth="1"/>
    <col min="12069" max="12069" width="28.125" style="64" bestFit="1" customWidth="1"/>
    <col min="12070" max="12303" width="8.875" style="64"/>
    <col min="12304" max="12304" width="6.625" style="64" bestFit="1" customWidth="1"/>
    <col min="12305" max="12305" width="5.5" style="64" customWidth="1"/>
    <col min="12306" max="12306" width="10.5" style="64" customWidth="1"/>
    <col min="12307" max="12307" width="15" style="64" bestFit="1" customWidth="1"/>
    <col min="12308" max="12308" width="16.125" style="64" customWidth="1"/>
    <col min="12309" max="12309" width="11.625" style="64" bestFit="1" customWidth="1"/>
    <col min="12310" max="12310" width="11.625" style="64" customWidth="1"/>
    <col min="12311" max="12311" width="5.5" style="64" bestFit="1" customWidth="1"/>
    <col min="12312" max="12312" width="5.875" style="64" customWidth="1"/>
    <col min="12313" max="12313" width="3.5" style="64" customWidth="1"/>
    <col min="12314" max="12314" width="3.875" style="64" customWidth="1"/>
    <col min="12315" max="12315" width="9.5" style="64" bestFit="1" customWidth="1"/>
    <col min="12316" max="12316" width="8.875" style="64"/>
    <col min="12317" max="12317" width="11.625" style="64" customWidth="1"/>
    <col min="12318" max="12318" width="6.5" style="64" customWidth="1"/>
    <col min="12319" max="12319" width="17.125" style="64" bestFit="1" customWidth="1"/>
    <col min="12320" max="12320" width="9.5" style="64" bestFit="1" customWidth="1"/>
    <col min="12321" max="12321" width="1.5" style="64" customWidth="1"/>
    <col min="12322" max="12322" width="11.625" style="64" bestFit="1" customWidth="1"/>
    <col min="12323" max="12323" width="11.375" style="64" bestFit="1" customWidth="1"/>
    <col min="12324" max="12324" width="9.625" style="64" bestFit="1" customWidth="1"/>
    <col min="12325" max="12325" width="28.125" style="64" bestFit="1" customWidth="1"/>
    <col min="12326" max="12559" width="8.875" style="64"/>
    <col min="12560" max="12560" width="6.625" style="64" bestFit="1" customWidth="1"/>
    <col min="12561" max="12561" width="5.5" style="64" customWidth="1"/>
    <col min="12562" max="12562" width="10.5" style="64" customWidth="1"/>
    <col min="12563" max="12563" width="15" style="64" bestFit="1" customWidth="1"/>
    <col min="12564" max="12564" width="16.125" style="64" customWidth="1"/>
    <col min="12565" max="12565" width="11.625" style="64" bestFit="1" customWidth="1"/>
    <col min="12566" max="12566" width="11.625" style="64" customWidth="1"/>
    <col min="12567" max="12567" width="5.5" style="64" bestFit="1" customWidth="1"/>
    <col min="12568" max="12568" width="5.875" style="64" customWidth="1"/>
    <col min="12569" max="12569" width="3.5" style="64" customWidth="1"/>
    <col min="12570" max="12570" width="3.875" style="64" customWidth="1"/>
    <col min="12571" max="12571" width="9.5" style="64" bestFit="1" customWidth="1"/>
    <col min="12572" max="12572" width="8.875" style="64"/>
    <col min="12573" max="12573" width="11.625" style="64" customWidth="1"/>
    <col min="12574" max="12574" width="6.5" style="64" customWidth="1"/>
    <col min="12575" max="12575" width="17.125" style="64" bestFit="1" customWidth="1"/>
    <col min="12576" max="12576" width="9.5" style="64" bestFit="1" customWidth="1"/>
    <col min="12577" max="12577" width="1.5" style="64" customWidth="1"/>
    <col min="12578" max="12578" width="11.625" style="64" bestFit="1" customWidth="1"/>
    <col min="12579" max="12579" width="11.375" style="64" bestFit="1" customWidth="1"/>
    <col min="12580" max="12580" width="9.625" style="64" bestFit="1" customWidth="1"/>
    <col min="12581" max="12581" width="28.125" style="64" bestFit="1" customWidth="1"/>
    <col min="12582" max="12815" width="8.875" style="64"/>
    <col min="12816" max="12816" width="6.625" style="64" bestFit="1" customWidth="1"/>
    <col min="12817" max="12817" width="5.5" style="64" customWidth="1"/>
    <col min="12818" max="12818" width="10.5" style="64" customWidth="1"/>
    <col min="12819" max="12819" width="15" style="64" bestFit="1" customWidth="1"/>
    <col min="12820" max="12820" width="16.125" style="64" customWidth="1"/>
    <col min="12821" max="12821" width="11.625" style="64" bestFit="1" customWidth="1"/>
    <col min="12822" max="12822" width="11.625" style="64" customWidth="1"/>
    <col min="12823" max="12823" width="5.5" style="64" bestFit="1" customWidth="1"/>
    <col min="12824" max="12824" width="5.875" style="64" customWidth="1"/>
    <col min="12825" max="12825" width="3.5" style="64" customWidth="1"/>
    <col min="12826" max="12826" width="3.875" style="64" customWidth="1"/>
    <col min="12827" max="12827" width="9.5" style="64" bestFit="1" customWidth="1"/>
    <col min="12828" max="12828" width="8.875" style="64"/>
    <col min="12829" max="12829" width="11.625" style="64" customWidth="1"/>
    <col min="12830" max="12830" width="6.5" style="64" customWidth="1"/>
    <col min="12831" max="12831" width="17.125" style="64" bestFit="1" customWidth="1"/>
    <col min="12832" max="12832" width="9.5" style="64" bestFit="1" customWidth="1"/>
    <col min="12833" max="12833" width="1.5" style="64" customWidth="1"/>
    <col min="12834" max="12834" width="11.625" style="64" bestFit="1" customWidth="1"/>
    <col min="12835" max="12835" width="11.375" style="64" bestFit="1" customWidth="1"/>
    <col min="12836" max="12836" width="9.625" style="64" bestFit="1" customWidth="1"/>
    <col min="12837" max="12837" width="28.125" style="64" bestFit="1" customWidth="1"/>
    <col min="12838" max="13071" width="8.875" style="64"/>
    <col min="13072" max="13072" width="6.625" style="64" bestFit="1" customWidth="1"/>
    <col min="13073" max="13073" width="5.5" style="64" customWidth="1"/>
    <col min="13074" max="13074" width="10.5" style="64" customWidth="1"/>
    <col min="13075" max="13075" width="15" style="64" bestFit="1" customWidth="1"/>
    <col min="13076" max="13076" width="16.125" style="64" customWidth="1"/>
    <col min="13077" max="13077" width="11.625" style="64" bestFit="1" customWidth="1"/>
    <col min="13078" max="13078" width="11.625" style="64" customWidth="1"/>
    <col min="13079" max="13079" width="5.5" style="64" bestFit="1" customWidth="1"/>
    <col min="13080" max="13080" width="5.875" style="64" customWidth="1"/>
    <col min="13081" max="13081" width="3.5" style="64" customWidth="1"/>
    <col min="13082" max="13082" width="3.875" style="64" customWidth="1"/>
    <col min="13083" max="13083" width="9.5" style="64" bestFit="1" customWidth="1"/>
    <col min="13084" max="13084" width="8.875" style="64"/>
    <col min="13085" max="13085" width="11.625" style="64" customWidth="1"/>
    <col min="13086" max="13086" width="6.5" style="64" customWidth="1"/>
    <col min="13087" max="13087" width="17.125" style="64" bestFit="1" customWidth="1"/>
    <col min="13088" max="13088" width="9.5" style="64" bestFit="1" customWidth="1"/>
    <col min="13089" max="13089" width="1.5" style="64" customWidth="1"/>
    <col min="13090" max="13090" width="11.625" style="64" bestFit="1" customWidth="1"/>
    <col min="13091" max="13091" width="11.375" style="64" bestFit="1" customWidth="1"/>
    <col min="13092" max="13092" width="9.625" style="64" bestFit="1" customWidth="1"/>
    <col min="13093" max="13093" width="28.125" style="64" bestFit="1" customWidth="1"/>
    <col min="13094" max="13327" width="8.875" style="64"/>
    <col min="13328" max="13328" width="6.625" style="64" bestFit="1" customWidth="1"/>
    <col min="13329" max="13329" width="5.5" style="64" customWidth="1"/>
    <col min="13330" max="13330" width="10.5" style="64" customWidth="1"/>
    <col min="13331" max="13331" width="15" style="64" bestFit="1" customWidth="1"/>
    <col min="13332" max="13332" width="16.125" style="64" customWidth="1"/>
    <col min="13333" max="13333" width="11.625" style="64" bestFit="1" customWidth="1"/>
    <col min="13334" max="13334" width="11.625" style="64" customWidth="1"/>
    <col min="13335" max="13335" width="5.5" style="64" bestFit="1" customWidth="1"/>
    <col min="13336" max="13336" width="5.875" style="64" customWidth="1"/>
    <col min="13337" max="13337" width="3.5" style="64" customWidth="1"/>
    <col min="13338" max="13338" width="3.875" style="64" customWidth="1"/>
    <col min="13339" max="13339" width="9.5" style="64" bestFit="1" customWidth="1"/>
    <col min="13340" max="13340" width="8.875" style="64"/>
    <col min="13341" max="13341" width="11.625" style="64" customWidth="1"/>
    <col min="13342" max="13342" width="6.5" style="64" customWidth="1"/>
    <col min="13343" max="13343" width="17.125" style="64" bestFit="1" customWidth="1"/>
    <col min="13344" max="13344" width="9.5" style="64" bestFit="1" customWidth="1"/>
    <col min="13345" max="13345" width="1.5" style="64" customWidth="1"/>
    <col min="13346" max="13346" width="11.625" style="64" bestFit="1" customWidth="1"/>
    <col min="13347" max="13347" width="11.375" style="64" bestFit="1" customWidth="1"/>
    <col min="13348" max="13348" width="9.625" style="64" bestFit="1" customWidth="1"/>
    <col min="13349" max="13349" width="28.125" style="64" bestFit="1" customWidth="1"/>
    <col min="13350" max="13583" width="8.875" style="64"/>
    <col min="13584" max="13584" width="6.625" style="64" bestFit="1" customWidth="1"/>
    <col min="13585" max="13585" width="5.5" style="64" customWidth="1"/>
    <col min="13586" max="13586" width="10.5" style="64" customWidth="1"/>
    <col min="13587" max="13587" width="15" style="64" bestFit="1" customWidth="1"/>
    <col min="13588" max="13588" width="16.125" style="64" customWidth="1"/>
    <col min="13589" max="13589" width="11.625" style="64" bestFit="1" customWidth="1"/>
    <col min="13590" max="13590" width="11.625" style="64" customWidth="1"/>
    <col min="13591" max="13591" width="5.5" style="64" bestFit="1" customWidth="1"/>
    <col min="13592" max="13592" width="5.875" style="64" customWidth="1"/>
    <col min="13593" max="13593" width="3.5" style="64" customWidth="1"/>
    <col min="13594" max="13594" width="3.875" style="64" customWidth="1"/>
    <col min="13595" max="13595" width="9.5" style="64" bestFit="1" customWidth="1"/>
    <col min="13596" max="13596" width="8.875" style="64"/>
    <col min="13597" max="13597" width="11.625" style="64" customWidth="1"/>
    <col min="13598" max="13598" width="6.5" style="64" customWidth="1"/>
    <col min="13599" max="13599" width="17.125" style="64" bestFit="1" customWidth="1"/>
    <col min="13600" max="13600" width="9.5" style="64" bestFit="1" customWidth="1"/>
    <col min="13601" max="13601" width="1.5" style="64" customWidth="1"/>
    <col min="13602" max="13602" width="11.625" style="64" bestFit="1" customWidth="1"/>
    <col min="13603" max="13603" width="11.375" style="64" bestFit="1" customWidth="1"/>
    <col min="13604" max="13604" width="9.625" style="64" bestFit="1" customWidth="1"/>
    <col min="13605" max="13605" width="28.125" style="64" bestFit="1" customWidth="1"/>
    <col min="13606" max="13839" width="8.875" style="64"/>
    <col min="13840" max="13840" width="6.625" style="64" bestFit="1" customWidth="1"/>
    <col min="13841" max="13841" width="5.5" style="64" customWidth="1"/>
    <col min="13842" max="13842" width="10.5" style="64" customWidth="1"/>
    <col min="13843" max="13843" width="15" style="64" bestFit="1" customWidth="1"/>
    <col min="13844" max="13844" width="16.125" style="64" customWidth="1"/>
    <col min="13845" max="13845" width="11.625" style="64" bestFit="1" customWidth="1"/>
    <col min="13846" max="13846" width="11.625" style="64" customWidth="1"/>
    <col min="13847" max="13847" width="5.5" style="64" bestFit="1" customWidth="1"/>
    <col min="13848" max="13848" width="5.875" style="64" customWidth="1"/>
    <col min="13849" max="13849" width="3.5" style="64" customWidth="1"/>
    <col min="13850" max="13850" width="3.875" style="64" customWidth="1"/>
    <col min="13851" max="13851" width="9.5" style="64" bestFit="1" customWidth="1"/>
    <col min="13852" max="13852" width="8.875" style="64"/>
    <col min="13853" max="13853" width="11.625" style="64" customWidth="1"/>
    <col min="13854" max="13854" width="6.5" style="64" customWidth="1"/>
    <col min="13855" max="13855" width="17.125" style="64" bestFit="1" customWidth="1"/>
    <col min="13856" max="13856" width="9.5" style="64" bestFit="1" customWidth="1"/>
    <col min="13857" max="13857" width="1.5" style="64" customWidth="1"/>
    <col min="13858" max="13858" width="11.625" style="64" bestFit="1" customWidth="1"/>
    <col min="13859" max="13859" width="11.375" style="64" bestFit="1" customWidth="1"/>
    <col min="13860" max="13860" width="9.625" style="64" bestFit="1" customWidth="1"/>
    <col min="13861" max="13861" width="28.125" style="64" bestFit="1" customWidth="1"/>
    <col min="13862" max="14095" width="8.875" style="64"/>
    <col min="14096" max="14096" width="6.625" style="64" bestFit="1" customWidth="1"/>
    <col min="14097" max="14097" width="5.5" style="64" customWidth="1"/>
    <col min="14098" max="14098" width="10.5" style="64" customWidth="1"/>
    <col min="14099" max="14099" width="15" style="64" bestFit="1" customWidth="1"/>
    <col min="14100" max="14100" width="16.125" style="64" customWidth="1"/>
    <col min="14101" max="14101" width="11.625" style="64" bestFit="1" customWidth="1"/>
    <col min="14102" max="14102" width="11.625" style="64" customWidth="1"/>
    <col min="14103" max="14103" width="5.5" style="64" bestFit="1" customWidth="1"/>
    <col min="14104" max="14104" width="5.875" style="64" customWidth="1"/>
    <col min="14105" max="14105" width="3.5" style="64" customWidth="1"/>
    <col min="14106" max="14106" width="3.875" style="64" customWidth="1"/>
    <col min="14107" max="14107" width="9.5" style="64" bestFit="1" customWidth="1"/>
    <col min="14108" max="14108" width="8.875" style="64"/>
    <col min="14109" max="14109" width="11.625" style="64" customWidth="1"/>
    <col min="14110" max="14110" width="6.5" style="64" customWidth="1"/>
    <col min="14111" max="14111" width="17.125" style="64" bestFit="1" customWidth="1"/>
    <col min="14112" max="14112" width="9.5" style="64" bestFit="1" customWidth="1"/>
    <col min="14113" max="14113" width="1.5" style="64" customWidth="1"/>
    <col min="14114" max="14114" width="11.625" style="64" bestFit="1" customWidth="1"/>
    <col min="14115" max="14115" width="11.375" style="64" bestFit="1" customWidth="1"/>
    <col min="14116" max="14116" width="9.625" style="64" bestFit="1" customWidth="1"/>
    <col min="14117" max="14117" width="28.125" style="64" bestFit="1" customWidth="1"/>
    <col min="14118" max="14351" width="8.875" style="64"/>
    <col min="14352" max="14352" width="6.625" style="64" bestFit="1" customWidth="1"/>
    <col min="14353" max="14353" width="5.5" style="64" customWidth="1"/>
    <col min="14354" max="14354" width="10.5" style="64" customWidth="1"/>
    <col min="14355" max="14355" width="15" style="64" bestFit="1" customWidth="1"/>
    <col min="14356" max="14356" width="16.125" style="64" customWidth="1"/>
    <col min="14357" max="14357" width="11.625" style="64" bestFit="1" customWidth="1"/>
    <col min="14358" max="14358" width="11.625" style="64" customWidth="1"/>
    <col min="14359" max="14359" width="5.5" style="64" bestFit="1" customWidth="1"/>
    <col min="14360" max="14360" width="5.875" style="64" customWidth="1"/>
    <col min="14361" max="14361" width="3.5" style="64" customWidth="1"/>
    <col min="14362" max="14362" width="3.875" style="64" customWidth="1"/>
    <col min="14363" max="14363" width="9.5" style="64" bestFit="1" customWidth="1"/>
    <col min="14364" max="14364" width="8.875" style="64"/>
    <col min="14365" max="14365" width="11.625" style="64" customWidth="1"/>
    <col min="14366" max="14366" width="6.5" style="64" customWidth="1"/>
    <col min="14367" max="14367" width="17.125" style="64" bestFit="1" customWidth="1"/>
    <col min="14368" max="14368" width="9.5" style="64" bestFit="1" customWidth="1"/>
    <col min="14369" max="14369" width="1.5" style="64" customWidth="1"/>
    <col min="14370" max="14370" width="11.625" style="64" bestFit="1" customWidth="1"/>
    <col min="14371" max="14371" width="11.375" style="64" bestFit="1" customWidth="1"/>
    <col min="14372" max="14372" width="9.625" style="64" bestFit="1" customWidth="1"/>
    <col min="14373" max="14373" width="28.125" style="64" bestFit="1" customWidth="1"/>
    <col min="14374" max="14607" width="8.875" style="64"/>
    <col min="14608" max="14608" width="6.625" style="64" bestFit="1" customWidth="1"/>
    <col min="14609" max="14609" width="5.5" style="64" customWidth="1"/>
    <col min="14610" max="14610" width="10.5" style="64" customWidth="1"/>
    <col min="14611" max="14611" width="15" style="64" bestFit="1" customWidth="1"/>
    <col min="14612" max="14612" width="16.125" style="64" customWidth="1"/>
    <col min="14613" max="14613" width="11.625" style="64" bestFit="1" customWidth="1"/>
    <col min="14614" max="14614" width="11.625" style="64" customWidth="1"/>
    <col min="14615" max="14615" width="5.5" style="64" bestFit="1" customWidth="1"/>
    <col min="14616" max="14616" width="5.875" style="64" customWidth="1"/>
    <col min="14617" max="14617" width="3.5" style="64" customWidth="1"/>
    <col min="14618" max="14618" width="3.875" style="64" customWidth="1"/>
    <col min="14619" max="14619" width="9.5" style="64" bestFit="1" customWidth="1"/>
    <col min="14620" max="14620" width="8.875" style="64"/>
    <col min="14621" max="14621" width="11.625" style="64" customWidth="1"/>
    <col min="14622" max="14622" width="6.5" style="64" customWidth="1"/>
    <col min="14623" max="14623" width="17.125" style="64" bestFit="1" customWidth="1"/>
    <col min="14624" max="14624" width="9.5" style="64" bestFit="1" customWidth="1"/>
    <col min="14625" max="14625" width="1.5" style="64" customWidth="1"/>
    <col min="14626" max="14626" width="11.625" style="64" bestFit="1" customWidth="1"/>
    <col min="14627" max="14627" width="11.375" style="64" bestFit="1" customWidth="1"/>
    <col min="14628" max="14628" width="9.625" style="64" bestFit="1" customWidth="1"/>
    <col min="14629" max="14629" width="28.125" style="64" bestFit="1" customWidth="1"/>
    <col min="14630" max="14863" width="8.875" style="64"/>
    <col min="14864" max="14864" width="6.625" style="64" bestFit="1" customWidth="1"/>
    <col min="14865" max="14865" width="5.5" style="64" customWidth="1"/>
    <col min="14866" max="14866" width="10.5" style="64" customWidth="1"/>
    <col min="14867" max="14867" width="15" style="64" bestFit="1" customWidth="1"/>
    <col min="14868" max="14868" width="16.125" style="64" customWidth="1"/>
    <col min="14869" max="14869" width="11.625" style="64" bestFit="1" customWidth="1"/>
    <col min="14870" max="14870" width="11.625" style="64" customWidth="1"/>
    <col min="14871" max="14871" width="5.5" style="64" bestFit="1" customWidth="1"/>
    <col min="14872" max="14872" width="5.875" style="64" customWidth="1"/>
    <col min="14873" max="14873" width="3.5" style="64" customWidth="1"/>
    <col min="14874" max="14874" width="3.875" style="64" customWidth="1"/>
    <col min="14875" max="14875" width="9.5" style="64" bestFit="1" customWidth="1"/>
    <col min="14876" max="14876" width="8.875" style="64"/>
    <col min="14877" max="14877" width="11.625" style="64" customWidth="1"/>
    <col min="14878" max="14878" width="6.5" style="64" customWidth="1"/>
    <col min="14879" max="14879" width="17.125" style="64" bestFit="1" customWidth="1"/>
    <col min="14880" max="14880" width="9.5" style="64" bestFit="1" customWidth="1"/>
    <col min="14881" max="14881" width="1.5" style="64" customWidth="1"/>
    <col min="14882" max="14882" width="11.625" style="64" bestFit="1" customWidth="1"/>
    <col min="14883" max="14883" width="11.375" style="64" bestFit="1" customWidth="1"/>
    <col min="14884" max="14884" width="9.625" style="64" bestFit="1" customWidth="1"/>
    <col min="14885" max="14885" width="28.125" style="64" bestFit="1" customWidth="1"/>
    <col min="14886" max="15119" width="8.875" style="64"/>
    <col min="15120" max="15120" width="6.625" style="64" bestFit="1" customWidth="1"/>
    <col min="15121" max="15121" width="5.5" style="64" customWidth="1"/>
    <col min="15122" max="15122" width="10.5" style="64" customWidth="1"/>
    <col min="15123" max="15123" width="15" style="64" bestFit="1" customWidth="1"/>
    <col min="15124" max="15124" width="16.125" style="64" customWidth="1"/>
    <col min="15125" max="15125" width="11.625" style="64" bestFit="1" customWidth="1"/>
    <col min="15126" max="15126" width="11.625" style="64" customWidth="1"/>
    <col min="15127" max="15127" width="5.5" style="64" bestFit="1" customWidth="1"/>
    <col min="15128" max="15128" width="5.875" style="64" customWidth="1"/>
    <col min="15129" max="15129" width="3.5" style="64" customWidth="1"/>
    <col min="15130" max="15130" width="3.875" style="64" customWidth="1"/>
    <col min="15131" max="15131" width="9.5" style="64" bestFit="1" customWidth="1"/>
    <col min="15132" max="15132" width="8.875" style="64"/>
    <col min="15133" max="15133" width="11.625" style="64" customWidth="1"/>
    <col min="15134" max="15134" width="6.5" style="64" customWidth="1"/>
    <col min="15135" max="15135" width="17.125" style="64" bestFit="1" customWidth="1"/>
    <col min="15136" max="15136" width="9.5" style="64" bestFit="1" customWidth="1"/>
    <col min="15137" max="15137" width="1.5" style="64" customWidth="1"/>
    <col min="15138" max="15138" width="11.625" style="64" bestFit="1" customWidth="1"/>
    <col min="15139" max="15139" width="11.375" style="64" bestFit="1" customWidth="1"/>
    <col min="15140" max="15140" width="9.625" style="64" bestFit="1" customWidth="1"/>
    <col min="15141" max="15141" width="28.125" style="64" bestFit="1" customWidth="1"/>
    <col min="15142" max="15375" width="8.875" style="64"/>
    <col min="15376" max="15376" width="6.625" style="64" bestFit="1" customWidth="1"/>
    <col min="15377" max="15377" width="5.5" style="64" customWidth="1"/>
    <col min="15378" max="15378" width="10.5" style="64" customWidth="1"/>
    <col min="15379" max="15379" width="15" style="64" bestFit="1" customWidth="1"/>
    <col min="15380" max="15380" width="16.125" style="64" customWidth="1"/>
    <col min="15381" max="15381" width="11.625" style="64" bestFit="1" customWidth="1"/>
    <col min="15382" max="15382" width="11.625" style="64" customWidth="1"/>
    <col min="15383" max="15383" width="5.5" style="64" bestFit="1" customWidth="1"/>
    <col min="15384" max="15384" width="5.875" style="64" customWidth="1"/>
    <col min="15385" max="15385" width="3.5" style="64" customWidth="1"/>
    <col min="15386" max="15386" width="3.875" style="64" customWidth="1"/>
    <col min="15387" max="15387" width="9.5" style="64" bestFit="1" customWidth="1"/>
    <col min="15388" max="15388" width="8.875" style="64"/>
    <col min="15389" max="15389" width="11.625" style="64" customWidth="1"/>
    <col min="15390" max="15390" width="6.5" style="64" customWidth="1"/>
    <col min="15391" max="15391" width="17.125" style="64" bestFit="1" customWidth="1"/>
    <col min="15392" max="15392" width="9.5" style="64" bestFit="1" customWidth="1"/>
    <col min="15393" max="15393" width="1.5" style="64" customWidth="1"/>
    <col min="15394" max="15394" width="11.625" style="64" bestFit="1" customWidth="1"/>
    <col min="15395" max="15395" width="11.375" style="64" bestFit="1" customWidth="1"/>
    <col min="15396" max="15396" width="9.625" style="64" bestFit="1" customWidth="1"/>
    <col min="15397" max="15397" width="28.125" style="64" bestFit="1" customWidth="1"/>
    <col min="15398" max="15631" width="8.875" style="64"/>
    <col min="15632" max="15632" width="6.625" style="64" bestFit="1" customWidth="1"/>
    <col min="15633" max="15633" width="5.5" style="64" customWidth="1"/>
    <col min="15634" max="15634" width="10.5" style="64" customWidth="1"/>
    <col min="15635" max="15635" width="15" style="64" bestFit="1" customWidth="1"/>
    <col min="15636" max="15636" width="16.125" style="64" customWidth="1"/>
    <col min="15637" max="15637" width="11.625" style="64" bestFit="1" customWidth="1"/>
    <col min="15638" max="15638" width="11.625" style="64" customWidth="1"/>
    <col min="15639" max="15639" width="5.5" style="64" bestFit="1" customWidth="1"/>
    <col min="15640" max="15640" width="5.875" style="64" customWidth="1"/>
    <col min="15641" max="15641" width="3.5" style="64" customWidth="1"/>
    <col min="15642" max="15642" width="3.875" style="64" customWidth="1"/>
    <col min="15643" max="15643" width="9.5" style="64" bestFit="1" customWidth="1"/>
    <col min="15644" max="15644" width="8.875" style="64"/>
    <col min="15645" max="15645" width="11.625" style="64" customWidth="1"/>
    <col min="15646" max="15646" width="6.5" style="64" customWidth="1"/>
    <col min="15647" max="15647" width="17.125" style="64" bestFit="1" customWidth="1"/>
    <col min="15648" max="15648" width="9.5" style="64" bestFit="1" customWidth="1"/>
    <col min="15649" max="15649" width="1.5" style="64" customWidth="1"/>
    <col min="15650" max="15650" width="11.625" style="64" bestFit="1" customWidth="1"/>
    <col min="15651" max="15651" width="11.375" style="64" bestFit="1" customWidth="1"/>
    <col min="15652" max="15652" width="9.625" style="64" bestFit="1" customWidth="1"/>
    <col min="15653" max="15653" width="28.125" style="64" bestFit="1" customWidth="1"/>
    <col min="15654" max="15887" width="8.875" style="64"/>
    <col min="15888" max="15888" width="6.625" style="64" bestFit="1" customWidth="1"/>
    <col min="15889" max="15889" width="5.5" style="64" customWidth="1"/>
    <col min="15890" max="15890" width="10.5" style="64" customWidth="1"/>
    <col min="15891" max="15891" width="15" style="64" bestFit="1" customWidth="1"/>
    <col min="15892" max="15892" width="16.125" style="64" customWidth="1"/>
    <col min="15893" max="15893" width="11.625" style="64" bestFit="1" customWidth="1"/>
    <col min="15894" max="15894" width="11.625" style="64" customWidth="1"/>
    <col min="15895" max="15895" width="5.5" style="64" bestFit="1" customWidth="1"/>
    <col min="15896" max="15896" width="5.875" style="64" customWidth="1"/>
    <col min="15897" max="15897" width="3.5" style="64" customWidth="1"/>
    <col min="15898" max="15898" width="3.875" style="64" customWidth="1"/>
    <col min="15899" max="15899" width="9.5" style="64" bestFit="1" customWidth="1"/>
    <col min="15900" max="15900" width="8.875" style="64"/>
    <col min="15901" max="15901" width="11.625" style="64" customWidth="1"/>
    <col min="15902" max="15902" width="6.5" style="64" customWidth="1"/>
    <col min="15903" max="15903" width="17.125" style="64" bestFit="1" customWidth="1"/>
    <col min="15904" max="15904" width="9.5" style="64" bestFit="1" customWidth="1"/>
    <col min="15905" max="15905" width="1.5" style="64" customWidth="1"/>
    <col min="15906" max="15906" width="11.625" style="64" bestFit="1" customWidth="1"/>
    <col min="15907" max="15907" width="11.375" style="64" bestFit="1" customWidth="1"/>
    <col min="15908" max="15908" width="9.625" style="64" bestFit="1" customWidth="1"/>
    <col min="15909" max="15909" width="28.125" style="64" bestFit="1" customWidth="1"/>
    <col min="15910" max="16143" width="8.875" style="64"/>
    <col min="16144" max="16144" width="6.625" style="64" bestFit="1" customWidth="1"/>
    <col min="16145" max="16145" width="5.5" style="64" customWidth="1"/>
    <col min="16146" max="16146" width="10.5" style="64" customWidth="1"/>
    <col min="16147" max="16147" width="15" style="64" bestFit="1" customWidth="1"/>
    <col min="16148" max="16148" width="16.125" style="64" customWidth="1"/>
    <col min="16149" max="16149" width="11.625" style="64" bestFit="1" customWidth="1"/>
    <col min="16150" max="16150" width="11.625" style="64" customWidth="1"/>
    <col min="16151" max="16151" width="5.5" style="64" bestFit="1" customWidth="1"/>
    <col min="16152" max="16152" width="5.875" style="64" customWidth="1"/>
    <col min="16153" max="16153" width="3.5" style="64" customWidth="1"/>
    <col min="16154" max="16154" width="3.875" style="64" customWidth="1"/>
    <col min="16155" max="16155" width="9.5" style="64" bestFit="1" customWidth="1"/>
    <col min="16156" max="16156" width="8.875" style="64"/>
    <col min="16157" max="16157" width="11.625" style="64" customWidth="1"/>
    <col min="16158" max="16158" width="6.5" style="64" customWidth="1"/>
    <col min="16159" max="16159" width="17.125" style="64" bestFit="1" customWidth="1"/>
    <col min="16160" max="16160" width="9.5" style="64" bestFit="1" customWidth="1"/>
    <col min="16161" max="16161" width="1.5" style="64" customWidth="1"/>
    <col min="16162" max="16162" width="11.625" style="64" bestFit="1" customWidth="1"/>
    <col min="16163" max="16163" width="11.375" style="64" bestFit="1" customWidth="1"/>
    <col min="16164" max="16164" width="9.625" style="64" bestFit="1" customWidth="1"/>
    <col min="16165" max="16165" width="28.125" style="64" bestFit="1" customWidth="1"/>
    <col min="16166" max="16384" width="8.875" style="64"/>
  </cols>
  <sheetData>
    <row r="1" spans="1:37" ht="27.75" customHeight="1">
      <c r="G1" s="65"/>
      <c r="H1" s="65"/>
      <c r="J1" s="114" t="s">
        <v>38</v>
      </c>
      <c r="O1" s="69" t="s">
        <v>39</v>
      </c>
      <c r="P1" s="70" t="s">
        <v>38</v>
      </c>
      <c r="AJ1" s="64"/>
    </row>
    <row r="2" spans="1:37" s="65" customFormat="1" ht="13.5">
      <c r="A2" s="73" t="s">
        <v>72</v>
      </c>
      <c r="B2" s="73" t="s">
        <v>6</v>
      </c>
      <c r="C2" s="73" t="s">
        <v>7</v>
      </c>
      <c r="D2" s="73" t="s">
        <v>3240</v>
      </c>
      <c r="E2" s="91" t="s">
        <v>12</v>
      </c>
      <c r="F2" s="73" t="s">
        <v>8</v>
      </c>
      <c r="G2" s="73" t="s">
        <v>3241</v>
      </c>
      <c r="H2" s="73" t="s">
        <v>3242</v>
      </c>
      <c r="J2" s="115" t="s">
        <v>3318</v>
      </c>
      <c r="K2" s="72" t="s">
        <v>3243</v>
      </c>
      <c r="L2" s="72" t="s">
        <v>10</v>
      </c>
      <c r="M2" s="73" t="s">
        <v>11</v>
      </c>
      <c r="N2" s="72" t="s">
        <v>13</v>
      </c>
      <c r="O2" s="72" t="s">
        <v>3244</v>
      </c>
      <c r="P2" s="91" t="s">
        <v>3245</v>
      </c>
      <c r="R2" s="72" t="s">
        <v>3246</v>
      </c>
      <c r="S2" s="73"/>
      <c r="T2" s="73" t="s">
        <v>3247</v>
      </c>
      <c r="U2" s="132" t="s">
        <v>3248</v>
      </c>
      <c r="V2" s="132"/>
      <c r="W2" s="132"/>
      <c r="X2" s="132"/>
      <c r="Y2" s="132"/>
      <c r="Z2" s="132"/>
      <c r="AA2" s="132"/>
      <c r="AB2" s="132" t="s">
        <v>3249</v>
      </c>
      <c r="AC2" s="132"/>
      <c r="AD2" s="132"/>
      <c r="AE2" s="73" t="s">
        <v>3250</v>
      </c>
      <c r="AH2" s="64"/>
      <c r="AI2" s="64"/>
      <c r="AJ2" s="64"/>
      <c r="AK2" s="64"/>
    </row>
    <row r="3" spans="1:37" ht="16.350000000000001" customHeight="1">
      <c r="A3" s="75" t="str">
        <f>IF(J3="","",(100000000*D3)+G3)</f>
        <v/>
      </c>
      <c r="B3" s="76" t="str">
        <f t="shared" ref="B3:B66" si="0">IF(J3="","",CONCATENATE(VLOOKUP(J3,選手,2,0),"(",VLOOKUP(J3,選手,6,0),")"))</f>
        <v/>
      </c>
      <c r="C3" s="75" t="str">
        <f t="shared" ref="C3:C66" si="1">IF(J3="","",ASC(VLOOKUP(G3,選手,3,FALSE)))</f>
        <v/>
      </c>
      <c r="D3" s="73" t="str">
        <f t="shared" ref="D3" si="2">IF(J3="","",IF(M3="男",1,2))</f>
        <v/>
      </c>
      <c r="E3" s="75" t="str">
        <f t="shared" ref="E3" si="3">IF(J3="","","07")</f>
        <v/>
      </c>
      <c r="F3" s="75" t="str">
        <f t="shared" ref="F3:F66" si="4">IF(J3="","",VLOOKUP(N3,MC,3,FALSE))</f>
        <v/>
      </c>
      <c r="G3" s="75" t="str">
        <f t="shared" ref="G3" si="5">IF(J3="","",J3)</f>
        <v/>
      </c>
      <c r="H3" s="75" t="str">
        <f t="shared" ref="H3:H66" si="6">IFERROR(IF(O3="選択してください","",IF(OR(P3="",P3=0),VLOOKUP(O3,競技,2,FALSE)&amp;" "&amp;"0",VLOOKUP(O3,競技,2,FALSE)&amp;" "&amp;P3)),"")</f>
        <v/>
      </c>
      <c r="J3" s="116"/>
      <c r="K3" s="76" t="str">
        <f t="shared" ref="K3:K66" si="7">IF(J3="","",CONCATENATE(VLOOKUP(J3,選手,2,0),"(",VLOOKUP(J3,選手,6,0),")"))</f>
        <v/>
      </c>
      <c r="L3" s="76" t="str">
        <f t="shared" ref="L3:L66" si="8">IF(J3="","",VLOOKUP(J3,選手,3,0))</f>
        <v/>
      </c>
      <c r="M3" s="75" t="str">
        <f t="shared" ref="M3:M66" si="9">IF(J3="","",VLOOKUP(J3,選手,4,0))</f>
        <v/>
      </c>
      <c r="N3" s="76" t="str">
        <f t="shared" ref="N3:N66" si="10">IF(J3="","",VLOOKUP(J3,選手,5,0))</f>
        <v/>
      </c>
      <c r="O3" s="77" t="s">
        <v>3289</v>
      </c>
      <c r="P3" s="90"/>
      <c r="R3" s="74" t="str">
        <f>IFERROR(IF(S3="秒",CONCATENATE(T3,U3,V3,W3,X3,Y3,Z3,AA3),IF(S3="m",CONCATENATE(T3,AB3,AC3,AD3),IF(S3="点",CONCATENATE(T3,AE3,AF3),"")))," ")</f>
        <v/>
      </c>
      <c r="S3" s="75" t="str">
        <f t="shared" ref="S3:S66" si="11">IFERROR(VLOOKUP(O3,競技,3,0)," ")</f>
        <v xml:space="preserve"> </v>
      </c>
      <c r="T3" s="75" t="str">
        <f t="shared" ref="T3:T66" si="12">IFERROR(IF(OR(P3="",P3="0",LEN(P3)=VLOOKUP(O3,競技,4,0)),"","入力桁数が違います")," ")</f>
        <v xml:space="preserve"> </v>
      </c>
      <c r="U3" s="75" t="str">
        <f>IFERROR(IF(V3="","",VALUE(LEFT(P3,1)))," ")</f>
        <v xml:space="preserve"> </v>
      </c>
      <c r="V3" s="75" t="str">
        <f>IFERROR(IF(AND(T3="",VALUE(LEFT(P3,1))&gt;0),"時間","")," ")</f>
        <v xml:space="preserve"> </v>
      </c>
      <c r="W3" s="75" t="str">
        <f>IFERROR(IF(X3="","",MID(P3,2,2))," ")</f>
        <v/>
      </c>
      <c r="X3" s="75" t="str">
        <f>IFERROR(IF(AND(T3="",OR(U3&lt;&gt;"",VALUE(MID(P3,2,2))&gt;0)),"分","")," ")</f>
        <v xml:space="preserve"> </v>
      </c>
      <c r="Y3" s="75" t="str">
        <f>IFERROR(IF(Z3="","",MID(P3,4,2))," ")</f>
        <v/>
      </c>
      <c r="Z3" s="75" t="str">
        <f>IFERROR(IF(AND(T3="",OR(U3&lt;&gt;"",W3&lt;&gt;"",VALUE(MID(P3,4,2))&gt;0)),"秒","")," ")</f>
        <v xml:space="preserve"> </v>
      </c>
      <c r="AA3" s="75" t="str">
        <f>IF(T3="",MID(P3,6,2),"")</f>
        <v/>
      </c>
      <c r="AB3" s="75" t="str">
        <f>IFERROR(IF(AC3="","",VALUE(LEFT(P3,3)))," ")</f>
        <v xml:space="preserve"> </v>
      </c>
      <c r="AC3" s="75" t="str">
        <f>IFERROR(IF(AND(T3="",VALUE(LEFT(P3,3))&gt;0),"m","")," ")</f>
        <v xml:space="preserve"> </v>
      </c>
      <c r="AD3" s="75" t="str">
        <f>IF(T3="",MID(P3,4,2),"")</f>
        <v/>
      </c>
      <c r="AE3" s="75">
        <f>VALUE(P3)</f>
        <v>0</v>
      </c>
      <c r="AF3" s="64" t="str">
        <f>IFERROR(IF(AND(T3="",VALUE(P3)&gt;0),"点","")," ")</f>
        <v/>
      </c>
      <c r="AH3" s="139" t="s">
        <v>3251</v>
      </c>
      <c r="AI3" s="139"/>
      <c r="AJ3" s="139"/>
      <c r="AK3" s="139"/>
    </row>
    <row r="4" spans="1:37" ht="16.350000000000001" customHeight="1">
      <c r="A4" s="75" t="str">
        <f t="shared" ref="A4:A67" si="13">IF(J4="","",(100000000*D4)+G4)</f>
        <v/>
      </c>
      <c r="B4" s="76" t="str">
        <f t="shared" si="0"/>
        <v/>
      </c>
      <c r="C4" s="75" t="str">
        <f t="shared" si="1"/>
        <v/>
      </c>
      <c r="D4" s="73" t="str">
        <f t="shared" ref="D4:D67" si="14">IF(J4="","",IF(M4="男",1,2))</f>
        <v/>
      </c>
      <c r="E4" s="75" t="str">
        <f t="shared" ref="E4:E67" si="15">IF(J4="","","07")</f>
        <v/>
      </c>
      <c r="F4" s="75" t="str">
        <f t="shared" si="4"/>
        <v/>
      </c>
      <c r="G4" s="75" t="str">
        <f t="shared" ref="G4:G67" si="16">IF(J4="","",J4)</f>
        <v/>
      </c>
      <c r="H4" s="75" t="str">
        <f t="shared" si="6"/>
        <v/>
      </c>
      <c r="J4" s="116"/>
      <c r="K4" s="76" t="str">
        <f t="shared" si="7"/>
        <v/>
      </c>
      <c r="L4" s="76" t="str">
        <f t="shared" si="8"/>
        <v/>
      </c>
      <c r="M4" s="75" t="str">
        <f t="shared" si="9"/>
        <v/>
      </c>
      <c r="N4" s="76" t="str">
        <f t="shared" si="10"/>
        <v/>
      </c>
      <c r="O4" s="77" t="s">
        <v>3289</v>
      </c>
      <c r="P4" s="90"/>
      <c r="R4" s="74" t="str">
        <f t="shared" ref="R4:R67" si="17">IFERROR(IF(S4="秒",CONCATENATE(T4,U4,V4,W4,X4,Y4,Z4,AA4),IF(S4="m",CONCATENATE(T4,AB4,AC4,AD4),IF(S4="点",CONCATENATE(T4,AE4,AF4),"")))," ")</f>
        <v/>
      </c>
      <c r="S4" s="75" t="str">
        <f t="shared" si="11"/>
        <v xml:space="preserve"> </v>
      </c>
      <c r="T4" s="75" t="str">
        <f t="shared" si="12"/>
        <v xml:space="preserve"> </v>
      </c>
      <c r="U4" s="75" t="str">
        <f t="shared" ref="U4:U67" si="18">IFERROR(IF(V4="","",VALUE(LEFT(P4,1)))," ")</f>
        <v xml:space="preserve"> </v>
      </c>
      <c r="V4" s="75" t="str">
        <f t="shared" ref="V4:V67" si="19">IFERROR(IF(AND(T4="",VALUE(LEFT(P4,1))&gt;0),"時間","")," ")</f>
        <v xml:space="preserve"> </v>
      </c>
      <c r="W4" s="75" t="str">
        <f t="shared" ref="W4:W67" si="20">IFERROR(IF(X4="","",MID(P4,2,2))," ")</f>
        <v/>
      </c>
      <c r="X4" s="75" t="str">
        <f t="shared" ref="X4:X67" si="21">IFERROR(IF(AND(T4="",OR(U4&lt;&gt;"",VALUE(MID(P4,2,2))&gt;0)),"分","")," ")</f>
        <v xml:space="preserve"> </v>
      </c>
      <c r="Y4" s="75" t="str">
        <f t="shared" ref="Y4:Y67" si="22">IFERROR(IF(Z4="","",MID(P4,4,2))," ")</f>
        <v/>
      </c>
      <c r="Z4" s="75" t="str">
        <f t="shared" ref="Z4:Z67" si="23">IFERROR(IF(AND(T4="",OR(U4&lt;&gt;"",W4&lt;&gt;"",VALUE(MID(P4,4,2))&gt;0)),"秒","")," ")</f>
        <v xml:space="preserve"> </v>
      </c>
      <c r="AA4" s="75" t="str">
        <f t="shared" ref="AA4:AA67" si="24">IF(T4="",MID(P4,6,2),"")</f>
        <v/>
      </c>
      <c r="AB4" s="75" t="str">
        <f t="shared" ref="AB4:AB67" si="25">IFERROR(IF(AC4="","",VALUE(LEFT(P4,3)))," ")</f>
        <v xml:space="preserve"> </v>
      </c>
      <c r="AC4" s="75" t="str">
        <f t="shared" ref="AC4:AC67" si="26">IFERROR(IF(AND(T4="",VALUE(LEFT(P4,3))&gt;0),"m","")," ")</f>
        <v xml:space="preserve"> </v>
      </c>
      <c r="AD4" s="75" t="str">
        <f t="shared" ref="AD4:AD67" si="27">IF(T4="",MID(P4,4,2),"")</f>
        <v/>
      </c>
      <c r="AE4" s="75">
        <f t="shared" ref="AE4:AE67" si="28">VALUE(P4)</f>
        <v>0</v>
      </c>
      <c r="AF4" s="64" t="str">
        <f t="shared" ref="AF4:AF67" si="29">IFERROR(IF(AND(T4="",VALUE(P4)&gt;0),"点","")," ")</f>
        <v/>
      </c>
      <c r="AH4" s="140" t="s">
        <v>3252</v>
      </c>
      <c r="AI4" s="141"/>
      <c r="AJ4" s="141"/>
      <c r="AK4" s="142"/>
    </row>
    <row r="5" spans="1:37" ht="16.7" customHeight="1">
      <c r="A5" s="75" t="str">
        <f t="shared" si="13"/>
        <v/>
      </c>
      <c r="B5" s="76" t="str">
        <f t="shared" si="0"/>
        <v/>
      </c>
      <c r="C5" s="75" t="str">
        <f t="shared" si="1"/>
        <v/>
      </c>
      <c r="D5" s="73" t="str">
        <f t="shared" si="14"/>
        <v/>
      </c>
      <c r="E5" s="75" t="str">
        <f t="shared" si="15"/>
        <v/>
      </c>
      <c r="F5" s="75" t="str">
        <f t="shared" si="4"/>
        <v/>
      </c>
      <c r="G5" s="75" t="str">
        <f t="shared" si="16"/>
        <v/>
      </c>
      <c r="H5" s="75" t="str">
        <f t="shared" si="6"/>
        <v/>
      </c>
      <c r="J5" s="116"/>
      <c r="K5" s="76" t="str">
        <f t="shared" si="7"/>
        <v/>
      </c>
      <c r="L5" s="76" t="str">
        <f t="shared" si="8"/>
        <v/>
      </c>
      <c r="M5" s="75" t="str">
        <f t="shared" si="9"/>
        <v/>
      </c>
      <c r="N5" s="76" t="str">
        <f t="shared" si="10"/>
        <v/>
      </c>
      <c r="O5" s="77" t="s">
        <v>3289</v>
      </c>
      <c r="P5" s="90"/>
      <c r="R5" s="74" t="str">
        <f t="shared" si="17"/>
        <v/>
      </c>
      <c r="S5" s="75" t="str">
        <f t="shared" si="11"/>
        <v xml:space="preserve"> </v>
      </c>
      <c r="T5" s="75" t="str">
        <f t="shared" si="12"/>
        <v xml:space="preserve"> </v>
      </c>
      <c r="U5" s="75" t="str">
        <f t="shared" si="18"/>
        <v xml:space="preserve"> </v>
      </c>
      <c r="V5" s="75" t="str">
        <f t="shared" si="19"/>
        <v xml:space="preserve"> </v>
      </c>
      <c r="W5" s="75" t="str">
        <f t="shared" si="20"/>
        <v/>
      </c>
      <c r="X5" s="75" t="str">
        <f t="shared" si="21"/>
        <v xml:space="preserve"> </v>
      </c>
      <c r="Y5" s="75" t="str">
        <f t="shared" si="22"/>
        <v/>
      </c>
      <c r="Z5" s="75" t="str">
        <f t="shared" si="23"/>
        <v xml:space="preserve"> </v>
      </c>
      <c r="AA5" s="75" t="str">
        <f t="shared" si="24"/>
        <v/>
      </c>
      <c r="AB5" s="75" t="str">
        <f t="shared" si="25"/>
        <v xml:space="preserve"> </v>
      </c>
      <c r="AC5" s="75" t="str">
        <f t="shared" si="26"/>
        <v xml:space="preserve"> </v>
      </c>
      <c r="AD5" s="75" t="str">
        <f t="shared" si="27"/>
        <v/>
      </c>
      <c r="AE5" s="75">
        <f t="shared" si="28"/>
        <v>0</v>
      </c>
      <c r="AF5" s="64" t="str">
        <f t="shared" si="29"/>
        <v/>
      </c>
      <c r="AH5" s="143" t="s">
        <v>3253</v>
      </c>
      <c r="AI5" s="144"/>
      <c r="AJ5" s="144"/>
      <c r="AK5" s="145"/>
    </row>
    <row r="6" spans="1:37" ht="16.350000000000001" customHeight="1">
      <c r="A6" s="75" t="str">
        <f t="shared" si="13"/>
        <v/>
      </c>
      <c r="B6" s="76" t="str">
        <f t="shared" si="0"/>
        <v/>
      </c>
      <c r="C6" s="75" t="str">
        <f t="shared" si="1"/>
        <v/>
      </c>
      <c r="D6" s="73" t="str">
        <f t="shared" si="14"/>
        <v/>
      </c>
      <c r="E6" s="75" t="str">
        <f t="shared" si="15"/>
        <v/>
      </c>
      <c r="F6" s="75" t="str">
        <f t="shared" si="4"/>
        <v/>
      </c>
      <c r="G6" s="75" t="str">
        <f t="shared" si="16"/>
        <v/>
      </c>
      <c r="H6" s="75" t="str">
        <f t="shared" si="6"/>
        <v/>
      </c>
      <c r="J6" s="116"/>
      <c r="K6" s="76" t="str">
        <f t="shared" si="7"/>
        <v/>
      </c>
      <c r="L6" s="76" t="str">
        <f t="shared" si="8"/>
        <v/>
      </c>
      <c r="M6" s="75" t="str">
        <f t="shared" si="9"/>
        <v/>
      </c>
      <c r="N6" s="76" t="str">
        <f t="shared" si="10"/>
        <v/>
      </c>
      <c r="O6" s="77" t="s">
        <v>3289</v>
      </c>
      <c r="P6" s="90"/>
      <c r="R6" s="74" t="str">
        <f t="shared" si="17"/>
        <v/>
      </c>
      <c r="S6" s="75" t="str">
        <f t="shared" si="11"/>
        <v xml:space="preserve"> </v>
      </c>
      <c r="T6" s="75" t="str">
        <f t="shared" si="12"/>
        <v xml:space="preserve"> </v>
      </c>
      <c r="U6" s="75" t="str">
        <f t="shared" si="18"/>
        <v xml:space="preserve"> </v>
      </c>
      <c r="V6" s="75" t="str">
        <f t="shared" si="19"/>
        <v xml:space="preserve"> </v>
      </c>
      <c r="W6" s="75" t="str">
        <f t="shared" si="20"/>
        <v/>
      </c>
      <c r="X6" s="75" t="str">
        <f t="shared" si="21"/>
        <v xml:space="preserve"> </v>
      </c>
      <c r="Y6" s="75" t="str">
        <f t="shared" si="22"/>
        <v/>
      </c>
      <c r="Z6" s="75" t="str">
        <f t="shared" si="23"/>
        <v xml:space="preserve"> </v>
      </c>
      <c r="AA6" s="75" t="str">
        <f t="shared" si="24"/>
        <v/>
      </c>
      <c r="AB6" s="75" t="str">
        <f t="shared" si="25"/>
        <v xml:space="preserve"> </v>
      </c>
      <c r="AC6" s="75" t="str">
        <f t="shared" si="26"/>
        <v xml:space="preserve"> </v>
      </c>
      <c r="AD6" s="75" t="str">
        <f t="shared" si="27"/>
        <v/>
      </c>
      <c r="AE6" s="75">
        <f t="shared" si="28"/>
        <v>0</v>
      </c>
      <c r="AF6" s="64" t="str">
        <f t="shared" si="29"/>
        <v/>
      </c>
      <c r="AH6" s="146" t="s">
        <v>3254</v>
      </c>
      <c r="AI6" s="147"/>
      <c r="AJ6" s="147"/>
      <c r="AK6" s="148"/>
    </row>
    <row r="7" spans="1:37" ht="16.350000000000001" customHeight="1">
      <c r="A7" s="75" t="str">
        <f t="shared" si="13"/>
        <v/>
      </c>
      <c r="B7" s="76" t="str">
        <f t="shared" si="0"/>
        <v/>
      </c>
      <c r="C7" s="75" t="str">
        <f t="shared" si="1"/>
        <v/>
      </c>
      <c r="D7" s="73" t="str">
        <f t="shared" si="14"/>
        <v/>
      </c>
      <c r="E7" s="75" t="str">
        <f t="shared" si="15"/>
        <v/>
      </c>
      <c r="F7" s="75" t="str">
        <f t="shared" si="4"/>
        <v/>
      </c>
      <c r="G7" s="75" t="str">
        <f t="shared" si="16"/>
        <v/>
      </c>
      <c r="H7" s="75" t="str">
        <f t="shared" si="6"/>
        <v/>
      </c>
      <c r="J7" s="116"/>
      <c r="K7" s="76" t="str">
        <f t="shared" si="7"/>
        <v/>
      </c>
      <c r="L7" s="76" t="str">
        <f t="shared" si="8"/>
        <v/>
      </c>
      <c r="M7" s="75" t="str">
        <f t="shared" si="9"/>
        <v/>
      </c>
      <c r="N7" s="76" t="str">
        <f t="shared" si="10"/>
        <v/>
      </c>
      <c r="O7" s="77" t="s">
        <v>3289</v>
      </c>
      <c r="P7" s="90"/>
      <c r="R7" s="74" t="str">
        <f t="shared" si="17"/>
        <v/>
      </c>
      <c r="S7" s="75" t="str">
        <f t="shared" si="11"/>
        <v xml:space="preserve"> </v>
      </c>
      <c r="T7" s="75" t="str">
        <f t="shared" si="12"/>
        <v xml:space="preserve"> </v>
      </c>
      <c r="U7" s="75" t="str">
        <f t="shared" si="18"/>
        <v xml:space="preserve"> </v>
      </c>
      <c r="V7" s="75" t="str">
        <f t="shared" si="19"/>
        <v xml:space="preserve"> </v>
      </c>
      <c r="W7" s="75" t="str">
        <f t="shared" si="20"/>
        <v/>
      </c>
      <c r="X7" s="75" t="str">
        <f t="shared" si="21"/>
        <v xml:space="preserve"> </v>
      </c>
      <c r="Y7" s="75" t="str">
        <f t="shared" si="22"/>
        <v/>
      </c>
      <c r="Z7" s="75" t="str">
        <f t="shared" si="23"/>
        <v xml:space="preserve"> </v>
      </c>
      <c r="AA7" s="75" t="str">
        <f t="shared" si="24"/>
        <v/>
      </c>
      <c r="AB7" s="75" t="str">
        <f t="shared" si="25"/>
        <v xml:space="preserve"> </v>
      </c>
      <c r="AC7" s="75" t="str">
        <f t="shared" si="26"/>
        <v xml:space="preserve"> </v>
      </c>
      <c r="AD7" s="75" t="str">
        <f t="shared" si="27"/>
        <v/>
      </c>
      <c r="AE7" s="75">
        <f t="shared" si="28"/>
        <v>0</v>
      </c>
      <c r="AF7" s="64" t="str">
        <f t="shared" si="29"/>
        <v/>
      </c>
      <c r="AH7" s="149" t="s">
        <v>3255</v>
      </c>
      <c r="AI7" s="150"/>
      <c r="AJ7" s="150"/>
      <c r="AK7" s="151"/>
    </row>
    <row r="8" spans="1:37" ht="16.7" customHeight="1">
      <c r="A8" s="75" t="str">
        <f t="shared" si="13"/>
        <v/>
      </c>
      <c r="B8" s="76" t="str">
        <f t="shared" si="0"/>
        <v/>
      </c>
      <c r="C8" s="75" t="str">
        <f t="shared" si="1"/>
        <v/>
      </c>
      <c r="D8" s="73" t="str">
        <f t="shared" si="14"/>
        <v/>
      </c>
      <c r="E8" s="75" t="str">
        <f t="shared" si="15"/>
        <v/>
      </c>
      <c r="F8" s="75" t="str">
        <f t="shared" si="4"/>
        <v/>
      </c>
      <c r="G8" s="75" t="str">
        <f t="shared" si="16"/>
        <v/>
      </c>
      <c r="H8" s="75" t="str">
        <f t="shared" si="6"/>
        <v/>
      </c>
      <c r="J8" s="116"/>
      <c r="K8" s="76" t="str">
        <f t="shared" si="7"/>
        <v/>
      </c>
      <c r="L8" s="76" t="str">
        <f t="shared" si="8"/>
        <v/>
      </c>
      <c r="M8" s="75" t="str">
        <f t="shared" si="9"/>
        <v/>
      </c>
      <c r="N8" s="76" t="str">
        <f t="shared" si="10"/>
        <v/>
      </c>
      <c r="O8" s="77" t="s">
        <v>3289</v>
      </c>
      <c r="P8" s="90"/>
      <c r="R8" s="74" t="str">
        <f t="shared" si="17"/>
        <v/>
      </c>
      <c r="S8" s="75" t="str">
        <f t="shared" si="11"/>
        <v xml:space="preserve"> </v>
      </c>
      <c r="T8" s="75" t="str">
        <f t="shared" si="12"/>
        <v xml:space="preserve"> </v>
      </c>
      <c r="U8" s="75" t="str">
        <f t="shared" si="18"/>
        <v xml:space="preserve"> </v>
      </c>
      <c r="V8" s="75" t="str">
        <f t="shared" si="19"/>
        <v xml:space="preserve"> </v>
      </c>
      <c r="W8" s="75" t="str">
        <f t="shared" si="20"/>
        <v/>
      </c>
      <c r="X8" s="75" t="str">
        <f t="shared" si="21"/>
        <v xml:space="preserve"> </v>
      </c>
      <c r="Y8" s="75" t="str">
        <f t="shared" si="22"/>
        <v/>
      </c>
      <c r="Z8" s="75" t="str">
        <f t="shared" si="23"/>
        <v xml:space="preserve"> </v>
      </c>
      <c r="AA8" s="75" t="str">
        <f t="shared" si="24"/>
        <v/>
      </c>
      <c r="AB8" s="75" t="str">
        <f t="shared" si="25"/>
        <v xml:space="preserve"> </v>
      </c>
      <c r="AC8" s="75" t="str">
        <f t="shared" si="26"/>
        <v xml:space="preserve"> </v>
      </c>
      <c r="AD8" s="75" t="str">
        <f t="shared" si="27"/>
        <v/>
      </c>
      <c r="AE8" s="75">
        <f t="shared" si="28"/>
        <v>0</v>
      </c>
      <c r="AF8" s="64" t="str">
        <f t="shared" si="29"/>
        <v/>
      </c>
      <c r="AH8" s="133" t="s">
        <v>3256</v>
      </c>
      <c r="AI8" s="134"/>
      <c r="AJ8" s="134"/>
      <c r="AK8" s="135"/>
    </row>
    <row r="9" spans="1:37" ht="16.350000000000001" customHeight="1">
      <c r="A9" s="75" t="str">
        <f t="shared" si="13"/>
        <v/>
      </c>
      <c r="B9" s="76" t="str">
        <f t="shared" si="0"/>
        <v/>
      </c>
      <c r="C9" s="75" t="str">
        <f t="shared" si="1"/>
        <v/>
      </c>
      <c r="D9" s="73" t="str">
        <f t="shared" si="14"/>
        <v/>
      </c>
      <c r="E9" s="75" t="str">
        <f t="shared" si="15"/>
        <v/>
      </c>
      <c r="F9" s="75" t="str">
        <f t="shared" si="4"/>
        <v/>
      </c>
      <c r="G9" s="75" t="str">
        <f t="shared" si="16"/>
        <v/>
      </c>
      <c r="H9" s="75" t="str">
        <f t="shared" si="6"/>
        <v/>
      </c>
      <c r="J9" s="116"/>
      <c r="K9" s="76" t="str">
        <f t="shared" si="7"/>
        <v/>
      </c>
      <c r="L9" s="76" t="str">
        <f t="shared" si="8"/>
        <v/>
      </c>
      <c r="M9" s="75" t="str">
        <f t="shared" si="9"/>
        <v/>
      </c>
      <c r="N9" s="76" t="str">
        <f t="shared" si="10"/>
        <v/>
      </c>
      <c r="O9" s="77" t="s">
        <v>3289</v>
      </c>
      <c r="P9" s="90"/>
      <c r="R9" s="74" t="str">
        <f t="shared" si="17"/>
        <v/>
      </c>
      <c r="S9" s="75" t="str">
        <f t="shared" si="11"/>
        <v xml:space="preserve"> </v>
      </c>
      <c r="T9" s="75" t="str">
        <f t="shared" si="12"/>
        <v xml:space="preserve"> </v>
      </c>
      <c r="U9" s="75" t="str">
        <f t="shared" si="18"/>
        <v xml:space="preserve"> </v>
      </c>
      <c r="V9" s="75" t="str">
        <f t="shared" si="19"/>
        <v xml:space="preserve"> </v>
      </c>
      <c r="W9" s="75" t="str">
        <f t="shared" si="20"/>
        <v/>
      </c>
      <c r="X9" s="75" t="str">
        <f t="shared" si="21"/>
        <v xml:space="preserve"> </v>
      </c>
      <c r="Y9" s="75" t="str">
        <f t="shared" si="22"/>
        <v/>
      </c>
      <c r="Z9" s="75" t="str">
        <f t="shared" si="23"/>
        <v xml:space="preserve"> </v>
      </c>
      <c r="AA9" s="75" t="str">
        <f t="shared" si="24"/>
        <v/>
      </c>
      <c r="AB9" s="75" t="str">
        <f t="shared" si="25"/>
        <v xml:space="preserve"> </v>
      </c>
      <c r="AC9" s="75" t="str">
        <f t="shared" si="26"/>
        <v xml:space="preserve"> </v>
      </c>
      <c r="AD9" s="75" t="str">
        <f t="shared" si="27"/>
        <v/>
      </c>
      <c r="AE9" s="75">
        <f t="shared" si="28"/>
        <v>0</v>
      </c>
      <c r="AF9" s="64" t="str">
        <f t="shared" si="29"/>
        <v/>
      </c>
      <c r="AH9" s="133" t="s">
        <v>3257</v>
      </c>
      <c r="AI9" s="134"/>
      <c r="AJ9" s="134"/>
      <c r="AK9" s="135"/>
    </row>
    <row r="10" spans="1:37" ht="16.350000000000001" customHeight="1">
      <c r="A10" s="75" t="str">
        <f t="shared" si="13"/>
        <v/>
      </c>
      <c r="B10" s="76" t="str">
        <f t="shared" si="0"/>
        <v/>
      </c>
      <c r="C10" s="75" t="str">
        <f t="shared" si="1"/>
        <v/>
      </c>
      <c r="D10" s="73" t="str">
        <f t="shared" si="14"/>
        <v/>
      </c>
      <c r="E10" s="75" t="str">
        <f t="shared" si="15"/>
        <v/>
      </c>
      <c r="F10" s="75" t="str">
        <f t="shared" si="4"/>
        <v/>
      </c>
      <c r="G10" s="75" t="str">
        <f t="shared" si="16"/>
        <v/>
      </c>
      <c r="H10" s="75" t="str">
        <f t="shared" si="6"/>
        <v/>
      </c>
      <c r="J10" s="116"/>
      <c r="K10" s="76" t="str">
        <f t="shared" si="7"/>
        <v/>
      </c>
      <c r="L10" s="76" t="str">
        <f t="shared" si="8"/>
        <v/>
      </c>
      <c r="M10" s="75" t="str">
        <f t="shared" si="9"/>
        <v/>
      </c>
      <c r="N10" s="76" t="str">
        <f t="shared" si="10"/>
        <v/>
      </c>
      <c r="O10" s="77" t="s">
        <v>3289</v>
      </c>
      <c r="P10" s="90"/>
      <c r="R10" s="74" t="str">
        <f t="shared" si="17"/>
        <v/>
      </c>
      <c r="S10" s="75" t="str">
        <f t="shared" si="11"/>
        <v xml:space="preserve"> </v>
      </c>
      <c r="T10" s="75" t="str">
        <f t="shared" si="12"/>
        <v xml:space="preserve"> </v>
      </c>
      <c r="U10" s="75" t="str">
        <f t="shared" si="18"/>
        <v xml:space="preserve"> </v>
      </c>
      <c r="V10" s="75" t="str">
        <f t="shared" si="19"/>
        <v xml:space="preserve"> </v>
      </c>
      <c r="W10" s="75" t="str">
        <f t="shared" si="20"/>
        <v/>
      </c>
      <c r="X10" s="75" t="str">
        <f t="shared" si="21"/>
        <v xml:space="preserve"> </v>
      </c>
      <c r="Y10" s="75" t="str">
        <f t="shared" si="22"/>
        <v/>
      </c>
      <c r="Z10" s="75" t="str">
        <f t="shared" si="23"/>
        <v xml:space="preserve"> </v>
      </c>
      <c r="AA10" s="75" t="str">
        <f t="shared" si="24"/>
        <v/>
      </c>
      <c r="AB10" s="75" t="str">
        <f t="shared" si="25"/>
        <v xml:space="preserve"> </v>
      </c>
      <c r="AC10" s="75" t="str">
        <f t="shared" si="26"/>
        <v xml:space="preserve"> </v>
      </c>
      <c r="AD10" s="75" t="str">
        <f t="shared" si="27"/>
        <v/>
      </c>
      <c r="AE10" s="75">
        <f t="shared" si="28"/>
        <v>0</v>
      </c>
      <c r="AF10" s="64" t="str">
        <f t="shared" si="29"/>
        <v/>
      </c>
      <c r="AH10" s="133" t="s">
        <v>3258</v>
      </c>
      <c r="AI10" s="134"/>
      <c r="AJ10" s="134"/>
      <c r="AK10" s="135"/>
    </row>
    <row r="11" spans="1:37" ht="16.7" customHeight="1" thickBot="1">
      <c r="A11" s="75" t="str">
        <f t="shared" si="13"/>
        <v/>
      </c>
      <c r="B11" s="76" t="str">
        <f t="shared" si="0"/>
        <v/>
      </c>
      <c r="C11" s="75" t="str">
        <f t="shared" si="1"/>
        <v/>
      </c>
      <c r="D11" s="73" t="str">
        <f t="shared" si="14"/>
        <v/>
      </c>
      <c r="E11" s="75" t="str">
        <f t="shared" si="15"/>
        <v/>
      </c>
      <c r="F11" s="75" t="str">
        <f t="shared" si="4"/>
        <v/>
      </c>
      <c r="G11" s="75" t="str">
        <f t="shared" si="16"/>
        <v/>
      </c>
      <c r="H11" s="75" t="str">
        <f t="shared" si="6"/>
        <v/>
      </c>
      <c r="J11" s="116"/>
      <c r="K11" s="76" t="str">
        <f t="shared" si="7"/>
        <v/>
      </c>
      <c r="L11" s="76" t="str">
        <f t="shared" si="8"/>
        <v/>
      </c>
      <c r="M11" s="75" t="str">
        <f t="shared" si="9"/>
        <v/>
      </c>
      <c r="N11" s="76" t="str">
        <f t="shared" si="10"/>
        <v/>
      </c>
      <c r="O11" s="77" t="s">
        <v>3289</v>
      </c>
      <c r="P11" s="90"/>
      <c r="R11" s="74" t="str">
        <f t="shared" si="17"/>
        <v/>
      </c>
      <c r="S11" s="75" t="str">
        <f t="shared" si="11"/>
        <v xml:space="preserve"> </v>
      </c>
      <c r="T11" s="75" t="str">
        <f t="shared" si="12"/>
        <v xml:space="preserve"> </v>
      </c>
      <c r="U11" s="75" t="str">
        <f t="shared" si="18"/>
        <v xml:space="preserve"> </v>
      </c>
      <c r="V11" s="75" t="str">
        <f t="shared" si="19"/>
        <v xml:space="preserve"> </v>
      </c>
      <c r="W11" s="75" t="str">
        <f t="shared" si="20"/>
        <v/>
      </c>
      <c r="X11" s="75" t="str">
        <f t="shared" si="21"/>
        <v xml:space="preserve"> </v>
      </c>
      <c r="Y11" s="75" t="str">
        <f t="shared" si="22"/>
        <v/>
      </c>
      <c r="Z11" s="75" t="str">
        <f t="shared" si="23"/>
        <v xml:space="preserve"> </v>
      </c>
      <c r="AA11" s="75" t="str">
        <f t="shared" si="24"/>
        <v/>
      </c>
      <c r="AB11" s="75" t="str">
        <f t="shared" si="25"/>
        <v xml:space="preserve"> </v>
      </c>
      <c r="AC11" s="75" t="str">
        <f t="shared" si="26"/>
        <v xml:space="preserve"> </v>
      </c>
      <c r="AD11" s="75" t="str">
        <f t="shared" si="27"/>
        <v/>
      </c>
      <c r="AE11" s="75">
        <f t="shared" si="28"/>
        <v>0</v>
      </c>
      <c r="AF11" s="64" t="str">
        <f t="shared" si="29"/>
        <v/>
      </c>
      <c r="AH11" s="136" t="s">
        <v>3259</v>
      </c>
      <c r="AI11" s="137"/>
      <c r="AJ11" s="137"/>
      <c r="AK11" s="138"/>
    </row>
    <row r="12" spans="1:37" ht="16.350000000000001" customHeight="1">
      <c r="A12" s="75" t="str">
        <f t="shared" si="13"/>
        <v/>
      </c>
      <c r="B12" s="76" t="str">
        <f t="shared" si="0"/>
        <v/>
      </c>
      <c r="C12" s="75" t="str">
        <f t="shared" si="1"/>
        <v/>
      </c>
      <c r="D12" s="73" t="str">
        <f t="shared" si="14"/>
        <v/>
      </c>
      <c r="E12" s="75" t="str">
        <f t="shared" si="15"/>
        <v/>
      </c>
      <c r="F12" s="75" t="str">
        <f t="shared" si="4"/>
        <v/>
      </c>
      <c r="G12" s="75" t="str">
        <f t="shared" si="16"/>
        <v/>
      </c>
      <c r="H12" s="75" t="str">
        <f t="shared" si="6"/>
        <v/>
      </c>
      <c r="J12" s="116"/>
      <c r="K12" s="76" t="str">
        <f t="shared" si="7"/>
        <v/>
      </c>
      <c r="L12" s="76" t="str">
        <f t="shared" si="8"/>
        <v/>
      </c>
      <c r="M12" s="75" t="str">
        <f t="shared" si="9"/>
        <v/>
      </c>
      <c r="N12" s="76" t="str">
        <f t="shared" si="10"/>
        <v/>
      </c>
      <c r="O12" s="77" t="s">
        <v>3289</v>
      </c>
      <c r="P12" s="90"/>
      <c r="R12" s="74" t="str">
        <f t="shared" si="17"/>
        <v/>
      </c>
      <c r="S12" s="75" t="str">
        <f t="shared" si="11"/>
        <v xml:space="preserve"> </v>
      </c>
      <c r="T12" s="75" t="str">
        <f t="shared" si="12"/>
        <v xml:space="preserve"> </v>
      </c>
      <c r="U12" s="75" t="str">
        <f t="shared" si="18"/>
        <v xml:space="preserve"> </v>
      </c>
      <c r="V12" s="75" t="str">
        <f t="shared" si="19"/>
        <v xml:space="preserve"> </v>
      </c>
      <c r="W12" s="75" t="str">
        <f t="shared" si="20"/>
        <v/>
      </c>
      <c r="X12" s="75" t="str">
        <f t="shared" si="21"/>
        <v xml:space="preserve"> </v>
      </c>
      <c r="Y12" s="75" t="str">
        <f t="shared" si="22"/>
        <v/>
      </c>
      <c r="Z12" s="75" t="str">
        <f t="shared" si="23"/>
        <v xml:space="preserve"> </v>
      </c>
      <c r="AA12" s="75" t="str">
        <f t="shared" si="24"/>
        <v/>
      </c>
      <c r="AB12" s="75" t="str">
        <f t="shared" si="25"/>
        <v xml:space="preserve"> </v>
      </c>
      <c r="AC12" s="75" t="str">
        <f t="shared" si="26"/>
        <v xml:space="preserve"> </v>
      </c>
      <c r="AD12" s="75" t="str">
        <f t="shared" si="27"/>
        <v/>
      </c>
      <c r="AE12" s="75">
        <f t="shared" si="28"/>
        <v>0</v>
      </c>
      <c r="AF12" s="64" t="str">
        <f t="shared" si="29"/>
        <v/>
      </c>
      <c r="AH12" s="160" t="s">
        <v>21</v>
      </c>
      <c r="AI12" s="161"/>
      <c r="AJ12" s="162"/>
      <c r="AK12" s="81" t="s">
        <v>22</v>
      </c>
    </row>
    <row r="13" spans="1:37" ht="16.350000000000001" customHeight="1">
      <c r="A13" s="75" t="str">
        <f t="shared" si="13"/>
        <v/>
      </c>
      <c r="B13" s="76" t="str">
        <f t="shared" si="0"/>
        <v/>
      </c>
      <c r="C13" s="75" t="str">
        <f t="shared" si="1"/>
        <v/>
      </c>
      <c r="D13" s="73" t="str">
        <f t="shared" si="14"/>
        <v/>
      </c>
      <c r="E13" s="75" t="str">
        <f t="shared" si="15"/>
        <v/>
      </c>
      <c r="F13" s="75" t="str">
        <f t="shared" si="4"/>
        <v/>
      </c>
      <c r="G13" s="75" t="str">
        <f t="shared" si="16"/>
        <v/>
      </c>
      <c r="H13" s="75" t="str">
        <f t="shared" si="6"/>
        <v/>
      </c>
      <c r="J13" s="116"/>
      <c r="K13" s="76" t="str">
        <f t="shared" si="7"/>
        <v/>
      </c>
      <c r="L13" s="76" t="str">
        <f t="shared" si="8"/>
        <v/>
      </c>
      <c r="M13" s="75" t="str">
        <f t="shared" si="9"/>
        <v/>
      </c>
      <c r="N13" s="76" t="str">
        <f t="shared" si="10"/>
        <v/>
      </c>
      <c r="O13" s="77" t="s">
        <v>3289</v>
      </c>
      <c r="P13" s="90"/>
      <c r="R13" s="74" t="str">
        <f t="shared" si="17"/>
        <v/>
      </c>
      <c r="S13" s="75" t="str">
        <f t="shared" si="11"/>
        <v xml:space="preserve"> </v>
      </c>
      <c r="T13" s="75" t="str">
        <f t="shared" si="12"/>
        <v xml:space="preserve"> </v>
      </c>
      <c r="U13" s="75" t="str">
        <f t="shared" si="18"/>
        <v xml:space="preserve"> </v>
      </c>
      <c r="V13" s="75" t="str">
        <f t="shared" si="19"/>
        <v xml:space="preserve"> </v>
      </c>
      <c r="W13" s="75" t="str">
        <f t="shared" si="20"/>
        <v/>
      </c>
      <c r="X13" s="75" t="str">
        <f t="shared" si="21"/>
        <v xml:space="preserve"> </v>
      </c>
      <c r="Y13" s="75" t="str">
        <f t="shared" si="22"/>
        <v/>
      </c>
      <c r="Z13" s="75" t="str">
        <f t="shared" si="23"/>
        <v xml:space="preserve"> </v>
      </c>
      <c r="AA13" s="75" t="str">
        <f t="shared" si="24"/>
        <v/>
      </c>
      <c r="AB13" s="75" t="str">
        <f t="shared" si="25"/>
        <v xml:space="preserve"> </v>
      </c>
      <c r="AC13" s="75" t="str">
        <f t="shared" si="26"/>
        <v xml:space="preserve"> </v>
      </c>
      <c r="AD13" s="75" t="str">
        <f t="shared" si="27"/>
        <v/>
      </c>
      <c r="AE13" s="75">
        <f t="shared" si="28"/>
        <v>0</v>
      </c>
      <c r="AF13" s="64" t="str">
        <f t="shared" si="29"/>
        <v/>
      </c>
      <c r="AH13" s="158" t="s">
        <v>3260</v>
      </c>
      <c r="AI13" s="82" t="s">
        <v>3261</v>
      </c>
      <c r="AJ13" s="83" t="s">
        <v>24</v>
      </c>
      <c r="AK13" s="84" t="s">
        <v>25</v>
      </c>
    </row>
    <row r="14" spans="1:37" ht="16.7" customHeight="1">
      <c r="A14" s="75" t="str">
        <f t="shared" si="13"/>
        <v/>
      </c>
      <c r="B14" s="76" t="str">
        <f t="shared" si="0"/>
        <v/>
      </c>
      <c r="C14" s="75" t="str">
        <f t="shared" si="1"/>
        <v/>
      </c>
      <c r="D14" s="73" t="str">
        <f t="shared" si="14"/>
        <v/>
      </c>
      <c r="E14" s="75" t="str">
        <f t="shared" si="15"/>
        <v/>
      </c>
      <c r="F14" s="75" t="str">
        <f t="shared" si="4"/>
        <v/>
      </c>
      <c r="G14" s="75" t="str">
        <f t="shared" si="16"/>
        <v/>
      </c>
      <c r="H14" s="75" t="str">
        <f t="shared" si="6"/>
        <v/>
      </c>
      <c r="J14" s="116"/>
      <c r="K14" s="76" t="str">
        <f t="shared" si="7"/>
        <v/>
      </c>
      <c r="L14" s="76" t="str">
        <f t="shared" si="8"/>
        <v/>
      </c>
      <c r="M14" s="75" t="str">
        <f t="shared" si="9"/>
        <v/>
      </c>
      <c r="N14" s="76" t="str">
        <f t="shared" si="10"/>
        <v/>
      </c>
      <c r="O14" s="77" t="s">
        <v>3289</v>
      </c>
      <c r="P14" s="90"/>
      <c r="R14" s="74" t="str">
        <f t="shared" si="17"/>
        <v/>
      </c>
      <c r="S14" s="75" t="str">
        <f t="shared" si="11"/>
        <v xml:space="preserve"> </v>
      </c>
      <c r="T14" s="75" t="str">
        <f t="shared" si="12"/>
        <v xml:space="preserve"> </v>
      </c>
      <c r="U14" s="75" t="str">
        <f t="shared" si="18"/>
        <v xml:space="preserve"> </v>
      </c>
      <c r="V14" s="75" t="str">
        <f t="shared" si="19"/>
        <v xml:space="preserve"> </v>
      </c>
      <c r="W14" s="75" t="str">
        <f t="shared" si="20"/>
        <v/>
      </c>
      <c r="X14" s="75" t="str">
        <f t="shared" si="21"/>
        <v xml:space="preserve"> </v>
      </c>
      <c r="Y14" s="75" t="str">
        <f t="shared" si="22"/>
        <v/>
      </c>
      <c r="Z14" s="75" t="str">
        <f t="shared" si="23"/>
        <v xml:space="preserve"> </v>
      </c>
      <c r="AA14" s="75" t="str">
        <f t="shared" si="24"/>
        <v/>
      </c>
      <c r="AB14" s="75" t="str">
        <f t="shared" si="25"/>
        <v xml:space="preserve"> </v>
      </c>
      <c r="AC14" s="75" t="str">
        <f t="shared" si="26"/>
        <v xml:space="preserve"> </v>
      </c>
      <c r="AD14" s="75" t="str">
        <f t="shared" si="27"/>
        <v/>
      </c>
      <c r="AE14" s="75">
        <f t="shared" si="28"/>
        <v>0</v>
      </c>
      <c r="AF14" s="64" t="str">
        <f t="shared" si="29"/>
        <v/>
      </c>
      <c r="AH14" s="159"/>
      <c r="AI14" s="82" t="s">
        <v>3262</v>
      </c>
      <c r="AJ14" s="83" t="s">
        <v>27</v>
      </c>
      <c r="AK14" s="85"/>
    </row>
    <row r="15" spans="1:37" ht="16.350000000000001" customHeight="1">
      <c r="A15" s="75" t="str">
        <f t="shared" si="13"/>
        <v/>
      </c>
      <c r="B15" s="76" t="str">
        <f t="shared" si="0"/>
        <v/>
      </c>
      <c r="C15" s="75" t="str">
        <f t="shared" si="1"/>
        <v/>
      </c>
      <c r="D15" s="73" t="str">
        <f t="shared" si="14"/>
        <v/>
      </c>
      <c r="E15" s="75" t="str">
        <f t="shared" si="15"/>
        <v/>
      </c>
      <c r="F15" s="75" t="str">
        <f t="shared" si="4"/>
        <v/>
      </c>
      <c r="G15" s="75" t="str">
        <f t="shared" si="16"/>
        <v/>
      </c>
      <c r="H15" s="75" t="str">
        <f t="shared" si="6"/>
        <v/>
      </c>
      <c r="J15" s="116"/>
      <c r="K15" s="76" t="str">
        <f t="shared" si="7"/>
        <v/>
      </c>
      <c r="L15" s="76" t="str">
        <f t="shared" si="8"/>
        <v/>
      </c>
      <c r="M15" s="75" t="str">
        <f t="shared" si="9"/>
        <v/>
      </c>
      <c r="N15" s="76" t="str">
        <f t="shared" si="10"/>
        <v/>
      </c>
      <c r="O15" s="77" t="s">
        <v>3289</v>
      </c>
      <c r="P15" s="90"/>
      <c r="R15" s="74" t="str">
        <f t="shared" si="17"/>
        <v/>
      </c>
      <c r="S15" s="75" t="str">
        <f t="shared" si="11"/>
        <v xml:space="preserve"> </v>
      </c>
      <c r="T15" s="75" t="str">
        <f t="shared" si="12"/>
        <v xml:space="preserve"> </v>
      </c>
      <c r="U15" s="75" t="str">
        <f t="shared" si="18"/>
        <v xml:space="preserve"> </v>
      </c>
      <c r="V15" s="75" t="str">
        <f t="shared" si="19"/>
        <v xml:space="preserve"> </v>
      </c>
      <c r="W15" s="75" t="str">
        <f t="shared" si="20"/>
        <v/>
      </c>
      <c r="X15" s="75" t="str">
        <f t="shared" si="21"/>
        <v xml:space="preserve"> </v>
      </c>
      <c r="Y15" s="75" t="str">
        <f t="shared" si="22"/>
        <v/>
      </c>
      <c r="Z15" s="75" t="str">
        <f t="shared" si="23"/>
        <v xml:space="preserve"> </v>
      </c>
      <c r="AA15" s="75" t="str">
        <f t="shared" si="24"/>
        <v/>
      </c>
      <c r="AB15" s="75" t="str">
        <f t="shared" si="25"/>
        <v xml:space="preserve"> </v>
      </c>
      <c r="AC15" s="75" t="str">
        <f t="shared" si="26"/>
        <v xml:space="preserve"> </v>
      </c>
      <c r="AD15" s="75" t="str">
        <f t="shared" si="27"/>
        <v/>
      </c>
      <c r="AE15" s="75">
        <f t="shared" si="28"/>
        <v>0</v>
      </c>
      <c r="AF15" s="64" t="str">
        <f t="shared" si="29"/>
        <v/>
      </c>
      <c r="AH15" s="158" t="s">
        <v>3263</v>
      </c>
      <c r="AI15" s="82" t="s">
        <v>3264</v>
      </c>
      <c r="AJ15" s="83" t="s">
        <v>28</v>
      </c>
      <c r="AK15" s="84" t="s">
        <v>3265</v>
      </c>
    </row>
    <row r="16" spans="1:37" ht="16.350000000000001" customHeight="1">
      <c r="A16" s="75" t="str">
        <f t="shared" si="13"/>
        <v/>
      </c>
      <c r="B16" s="76" t="str">
        <f t="shared" si="0"/>
        <v/>
      </c>
      <c r="C16" s="75" t="str">
        <f t="shared" si="1"/>
        <v/>
      </c>
      <c r="D16" s="73" t="str">
        <f t="shared" si="14"/>
        <v/>
      </c>
      <c r="E16" s="75" t="str">
        <f t="shared" si="15"/>
        <v/>
      </c>
      <c r="F16" s="75" t="str">
        <f t="shared" si="4"/>
        <v/>
      </c>
      <c r="G16" s="75" t="str">
        <f t="shared" si="16"/>
        <v/>
      </c>
      <c r="H16" s="75" t="str">
        <f t="shared" si="6"/>
        <v/>
      </c>
      <c r="J16" s="116"/>
      <c r="K16" s="76" t="str">
        <f t="shared" si="7"/>
        <v/>
      </c>
      <c r="L16" s="76" t="str">
        <f t="shared" si="8"/>
        <v/>
      </c>
      <c r="M16" s="75" t="str">
        <f t="shared" si="9"/>
        <v/>
      </c>
      <c r="N16" s="76" t="str">
        <f t="shared" si="10"/>
        <v/>
      </c>
      <c r="O16" s="77" t="s">
        <v>3289</v>
      </c>
      <c r="P16" s="90"/>
      <c r="R16" s="74" t="str">
        <f t="shared" si="17"/>
        <v/>
      </c>
      <c r="S16" s="75" t="str">
        <f t="shared" si="11"/>
        <v xml:space="preserve"> </v>
      </c>
      <c r="T16" s="75" t="str">
        <f t="shared" si="12"/>
        <v xml:space="preserve"> </v>
      </c>
      <c r="U16" s="75" t="str">
        <f t="shared" si="18"/>
        <v xml:space="preserve"> </v>
      </c>
      <c r="V16" s="75" t="str">
        <f t="shared" si="19"/>
        <v xml:space="preserve"> </v>
      </c>
      <c r="W16" s="75" t="str">
        <f t="shared" si="20"/>
        <v/>
      </c>
      <c r="X16" s="75" t="str">
        <f t="shared" si="21"/>
        <v xml:space="preserve"> </v>
      </c>
      <c r="Y16" s="75" t="str">
        <f t="shared" si="22"/>
        <v/>
      </c>
      <c r="Z16" s="75" t="str">
        <f t="shared" si="23"/>
        <v xml:space="preserve"> </v>
      </c>
      <c r="AA16" s="75" t="str">
        <f t="shared" si="24"/>
        <v/>
      </c>
      <c r="AB16" s="75" t="str">
        <f t="shared" si="25"/>
        <v xml:space="preserve"> </v>
      </c>
      <c r="AC16" s="75" t="str">
        <f t="shared" si="26"/>
        <v xml:space="preserve"> </v>
      </c>
      <c r="AD16" s="75" t="str">
        <f t="shared" si="27"/>
        <v/>
      </c>
      <c r="AE16" s="75">
        <f t="shared" si="28"/>
        <v>0</v>
      </c>
      <c r="AF16" s="64" t="str">
        <f t="shared" si="29"/>
        <v/>
      </c>
      <c r="AH16" s="159"/>
      <c r="AI16" s="82" t="s">
        <v>3266</v>
      </c>
      <c r="AJ16" s="83" t="s">
        <v>29</v>
      </c>
      <c r="AK16" s="85" t="s">
        <v>3267</v>
      </c>
    </row>
    <row r="17" spans="1:37" ht="16.7" customHeight="1" thickBot="1">
      <c r="A17" s="75" t="str">
        <f t="shared" si="13"/>
        <v/>
      </c>
      <c r="B17" s="76" t="str">
        <f t="shared" si="0"/>
        <v/>
      </c>
      <c r="C17" s="75" t="str">
        <f t="shared" si="1"/>
        <v/>
      </c>
      <c r="D17" s="73" t="str">
        <f t="shared" si="14"/>
        <v/>
      </c>
      <c r="E17" s="75" t="str">
        <f t="shared" si="15"/>
        <v/>
      </c>
      <c r="F17" s="75" t="str">
        <f t="shared" si="4"/>
        <v/>
      </c>
      <c r="G17" s="75" t="str">
        <f t="shared" si="16"/>
        <v/>
      </c>
      <c r="H17" s="75" t="str">
        <f t="shared" si="6"/>
        <v/>
      </c>
      <c r="J17" s="116"/>
      <c r="K17" s="76" t="str">
        <f t="shared" si="7"/>
        <v/>
      </c>
      <c r="L17" s="76" t="str">
        <f t="shared" si="8"/>
        <v/>
      </c>
      <c r="M17" s="75" t="str">
        <f t="shared" si="9"/>
        <v/>
      </c>
      <c r="N17" s="76" t="str">
        <f t="shared" si="10"/>
        <v/>
      </c>
      <c r="O17" s="77" t="s">
        <v>3289</v>
      </c>
      <c r="P17" s="90"/>
      <c r="R17" s="74" t="str">
        <f t="shared" si="17"/>
        <v/>
      </c>
      <c r="S17" s="75" t="str">
        <f t="shared" si="11"/>
        <v xml:space="preserve"> </v>
      </c>
      <c r="T17" s="75" t="str">
        <f t="shared" si="12"/>
        <v xml:space="preserve"> </v>
      </c>
      <c r="U17" s="75" t="str">
        <f t="shared" si="18"/>
        <v xml:space="preserve"> </v>
      </c>
      <c r="V17" s="75" t="str">
        <f t="shared" si="19"/>
        <v xml:space="preserve"> </v>
      </c>
      <c r="W17" s="75" t="str">
        <f t="shared" si="20"/>
        <v/>
      </c>
      <c r="X17" s="75" t="str">
        <f t="shared" si="21"/>
        <v xml:space="preserve"> </v>
      </c>
      <c r="Y17" s="75" t="str">
        <f t="shared" si="22"/>
        <v/>
      </c>
      <c r="Z17" s="75" t="str">
        <f t="shared" si="23"/>
        <v xml:space="preserve"> </v>
      </c>
      <c r="AA17" s="75" t="str">
        <f t="shared" si="24"/>
        <v/>
      </c>
      <c r="AB17" s="75" t="str">
        <f t="shared" si="25"/>
        <v xml:space="preserve"> </v>
      </c>
      <c r="AC17" s="75" t="str">
        <f t="shared" si="26"/>
        <v xml:space="preserve"> </v>
      </c>
      <c r="AD17" s="75" t="str">
        <f t="shared" si="27"/>
        <v/>
      </c>
      <c r="AE17" s="75">
        <f t="shared" si="28"/>
        <v>0</v>
      </c>
      <c r="AF17" s="64" t="str">
        <f t="shared" si="29"/>
        <v/>
      </c>
      <c r="AH17" s="86" t="s">
        <v>30</v>
      </c>
      <c r="AI17" s="87" t="s">
        <v>3268</v>
      </c>
      <c r="AJ17" s="88" t="s">
        <v>31</v>
      </c>
      <c r="AK17" s="89" t="s">
        <v>32</v>
      </c>
    </row>
    <row r="18" spans="1:37" ht="16.350000000000001" customHeight="1">
      <c r="A18" s="75" t="str">
        <f t="shared" si="13"/>
        <v/>
      </c>
      <c r="B18" s="76" t="str">
        <f t="shared" si="0"/>
        <v/>
      </c>
      <c r="C18" s="75" t="str">
        <f t="shared" si="1"/>
        <v/>
      </c>
      <c r="D18" s="73" t="str">
        <f t="shared" si="14"/>
        <v/>
      </c>
      <c r="E18" s="75" t="str">
        <f t="shared" si="15"/>
        <v/>
      </c>
      <c r="F18" s="75" t="str">
        <f t="shared" si="4"/>
        <v/>
      </c>
      <c r="G18" s="75" t="str">
        <f t="shared" si="16"/>
        <v/>
      </c>
      <c r="H18" s="75" t="str">
        <f t="shared" si="6"/>
        <v/>
      </c>
      <c r="J18" s="116"/>
      <c r="K18" s="76" t="str">
        <f t="shared" si="7"/>
        <v/>
      </c>
      <c r="L18" s="76" t="str">
        <f t="shared" si="8"/>
        <v/>
      </c>
      <c r="M18" s="75" t="str">
        <f t="shared" si="9"/>
        <v/>
      </c>
      <c r="N18" s="76" t="str">
        <f t="shared" si="10"/>
        <v/>
      </c>
      <c r="O18" s="77" t="s">
        <v>3289</v>
      </c>
      <c r="P18" s="90"/>
      <c r="R18" s="74" t="str">
        <f t="shared" si="17"/>
        <v/>
      </c>
      <c r="S18" s="75" t="str">
        <f t="shared" si="11"/>
        <v xml:space="preserve"> </v>
      </c>
      <c r="T18" s="75" t="str">
        <f t="shared" si="12"/>
        <v xml:space="preserve"> </v>
      </c>
      <c r="U18" s="75" t="str">
        <f t="shared" si="18"/>
        <v xml:space="preserve"> </v>
      </c>
      <c r="V18" s="75" t="str">
        <f t="shared" si="19"/>
        <v xml:space="preserve"> </v>
      </c>
      <c r="W18" s="75" t="str">
        <f t="shared" si="20"/>
        <v/>
      </c>
      <c r="X18" s="75" t="str">
        <f t="shared" si="21"/>
        <v xml:space="preserve"> </v>
      </c>
      <c r="Y18" s="75" t="str">
        <f t="shared" si="22"/>
        <v/>
      </c>
      <c r="Z18" s="75" t="str">
        <f t="shared" si="23"/>
        <v xml:space="preserve"> </v>
      </c>
      <c r="AA18" s="75" t="str">
        <f t="shared" si="24"/>
        <v/>
      </c>
      <c r="AB18" s="75" t="str">
        <f t="shared" si="25"/>
        <v xml:space="preserve"> </v>
      </c>
      <c r="AC18" s="75" t="str">
        <f t="shared" si="26"/>
        <v xml:space="preserve"> </v>
      </c>
      <c r="AD18" s="75" t="str">
        <f t="shared" si="27"/>
        <v/>
      </c>
      <c r="AE18" s="75">
        <f t="shared" si="28"/>
        <v>0</v>
      </c>
      <c r="AF18" s="64" t="str">
        <f t="shared" si="29"/>
        <v/>
      </c>
      <c r="AH18" s="155" t="s">
        <v>3269</v>
      </c>
      <c r="AI18" s="156"/>
      <c r="AJ18" s="156"/>
      <c r="AK18" s="157"/>
    </row>
    <row r="19" spans="1:37" ht="16.350000000000001" customHeight="1">
      <c r="A19" s="75" t="str">
        <f t="shared" si="13"/>
        <v/>
      </c>
      <c r="B19" s="76" t="str">
        <f t="shared" si="0"/>
        <v/>
      </c>
      <c r="C19" s="75" t="str">
        <f t="shared" si="1"/>
        <v/>
      </c>
      <c r="D19" s="73" t="str">
        <f t="shared" si="14"/>
        <v/>
      </c>
      <c r="E19" s="75" t="str">
        <f t="shared" si="15"/>
        <v/>
      </c>
      <c r="F19" s="75" t="str">
        <f t="shared" si="4"/>
        <v/>
      </c>
      <c r="G19" s="75" t="str">
        <f t="shared" si="16"/>
        <v/>
      </c>
      <c r="H19" s="75" t="str">
        <f t="shared" si="6"/>
        <v/>
      </c>
      <c r="J19" s="116"/>
      <c r="K19" s="76" t="str">
        <f t="shared" si="7"/>
        <v/>
      </c>
      <c r="L19" s="76" t="str">
        <f t="shared" si="8"/>
        <v/>
      </c>
      <c r="M19" s="75" t="str">
        <f t="shared" si="9"/>
        <v/>
      </c>
      <c r="N19" s="76" t="str">
        <f t="shared" si="10"/>
        <v/>
      </c>
      <c r="O19" s="77" t="s">
        <v>3289</v>
      </c>
      <c r="P19" s="90"/>
      <c r="R19" s="74" t="str">
        <f t="shared" si="17"/>
        <v/>
      </c>
      <c r="S19" s="75" t="str">
        <f t="shared" si="11"/>
        <v xml:space="preserve"> </v>
      </c>
      <c r="T19" s="75" t="str">
        <f t="shared" si="12"/>
        <v xml:space="preserve"> </v>
      </c>
      <c r="U19" s="75" t="str">
        <f t="shared" si="18"/>
        <v xml:space="preserve"> </v>
      </c>
      <c r="V19" s="75" t="str">
        <f t="shared" si="19"/>
        <v xml:space="preserve"> </v>
      </c>
      <c r="W19" s="75" t="str">
        <f t="shared" si="20"/>
        <v/>
      </c>
      <c r="X19" s="75" t="str">
        <f t="shared" si="21"/>
        <v xml:space="preserve"> </v>
      </c>
      <c r="Y19" s="75" t="str">
        <f t="shared" si="22"/>
        <v/>
      </c>
      <c r="Z19" s="75" t="str">
        <f t="shared" si="23"/>
        <v xml:space="preserve"> </v>
      </c>
      <c r="AA19" s="75" t="str">
        <f t="shared" si="24"/>
        <v/>
      </c>
      <c r="AB19" s="75" t="str">
        <f t="shared" si="25"/>
        <v xml:space="preserve"> </v>
      </c>
      <c r="AC19" s="75" t="str">
        <f t="shared" si="26"/>
        <v xml:space="preserve"> </v>
      </c>
      <c r="AD19" s="75" t="str">
        <f t="shared" si="27"/>
        <v/>
      </c>
      <c r="AE19" s="75">
        <f t="shared" si="28"/>
        <v>0</v>
      </c>
      <c r="AF19" s="64" t="str">
        <f t="shared" si="29"/>
        <v/>
      </c>
      <c r="AH19" s="78" t="s">
        <v>3270</v>
      </c>
      <c r="AI19" s="79"/>
      <c r="AJ19" s="79"/>
      <c r="AK19" s="80"/>
    </row>
    <row r="20" spans="1:37" ht="16.7" customHeight="1">
      <c r="A20" s="75" t="str">
        <f t="shared" si="13"/>
        <v/>
      </c>
      <c r="B20" s="76" t="str">
        <f t="shared" si="0"/>
        <v/>
      </c>
      <c r="C20" s="75" t="str">
        <f t="shared" si="1"/>
        <v/>
      </c>
      <c r="D20" s="73" t="str">
        <f t="shared" si="14"/>
        <v/>
      </c>
      <c r="E20" s="75" t="str">
        <f t="shared" si="15"/>
        <v/>
      </c>
      <c r="F20" s="75" t="str">
        <f t="shared" si="4"/>
        <v/>
      </c>
      <c r="G20" s="75" t="str">
        <f t="shared" si="16"/>
        <v/>
      </c>
      <c r="H20" s="75" t="str">
        <f t="shared" si="6"/>
        <v/>
      </c>
      <c r="J20" s="116"/>
      <c r="K20" s="76" t="str">
        <f t="shared" si="7"/>
        <v/>
      </c>
      <c r="L20" s="76" t="str">
        <f t="shared" si="8"/>
        <v/>
      </c>
      <c r="M20" s="75" t="str">
        <f t="shared" si="9"/>
        <v/>
      </c>
      <c r="N20" s="76" t="str">
        <f t="shared" si="10"/>
        <v/>
      </c>
      <c r="O20" s="77" t="s">
        <v>3289</v>
      </c>
      <c r="P20" s="90"/>
      <c r="R20" s="74" t="str">
        <f t="shared" si="17"/>
        <v/>
      </c>
      <c r="S20" s="75" t="str">
        <f t="shared" si="11"/>
        <v xml:space="preserve"> </v>
      </c>
      <c r="T20" s="75" t="str">
        <f t="shared" si="12"/>
        <v xml:space="preserve"> </v>
      </c>
      <c r="U20" s="75" t="str">
        <f t="shared" si="18"/>
        <v xml:space="preserve"> </v>
      </c>
      <c r="V20" s="75" t="str">
        <f t="shared" si="19"/>
        <v xml:space="preserve"> </v>
      </c>
      <c r="W20" s="75" t="str">
        <f t="shared" si="20"/>
        <v/>
      </c>
      <c r="X20" s="75" t="str">
        <f t="shared" si="21"/>
        <v xml:space="preserve"> </v>
      </c>
      <c r="Y20" s="75" t="str">
        <f t="shared" si="22"/>
        <v/>
      </c>
      <c r="Z20" s="75" t="str">
        <f t="shared" si="23"/>
        <v xml:space="preserve"> </v>
      </c>
      <c r="AA20" s="75" t="str">
        <f t="shared" si="24"/>
        <v/>
      </c>
      <c r="AB20" s="75" t="str">
        <f t="shared" si="25"/>
        <v xml:space="preserve"> </v>
      </c>
      <c r="AC20" s="75" t="str">
        <f t="shared" si="26"/>
        <v xml:space="preserve"> </v>
      </c>
      <c r="AD20" s="75" t="str">
        <f t="shared" si="27"/>
        <v/>
      </c>
      <c r="AE20" s="75">
        <f t="shared" si="28"/>
        <v>0</v>
      </c>
      <c r="AF20" s="64" t="str">
        <f t="shared" si="29"/>
        <v/>
      </c>
      <c r="AH20" s="136" t="s">
        <v>3271</v>
      </c>
      <c r="AI20" s="137"/>
      <c r="AJ20" s="137"/>
      <c r="AK20" s="138"/>
    </row>
    <row r="21" spans="1:37" ht="16.350000000000001" customHeight="1">
      <c r="A21" s="75" t="str">
        <f t="shared" si="13"/>
        <v/>
      </c>
      <c r="B21" s="76" t="str">
        <f t="shared" si="0"/>
        <v/>
      </c>
      <c r="C21" s="75" t="str">
        <f t="shared" si="1"/>
        <v/>
      </c>
      <c r="D21" s="73" t="str">
        <f t="shared" si="14"/>
        <v/>
      </c>
      <c r="E21" s="75" t="str">
        <f t="shared" si="15"/>
        <v/>
      </c>
      <c r="F21" s="75" t="str">
        <f t="shared" si="4"/>
        <v/>
      </c>
      <c r="G21" s="75" t="str">
        <f t="shared" si="16"/>
        <v/>
      </c>
      <c r="H21" s="75" t="str">
        <f t="shared" si="6"/>
        <v/>
      </c>
      <c r="J21" s="116"/>
      <c r="K21" s="76" t="str">
        <f t="shared" si="7"/>
        <v/>
      </c>
      <c r="L21" s="76" t="str">
        <f t="shared" si="8"/>
        <v/>
      </c>
      <c r="M21" s="75" t="str">
        <f t="shared" si="9"/>
        <v/>
      </c>
      <c r="N21" s="76" t="str">
        <f t="shared" si="10"/>
        <v/>
      </c>
      <c r="O21" s="77" t="s">
        <v>3289</v>
      </c>
      <c r="P21" s="90"/>
      <c r="R21" s="74" t="str">
        <f t="shared" si="17"/>
        <v/>
      </c>
      <c r="S21" s="75" t="str">
        <f t="shared" si="11"/>
        <v xml:space="preserve"> </v>
      </c>
      <c r="T21" s="75" t="str">
        <f t="shared" si="12"/>
        <v xml:space="preserve"> </v>
      </c>
      <c r="U21" s="75" t="str">
        <f t="shared" si="18"/>
        <v xml:space="preserve"> </v>
      </c>
      <c r="V21" s="75" t="str">
        <f t="shared" si="19"/>
        <v xml:space="preserve"> </v>
      </c>
      <c r="W21" s="75" t="str">
        <f t="shared" si="20"/>
        <v/>
      </c>
      <c r="X21" s="75" t="str">
        <f t="shared" si="21"/>
        <v xml:space="preserve"> </v>
      </c>
      <c r="Y21" s="75" t="str">
        <f t="shared" si="22"/>
        <v/>
      </c>
      <c r="Z21" s="75" t="str">
        <f t="shared" si="23"/>
        <v xml:space="preserve"> </v>
      </c>
      <c r="AA21" s="75" t="str">
        <f t="shared" si="24"/>
        <v/>
      </c>
      <c r="AB21" s="75" t="str">
        <f t="shared" si="25"/>
        <v xml:space="preserve"> </v>
      </c>
      <c r="AC21" s="75" t="str">
        <f t="shared" si="26"/>
        <v xml:space="preserve"> </v>
      </c>
      <c r="AD21" s="75" t="str">
        <f t="shared" si="27"/>
        <v/>
      </c>
      <c r="AE21" s="75">
        <f t="shared" si="28"/>
        <v>0</v>
      </c>
      <c r="AF21" s="64" t="str">
        <f t="shared" si="29"/>
        <v/>
      </c>
      <c r="AH21" s="152" t="s">
        <v>3272</v>
      </c>
      <c r="AI21" s="153"/>
      <c r="AJ21" s="153"/>
      <c r="AK21" s="154"/>
    </row>
    <row r="22" spans="1:37" ht="16.350000000000001" customHeight="1">
      <c r="A22" s="75" t="str">
        <f t="shared" si="13"/>
        <v/>
      </c>
      <c r="B22" s="76" t="str">
        <f t="shared" si="0"/>
        <v/>
      </c>
      <c r="C22" s="75" t="str">
        <f t="shared" si="1"/>
        <v/>
      </c>
      <c r="D22" s="73" t="str">
        <f t="shared" si="14"/>
        <v/>
      </c>
      <c r="E22" s="75" t="str">
        <f t="shared" si="15"/>
        <v/>
      </c>
      <c r="F22" s="75" t="str">
        <f t="shared" si="4"/>
        <v/>
      </c>
      <c r="G22" s="75" t="str">
        <f t="shared" si="16"/>
        <v/>
      </c>
      <c r="H22" s="75" t="str">
        <f t="shared" si="6"/>
        <v/>
      </c>
      <c r="J22" s="116"/>
      <c r="K22" s="76" t="str">
        <f t="shared" si="7"/>
        <v/>
      </c>
      <c r="L22" s="76" t="str">
        <f t="shared" si="8"/>
        <v/>
      </c>
      <c r="M22" s="75" t="str">
        <f t="shared" si="9"/>
        <v/>
      </c>
      <c r="N22" s="76" t="str">
        <f t="shared" si="10"/>
        <v/>
      </c>
      <c r="O22" s="77" t="s">
        <v>3289</v>
      </c>
      <c r="P22" s="90"/>
      <c r="R22" s="74" t="str">
        <f t="shared" si="17"/>
        <v/>
      </c>
      <c r="S22" s="75" t="str">
        <f t="shared" si="11"/>
        <v xml:space="preserve"> </v>
      </c>
      <c r="T22" s="75" t="str">
        <f t="shared" si="12"/>
        <v xml:space="preserve"> </v>
      </c>
      <c r="U22" s="75" t="str">
        <f t="shared" si="18"/>
        <v xml:space="preserve"> </v>
      </c>
      <c r="V22" s="75" t="str">
        <f t="shared" si="19"/>
        <v xml:space="preserve"> </v>
      </c>
      <c r="W22" s="75" t="str">
        <f t="shared" si="20"/>
        <v/>
      </c>
      <c r="X22" s="75" t="str">
        <f t="shared" si="21"/>
        <v xml:space="preserve"> </v>
      </c>
      <c r="Y22" s="75" t="str">
        <f t="shared" si="22"/>
        <v/>
      </c>
      <c r="Z22" s="75" t="str">
        <f t="shared" si="23"/>
        <v xml:space="preserve"> </v>
      </c>
      <c r="AA22" s="75" t="str">
        <f t="shared" si="24"/>
        <v/>
      </c>
      <c r="AB22" s="75" t="str">
        <f t="shared" si="25"/>
        <v xml:space="preserve"> </v>
      </c>
      <c r="AC22" s="75" t="str">
        <f t="shared" si="26"/>
        <v xml:space="preserve"> </v>
      </c>
      <c r="AD22" s="75" t="str">
        <f t="shared" si="27"/>
        <v/>
      </c>
      <c r="AE22" s="75">
        <f t="shared" si="28"/>
        <v>0</v>
      </c>
      <c r="AF22" s="64" t="str">
        <f t="shared" si="29"/>
        <v/>
      </c>
    </row>
    <row r="23" spans="1:37" ht="16.7" customHeight="1">
      <c r="A23" s="75" t="str">
        <f t="shared" si="13"/>
        <v/>
      </c>
      <c r="B23" s="76" t="str">
        <f t="shared" si="0"/>
        <v/>
      </c>
      <c r="C23" s="75" t="str">
        <f t="shared" si="1"/>
        <v/>
      </c>
      <c r="D23" s="73" t="str">
        <f t="shared" si="14"/>
        <v/>
      </c>
      <c r="E23" s="75" t="str">
        <f t="shared" si="15"/>
        <v/>
      </c>
      <c r="F23" s="75" t="str">
        <f t="shared" si="4"/>
        <v/>
      </c>
      <c r="G23" s="75" t="str">
        <f t="shared" si="16"/>
        <v/>
      </c>
      <c r="H23" s="75" t="str">
        <f t="shared" si="6"/>
        <v/>
      </c>
      <c r="J23" s="116"/>
      <c r="K23" s="76" t="str">
        <f t="shared" si="7"/>
        <v/>
      </c>
      <c r="L23" s="76" t="str">
        <f t="shared" si="8"/>
        <v/>
      </c>
      <c r="M23" s="75" t="str">
        <f t="shared" si="9"/>
        <v/>
      </c>
      <c r="N23" s="76" t="str">
        <f t="shared" si="10"/>
        <v/>
      </c>
      <c r="O23" s="77" t="s">
        <v>3289</v>
      </c>
      <c r="P23" s="90"/>
      <c r="R23" s="74" t="str">
        <f t="shared" si="17"/>
        <v/>
      </c>
      <c r="S23" s="75" t="str">
        <f t="shared" si="11"/>
        <v xml:space="preserve"> </v>
      </c>
      <c r="T23" s="75" t="str">
        <f t="shared" si="12"/>
        <v xml:space="preserve"> </v>
      </c>
      <c r="U23" s="75" t="str">
        <f t="shared" si="18"/>
        <v xml:space="preserve"> </v>
      </c>
      <c r="V23" s="75" t="str">
        <f t="shared" si="19"/>
        <v xml:space="preserve"> </v>
      </c>
      <c r="W23" s="75" t="str">
        <f t="shared" si="20"/>
        <v/>
      </c>
      <c r="X23" s="75" t="str">
        <f t="shared" si="21"/>
        <v xml:space="preserve"> </v>
      </c>
      <c r="Y23" s="75" t="str">
        <f t="shared" si="22"/>
        <v/>
      </c>
      <c r="Z23" s="75" t="str">
        <f t="shared" si="23"/>
        <v xml:space="preserve"> </v>
      </c>
      <c r="AA23" s="75" t="str">
        <f t="shared" si="24"/>
        <v/>
      </c>
      <c r="AB23" s="75" t="str">
        <f t="shared" si="25"/>
        <v xml:space="preserve"> </v>
      </c>
      <c r="AC23" s="75" t="str">
        <f t="shared" si="26"/>
        <v xml:space="preserve"> </v>
      </c>
      <c r="AD23" s="75" t="str">
        <f t="shared" si="27"/>
        <v/>
      </c>
      <c r="AE23" s="75">
        <f t="shared" si="28"/>
        <v>0</v>
      </c>
      <c r="AF23" s="64" t="str">
        <f t="shared" si="29"/>
        <v/>
      </c>
      <c r="AJ23" s="112"/>
      <c r="AK23" s="112"/>
    </row>
    <row r="24" spans="1:37" ht="18.600000000000001" customHeight="1">
      <c r="A24" s="75" t="str">
        <f t="shared" si="13"/>
        <v/>
      </c>
      <c r="B24" s="76" t="str">
        <f t="shared" si="0"/>
        <v/>
      </c>
      <c r="C24" s="75" t="str">
        <f t="shared" si="1"/>
        <v/>
      </c>
      <c r="D24" s="73" t="str">
        <f t="shared" si="14"/>
        <v/>
      </c>
      <c r="E24" s="75" t="str">
        <f t="shared" si="15"/>
        <v/>
      </c>
      <c r="F24" s="75" t="str">
        <f t="shared" si="4"/>
        <v/>
      </c>
      <c r="G24" s="75" t="str">
        <f t="shared" si="16"/>
        <v/>
      </c>
      <c r="H24" s="75" t="str">
        <f t="shared" si="6"/>
        <v/>
      </c>
      <c r="J24" s="116"/>
      <c r="K24" s="76" t="str">
        <f t="shared" si="7"/>
        <v/>
      </c>
      <c r="L24" s="76" t="str">
        <f t="shared" si="8"/>
        <v/>
      </c>
      <c r="M24" s="75" t="str">
        <f t="shared" si="9"/>
        <v/>
      </c>
      <c r="N24" s="76" t="str">
        <f t="shared" si="10"/>
        <v/>
      </c>
      <c r="O24" s="77" t="s">
        <v>3289</v>
      </c>
      <c r="P24" s="90"/>
      <c r="R24" s="74" t="str">
        <f t="shared" si="17"/>
        <v/>
      </c>
      <c r="S24" s="75" t="str">
        <f t="shared" si="11"/>
        <v xml:space="preserve"> </v>
      </c>
      <c r="T24" s="75" t="str">
        <f t="shared" si="12"/>
        <v xml:space="preserve"> </v>
      </c>
      <c r="U24" s="75" t="str">
        <f t="shared" si="18"/>
        <v xml:space="preserve"> </v>
      </c>
      <c r="V24" s="75" t="str">
        <f t="shared" si="19"/>
        <v xml:space="preserve"> </v>
      </c>
      <c r="W24" s="75" t="str">
        <f t="shared" si="20"/>
        <v/>
      </c>
      <c r="X24" s="75" t="str">
        <f t="shared" si="21"/>
        <v xml:space="preserve"> </v>
      </c>
      <c r="Y24" s="75" t="str">
        <f t="shared" si="22"/>
        <v/>
      </c>
      <c r="Z24" s="75" t="str">
        <f t="shared" si="23"/>
        <v xml:space="preserve"> </v>
      </c>
      <c r="AA24" s="75" t="str">
        <f t="shared" si="24"/>
        <v/>
      </c>
      <c r="AB24" s="75" t="str">
        <f t="shared" si="25"/>
        <v xml:space="preserve"> </v>
      </c>
      <c r="AC24" s="75" t="str">
        <f t="shared" si="26"/>
        <v xml:space="preserve"> </v>
      </c>
      <c r="AD24" s="75" t="str">
        <f t="shared" si="27"/>
        <v/>
      </c>
      <c r="AE24" s="75">
        <f t="shared" si="28"/>
        <v>0</v>
      </c>
      <c r="AF24" s="64" t="str">
        <f t="shared" si="29"/>
        <v/>
      </c>
      <c r="AI24" s="113"/>
    </row>
    <row r="25" spans="1:37" ht="16.350000000000001" customHeight="1">
      <c r="A25" s="75" t="str">
        <f t="shared" si="13"/>
        <v/>
      </c>
      <c r="B25" s="76" t="str">
        <f t="shared" si="0"/>
        <v/>
      </c>
      <c r="C25" s="75" t="str">
        <f t="shared" si="1"/>
        <v/>
      </c>
      <c r="D25" s="73" t="str">
        <f t="shared" si="14"/>
        <v/>
      </c>
      <c r="E25" s="75" t="str">
        <f t="shared" si="15"/>
        <v/>
      </c>
      <c r="F25" s="75" t="str">
        <f t="shared" si="4"/>
        <v/>
      </c>
      <c r="G25" s="75" t="str">
        <f t="shared" si="16"/>
        <v/>
      </c>
      <c r="H25" s="75" t="str">
        <f t="shared" si="6"/>
        <v/>
      </c>
      <c r="J25" s="116"/>
      <c r="K25" s="76" t="str">
        <f t="shared" si="7"/>
        <v/>
      </c>
      <c r="L25" s="76" t="str">
        <f t="shared" si="8"/>
        <v/>
      </c>
      <c r="M25" s="75" t="str">
        <f t="shared" si="9"/>
        <v/>
      </c>
      <c r="N25" s="76" t="str">
        <f t="shared" si="10"/>
        <v/>
      </c>
      <c r="O25" s="77" t="s">
        <v>3289</v>
      </c>
      <c r="P25" s="90"/>
      <c r="R25" s="74" t="str">
        <f t="shared" si="17"/>
        <v/>
      </c>
      <c r="S25" s="75" t="str">
        <f t="shared" si="11"/>
        <v xml:space="preserve"> </v>
      </c>
      <c r="T25" s="75" t="str">
        <f t="shared" si="12"/>
        <v xml:space="preserve"> </v>
      </c>
      <c r="U25" s="75" t="str">
        <f t="shared" si="18"/>
        <v xml:space="preserve"> </v>
      </c>
      <c r="V25" s="75" t="str">
        <f t="shared" si="19"/>
        <v xml:space="preserve"> </v>
      </c>
      <c r="W25" s="75" t="str">
        <f t="shared" si="20"/>
        <v/>
      </c>
      <c r="X25" s="75" t="str">
        <f t="shared" si="21"/>
        <v xml:space="preserve"> </v>
      </c>
      <c r="Y25" s="75" t="str">
        <f t="shared" si="22"/>
        <v/>
      </c>
      <c r="Z25" s="75" t="str">
        <f t="shared" si="23"/>
        <v xml:space="preserve"> </v>
      </c>
      <c r="AA25" s="75" t="str">
        <f t="shared" si="24"/>
        <v/>
      </c>
      <c r="AB25" s="75" t="str">
        <f t="shared" si="25"/>
        <v xml:space="preserve"> </v>
      </c>
      <c r="AC25" s="75" t="str">
        <f t="shared" si="26"/>
        <v xml:space="preserve"> </v>
      </c>
      <c r="AD25" s="75" t="str">
        <f t="shared" si="27"/>
        <v/>
      </c>
      <c r="AE25" s="75">
        <f t="shared" si="28"/>
        <v>0</v>
      </c>
      <c r="AF25" s="64" t="str">
        <f t="shared" si="29"/>
        <v/>
      </c>
      <c r="AH25" s="65"/>
    </row>
    <row r="26" spans="1:37" ht="16.7" customHeight="1">
      <c r="A26" s="75" t="str">
        <f t="shared" si="13"/>
        <v/>
      </c>
      <c r="B26" s="76" t="str">
        <f t="shared" si="0"/>
        <v/>
      </c>
      <c r="C26" s="75" t="str">
        <f t="shared" si="1"/>
        <v/>
      </c>
      <c r="D26" s="73" t="str">
        <f t="shared" si="14"/>
        <v/>
      </c>
      <c r="E26" s="75" t="str">
        <f t="shared" si="15"/>
        <v/>
      </c>
      <c r="F26" s="75" t="str">
        <f t="shared" si="4"/>
        <v/>
      </c>
      <c r="G26" s="75" t="str">
        <f t="shared" si="16"/>
        <v/>
      </c>
      <c r="H26" s="75" t="str">
        <f t="shared" si="6"/>
        <v/>
      </c>
      <c r="J26" s="116"/>
      <c r="K26" s="76" t="str">
        <f t="shared" si="7"/>
        <v/>
      </c>
      <c r="L26" s="76" t="str">
        <f t="shared" si="8"/>
        <v/>
      </c>
      <c r="M26" s="75" t="str">
        <f t="shared" si="9"/>
        <v/>
      </c>
      <c r="N26" s="76" t="str">
        <f t="shared" si="10"/>
        <v/>
      </c>
      <c r="O26" s="77" t="s">
        <v>3289</v>
      </c>
      <c r="P26" s="90"/>
      <c r="R26" s="74" t="str">
        <f t="shared" si="17"/>
        <v/>
      </c>
      <c r="S26" s="75" t="str">
        <f t="shared" si="11"/>
        <v xml:space="preserve"> </v>
      </c>
      <c r="T26" s="75" t="str">
        <f t="shared" si="12"/>
        <v xml:space="preserve"> </v>
      </c>
      <c r="U26" s="75" t="str">
        <f t="shared" si="18"/>
        <v xml:space="preserve"> </v>
      </c>
      <c r="V26" s="75" t="str">
        <f t="shared" si="19"/>
        <v xml:space="preserve"> </v>
      </c>
      <c r="W26" s="75" t="str">
        <f t="shared" si="20"/>
        <v/>
      </c>
      <c r="X26" s="75" t="str">
        <f t="shared" si="21"/>
        <v xml:space="preserve"> </v>
      </c>
      <c r="Y26" s="75" t="str">
        <f t="shared" si="22"/>
        <v/>
      </c>
      <c r="Z26" s="75" t="str">
        <f t="shared" si="23"/>
        <v xml:space="preserve"> </v>
      </c>
      <c r="AA26" s="75" t="str">
        <f t="shared" si="24"/>
        <v/>
      </c>
      <c r="AB26" s="75" t="str">
        <f t="shared" si="25"/>
        <v xml:space="preserve"> </v>
      </c>
      <c r="AC26" s="75" t="str">
        <f t="shared" si="26"/>
        <v xml:space="preserve"> </v>
      </c>
      <c r="AD26" s="75" t="str">
        <f t="shared" si="27"/>
        <v/>
      </c>
      <c r="AE26" s="75">
        <f t="shared" si="28"/>
        <v>0</v>
      </c>
      <c r="AF26" s="64" t="str">
        <f t="shared" si="29"/>
        <v/>
      </c>
      <c r="AH26" s="65"/>
    </row>
    <row r="27" spans="1:37" ht="16.350000000000001" customHeight="1">
      <c r="A27" s="75" t="str">
        <f t="shared" si="13"/>
        <v/>
      </c>
      <c r="B27" s="76" t="str">
        <f t="shared" si="0"/>
        <v/>
      </c>
      <c r="C27" s="75" t="str">
        <f t="shared" si="1"/>
        <v/>
      </c>
      <c r="D27" s="73" t="str">
        <f t="shared" si="14"/>
        <v/>
      </c>
      <c r="E27" s="75" t="str">
        <f t="shared" si="15"/>
        <v/>
      </c>
      <c r="F27" s="75" t="str">
        <f t="shared" si="4"/>
        <v/>
      </c>
      <c r="G27" s="75" t="str">
        <f t="shared" si="16"/>
        <v/>
      </c>
      <c r="H27" s="75" t="str">
        <f t="shared" si="6"/>
        <v/>
      </c>
      <c r="J27" s="116"/>
      <c r="K27" s="76" t="str">
        <f t="shared" si="7"/>
        <v/>
      </c>
      <c r="L27" s="76" t="str">
        <f t="shared" si="8"/>
        <v/>
      </c>
      <c r="M27" s="75" t="str">
        <f t="shared" si="9"/>
        <v/>
      </c>
      <c r="N27" s="76" t="str">
        <f t="shared" si="10"/>
        <v/>
      </c>
      <c r="O27" s="77" t="s">
        <v>20</v>
      </c>
      <c r="P27" s="90"/>
      <c r="R27" s="74" t="str">
        <f t="shared" si="17"/>
        <v/>
      </c>
      <c r="S27" s="75" t="str">
        <f t="shared" si="11"/>
        <v xml:space="preserve"> </v>
      </c>
      <c r="T27" s="75" t="str">
        <f t="shared" si="12"/>
        <v xml:space="preserve"> </v>
      </c>
      <c r="U27" s="75" t="str">
        <f t="shared" si="18"/>
        <v xml:space="preserve"> </v>
      </c>
      <c r="V27" s="75" t="str">
        <f t="shared" si="19"/>
        <v xml:space="preserve"> </v>
      </c>
      <c r="W27" s="75" t="str">
        <f t="shared" si="20"/>
        <v/>
      </c>
      <c r="X27" s="75" t="str">
        <f t="shared" si="21"/>
        <v xml:space="preserve"> </v>
      </c>
      <c r="Y27" s="75" t="str">
        <f t="shared" si="22"/>
        <v/>
      </c>
      <c r="Z27" s="75" t="str">
        <f t="shared" si="23"/>
        <v xml:space="preserve"> </v>
      </c>
      <c r="AA27" s="75" t="str">
        <f t="shared" si="24"/>
        <v/>
      </c>
      <c r="AB27" s="75" t="str">
        <f t="shared" si="25"/>
        <v xml:space="preserve"> </v>
      </c>
      <c r="AC27" s="75" t="str">
        <f t="shared" si="26"/>
        <v xml:space="preserve"> </v>
      </c>
      <c r="AD27" s="75" t="str">
        <f t="shared" si="27"/>
        <v/>
      </c>
      <c r="AE27" s="75">
        <f t="shared" si="28"/>
        <v>0</v>
      </c>
      <c r="AF27" s="64" t="str">
        <f t="shared" si="29"/>
        <v/>
      </c>
    </row>
    <row r="28" spans="1:37" ht="16.350000000000001" customHeight="1">
      <c r="A28" s="75" t="str">
        <f t="shared" si="13"/>
        <v/>
      </c>
      <c r="B28" s="76" t="str">
        <f t="shared" si="0"/>
        <v/>
      </c>
      <c r="C28" s="75" t="str">
        <f t="shared" si="1"/>
        <v/>
      </c>
      <c r="D28" s="73" t="str">
        <f t="shared" si="14"/>
        <v/>
      </c>
      <c r="E28" s="75" t="str">
        <f t="shared" si="15"/>
        <v/>
      </c>
      <c r="F28" s="75" t="str">
        <f t="shared" si="4"/>
        <v/>
      </c>
      <c r="G28" s="75" t="str">
        <f t="shared" si="16"/>
        <v/>
      </c>
      <c r="H28" s="75" t="str">
        <f t="shared" si="6"/>
        <v/>
      </c>
      <c r="J28" s="116"/>
      <c r="K28" s="76" t="str">
        <f t="shared" si="7"/>
        <v/>
      </c>
      <c r="L28" s="76" t="str">
        <f t="shared" si="8"/>
        <v/>
      </c>
      <c r="M28" s="75" t="str">
        <f t="shared" si="9"/>
        <v/>
      </c>
      <c r="N28" s="76" t="str">
        <f t="shared" si="10"/>
        <v/>
      </c>
      <c r="O28" s="77" t="s">
        <v>20</v>
      </c>
      <c r="P28" s="90"/>
      <c r="R28" s="74" t="str">
        <f t="shared" si="17"/>
        <v/>
      </c>
      <c r="S28" s="75" t="str">
        <f t="shared" si="11"/>
        <v xml:space="preserve"> </v>
      </c>
      <c r="T28" s="75" t="str">
        <f t="shared" si="12"/>
        <v xml:space="preserve"> </v>
      </c>
      <c r="U28" s="75" t="str">
        <f t="shared" si="18"/>
        <v xml:space="preserve"> </v>
      </c>
      <c r="V28" s="75" t="str">
        <f t="shared" si="19"/>
        <v xml:space="preserve"> </v>
      </c>
      <c r="W28" s="75" t="str">
        <f t="shared" si="20"/>
        <v/>
      </c>
      <c r="X28" s="75" t="str">
        <f t="shared" si="21"/>
        <v xml:space="preserve"> </v>
      </c>
      <c r="Y28" s="75" t="str">
        <f t="shared" si="22"/>
        <v/>
      </c>
      <c r="Z28" s="75" t="str">
        <f t="shared" si="23"/>
        <v xml:space="preserve"> </v>
      </c>
      <c r="AA28" s="75" t="str">
        <f t="shared" si="24"/>
        <v/>
      </c>
      <c r="AB28" s="75" t="str">
        <f t="shared" si="25"/>
        <v xml:space="preserve"> </v>
      </c>
      <c r="AC28" s="75" t="str">
        <f t="shared" si="26"/>
        <v xml:space="preserve"> </v>
      </c>
      <c r="AD28" s="75" t="str">
        <f t="shared" si="27"/>
        <v/>
      </c>
      <c r="AE28" s="75">
        <f t="shared" si="28"/>
        <v>0</v>
      </c>
      <c r="AF28" s="64" t="str">
        <f t="shared" si="29"/>
        <v/>
      </c>
    </row>
    <row r="29" spans="1:37" ht="16.7" customHeight="1">
      <c r="A29" s="75" t="str">
        <f t="shared" si="13"/>
        <v/>
      </c>
      <c r="B29" s="76" t="str">
        <f t="shared" si="0"/>
        <v/>
      </c>
      <c r="C29" s="75" t="str">
        <f t="shared" si="1"/>
        <v/>
      </c>
      <c r="D29" s="73" t="str">
        <f t="shared" si="14"/>
        <v/>
      </c>
      <c r="E29" s="75" t="str">
        <f t="shared" si="15"/>
        <v/>
      </c>
      <c r="F29" s="75" t="str">
        <f t="shared" si="4"/>
        <v/>
      </c>
      <c r="G29" s="75" t="str">
        <f t="shared" si="16"/>
        <v/>
      </c>
      <c r="H29" s="75" t="str">
        <f t="shared" si="6"/>
        <v/>
      </c>
      <c r="J29" s="116"/>
      <c r="K29" s="76" t="str">
        <f t="shared" si="7"/>
        <v/>
      </c>
      <c r="L29" s="76" t="str">
        <f t="shared" si="8"/>
        <v/>
      </c>
      <c r="M29" s="75" t="str">
        <f t="shared" si="9"/>
        <v/>
      </c>
      <c r="N29" s="76" t="str">
        <f t="shared" si="10"/>
        <v/>
      </c>
      <c r="O29" s="77" t="s">
        <v>20</v>
      </c>
      <c r="P29" s="90"/>
      <c r="R29" s="74" t="str">
        <f t="shared" si="17"/>
        <v/>
      </c>
      <c r="S29" s="75" t="str">
        <f t="shared" si="11"/>
        <v xml:space="preserve"> </v>
      </c>
      <c r="T29" s="75" t="str">
        <f t="shared" si="12"/>
        <v xml:space="preserve"> </v>
      </c>
      <c r="U29" s="75" t="str">
        <f t="shared" si="18"/>
        <v xml:space="preserve"> </v>
      </c>
      <c r="V29" s="75" t="str">
        <f t="shared" si="19"/>
        <v xml:space="preserve"> </v>
      </c>
      <c r="W29" s="75" t="str">
        <f t="shared" si="20"/>
        <v/>
      </c>
      <c r="X29" s="75" t="str">
        <f t="shared" si="21"/>
        <v xml:space="preserve"> </v>
      </c>
      <c r="Y29" s="75" t="str">
        <f t="shared" si="22"/>
        <v/>
      </c>
      <c r="Z29" s="75" t="str">
        <f t="shared" si="23"/>
        <v xml:space="preserve"> </v>
      </c>
      <c r="AA29" s="75" t="str">
        <f t="shared" si="24"/>
        <v/>
      </c>
      <c r="AB29" s="75" t="str">
        <f t="shared" si="25"/>
        <v xml:space="preserve"> </v>
      </c>
      <c r="AC29" s="75" t="str">
        <f t="shared" si="26"/>
        <v xml:space="preserve"> </v>
      </c>
      <c r="AD29" s="75" t="str">
        <f t="shared" si="27"/>
        <v/>
      </c>
      <c r="AE29" s="75">
        <f t="shared" si="28"/>
        <v>0</v>
      </c>
      <c r="AF29" s="64" t="str">
        <f t="shared" si="29"/>
        <v/>
      </c>
    </row>
    <row r="30" spans="1:37" ht="16.350000000000001" customHeight="1">
      <c r="A30" s="75" t="str">
        <f t="shared" si="13"/>
        <v/>
      </c>
      <c r="B30" s="76" t="str">
        <f t="shared" si="0"/>
        <v/>
      </c>
      <c r="C30" s="75" t="str">
        <f t="shared" si="1"/>
        <v/>
      </c>
      <c r="D30" s="73" t="str">
        <f t="shared" si="14"/>
        <v/>
      </c>
      <c r="E30" s="75" t="str">
        <f t="shared" si="15"/>
        <v/>
      </c>
      <c r="F30" s="75" t="str">
        <f t="shared" si="4"/>
        <v/>
      </c>
      <c r="G30" s="75" t="str">
        <f t="shared" si="16"/>
        <v/>
      </c>
      <c r="H30" s="75" t="str">
        <f t="shared" si="6"/>
        <v/>
      </c>
      <c r="J30" s="116"/>
      <c r="K30" s="76" t="str">
        <f t="shared" si="7"/>
        <v/>
      </c>
      <c r="L30" s="76" t="str">
        <f t="shared" si="8"/>
        <v/>
      </c>
      <c r="M30" s="75" t="str">
        <f t="shared" si="9"/>
        <v/>
      </c>
      <c r="N30" s="76" t="str">
        <f t="shared" si="10"/>
        <v/>
      </c>
      <c r="O30" s="77" t="s">
        <v>20</v>
      </c>
      <c r="P30" s="90"/>
      <c r="R30" s="74" t="str">
        <f t="shared" si="17"/>
        <v/>
      </c>
      <c r="S30" s="75" t="str">
        <f t="shared" si="11"/>
        <v xml:space="preserve"> </v>
      </c>
      <c r="T30" s="75" t="str">
        <f t="shared" si="12"/>
        <v xml:space="preserve"> </v>
      </c>
      <c r="U30" s="75" t="str">
        <f t="shared" si="18"/>
        <v xml:space="preserve"> </v>
      </c>
      <c r="V30" s="75" t="str">
        <f t="shared" si="19"/>
        <v xml:space="preserve"> </v>
      </c>
      <c r="W30" s="75" t="str">
        <f t="shared" si="20"/>
        <v/>
      </c>
      <c r="X30" s="75" t="str">
        <f t="shared" si="21"/>
        <v xml:space="preserve"> </v>
      </c>
      <c r="Y30" s="75" t="str">
        <f t="shared" si="22"/>
        <v/>
      </c>
      <c r="Z30" s="75" t="str">
        <f t="shared" si="23"/>
        <v xml:space="preserve"> </v>
      </c>
      <c r="AA30" s="75" t="str">
        <f t="shared" si="24"/>
        <v/>
      </c>
      <c r="AB30" s="75" t="str">
        <f t="shared" si="25"/>
        <v xml:space="preserve"> </v>
      </c>
      <c r="AC30" s="75" t="str">
        <f t="shared" si="26"/>
        <v xml:space="preserve"> </v>
      </c>
      <c r="AD30" s="75" t="str">
        <f t="shared" si="27"/>
        <v/>
      </c>
      <c r="AE30" s="75">
        <f t="shared" si="28"/>
        <v>0</v>
      </c>
      <c r="AF30" s="64" t="str">
        <f t="shared" si="29"/>
        <v/>
      </c>
    </row>
    <row r="31" spans="1:37" ht="16.350000000000001" customHeight="1">
      <c r="A31" s="75" t="str">
        <f t="shared" si="13"/>
        <v/>
      </c>
      <c r="B31" s="76" t="str">
        <f t="shared" si="0"/>
        <v/>
      </c>
      <c r="C31" s="75" t="str">
        <f t="shared" si="1"/>
        <v/>
      </c>
      <c r="D31" s="73" t="str">
        <f t="shared" si="14"/>
        <v/>
      </c>
      <c r="E31" s="75" t="str">
        <f t="shared" si="15"/>
        <v/>
      </c>
      <c r="F31" s="75" t="str">
        <f t="shared" si="4"/>
        <v/>
      </c>
      <c r="G31" s="75" t="str">
        <f t="shared" si="16"/>
        <v/>
      </c>
      <c r="H31" s="75" t="str">
        <f t="shared" si="6"/>
        <v/>
      </c>
      <c r="J31" s="116"/>
      <c r="K31" s="76" t="str">
        <f t="shared" si="7"/>
        <v/>
      </c>
      <c r="L31" s="76" t="str">
        <f t="shared" si="8"/>
        <v/>
      </c>
      <c r="M31" s="75" t="str">
        <f t="shared" si="9"/>
        <v/>
      </c>
      <c r="N31" s="76" t="str">
        <f t="shared" si="10"/>
        <v/>
      </c>
      <c r="O31" s="77" t="s">
        <v>20</v>
      </c>
      <c r="P31" s="90"/>
      <c r="R31" s="74" t="str">
        <f t="shared" si="17"/>
        <v/>
      </c>
      <c r="S31" s="75" t="str">
        <f t="shared" si="11"/>
        <v xml:space="preserve"> </v>
      </c>
      <c r="T31" s="75" t="str">
        <f t="shared" si="12"/>
        <v xml:space="preserve"> </v>
      </c>
      <c r="U31" s="75" t="str">
        <f t="shared" si="18"/>
        <v xml:space="preserve"> </v>
      </c>
      <c r="V31" s="75" t="str">
        <f t="shared" si="19"/>
        <v xml:space="preserve"> </v>
      </c>
      <c r="W31" s="75" t="str">
        <f t="shared" si="20"/>
        <v/>
      </c>
      <c r="X31" s="75" t="str">
        <f t="shared" si="21"/>
        <v xml:space="preserve"> </v>
      </c>
      <c r="Y31" s="75" t="str">
        <f t="shared" si="22"/>
        <v/>
      </c>
      <c r="Z31" s="75" t="str">
        <f t="shared" si="23"/>
        <v xml:space="preserve"> </v>
      </c>
      <c r="AA31" s="75" t="str">
        <f t="shared" si="24"/>
        <v/>
      </c>
      <c r="AB31" s="75" t="str">
        <f t="shared" si="25"/>
        <v xml:space="preserve"> </v>
      </c>
      <c r="AC31" s="75" t="str">
        <f t="shared" si="26"/>
        <v xml:space="preserve"> </v>
      </c>
      <c r="AD31" s="75" t="str">
        <f t="shared" si="27"/>
        <v/>
      </c>
      <c r="AE31" s="75">
        <f t="shared" si="28"/>
        <v>0</v>
      </c>
      <c r="AF31" s="64" t="str">
        <f t="shared" si="29"/>
        <v/>
      </c>
    </row>
    <row r="32" spans="1:37" ht="16.7" customHeight="1">
      <c r="A32" s="75" t="str">
        <f t="shared" si="13"/>
        <v/>
      </c>
      <c r="B32" s="76" t="str">
        <f t="shared" si="0"/>
        <v/>
      </c>
      <c r="C32" s="75" t="str">
        <f t="shared" si="1"/>
        <v/>
      </c>
      <c r="D32" s="73" t="str">
        <f t="shared" si="14"/>
        <v/>
      </c>
      <c r="E32" s="75" t="str">
        <f t="shared" si="15"/>
        <v/>
      </c>
      <c r="F32" s="75" t="str">
        <f t="shared" si="4"/>
        <v/>
      </c>
      <c r="G32" s="75" t="str">
        <f t="shared" si="16"/>
        <v/>
      </c>
      <c r="H32" s="75" t="str">
        <f t="shared" si="6"/>
        <v/>
      </c>
      <c r="J32" s="116"/>
      <c r="K32" s="76" t="str">
        <f t="shared" si="7"/>
        <v/>
      </c>
      <c r="L32" s="76" t="str">
        <f t="shared" si="8"/>
        <v/>
      </c>
      <c r="M32" s="75" t="str">
        <f t="shared" si="9"/>
        <v/>
      </c>
      <c r="N32" s="76" t="str">
        <f t="shared" si="10"/>
        <v/>
      </c>
      <c r="O32" s="77" t="s">
        <v>20</v>
      </c>
      <c r="P32" s="90"/>
      <c r="R32" s="74" t="str">
        <f t="shared" si="17"/>
        <v/>
      </c>
      <c r="S32" s="75" t="str">
        <f t="shared" si="11"/>
        <v xml:space="preserve"> </v>
      </c>
      <c r="T32" s="75" t="str">
        <f t="shared" si="12"/>
        <v xml:space="preserve"> </v>
      </c>
      <c r="U32" s="75" t="str">
        <f t="shared" si="18"/>
        <v xml:space="preserve"> </v>
      </c>
      <c r="V32" s="75" t="str">
        <f t="shared" si="19"/>
        <v xml:space="preserve"> </v>
      </c>
      <c r="W32" s="75" t="str">
        <f t="shared" si="20"/>
        <v/>
      </c>
      <c r="X32" s="75" t="str">
        <f t="shared" si="21"/>
        <v xml:space="preserve"> </v>
      </c>
      <c r="Y32" s="75" t="str">
        <f t="shared" si="22"/>
        <v/>
      </c>
      <c r="Z32" s="75" t="str">
        <f t="shared" si="23"/>
        <v xml:space="preserve"> </v>
      </c>
      <c r="AA32" s="75" t="str">
        <f t="shared" si="24"/>
        <v/>
      </c>
      <c r="AB32" s="75" t="str">
        <f t="shared" si="25"/>
        <v xml:space="preserve"> </v>
      </c>
      <c r="AC32" s="75" t="str">
        <f t="shared" si="26"/>
        <v xml:space="preserve"> </v>
      </c>
      <c r="AD32" s="75" t="str">
        <f t="shared" si="27"/>
        <v/>
      </c>
      <c r="AE32" s="75">
        <f t="shared" si="28"/>
        <v>0</v>
      </c>
      <c r="AF32" s="64" t="str">
        <f t="shared" si="29"/>
        <v/>
      </c>
    </row>
    <row r="33" spans="1:32" ht="16.350000000000001" customHeight="1">
      <c r="A33" s="75" t="str">
        <f t="shared" si="13"/>
        <v/>
      </c>
      <c r="B33" s="76" t="str">
        <f t="shared" si="0"/>
        <v/>
      </c>
      <c r="C33" s="75" t="str">
        <f t="shared" si="1"/>
        <v/>
      </c>
      <c r="D33" s="73" t="str">
        <f t="shared" si="14"/>
        <v/>
      </c>
      <c r="E33" s="75" t="str">
        <f t="shared" si="15"/>
        <v/>
      </c>
      <c r="F33" s="75" t="str">
        <f t="shared" si="4"/>
        <v/>
      </c>
      <c r="G33" s="75" t="str">
        <f t="shared" si="16"/>
        <v/>
      </c>
      <c r="H33" s="75" t="str">
        <f t="shared" si="6"/>
        <v/>
      </c>
      <c r="J33" s="116"/>
      <c r="K33" s="76" t="str">
        <f t="shared" si="7"/>
        <v/>
      </c>
      <c r="L33" s="76" t="str">
        <f t="shared" si="8"/>
        <v/>
      </c>
      <c r="M33" s="75" t="str">
        <f t="shared" si="9"/>
        <v/>
      </c>
      <c r="N33" s="76" t="str">
        <f t="shared" si="10"/>
        <v/>
      </c>
      <c r="O33" s="77" t="s">
        <v>20</v>
      </c>
      <c r="P33" s="90"/>
      <c r="R33" s="74" t="str">
        <f t="shared" si="17"/>
        <v/>
      </c>
      <c r="S33" s="75" t="str">
        <f t="shared" si="11"/>
        <v xml:space="preserve"> </v>
      </c>
      <c r="T33" s="75" t="str">
        <f t="shared" si="12"/>
        <v xml:space="preserve"> </v>
      </c>
      <c r="U33" s="75" t="str">
        <f t="shared" si="18"/>
        <v xml:space="preserve"> </v>
      </c>
      <c r="V33" s="75" t="str">
        <f t="shared" si="19"/>
        <v xml:space="preserve"> </v>
      </c>
      <c r="W33" s="75" t="str">
        <f t="shared" si="20"/>
        <v/>
      </c>
      <c r="X33" s="75" t="str">
        <f t="shared" si="21"/>
        <v xml:space="preserve"> </v>
      </c>
      <c r="Y33" s="75" t="str">
        <f t="shared" si="22"/>
        <v/>
      </c>
      <c r="Z33" s="75" t="str">
        <f t="shared" si="23"/>
        <v xml:space="preserve"> </v>
      </c>
      <c r="AA33" s="75" t="str">
        <f t="shared" si="24"/>
        <v/>
      </c>
      <c r="AB33" s="75" t="str">
        <f t="shared" si="25"/>
        <v xml:space="preserve"> </v>
      </c>
      <c r="AC33" s="75" t="str">
        <f t="shared" si="26"/>
        <v xml:space="preserve"> </v>
      </c>
      <c r="AD33" s="75" t="str">
        <f t="shared" si="27"/>
        <v/>
      </c>
      <c r="AE33" s="75">
        <f t="shared" si="28"/>
        <v>0</v>
      </c>
      <c r="AF33" s="64" t="str">
        <f t="shared" si="29"/>
        <v/>
      </c>
    </row>
    <row r="34" spans="1:32" ht="16.350000000000001" customHeight="1">
      <c r="A34" s="75" t="str">
        <f t="shared" si="13"/>
        <v/>
      </c>
      <c r="B34" s="76" t="str">
        <f t="shared" si="0"/>
        <v/>
      </c>
      <c r="C34" s="75" t="str">
        <f t="shared" si="1"/>
        <v/>
      </c>
      <c r="D34" s="73" t="str">
        <f t="shared" si="14"/>
        <v/>
      </c>
      <c r="E34" s="75" t="str">
        <f t="shared" si="15"/>
        <v/>
      </c>
      <c r="F34" s="75" t="str">
        <f t="shared" si="4"/>
        <v/>
      </c>
      <c r="G34" s="75" t="str">
        <f t="shared" si="16"/>
        <v/>
      </c>
      <c r="H34" s="75" t="str">
        <f t="shared" si="6"/>
        <v/>
      </c>
      <c r="J34" s="116"/>
      <c r="K34" s="76" t="str">
        <f t="shared" si="7"/>
        <v/>
      </c>
      <c r="L34" s="76" t="str">
        <f t="shared" si="8"/>
        <v/>
      </c>
      <c r="M34" s="75" t="str">
        <f t="shared" si="9"/>
        <v/>
      </c>
      <c r="N34" s="76" t="str">
        <f t="shared" si="10"/>
        <v/>
      </c>
      <c r="O34" s="77" t="s">
        <v>20</v>
      </c>
      <c r="P34" s="90"/>
      <c r="R34" s="74" t="str">
        <f t="shared" si="17"/>
        <v/>
      </c>
      <c r="S34" s="75" t="str">
        <f t="shared" si="11"/>
        <v xml:space="preserve"> </v>
      </c>
      <c r="T34" s="75" t="str">
        <f t="shared" si="12"/>
        <v xml:space="preserve"> </v>
      </c>
      <c r="U34" s="75" t="str">
        <f t="shared" si="18"/>
        <v xml:space="preserve"> </v>
      </c>
      <c r="V34" s="75" t="str">
        <f t="shared" si="19"/>
        <v xml:space="preserve"> </v>
      </c>
      <c r="W34" s="75" t="str">
        <f t="shared" si="20"/>
        <v/>
      </c>
      <c r="X34" s="75" t="str">
        <f t="shared" si="21"/>
        <v xml:space="preserve"> </v>
      </c>
      <c r="Y34" s="75" t="str">
        <f t="shared" si="22"/>
        <v/>
      </c>
      <c r="Z34" s="75" t="str">
        <f t="shared" si="23"/>
        <v xml:space="preserve"> </v>
      </c>
      <c r="AA34" s="75" t="str">
        <f t="shared" si="24"/>
        <v/>
      </c>
      <c r="AB34" s="75" t="str">
        <f t="shared" si="25"/>
        <v xml:space="preserve"> </v>
      </c>
      <c r="AC34" s="75" t="str">
        <f t="shared" si="26"/>
        <v xml:space="preserve"> </v>
      </c>
      <c r="AD34" s="75" t="str">
        <f t="shared" si="27"/>
        <v/>
      </c>
      <c r="AE34" s="75">
        <f t="shared" si="28"/>
        <v>0</v>
      </c>
      <c r="AF34" s="64" t="str">
        <f t="shared" si="29"/>
        <v/>
      </c>
    </row>
    <row r="35" spans="1:32" ht="16.7" customHeight="1">
      <c r="A35" s="75" t="str">
        <f t="shared" si="13"/>
        <v/>
      </c>
      <c r="B35" s="76" t="str">
        <f t="shared" si="0"/>
        <v/>
      </c>
      <c r="C35" s="75" t="str">
        <f t="shared" si="1"/>
        <v/>
      </c>
      <c r="D35" s="73" t="str">
        <f t="shared" si="14"/>
        <v/>
      </c>
      <c r="E35" s="75" t="str">
        <f t="shared" si="15"/>
        <v/>
      </c>
      <c r="F35" s="75" t="str">
        <f t="shared" si="4"/>
        <v/>
      </c>
      <c r="G35" s="75" t="str">
        <f t="shared" si="16"/>
        <v/>
      </c>
      <c r="H35" s="75" t="str">
        <f t="shared" si="6"/>
        <v/>
      </c>
      <c r="J35" s="116"/>
      <c r="K35" s="76" t="str">
        <f t="shared" si="7"/>
        <v/>
      </c>
      <c r="L35" s="76" t="str">
        <f t="shared" si="8"/>
        <v/>
      </c>
      <c r="M35" s="75" t="str">
        <f t="shared" si="9"/>
        <v/>
      </c>
      <c r="N35" s="76" t="str">
        <f t="shared" si="10"/>
        <v/>
      </c>
      <c r="O35" s="77" t="s">
        <v>20</v>
      </c>
      <c r="P35" s="90"/>
      <c r="R35" s="74" t="str">
        <f t="shared" si="17"/>
        <v/>
      </c>
      <c r="S35" s="75" t="str">
        <f t="shared" si="11"/>
        <v xml:space="preserve"> </v>
      </c>
      <c r="T35" s="75" t="str">
        <f t="shared" si="12"/>
        <v xml:space="preserve"> </v>
      </c>
      <c r="U35" s="75" t="str">
        <f t="shared" si="18"/>
        <v xml:space="preserve"> </v>
      </c>
      <c r="V35" s="75" t="str">
        <f t="shared" si="19"/>
        <v xml:space="preserve"> </v>
      </c>
      <c r="W35" s="75" t="str">
        <f t="shared" si="20"/>
        <v/>
      </c>
      <c r="X35" s="75" t="str">
        <f t="shared" si="21"/>
        <v xml:space="preserve"> </v>
      </c>
      <c r="Y35" s="75" t="str">
        <f t="shared" si="22"/>
        <v/>
      </c>
      <c r="Z35" s="75" t="str">
        <f t="shared" si="23"/>
        <v xml:space="preserve"> </v>
      </c>
      <c r="AA35" s="75" t="str">
        <f t="shared" si="24"/>
        <v/>
      </c>
      <c r="AB35" s="75" t="str">
        <f t="shared" si="25"/>
        <v xml:space="preserve"> </v>
      </c>
      <c r="AC35" s="75" t="str">
        <f t="shared" si="26"/>
        <v xml:space="preserve"> </v>
      </c>
      <c r="AD35" s="75" t="str">
        <f t="shared" si="27"/>
        <v/>
      </c>
      <c r="AE35" s="75">
        <f t="shared" si="28"/>
        <v>0</v>
      </c>
      <c r="AF35" s="64" t="str">
        <f t="shared" si="29"/>
        <v/>
      </c>
    </row>
    <row r="36" spans="1:32" ht="16.350000000000001" customHeight="1">
      <c r="A36" s="75" t="str">
        <f t="shared" si="13"/>
        <v/>
      </c>
      <c r="B36" s="76" t="str">
        <f t="shared" si="0"/>
        <v/>
      </c>
      <c r="C36" s="75" t="str">
        <f t="shared" si="1"/>
        <v/>
      </c>
      <c r="D36" s="73" t="str">
        <f t="shared" si="14"/>
        <v/>
      </c>
      <c r="E36" s="75" t="str">
        <f t="shared" si="15"/>
        <v/>
      </c>
      <c r="F36" s="75" t="str">
        <f t="shared" si="4"/>
        <v/>
      </c>
      <c r="G36" s="75" t="str">
        <f t="shared" si="16"/>
        <v/>
      </c>
      <c r="H36" s="75" t="str">
        <f t="shared" si="6"/>
        <v/>
      </c>
      <c r="J36" s="116"/>
      <c r="K36" s="76" t="str">
        <f t="shared" si="7"/>
        <v/>
      </c>
      <c r="L36" s="76" t="str">
        <f t="shared" si="8"/>
        <v/>
      </c>
      <c r="M36" s="75" t="str">
        <f t="shared" si="9"/>
        <v/>
      </c>
      <c r="N36" s="76" t="str">
        <f t="shared" si="10"/>
        <v/>
      </c>
      <c r="O36" s="77" t="s">
        <v>20</v>
      </c>
      <c r="P36" s="90"/>
      <c r="R36" s="74" t="str">
        <f t="shared" si="17"/>
        <v/>
      </c>
      <c r="S36" s="75" t="str">
        <f t="shared" si="11"/>
        <v xml:space="preserve"> </v>
      </c>
      <c r="T36" s="75" t="str">
        <f t="shared" si="12"/>
        <v xml:space="preserve"> </v>
      </c>
      <c r="U36" s="75" t="str">
        <f t="shared" si="18"/>
        <v xml:space="preserve"> </v>
      </c>
      <c r="V36" s="75" t="str">
        <f t="shared" si="19"/>
        <v xml:space="preserve"> </v>
      </c>
      <c r="W36" s="75" t="str">
        <f t="shared" si="20"/>
        <v/>
      </c>
      <c r="X36" s="75" t="str">
        <f t="shared" si="21"/>
        <v xml:space="preserve"> </v>
      </c>
      <c r="Y36" s="75" t="str">
        <f t="shared" si="22"/>
        <v/>
      </c>
      <c r="Z36" s="75" t="str">
        <f t="shared" si="23"/>
        <v xml:space="preserve"> </v>
      </c>
      <c r="AA36" s="75" t="str">
        <f t="shared" si="24"/>
        <v/>
      </c>
      <c r="AB36" s="75" t="str">
        <f t="shared" si="25"/>
        <v xml:space="preserve"> </v>
      </c>
      <c r="AC36" s="75" t="str">
        <f t="shared" si="26"/>
        <v xml:space="preserve"> </v>
      </c>
      <c r="AD36" s="75" t="str">
        <f t="shared" si="27"/>
        <v/>
      </c>
      <c r="AE36" s="75">
        <f t="shared" si="28"/>
        <v>0</v>
      </c>
      <c r="AF36" s="64" t="str">
        <f t="shared" si="29"/>
        <v/>
      </c>
    </row>
    <row r="37" spans="1:32" ht="16.350000000000001" customHeight="1">
      <c r="A37" s="75" t="str">
        <f t="shared" si="13"/>
        <v/>
      </c>
      <c r="B37" s="76" t="str">
        <f t="shared" si="0"/>
        <v/>
      </c>
      <c r="C37" s="75" t="str">
        <f t="shared" si="1"/>
        <v/>
      </c>
      <c r="D37" s="73" t="str">
        <f t="shared" si="14"/>
        <v/>
      </c>
      <c r="E37" s="75" t="str">
        <f t="shared" si="15"/>
        <v/>
      </c>
      <c r="F37" s="75" t="str">
        <f t="shared" si="4"/>
        <v/>
      </c>
      <c r="G37" s="75" t="str">
        <f t="shared" si="16"/>
        <v/>
      </c>
      <c r="H37" s="75" t="str">
        <f t="shared" si="6"/>
        <v/>
      </c>
      <c r="J37" s="116"/>
      <c r="K37" s="76" t="str">
        <f t="shared" si="7"/>
        <v/>
      </c>
      <c r="L37" s="76" t="str">
        <f t="shared" si="8"/>
        <v/>
      </c>
      <c r="M37" s="75" t="str">
        <f t="shared" si="9"/>
        <v/>
      </c>
      <c r="N37" s="76" t="str">
        <f t="shared" si="10"/>
        <v/>
      </c>
      <c r="O37" s="77" t="s">
        <v>20</v>
      </c>
      <c r="P37" s="90"/>
      <c r="R37" s="74" t="str">
        <f t="shared" si="17"/>
        <v/>
      </c>
      <c r="S37" s="75" t="str">
        <f t="shared" si="11"/>
        <v xml:space="preserve"> </v>
      </c>
      <c r="T37" s="75" t="str">
        <f t="shared" si="12"/>
        <v xml:space="preserve"> </v>
      </c>
      <c r="U37" s="75" t="str">
        <f t="shared" si="18"/>
        <v xml:space="preserve"> </v>
      </c>
      <c r="V37" s="75" t="str">
        <f t="shared" si="19"/>
        <v xml:space="preserve"> </v>
      </c>
      <c r="W37" s="75" t="str">
        <f t="shared" si="20"/>
        <v/>
      </c>
      <c r="X37" s="75" t="str">
        <f t="shared" si="21"/>
        <v xml:space="preserve"> </v>
      </c>
      <c r="Y37" s="75" t="str">
        <f t="shared" si="22"/>
        <v/>
      </c>
      <c r="Z37" s="75" t="str">
        <f t="shared" si="23"/>
        <v xml:space="preserve"> </v>
      </c>
      <c r="AA37" s="75" t="str">
        <f t="shared" si="24"/>
        <v/>
      </c>
      <c r="AB37" s="75" t="str">
        <f t="shared" si="25"/>
        <v xml:space="preserve"> </v>
      </c>
      <c r="AC37" s="75" t="str">
        <f t="shared" si="26"/>
        <v xml:space="preserve"> </v>
      </c>
      <c r="AD37" s="75" t="str">
        <f t="shared" si="27"/>
        <v/>
      </c>
      <c r="AE37" s="75">
        <f t="shared" si="28"/>
        <v>0</v>
      </c>
      <c r="AF37" s="64" t="str">
        <f t="shared" si="29"/>
        <v/>
      </c>
    </row>
    <row r="38" spans="1:32" ht="16.7" customHeight="1">
      <c r="A38" s="75" t="str">
        <f t="shared" si="13"/>
        <v/>
      </c>
      <c r="B38" s="76" t="str">
        <f t="shared" si="0"/>
        <v/>
      </c>
      <c r="C38" s="75" t="str">
        <f t="shared" si="1"/>
        <v/>
      </c>
      <c r="D38" s="73" t="str">
        <f t="shared" si="14"/>
        <v/>
      </c>
      <c r="E38" s="75" t="str">
        <f t="shared" si="15"/>
        <v/>
      </c>
      <c r="F38" s="75" t="str">
        <f t="shared" si="4"/>
        <v/>
      </c>
      <c r="G38" s="75" t="str">
        <f t="shared" si="16"/>
        <v/>
      </c>
      <c r="H38" s="75" t="str">
        <f t="shared" si="6"/>
        <v/>
      </c>
      <c r="J38" s="116"/>
      <c r="K38" s="76" t="str">
        <f t="shared" si="7"/>
        <v/>
      </c>
      <c r="L38" s="76" t="str">
        <f t="shared" si="8"/>
        <v/>
      </c>
      <c r="M38" s="75" t="str">
        <f t="shared" si="9"/>
        <v/>
      </c>
      <c r="N38" s="76" t="str">
        <f t="shared" si="10"/>
        <v/>
      </c>
      <c r="O38" s="77" t="s">
        <v>20</v>
      </c>
      <c r="P38" s="90"/>
      <c r="R38" s="74" t="str">
        <f t="shared" si="17"/>
        <v/>
      </c>
      <c r="S38" s="75" t="str">
        <f t="shared" si="11"/>
        <v xml:space="preserve"> </v>
      </c>
      <c r="T38" s="75" t="str">
        <f t="shared" si="12"/>
        <v xml:space="preserve"> </v>
      </c>
      <c r="U38" s="75" t="str">
        <f t="shared" si="18"/>
        <v xml:space="preserve"> </v>
      </c>
      <c r="V38" s="75" t="str">
        <f t="shared" si="19"/>
        <v xml:space="preserve"> </v>
      </c>
      <c r="W38" s="75" t="str">
        <f t="shared" si="20"/>
        <v/>
      </c>
      <c r="X38" s="75" t="str">
        <f t="shared" si="21"/>
        <v xml:space="preserve"> </v>
      </c>
      <c r="Y38" s="75" t="str">
        <f t="shared" si="22"/>
        <v/>
      </c>
      <c r="Z38" s="75" t="str">
        <f t="shared" si="23"/>
        <v xml:space="preserve"> </v>
      </c>
      <c r="AA38" s="75" t="str">
        <f t="shared" si="24"/>
        <v/>
      </c>
      <c r="AB38" s="75" t="str">
        <f t="shared" si="25"/>
        <v xml:space="preserve"> </v>
      </c>
      <c r="AC38" s="75" t="str">
        <f t="shared" si="26"/>
        <v xml:space="preserve"> </v>
      </c>
      <c r="AD38" s="75" t="str">
        <f t="shared" si="27"/>
        <v/>
      </c>
      <c r="AE38" s="75">
        <f t="shared" si="28"/>
        <v>0</v>
      </c>
      <c r="AF38" s="64" t="str">
        <f t="shared" si="29"/>
        <v/>
      </c>
    </row>
    <row r="39" spans="1:32" ht="16.350000000000001" customHeight="1">
      <c r="A39" s="75" t="str">
        <f t="shared" si="13"/>
        <v/>
      </c>
      <c r="B39" s="76" t="str">
        <f t="shared" si="0"/>
        <v/>
      </c>
      <c r="C39" s="75" t="str">
        <f t="shared" si="1"/>
        <v/>
      </c>
      <c r="D39" s="73" t="str">
        <f t="shared" si="14"/>
        <v/>
      </c>
      <c r="E39" s="75" t="str">
        <f t="shared" si="15"/>
        <v/>
      </c>
      <c r="F39" s="75" t="str">
        <f t="shared" si="4"/>
        <v/>
      </c>
      <c r="G39" s="75" t="str">
        <f t="shared" si="16"/>
        <v/>
      </c>
      <c r="H39" s="75" t="str">
        <f t="shared" si="6"/>
        <v/>
      </c>
      <c r="J39" s="116"/>
      <c r="K39" s="76" t="str">
        <f t="shared" si="7"/>
        <v/>
      </c>
      <c r="L39" s="76" t="str">
        <f t="shared" si="8"/>
        <v/>
      </c>
      <c r="M39" s="75" t="str">
        <f t="shared" si="9"/>
        <v/>
      </c>
      <c r="N39" s="76" t="str">
        <f t="shared" si="10"/>
        <v/>
      </c>
      <c r="O39" s="77" t="s">
        <v>20</v>
      </c>
      <c r="P39" s="90"/>
      <c r="R39" s="74" t="str">
        <f t="shared" si="17"/>
        <v/>
      </c>
      <c r="S39" s="75" t="str">
        <f t="shared" si="11"/>
        <v xml:space="preserve"> </v>
      </c>
      <c r="T39" s="75" t="str">
        <f t="shared" si="12"/>
        <v xml:space="preserve"> </v>
      </c>
      <c r="U39" s="75" t="str">
        <f t="shared" si="18"/>
        <v xml:space="preserve"> </v>
      </c>
      <c r="V39" s="75" t="str">
        <f t="shared" si="19"/>
        <v xml:space="preserve"> </v>
      </c>
      <c r="W39" s="75" t="str">
        <f t="shared" si="20"/>
        <v/>
      </c>
      <c r="X39" s="75" t="str">
        <f t="shared" si="21"/>
        <v xml:space="preserve"> </v>
      </c>
      <c r="Y39" s="75" t="str">
        <f t="shared" si="22"/>
        <v/>
      </c>
      <c r="Z39" s="75" t="str">
        <f t="shared" si="23"/>
        <v xml:space="preserve"> </v>
      </c>
      <c r="AA39" s="75" t="str">
        <f t="shared" si="24"/>
        <v/>
      </c>
      <c r="AB39" s="75" t="str">
        <f t="shared" si="25"/>
        <v xml:space="preserve"> </v>
      </c>
      <c r="AC39" s="75" t="str">
        <f t="shared" si="26"/>
        <v xml:space="preserve"> </v>
      </c>
      <c r="AD39" s="75" t="str">
        <f t="shared" si="27"/>
        <v/>
      </c>
      <c r="AE39" s="75">
        <f t="shared" si="28"/>
        <v>0</v>
      </c>
      <c r="AF39" s="64" t="str">
        <f t="shared" si="29"/>
        <v/>
      </c>
    </row>
    <row r="40" spans="1:32" ht="16.350000000000001" customHeight="1">
      <c r="A40" s="75" t="str">
        <f t="shared" si="13"/>
        <v/>
      </c>
      <c r="B40" s="76" t="str">
        <f t="shared" si="0"/>
        <v/>
      </c>
      <c r="C40" s="75" t="str">
        <f t="shared" si="1"/>
        <v/>
      </c>
      <c r="D40" s="73" t="str">
        <f t="shared" si="14"/>
        <v/>
      </c>
      <c r="E40" s="75" t="str">
        <f t="shared" si="15"/>
        <v/>
      </c>
      <c r="F40" s="75" t="str">
        <f t="shared" si="4"/>
        <v/>
      </c>
      <c r="G40" s="75" t="str">
        <f t="shared" si="16"/>
        <v/>
      </c>
      <c r="H40" s="75" t="str">
        <f t="shared" si="6"/>
        <v/>
      </c>
      <c r="J40" s="116"/>
      <c r="K40" s="76" t="str">
        <f t="shared" si="7"/>
        <v/>
      </c>
      <c r="L40" s="76" t="str">
        <f t="shared" si="8"/>
        <v/>
      </c>
      <c r="M40" s="75" t="str">
        <f t="shared" si="9"/>
        <v/>
      </c>
      <c r="N40" s="76" t="str">
        <f t="shared" si="10"/>
        <v/>
      </c>
      <c r="O40" s="77" t="s">
        <v>20</v>
      </c>
      <c r="P40" s="90"/>
      <c r="R40" s="74" t="str">
        <f t="shared" si="17"/>
        <v/>
      </c>
      <c r="S40" s="75" t="str">
        <f t="shared" si="11"/>
        <v xml:space="preserve"> </v>
      </c>
      <c r="T40" s="75" t="str">
        <f t="shared" si="12"/>
        <v xml:space="preserve"> </v>
      </c>
      <c r="U40" s="75" t="str">
        <f t="shared" si="18"/>
        <v xml:space="preserve"> </v>
      </c>
      <c r="V40" s="75" t="str">
        <f t="shared" si="19"/>
        <v xml:space="preserve"> </v>
      </c>
      <c r="W40" s="75" t="str">
        <f t="shared" si="20"/>
        <v/>
      </c>
      <c r="X40" s="75" t="str">
        <f t="shared" si="21"/>
        <v xml:space="preserve"> </v>
      </c>
      <c r="Y40" s="75" t="str">
        <f t="shared" si="22"/>
        <v/>
      </c>
      <c r="Z40" s="75" t="str">
        <f t="shared" si="23"/>
        <v xml:space="preserve"> </v>
      </c>
      <c r="AA40" s="75" t="str">
        <f t="shared" si="24"/>
        <v/>
      </c>
      <c r="AB40" s="75" t="str">
        <f t="shared" si="25"/>
        <v xml:space="preserve"> </v>
      </c>
      <c r="AC40" s="75" t="str">
        <f t="shared" si="26"/>
        <v xml:space="preserve"> </v>
      </c>
      <c r="AD40" s="75" t="str">
        <f t="shared" si="27"/>
        <v/>
      </c>
      <c r="AE40" s="75">
        <f t="shared" si="28"/>
        <v>0</v>
      </c>
      <c r="AF40" s="64" t="str">
        <f t="shared" si="29"/>
        <v/>
      </c>
    </row>
    <row r="41" spans="1:32" ht="16.7" customHeight="1">
      <c r="A41" s="75" t="str">
        <f t="shared" si="13"/>
        <v/>
      </c>
      <c r="B41" s="76" t="str">
        <f t="shared" si="0"/>
        <v/>
      </c>
      <c r="C41" s="75" t="str">
        <f t="shared" si="1"/>
        <v/>
      </c>
      <c r="D41" s="73" t="str">
        <f t="shared" si="14"/>
        <v/>
      </c>
      <c r="E41" s="75" t="str">
        <f t="shared" si="15"/>
        <v/>
      </c>
      <c r="F41" s="75" t="str">
        <f t="shared" si="4"/>
        <v/>
      </c>
      <c r="G41" s="75" t="str">
        <f t="shared" si="16"/>
        <v/>
      </c>
      <c r="H41" s="75" t="str">
        <f t="shared" si="6"/>
        <v/>
      </c>
      <c r="J41" s="116"/>
      <c r="K41" s="76" t="str">
        <f t="shared" si="7"/>
        <v/>
      </c>
      <c r="L41" s="76" t="str">
        <f t="shared" si="8"/>
        <v/>
      </c>
      <c r="M41" s="75" t="str">
        <f t="shared" si="9"/>
        <v/>
      </c>
      <c r="N41" s="76" t="str">
        <f t="shared" si="10"/>
        <v/>
      </c>
      <c r="O41" s="77" t="s">
        <v>20</v>
      </c>
      <c r="P41" s="90"/>
      <c r="R41" s="74" t="str">
        <f t="shared" si="17"/>
        <v/>
      </c>
      <c r="S41" s="75" t="str">
        <f t="shared" si="11"/>
        <v xml:space="preserve"> </v>
      </c>
      <c r="T41" s="75" t="str">
        <f t="shared" si="12"/>
        <v xml:space="preserve"> </v>
      </c>
      <c r="U41" s="75" t="str">
        <f t="shared" si="18"/>
        <v xml:space="preserve"> </v>
      </c>
      <c r="V41" s="75" t="str">
        <f t="shared" si="19"/>
        <v xml:space="preserve"> </v>
      </c>
      <c r="W41" s="75" t="str">
        <f t="shared" si="20"/>
        <v/>
      </c>
      <c r="X41" s="75" t="str">
        <f t="shared" si="21"/>
        <v xml:space="preserve"> </v>
      </c>
      <c r="Y41" s="75" t="str">
        <f t="shared" si="22"/>
        <v/>
      </c>
      <c r="Z41" s="75" t="str">
        <f t="shared" si="23"/>
        <v xml:space="preserve"> </v>
      </c>
      <c r="AA41" s="75" t="str">
        <f t="shared" si="24"/>
        <v/>
      </c>
      <c r="AB41" s="75" t="str">
        <f t="shared" si="25"/>
        <v xml:space="preserve"> </v>
      </c>
      <c r="AC41" s="75" t="str">
        <f t="shared" si="26"/>
        <v xml:space="preserve"> </v>
      </c>
      <c r="AD41" s="75" t="str">
        <f t="shared" si="27"/>
        <v/>
      </c>
      <c r="AE41" s="75">
        <f t="shared" si="28"/>
        <v>0</v>
      </c>
      <c r="AF41" s="64" t="str">
        <f t="shared" si="29"/>
        <v/>
      </c>
    </row>
    <row r="42" spans="1:32" ht="16.350000000000001" customHeight="1">
      <c r="A42" s="75" t="str">
        <f t="shared" si="13"/>
        <v/>
      </c>
      <c r="B42" s="76" t="str">
        <f t="shared" si="0"/>
        <v/>
      </c>
      <c r="C42" s="75" t="str">
        <f t="shared" si="1"/>
        <v/>
      </c>
      <c r="D42" s="73" t="str">
        <f t="shared" si="14"/>
        <v/>
      </c>
      <c r="E42" s="75" t="str">
        <f t="shared" si="15"/>
        <v/>
      </c>
      <c r="F42" s="75" t="str">
        <f t="shared" si="4"/>
        <v/>
      </c>
      <c r="G42" s="75" t="str">
        <f t="shared" si="16"/>
        <v/>
      </c>
      <c r="H42" s="75" t="str">
        <f t="shared" si="6"/>
        <v/>
      </c>
      <c r="J42" s="116"/>
      <c r="K42" s="76" t="str">
        <f t="shared" si="7"/>
        <v/>
      </c>
      <c r="L42" s="76" t="str">
        <f t="shared" si="8"/>
        <v/>
      </c>
      <c r="M42" s="75" t="str">
        <f t="shared" si="9"/>
        <v/>
      </c>
      <c r="N42" s="76" t="str">
        <f t="shared" si="10"/>
        <v/>
      </c>
      <c r="O42" s="77" t="s">
        <v>20</v>
      </c>
      <c r="P42" s="90"/>
      <c r="R42" s="74" t="str">
        <f t="shared" si="17"/>
        <v/>
      </c>
      <c r="S42" s="75" t="str">
        <f t="shared" si="11"/>
        <v xml:space="preserve"> </v>
      </c>
      <c r="T42" s="75" t="str">
        <f t="shared" si="12"/>
        <v xml:space="preserve"> </v>
      </c>
      <c r="U42" s="75" t="str">
        <f t="shared" si="18"/>
        <v xml:space="preserve"> </v>
      </c>
      <c r="V42" s="75" t="str">
        <f t="shared" si="19"/>
        <v xml:space="preserve"> </v>
      </c>
      <c r="W42" s="75" t="str">
        <f t="shared" si="20"/>
        <v/>
      </c>
      <c r="X42" s="75" t="str">
        <f t="shared" si="21"/>
        <v xml:space="preserve"> </v>
      </c>
      <c r="Y42" s="75" t="str">
        <f t="shared" si="22"/>
        <v/>
      </c>
      <c r="Z42" s="75" t="str">
        <f t="shared" si="23"/>
        <v xml:space="preserve"> </v>
      </c>
      <c r="AA42" s="75" t="str">
        <f t="shared" si="24"/>
        <v/>
      </c>
      <c r="AB42" s="75" t="str">
        <f t="shared" si="25"/>
        <v xml:space="preserve"> </v>
      </c>
      <c r="AC42" s="75" t="str">
        <f t="shared" si="26"/>
        <v xml:space="preserve"> </v>
      </c>
      <c r="AD42" s="75" t="str">
        <f t="shared" si="27"/>
        <v/>
      </c>
      <c r="AE42" s="75">
        <f t="shared" si="28"/>
        <v>0</v>
      </c>
      <c r="AF42" s="64" t="str">
        <f t="shared" si="29"/>
        <v/>
      </c>
    </row>
    <row r="43" spans="1:32" ht="16.350000000000001" customHeight="1">
      <c r="A43" s="75" t="str">
        <f t="shared" si="13"/>
        <v/>
      </c>
      <c r="B43" s="76" t="str">
        <f t="shared" si="0"/>
        <v/>
      </c>
      <c r="C43" s="75" t="str">
        <f t="shared" si="1"/>
        <v/>
      </c>
      <c r="D43" s="73" t="str">
        <f t="shared" si="14"/>
        <v/>
      </c>
      <c r="E43" s="75" t="str">
        <f t="shared" si="15"/>
        <v/>
      </c>
      <c r="F43" s="75" t="str">
        <f t="shared" si="4"/>
        <v/>
      </c>
      <c r="G43" s="75" t="str">
        <f t="shared" si="16"/>
        <v/>
      </c>
      <c r="H43" s="75" t="str">
        <f t="shared" si="6"/>
        <v/>
      </c>
      <c r="J43" s="116"/>
      <c r="K43" s="76" t="str">
        <f t="shared" si="7"/>
        <v/>
      </c>
      <c r="L43" s="76" t="str">
        <f t="shared" si="8"/>
        <v/>
      </c>
      <c r="M43" s="75" t="str">
        <f t="shared" si="9"/>
        <v/>
      </c>
      <c r="N43" s="76" t="str">
        <f t="shared" si="10"/>
        <v/>
      </c>
      <c r="O43" s="77" t="s">
        <v>20</v>
      </c>
      <c r="P43" s="90"/>
      <c r="R43" s="74" t="str">
        <f t="shared" si="17"/>
        <v/>
      </c>
      <c r="S43" s="75" t="str">
        <f t="shared" si="11"/>
        <v xml:space="preserve"> </v>
      </c>
      <c r="T43" s="75" t="str">
        <f t="shared" si="12"/>
        <v xml:space="preserve"> </v>
      </c>
      <c r="U43" s="75" t="str">
        <f t="shared" si="18"/>
        <v xml:space="preserve"> </v>
      </c>
      <c r="V43" s="75" t="str">
        <f t="shared" si="19"/>
        <v xml:space="preserve"> </v>
      </c>
      <c r="W43" s="75" t="str">
        <f t="shared" si="20"/>
        <v/>
      </c>
      <c r="X43" s="75" t="str">
        <f t="shared" si="21"/>
        <v xml:space="preserve"> </v>
      </c>
      <c r="Y43" s="75" t="str">
        <f t="shared" si="22"/>
        <v/>
      </c>
      <c r="Z43" s="75" t="str">
        <f t="shared" si="23"/>
        <v xml:space="preserve"> </v>
      </c>
      <c r="AA43" s="75" t="str">
        <f t="shared" si="24"/>
        <v/>
      </c>
      <c r="AB43" s="75" t="str">
        <f t="shared" si="25"/>
        <v xml:space="preserve"> </v>
      </c>
      <c r="AC43" s="75" t="str">
        <f t="shared" si="26"/>
        <v xml:space="preserve"> </v>
      </c>
      <c r="AD43" s="75" t="str">
        <f t="shared" si="27"/>
        <v/>
      </c>
      <c r="AE43" s="75">
        <f t="shared" si="28"/>
        <v>0</v>
      </c>
      <c r="AF43" s="64" t="str">
        <f t="shared" si="29"/>
        <v/>
      </c>
    </row>
    <row r="44" spans="1:32" ht="16.7" customHeight="1">
      <c r="A44" s="75" t="str">
        <f t="shared" si="13"/>
        <v/>
      </c>
      <c r="B44" s="76" t="str">
        <f t="shared" si="0"/>
        <v/>
      </c>
      <c r="C44" s="75" t="str">
        <f t="shared" si="1"/>
        <v/>
      </c>
      <c r="D44" s="73" t="str">
        <f t="shared" si="14"/>
        <v/>
      </c>
      <c r="E44" s="75" t="str">
        <f t="shared" si="15"/>
        <v/>
      </c>
      <c r="F44" s="75" t="str">
        <f t="shared" si="4"/>
        <v/>
      </c>
      <c r="G44" s="75" t="str">
        <f t="shared" si="16"/>
        <v/>
      </c>
      <c r="H44" s="75" t="str">
        <f t="shared" si="6"/>
        <v/>
      </c>
      <c r="J44" s="116"/>
      <c r="K44" s="76" t="str">
        <f t="shared" si="7"/>
        <v/>
      </c>
      <c r="L44" s="76" t="str">
        <f t="shared" si="8"/>
        <v/>
      </c>
      <c r="M44" s="75" t="str">
        <f t="shared" si="9"/>
        <v/>
      </c>
      <c r="N44" s="76" t="str">
        <f t="shared" si="10"/>
        <v/>
      </c>
      <c r="O44" s="77" t="s">
        <v>20</v>
      </c>
      <c r="P44" s="90"/>
      <c r="R44" s="74" t="str">
        <f t="shared" si="17"/>
        <v/>
      </c>
      <c r="S44" s="75" t="str">
        <f t="shared" si="11"/>
        <v xml:space="preserve"> </v>
      </c>
      <c r="T44" s="75" t="str">
        <f t="shared" si="12"/>
        <v xml:space="preserve"> </v>
      </c>
      <c r="U44" s="75" t="str">
        <f t="shared" si="18"/>
        <v xml:space="preserve"> </v>
      </c>
      <c r="V44" s="75" t="str">
        <f t="shared" si="19"/>
        <v xml:space="preserve"> </v>
      </c>
      <c r="W44" s="75" t="str">
        <f t="shared" si="20"/>
        <v/>
      </c>
      <c r="X44" s="75" t="str">
        <f t="shared" si="21"/>
        <v xml:space="preserve"> </v>
      </c>
      <c r="Y44" s="75" t="str">
        <f t="shared" si="22"/>
        <v/>
      </c>
      <c r="Z44" s="75" t="str">
        <f t="shared" si="23"/>
        <v xml:space="preserve"> </v>
      </c>
      <c r="AA44" s="75" t="str">
        <f t="shared" si="24"/>
        <v/>
      </c>
      <c r="AB44" s="75" t="str">
        <f t="shared" si="25"/>
        <v xml:space="preserve"> </v>
      </c>
      <c r="AC44" s="75" t="str">
        <f t="shared" si="26"/>
        <v xml:space="preserve"> </v>
      </c>
      <c r="AD44" s="75" t="str">
        <f t="shared" si="27"/>
        <v/>
      </c>
      <c r="AE44" s="75">
        <f t="shared" si="28"/>
        <v>0</v>
      </c>
      <c r="AF44" s="64" t="str">
        <f t="shared" si="29"/>
        <v/>
      </c>
    </row>
    <row r="45" spans="1:32" ht="16.350000000000001" customHeight="1">
      <c r="A45" s="75" t="str">
        <f t="shared" si="13"/>
        <v/>
      </c>
      <c r="B45" s="76" t="str">
        <f t="shared" si="0"/>
        <v/>
      </c>
      <c r="C45" s="75" t="str">
        <f t="shared" si="1"/>
        <v/>
      </c>
      <c r="D45" s="73" t="str">
        <f t="shared" si="14"/>
        <v/>
      </c>
      <c r="E45" s="75" t="str">
        <f t="shared" si="15"/>
        <v/>
      </c>
      <c r="F45" s="75" t="str">
        <f t="shared" si="4"/>
        <v/>
      </c>
      <c r="G45" s="75" t="str">
        <f t="shared" si="16"/>
        <v/>
      </c>
      <c r="H45" s="75" t="str">
        <f t="shared" si="6"/>
        <v/>
      </c>
      <c r="J45" s="116"/>
      <c r="K45" s="76" t="str">
        <f t="shared" si="7"/>
        <v/>
      </c>
      <c r="L45" s="76" t="str">
        <f t="shared" si="8"/>
        <v/>
      </c>
      <c r="M45" s="75" t="str">
        <f t="shared" si="9"/>
        <v/>
      </c>
      <c r="N45" s="76" t="str">
        <f t="shared" si="10"/>
        <v/>
      </c>
      <c r="O45" s="77" t="s">
        <v>20</v>
      </c>
      <c r="P45" s="90"/>
      <c r="R45" s="74" t="str">
        <f t="shared" si="17"/>
        <v/>
      </c>
      <c r="S45" s="75" t="str">
        <f t="shared" si="11"/>
        <v xml:space="preserve"> </v>
      </c>
      <c r="T45" s="75" t="str">
        <f t="shared" si="12"/>
        <v xml:space="preserve"> </v>
      </c>
      <c r="U45" s="75" t="str">
        <f t="shared" si="18"/>
        <v xml:space="preserve"> </v>
      </c>
      <c r="V45" s="75" t="str">
        <f t="shared" si="19"/>
        <v xml:space="preserve"> </v>
      </c>
      <c r="W45" s="75" t="str">
        <f t="shared" si="20"/>
        <v/>
      </c>
      <c r="X45" s="75" t="str">
        <f t="shared" si="21"/>
        <v xml:space="preserve"> </v>
      </c>
      <c r="Y45" s="75" t="str">
        <f t="shared" si="22"/>
        <v/>
      </c>
      <c r="Z45" s="75" t="str">
        <f t="shared" si="23"/>
        <v xml:space="preserve"> </v>
      </c>
      <c r="AA45" s="75" t="str">
        <f t="shared" si="24"/>
        <v/>
      </c>
      <c r="AB45" s="75" t="str">
        <f t="shared" si="25"/>
        <v xml:space="preserve"> </v>
      </c>
      <c r="AC45" s="75" t="str">
        <f t="shared" si="26"/>
        <v xml:space="preserve"> </v>
      </c>
      <c r="AD45" s="75" t="str">
        <f t="shared" si="27"/>
        <v/>
      </c>
      <c r="AE45" s="75">
        <f t="shared" si="28"/>
        <v>0</v>
      </c>
      <c r="AF45" s="64" t="str">
        <f t="shared" si="29"/>
        <v/>
      </c>
    </row>
    <row r="46" spans="1:32" ht="16.350000000000001" customHeight="1">
      <c r="A46" s="75" t="str">
        <f t="shared" si="13"/>
        <v/>
      </c>
      <c r="B46" s="76" t="str">
        <f t="shared" si="0"/>
        <v/>
      </c>
      <c r="C46" s="75" t="str">
        <f t="shared" si="1"/>
        <v/>
      </c>
      <c r="D46" s="73" t="str">
        <f t="shared" si="14"/>
        <v/>
      </c>
      <c r="E46" s="75" t="str">
        <f t="shared" si="15"/>
        <v/>
      </c>
      <c r="F46" s="75" t="str">
        <f t="shared" si="4"/>
        <v/>
      </c>
      <c r="G46" s="75" t="str">
        <f t="shared" si="16"/>
        <v/>
      </c>
      <c r="H46" s="75" t="str">
        <f t="shared" si="6"/>
        <v/>
      </c>
      <c r="J46" s="116"/>
      <c r="K46" s="76" t="str">
        <f t="shared" si="7"/>
        <v/>
      </c>
      <c r="L46" s="76" t="str">
        <f t="shared" si="8"/>
        <v/>
      </c>
      <c r="M46" s="75" t="str">
        <f t="shared" si="9"/>
        <v/>
      </c>
      <c r="N46" s="76" t="str">
        <f t="shared" si="10"/>
        <v/>
      </c>
      <c r="O46" s="77" t="s">
        <v>20</v>
      </c>
      <c r="P46" s="90"/>
      <c r="R46" s="74" t="str">
        <f t="shared" si="17"/>
        <v/>
      </c>
      <c r="S46" s="75" t="str">
        <f t="shared" si="11"/>
        <v xml:space="preserve"> </v>
      </c>
      <c r="T46" s="75" t="str">
        <f t="shared" si="12"/>
        <v xml:space="preserve"> </v>
      </c>
      <c r="U46" s="75" t="str">
        <f t="shared" si="18"/>
        <v xml:space="preserve"> </v>
      </c>
      <c r="V46" s="75" t="str">
        <f t="shared" si="19"/>
        <v xml:space="preserve"> </v>
      </c>
      <c r="W46" s="75" t="str">
        <f t="shared" si="20"/>
        <v/>
      </c>
      <c r="X46" s="75" t="str">
        <f t="shared" si="21"/>
        <v xml:space="preserve"> </v>
      </c>
      <c r="Y46" s="75" t="str">
        <f t="shared" si="22"/>
        <v/>
      </c>
      <c r="Z46" s="75" t="str">
        <f t="shared" si="23"/>
        <v xml:space="preserve"> </v>
      </c>
      <c r="AA46" s="75" t="str">
        <f t="shared" si="24"/>
        <v/>
      </c>
      <c r="AB46" s="75" t="str">
        <f t="shared" si="25"/>
        <v xml:space="preserve"> </v>
      </c>
      <c r="AC46" s="75" t="str">
        <f t="shared" si="26"/>
        <v xml:space="preserve"> </v>
      </c>
      <c r="AD46" s="75" t="str">
        <f t="shared" si="27"/>
        <v/>
      </c>
      <c r="AE46" s="75">
        <f t="shared" si="28"/>
        <v>0</v>
      </c>
      <c r="AF46" s="64" t="str">
        <f t="shared" si="29"/>
        <v/>
      </c>
    </row>
    <row r="47" spans="1:32" ht="16.7" customHeight="1">
      <c r="A47" s="75" t="str">
        <f t="shared" si="13"/>
        <v/>
      </c>
      <c r="B47" s="76" t="str">
        <f t="shared" si="0"/>
        <v/>
      </c>
      <c r="C47" s="75" t="str">
        <f t="shared" si="1"/>
        <v/>
      </c>
      <c r="D47" s="73" t="str">
        <f t="shared" si="14"/>
        <v/>
      </c>
      <c r="E47" s="75" t="str">
        <f t="shared" si="15"/>
        <v/>
      </c>
      <c r="F47" s="75" t="str">
        <f t="shared" si="4"/>
        <v/>
      </c>
      <c r="G47" s="75" t="str">
        <f t="shared" si="16"/>
        <v/>
      </c>
      <c r="H47" s="75" t="str">
        <f t="shared" si="6"/>
        <v/>
      </c>
      <c r="J47" s="116"/>
      <c r="K47" s="76" t="str">
        <f t="shared" si="7"/>
        <v/>
      </c>
      <c r="L47" s="76" t="str">
        <f t="shared" si="8"/>
        <v/>
      </c>
      <c r="M47" s="75" t="str">
        <f t="shared" si="9"/>
        <v/>
      </c>
      <c r="N47" s="76" t="str">
        <f t="shared" si="10"/>
        <v/>
      </c>
      <c r="O47" s="77" t="s">
        <v>20</v>
      </c>
      <c r="P47" s="90"/>
      <c r="R47" s="74" t="str">
        <f t="shared" si="17"/>
        <v/>
      </c>
      <c r="S47" s="75" t="str">
        <f t="shared" si="11"/>
        <v xml:space="preserve"> </v>
      </c>
      <c r="T47" s="75" t="str">
        <f t="shared" si="12"/>
        <v xml:space="preserve"> </v>
      </c>
      <c r="U47" s="75" t="str">
        <f t="shared" si="18"/>
        <v xml:space="preserve"> </v>
      </c>
      <c r="V47" s="75" t="str">
        <f t="shared" si="19"/>
        <v xml:space="preserve"> </v>
      </c>
      <c r="W47" s="75" t="str">
        <f t="shared" si="20"/>
        <v/>
      </c>
      <c r="X47" s="75" t="str">
        <f t="shared" si="21"/>
        <v xml:space="preserve"> </v>
      </c>
      <c r="Y47" s="75" t="str">
        <f t="shared" si="22"/>
        <v/>
      </c>
      <c r="Z47" s="75" t="str">
        <f t="shared" si="23"/>
        <v xml:space="preserve"> </v>
      </c>
      <c r="AA47" s="75" t="str">
        <f t="shared" si="24"/>
        <v/>
      </c>
      <c r="AB47" s="75" t="str">
        <f t="shared" si="25"/>
        <v xml:space="preserve"> </v>
      </c>
      <c r="AC47" s="75" t="str">
        <f t="shared" si="26"/>
        <v xml:space="preserve"> </v>
      </c>
      <c r="AD47" s="75" t="str">
        <f t="shared" si="27"/>
        <v/>
      </c>
      <c r="AE47" s="75">
        <f t="shared" si="28"/>
        <v>0</v>
      </c>
      <c r="AF47" s="64" t="str">
        <f t="shared" si="29"/>
        <v/>
      </c>
    </row>
    <row r="48" spans="1:32" ht="16.350000000000001" customHeight="1">
      <c r="A48" s="75" t="str">
        <f t="shared" si="13"/>
        <v/>
      </c>
      <c r="B48" s="76" t="str">
        <f t="shared" si="0"/>
        <v/>
      </c>
      <c r="C48" s="75" t="str">
        <f t="shared" si="1"/>
        <v/>
      </c>
      <c r="D48" s="73" t="str">
        <f t="shared" si="14"/>
        <v/>
      </c>
      <c r="E48" s="75" t="str">
        <f t="shared" si="15"/>
        <v/>
      </c>
      <c r="F48" s="75" t="str">
        <f t="shared" si="4"/>
        <v/>
      </c>
      <c r="G48" s="75" t="str">
        <f t="shared" si="16"/>
        <v/>
      </c>
      <c r="H48" s="75" t="str">
        <f t="shared" si="6"/>
        <v/>
      </c>
      <c r="J48" s="116"/>
      <c r="K48" s="76" t="str">
        <f t="shared" si="7"/>
        <v/>
      </c>
      <c r="L48" s="76" t="str">
        <f t="shared" si="8"/>
        <v/>
      </c>
      <c r="M48" s="75" t="str">
        <f t="shared" si="9"/>
        <v/>
      </c>
      <c r="N48" s="76" t="str">
        <f t="shared" si="10"/>
        <v/>
      </c>
      <c r="O48" s="77" t="s">
        <v>20</v>
      </c>
      <c r="P48" s="90"/>
      <c r="R48" s="74" t="str">
        <f t="shared" si="17"/>
        <v/>
      </c>
      <c r="S48" s="75" t="str">
        <f t="shared" si="11"/>
        <v xml:space="preserve"> </v>
      </c>
      <c r="T48" s="75" t="str">
        <f t="shared" si="12"/>
        <v xml:space="preserve"> </v>
      </c>
      <c r="U48" s="75" t="str">
        <f t="shared" si="18"/>
        <v xml:space="preserve"> </v>
      </c>
      <c r="V48" s="75" t="str">
        <f t="shared" si="19"/>
        <v xml:space="preserve"> </v>
      </c>
      <c r="W48" s="75" t="str">
        <f t="shared" si="20"/>
        <v/>
      </c>
      <c r="X48" s="75" t="str">
        <f t="shared" si="21"/>
        <v xml:space="preserve"> </v>
      </c>
      <c r="Y48" s="75" t="str">
        <f t="shared" si="22"/>
        <v/>
      </c>
      <c r="Z48" s="75" t="str">
        <f t="shared" si="23"/>
        <v xml:space="preserve"> </v>
      </c>
      <c r="AA48" s="75" t="str">
        <f t="shared" si="24"/>
        <v/>
      </c>
      <c r="AB48" s="75" t="str">
        <f t="shared" si="25"/>
        <v xml:space="preserve"> </v>
      </c>
      <c r="AC48" s="75" t="str">
        <f t="shared" si="26"/>
        <v xml:space="preserve"> </v>
      </c>
      <c r="AD48" s="75" t="str">
        <f t="shared" si="27"/>
        <v/>
      </c>
      <c r="AE48" s="75">
        <f t="shared" si="28"/>
        <v>0</v>
      </c>
      <c r="AF48" s="64" t="str">
        <f t="shared" si="29"/>
        <v/>
      </c>
    </row>
    <row r="49" spans="1:32" ht="16.350000000000001" customHeight="1">
      <c r="A49" s="75" t="str">
        <f t="shared" si="13"/>
        <v/>
      </c>
      <c r="B49" s="76" t="str">
        <f t="shared" si="0"/>
        <v/>
      </c>
      <c r="C49" s="75" t="str">
        <f t="shared" si="1"/>
        <v/>
      </c>
      <c r="D49" s="73" t="str">
        <f t="shared" si="14"/>
        <v/>
      </c>
      <c r="E49" s="75" t="str">
        <f t="shared" si="15"/>
        <v/>
      </c>
      <c r="F49" s="75" t="str">
        <f t="shared" si="4"/>
        <v/>
      </c>
      <c r="G49" s="75" t="str">
        <f t="shared" si="16"/>
        <v/>
      </c>
      <c r="H49" s="75" t="str">
        <f t="shared" si="6"/>
        <v/>
      </c>
      <c r="J49" s="116"/>
      <c r="K49" s="76" t="str">
        <f t="shared" si="7"/>
        <v/>
      </c>
      <c r="L49" s="76" t="str">
        <f t="shared" si="8"/>
        <v/>
      </c>
      <c r="M49" s="75" t="str">
        <f t="shared" si="9"/>
        <v/>
      </c>
      <c r="N49" s="76" t="str">
        <f t="shared" si="10"/>
        <v/>
      </c>
      <c r="O49" s="77" t="s">
        <v>20</v>
      </c>
      <c r="P49" s="90"/>
      <c r="R49" s="74" t="str">
        <f t="shared" si="17"/>
        <v/>
      </c>
      <c r="S49" s="75" t="str">
        <f t="shared" si="11"/>
        <v xml:space="preserve"> </v>
      </c>
      <c r="T49" s="75" t="str">
        <f t="shared" si="12"/>
        <v xml:space="preserve"> </v>
      </c>
      <c r="U49" s="75" t="str">
        <f t="shared" si="18"/>
        <v xml:space="preserve"> </v>
      </c>
      <c r="V49" s="75" t="str">
        <f t="shared" si="19"/>
        <v xml:space="preserve"> </v>
      </c>
      <c r="W49" s="75" t="str">
        <f t="shared" si="20"/>
        <v/>
      </c>
      <c r="X49" s="75" t="str">
        <f t="shared" si="21"/>
        <v xml:space="preserve"> </v>
      </c>
      <c r="Y49" s="75" t="str">
        <f t="shared" si="22"/>
        <v/>
      </c>
      <c r="Z49" s="75" t="str">
        <f t="shared" si="23"/>
        <v xml:space="preserve"> </v>
      </c>
      <c r="AA49" s="75" t="str">
        <f t="shared" si="24"/>
        <v/>
      </c>
      <c r="AB49" s="75" t="str">
        <f t="shared" si="25"/>
        <v xml:space="preserve"> </v>
      </c>
      <c r="AC49" s="75" t="str">
        <f t="shared" si="26"/>
        <v xml:space="preserve"> </v>
      </c>
      <c r="AD49" s="75" t="str">
        <f t="shared" si="27"/>
        <v/>
      </c>
      <c r="AE49" s="75">
        <f t="shared" si="28"/>
        <v>0</v>
      </c>
      <c r="AF49" s="64" t="str">
        <f t="shared" si="29"/>
        <v/>
      </c>
    </row>
    <row r="50" spans="1:32" ht="16.7" customHeight="1">
      <c r="A50" s="75" t="str">
        <f t="shared" si="13"/>
        <v/>
      </c>
      <c r="B50" s="76" t="str">
        <f t="shared" si="0"/>
        <v/>
      </c>
      <c r="C50" s="75" t="str">
        <f t="shared" si="1"/>
        <v/>
      </c>
      <c r="D50" s="73" t="str">
        <f t="shared" si="14"/>
        <v/>
      </c>
      <c r="E50" s="75" t="str">
        <f t="shared" si="15"/>
        <v/>
      </c>
      <c r="F50" s="75" t="str">
        <f t="shared" si="4"/>
        <v/>
      </c>
      <c r="G50" s="75" t="str">
        <f t="shared" si="16"/>
        <v/>
      </c>
      <c r="H50" s="75" t="str">
        <f t="shared" si="6"/>
        <v/>
      </c>
      <c r="J50" s="116"/>
      <c r="K50" s="76" t="str">
        <f t="shared" si="7"/>
        <v/>
      </c>
      <c r="L50" s="76" t="str">
        <f t="shared" si="8"/>
        <v/>
      </c>
      <c r="M50" s="75" t="str">
        <f t="shared" si="9"/>
        <v/>
      </c>
      <c r="N50" s="76" t="str">
        <f t="shared" si="10"/>
        <v/>
      </c>
      <c r="O50" s="77" t="s">
        <v>20</v>
      </c>
      <c r="P50" s="90"/>
      <c r="R50" s="74" t="str">
        <f t="shared" si="17"/>
        <v/>
      </c>
      <c r="S50" s="75" t="str">
        <f t="shared" si="11"/>
        <v xml:space="preserve"> </v>
      </c>
      <c r="T50" s="75" t="str">
        <f t="shared" si="12"/>
        <v xml:space="preserve"> </v>
      </c>
      <c r="U50" s="75" t="str">
        <f t="shared" si="18"/>
        <v xml:space="preserve"> </v>
      </c>
      <c r="V50" s="75" t="str">
        <f t="shared" si="19"/>
        <v xml:space="preserve"> </v>
      </c>
      <c r="W50" s="75" t="str">
        <f t="shared" si="20"/>
        <v/>
      </c>
      <c r="X50" s="75" t="str">
        <f t="shared" si="21"/>
        <v xml:space="preserve"> </v>
      </c>
      <c r="Y50" s="75" t="str">
        <f t="shared" si="22"/>
        <v/>
      </c>
      <c r="Z50" s="75" t="str">
        <f t="shared" si="23"/>
        <v xml:space="preserve"> </v>
      </c>
      <c r="AA50" s="75" t="str">
        <f t="shared" si="24"/>
        <v/>
      </c>
      <c r="AB50" s="75" t="str">
        <f t="shared" si="25"/>
        <v xml:space="preserve"> </v>
      </c>
      <c r="AC50" s="75" t="str">
        <f t="shared" si="26"/>
        <v xml:space="preserve"> </v>
      </c>
      <c r="AD50" s="75" t="str">
        <f t="shared" si="27"/>
        <v/>
      </c>
      <c r="AE50" s="75">
        <f t="shared" si="28"/>
        <v>0</v>
      </c>
      <c r="AF50" s="64" t="str">
        <f t="shared" si="29"/>
        <v/>
      </c>
    </row>
    <row r="51" spans="1:32" ht="16.350000000000001" customHeight="1">
      <c r="A51" s="75" t="str">
        <f t="shared" si="13"/>
        <v/>
      </c>
      <c r="B51" s="76" t="str">
        <f t="shared" si="0"/>
        <v/>
      </c>
      <c r="C51" s="75" t="str">
        <f t="shared" si="1"/>
        <v/>
      </c>
      <c r="D51" s="73" t="str">
        <f t="shared" si="14"/>
        <v/>
      </c>
      <c r="E51" s="75" t="str">
        <f t="shared" si="15"/>
        <v/>
      </c>
      <c r="F51" s="75" t="str">
        <f t="shared" si="4"/>
        <v/>
      </c>
      <c r="G51" s="75" t="str">
        <f t="shared" si="16"/>
        <v/>
      </c>
      <c r="H51" s="75" t="str">
        <f t="shared" si="6"/>
        <v/>
      </c>
      <c r="J51" s="116"/>
      <c r="K51" s="76" t="str">
        <f t="shared" si="7"/>
        <v/>
      </c>
      <c r="L51" s="76" t="str">
        <f t="shared" si="8"/>
        <v/>
      </c>
      <c r="M51" s="75" t="str">
        <f t="shared" si="9"/>
        <v/>
      </c>
      <c r="N51" s="76" t="str">
        <f t="shared" si="10"/>
        <v/>
      </c>
      <c r="O51" s="77" t="s">
        <v>20</v>
      </c>
      <c r="P51" s="90"/>
      <c r="R51" s="74" t="str">
        <f t="shared" si="17"/>
        <v/>
      </c>
      <c r="S51" s="75" t="str">
        <f t="shared" si="11"/>
        <v xml:space="preserve"> </v>
      </c>
      <c r="T51" s="75" t="str">
        <f t="shared" si="12"/>
        <v xml:space="preserve"> </v>
      </c>
      <c r="U51" s="75" t="str">
        <f t="shared" si="18"/>
        <v xml:space="preserve"> </v>
      </c>
      <c r="V51" s="75" t="str">
        <f t="shared" si="19"/>
        <v xml:space="preserve"> </v>
      </c>
      <c r="W51" s="75" t="str">
        <f t="shared" si="20"/>
        <v/>
      </c>
      <c r="X51" s="75" t="str">
        <f t="shared" si="21"/>
        <v xml:space="preserve"> </v>
      </c>
      <c r="Y51" s="75" t="str">
        <f t="shared" si="22"/>
        <v/>
      </c>
      <c r="Z51" s="75" t="str">
        <f t="shared" si="23"/>
        <v xml:space="preserve"> </v>
      </c>
      <c r="AA51" s="75" t="str">
        <f t="shared" si="24"/>
        <v/>
      </c>
      <c r="AB51" s="75" t="str">
        <f t="shared" si="25"/>
        <v xml:space="preserve"> </v>
      </c>
      <c r="AC51" s="75" t="str">
        <f t="shared" si="26"/>
        <v xml:space="preserve"> </v>
      </c>
      <c r="AD51" s="75" t="str">
        <f t="shared" si="27"/>
        <v/>
      </c>
      <c r="AE51" s="75">
        <f t="shared" si="28"/>
        <v>0</v>
      </c>
      <c r="AF51" s="64" t="str">
        <f t="shared" si="29"/>
        <v/>
      </c>
    </row>
    <row r="52" spans="1:32" ht="16.350000000000001" customHeight="1">
      <c r="A52" s="75" t="str">
        <f t="shared" si="13"/>
        <v/>
      </c>
      <c r="B52" s="76" t="str">
        <f t="shared" si="0"/>
        <v/>
      </c>
      <c r="C52" s="75" t="str">
        <f t="shared" si="1"/>
        <v/>
      </c>
      <c r="D52" s="73" t="str">
        <f t="shared" si="14"/>
        <v/>
      </c>
      <c r="E52" s="75" t="str">
        <f t="shared" si="15"/>
        <v/>
      </c>
      <c r="F52" s="75" t="str">
        <f t="shared" si="4"/>
        <v/>
      </c>
      <c r="G52" s="75" t="str">
        <f t="shared" si="16"/>
        <v/>
      </c>
      <c r="H52" s="75" t="str">
        <f t="shared" si="6"/>
        <v/>
      </c>
      <c r="J52" s="116"/>
      <c r="K52" s="76" t="str">
        <f t="shared" si="7"/>
        <v/>
      </c>
      <c r="L52" s="76" t="str">
        <f t="shared" si="8"/>
        <v/>
      </c>
      <c r="M52" s="75" t="str">
        <f t="shared" si="9"/>
        <v/>
      </c>
      <c r="N52" s="76" t="str">
        <f t="shared" si="10"/>
        <v/>
      </c>
      <c r="O52" s="77" t="s">
        <v>20</v>
      </c>
      <c r="P52" s="90"/>
      <c r="R52" s="74" t="str">
        <f t="shared" si="17"/>
        <v/>
      </c>
      <c r="S52" s="75" t="str">
        <f t="shared" si="11"/>
        <v xml:space="preserve"> </v>
      </c>
      <c r="T52" s="75" t="str">
        <f t="shared" si="12"/>
        <v xml:space="preserve"> </v>
      </c>
      <c r="U52" s="75" t="str">
        <f t="shared" si="18"/>
        <v xml:space="preserve"> </v>
      </c>
      <c r="V52" s="75" t="str">
        <f t="shared" si="19"/>
        <v xml:space="preserve"> </v>
      </c>
      <c r="W52" s="75" t="str">
        <f t="shared" si="20"/>
        <v/>
      </c>
      <c r="X52" s="75" t="str">
        <f t="shared" si="21"/>
        <v xml:space="preserve"> </v>
      </c>
      <c r="Y52" s="75" t="str">
        <f t="shared" si="22"/>
        <v/>
      </c>
      <c r="Z52" s="75" t="str">
        <f t="shared" si="23"/>
        <v xml:space="preserve"> </v>
      </c>
      <c r="AA52" s="75" t="str">
        <f t="shared" si="24"/>
        <v/>
      </c>
      <c r="AB52" s="75" t="str">
        <f t="shared" si="25"/>
        <v xml:space="preserve"> </v>
      </c>
      <c r="AC52" s="75" t="str">
        <f t="shared" si="26"/>
        <v xml:space="preserve"> </v>
      </c>
      <c r="AD52" s="75" t="str">
        <f t="shared" si="27"/>
        <v/>
      </c>
      <c r="AE52" s="75">
        <f t="shared" si="28"/>
        <v>0</v>
      </c>
      <c r="AF52" s="64" t="str">
        <f t="shared" si="29"/>
        <v/>
      </c>
    </row>
    <row r="53" spans="1:32" ht="16.7" customHeight="1">
      <c r="A53" s="75" t="str">
        <f t="shared" si="13"/>
        <v/>
      </c>
      <c r="B53" s="76" t="str">
        <f t="shared" si="0"/>
        <v/>
      </c>
      <c r="C53" s="75" t="str">
        <f t="shared" si="1"/>
        <v/>
      </c>
      <c r="D53" s="73" t="str">
        <f t="shared" si="14"/>
        <v/>
      </c>
      <c r="E53" s="75" t="str">
        <f t="shared" si="15"/>
        <v/>
      </c>
      <c r="F53" s="75" t="str">
        <f t="shared" si="4"/>
        <v/>
      </c>
      <c r="G53" s="75" t="str">
        <f t="shared" si="16"/>
        <v/>
      </c>
      <c r="H53" s="75" t="str">
        <f t="shared" si="6"/>
        <v/>
      </c>
      <c r="J53" s="116"/>
      <c r="K53" s="76" t="str">
        <f t="shared" si="7"/>
        <v/>
      </c>
      <c r="L53" s="76" t="str">
        <f t="shared" si="8"/>
        <v/>
      </c>
      <c r="M53" s="75" t="str">
        <f t="shared" si="9"/>
        <v/>
      </c>
      <c r="N53" s="76" t="str">
        <f t="shared" si="10"/>
        <v/>
      </c>
      <c r="O53" s="77" t="s">
        <v>20</v>
      </c>
      <c r="P53" s="90"/>
      <c r="R53" s="74" t="str">
        <f t="shared" si="17"/>
        <v/>
      </c>
      <c r="S53" s="75" t="str">
        <f t="shared" si="11"/>
        <v xml:space="preserve"> </v>
      </c>
      <c r="T53" s="75" t="str">
        <f t="shared" si="12"/>
        <v xml:space="preserve"> </v>
      </c>
      <c r="U53" s="75" t="str">
        <f t="shared" si="18"/>
        <v xml:space="preserve"> </v>
      </c>
      <c r="V53" s="75" t="str">
        <f t="shared" si="19"/>
        <v xml:space="preserve"> </v>
      </c>
      <c r="W53" s="75" t="str">
        <f t="shared" si="20"/>
        <v/>
      </c>
      <c r="X53" s="75" t="str">
        <f t="shared" si="21"/>
        <v xml:space="preserve"> </v>
      </c>
      <c r="Y53" s="75" t="str">
        <f t="shared" si="22"/>
        <v/>
      </c>
      <c r="Z53" s="75" t="str">
        <f t="shared" si="23"/>
        <v xml:space="preserve"> </v>
      </c>
      <c r="AA53" s="75" t="str">
        <f t="shared" si="24"/>
        <v/>
      </c>
      <c r="AB53" s="75" t="str">
        <f t="shared" si="25"/>
        <v xml:space="preserve"> </v>
      </c>
      <c r="AC53" s="75" t="str">
        <f t="shared" si="26"/>
        <v xml:space="preserve"> </v>
      </c>
      <c r="AD53" s="75" t="str">
        <f t="shared" si="27"/>
        <v/>
      </c>
      <c r="AE53" s="75">
        <f t="shared" si="28"/>
        <v>0</v>
      </c>
      <c r="AF53" s="64" t="str">
        <f t="shared" si="29"/>
        <v/>
      </c>
    </row>
    <row r="54" spans="1:32" ht="16.350000000000001" customHeight="1">
      <c r="A54" s="75" t="str">
        <f t="shared" si="13"/>
        <v/>
      </c>
      <c r="B54" s="76" t="str">
        <f t="shared" si="0"/>
        <v/>
      </c>
      <c r="C54" s="75" t="str">
        <f t="shared" si="1"/>
        <v/>
      </c>
      <c r="D54" s="73" t="str">
        <f t="shared" si="14"/>
        <v/>
      </c>
      <c r="E54" s="75" t="str">
        <f t="shared" si="15"/>
        <v/>
      </c>
      <c r="F54" s="75" t="str">
        <f t="shared" si="4"/>
        <v/>
      </c>
      <c r="G54" s="75" t="str">
        <f t="shared" si="16"/>
        <v/>
      </c>
      <c r="H54" s="75" t="str">
        <f t="shared" si="6"/>
        <v/>
      </c>
      <c r="J54" s="116"/>
      <c r="K54" s="76" t="str">
        <f t="shared" si="7"/>
        <v/>
      </c>
      <c r="L54" s="76" t="str">
        <f t="shared" si="8"/>
        <v/>
      </c>
      <c r="M54" s="75" t="str">
        <f t="shared" si="9"/>
        <v/>
      </c>
      <c r="N54" s="76" t="str">
        <f t="shared" si="10"/>
        <v/>
      </c>
      <c r="O54" s="77" t="s">
        <v>20</v>
      </c>
      <c r="P54" s="90"/>
      <c r="R54" s="74" t="str">
        <f t="shared" si="17"/>
        <v/>
      </c>
      <c r="S54" s="75" t="str">
        <f t="shared" si="11"/>
        <v xml:space="preserve"> </v>
      </c>
      <c r="T54" s="75" t="str">
        <f t="shared" si="12"/>
        <v xml:space="preserve"> </v>
      </c>
      <c r="U54" s="75" t="str">
        <f t="shared" si="18"/>
        <v xml:space="preserve"> </v>
      </c>
      <c r="V54" s="75" t="str">
        <f t="shared" si="19"/>
        <v xml:space="preserve"> </v>
      </c>
      <c r="W54" s="75" t="str">
        <f t="shared" si="20"/>
        <v/>
      </c>
      <c r="X54" s="75" t="str">
        <f t="shared" si="21"/>
        <v xml:space="preserve"> </v>
      </c>
      <c r="Y54" s="75" t="str">
        <f t="shared" si="22"/>
        <v/>
      </c>
      <c r="Z54" s="75" t="str">
        <f t="shared" si="23"/>
        <v xml:space="preserve"> </v>
      </c>
      <c r="AA54" s="75" t="str">
        <f t="shared" si="24"/>
        <v/>
      </c>
      <c r="AB54" s="75" t="str">
        <f t="shared" si="25"/>
        <v xml:space="preserve"> </v>
      </c>
      <c r="AC54" s="75" t="str">
        <f t="shared" si="26"/>
        <v xml:space="preserve"> </v>
      </c>
      <c r="AD54" s="75" t="str">
        <f t="shared" si="27"/>
        <v/>
      </c>
      <c r="AE54" s="75">
        <f t="shared" si="28"/>
        <v>0</v>
      </c>
      <c r="AF54" s="64" t="str">
        <f t="shared" si="29"/>
        <v/>
      </c>
    </row>
    <row r="55" spans="1:32" ht="16.350000000000001" customHeight="1">
      <c r="A55" s="75" t="str">
        <f t="shared" si="13"/>
        <v/>
      </c>
      <c r="B55" s="76" t="str">
        <f t="shared" si="0"/>
        <v/>
      </c>
      <c r="C55" s="75" t="str">
        <f t="shared" si="1"/>
        <v/>
      </c>
      <c r="D55" s="73" t="str">
        <f t="shared" si="14"/>
        <v/>
      </c>
      <c r="E55" s="75" t="str">
        <f t="shared" si="15"/>
        <v/>
      </c>
      <c r="F55" s="75" t="str">
        <f t="shared" si="4"/>
        <v/>
      </c>
      <c r="G55" s="75" t="str">
        <f t="shared" si="16"/>
        <v/>
      </c>
      <c r="H55" s="75" t="str">
        <f t="shared" si="6"/>
        <v/>
      </c>
      <c r="J55" s="116"/>
      <c r="K55" s="76" t="str">
        <f t="shared" si="7"/>
        <v/>
      </c>
      <c r="L55" s="76" t="str">
        <f t="shared" si="8"/>
        <v/>
      </c>
      <c r="M55" s="75" t="str">
        <f t="shared" si="9"/>
        <v/>
      </c>
      <c r="N55" s="76" t="str">
        <f t="shared" si="10"/>
        <v/>
      </c>
      <c r="O55" s="77" t="s">
        <v>20</v>
      </c>
      <c r="P55" s="90"/>
      <c r="R55" s="74" t="str">
        <f t="shared" si="17"/>
        <v/>
      </c>
      <c r="S55" s="75" t="str">
        <f t="shared" si="11"/>
        <v xml:space="preserve"> </v>
      </c>
      <c r="T55" s="75" t="str">
        <f t="shared" si="12"/>
        <v xml:space="preserve"> </v>
      </c>
      <c r="U55" s="75" t="str">
        <f t="shared" si="18"/>
        <v xml:space="preserve"> </v>
      </c>
      <c r="V55" s="75" t="str">
        <f t="shared" si="19"/>
        <v xml:space="preserve"> </v>
      </c>
      <c r="W55" s="75" t="str">
        <f t="shared" si="20"/>
        <v/>
      </c>
      <c r="X55" s="75" t="str">
        <f t="shared" si="21"/>
        <v xml:space="preserve"> </v>
      </c>
      <c r="Y55" s="75" t="str">
        <f t="shared" si="22"/>
        <v/>
      </c>
      <c r="Z55" s="75" t="str">
        <f t="shared" si="23"/>
        <v xml:space="preserve"> </v>
      </c>
      <c r="AA55" s="75" t="str">
        <f t="shared" si="24"/>
        <v/>
      </c>
      <c r="AB55" s="75" t="str">
        <f t="shared" si="25"/>
        <v xml:space="preserve"> </v>
      </c>
      <c r="AC55" s="75" t="str">
        <f t="shared" si="26"/>
        <v xml:space="preserve"> </v>
      </c>
      <c r="AD55" s="75" t="str">
        <f t="shared" si="27"/>
        <v/>
      </c>
      <c r="AE55" s="75">
        <f t="shared" si="28"/>
        <v>0</v>
      </c>
      <c r="AF55" s="64" t="str">
        <f t="shared" si="29"/>
        <v/>
      </c>
    </row>
    <row r="56" spans="1:32" ht="16.7" customHeight="1">
      <c r="A56" s="75" t="str">
        <f t="shared" si="13"/>
        <v/>
      </c>
      <c r="B56" s="76" t="str">
        <f t="shared" si="0"/>
        <v/>
      </c>
      <c r="C56" s="75" t="str">
        <f t="shared" si="1"/>
        <v/>
      </c>
      <c r="D56" s="73" t="str">
        <f t="shared" si="14"/>
        <v/>
      </c>
      <c r="E56" s="75" t="str">
        <f t="shared" si="15"/>
        <v/>
      </c>
      <c r="F56" s="75" t="str">
        <f t="shared" si="4"/>
        <v/>
      </c>
      <c r="G56" s="75" t="str">
        <f t="shared" si="16"/>
        <v/>
      </c>
      <c r="H56" s="75" t="str">
        <f t="shared" si="6"/>
        <v/>
      </c>
      <c r="J56" s="116"/>
      <c r="K56" s="76" t="str">
        <f t="shared" si="7"/>
        <v/>
      </c>
      <c r="L56" s="76" t="str">
        <f t="shared" si="8"/>
        <v/>
      </c>
      <c r="M56" s="75" t="str">
        <f t="shared" si="9"/>
        <v/>
      </c>
      <c r="N56" s="76" t="str">
        <f t="shared" si="10"/>
        <v/>
      </c>
      <c r="O56" s="77" t="s">
        <v>20</v>
      </c>
      <c r="P56" s="90"/>
      <c r="R56" s="74" t="str">
        <f t="shared" si="17"/>
        <v/>
      </c>
      <c r="S56" s="75" t="str">
        <f t="shared" si="11"/>
        <v xml:space="preserve"> </v>
      </c>
      <c r="T56" s="75" t="str">
        <f t="shared" si="12"/>
        <v xml:space="preserve"> </v>
      </c>
      <c r="U56" s="75" t="str">
        <f t="shared" si="18"/>
        <v xml:space="preserve"> </v>
      </c>
      <c r="V56" s="75" t="str">
        <f t="shared" si="19"/>
        <v xml:space="preserve"> </v>
      </c>
      <c r="W56" s="75" t="str">
        <f t="shared" si="20"/>
        <v/>
      </c>
      <c r="X56" s="75" t="str">
        <f t="shared" si="21"/>
        <v xml:space="preserve"> </v>
      </c>
      <c r="Y56" s="75" t="str">
        <f t="shared" si="22"/>
        <v/>
      </c>
      <c r="Z56" s="75" t="str">
        <f t="shared" si="23"/>
        <v xml:space="preserve"> </v>
      </c>
      <c r="AA56" s="75" t="str">
        <f t="shared" si="24"/>
        <v/>
      </c>
      <c r="AB56" s="75" t="str">
        <f t="shared" si="25"/>
        <v xml:space="preserve"> </v>
      </c>
      <c r="AC56" s="75" t="str">
        <f t="shared" si="26"/>
        <v xml:space="preserve"> </v>
      </c>
      <c r="AD56" s="75" t="str">
        <f t="shared" si="27"/>
        <v/>
      </c>
      <c r="AE56" s="75">
        <f t="shared" si="28"/>
        <v>0</v>
      </c>
      <c r="AF56" s="64" t="str">
        <f t="shared" si="29"/>
        <v/>
      </c>
    </row>
    <row r="57" spans="1:32" ht="16.350000000000001" customHeight="1">
      <c r="A57" s="75" t="str">
        <f t="shared" si="13"/>
        <v/>
      </c>
      <c r="B57" s="76" t="str">
        <f t="shared" si="0"/>
        <v/>
      </c>
      <c r="C57" s="75" t="str">
        <f t="shared" si="1"/>
        <v/>
      </c>
      <c r="D57" s="73" t="str">
        <f t="shared" si="14"/>
        <v/>
      </c>
      <c r="E57" s="75" t="str">
        <f t="shared" si="15"/>
        <v/>
      </c>
      <c r="F57" s="75" t="str">
        <f t="shared" si="4"/>
        <v/>
      </c>
      <c r="G57" s="75" t="str">
        <f t="shared" si="16"/>
        <v/>
      </c>
      <c r="H57" s="75" t="str">
        <f t="shared" si="6"/>
        <v/>
      </c>
      <c r="J57" s="116"/>
      <c r="K57" s="76" t="str">
        <f t="shared" si="7"/>
        <v/>
      </c>
      <c r="L57" s="76" t="str">
        <f t="shared" si="8"/>
        <v/>
      </c>
      <c r="M57" s="75" t="str">
        <f t="shared" si="9"/>
        <v/>
      </c>
      <c r="N57" s="76" t="str">
        <f t="shared" si="10"/>
        <v/>
      </c>
      <c r="O57" s="77" t="s">
        <v>20</v>
      </c>
      <c r="P57" s="90"/>
      <c r="R57" s="74" t="str">
        <f t="shared" si="17"/>
        <v/>
      </c>
      <c r="S57" s="75" t="str">
        <f t="shared" si="11"/>
        <v xml:space="preserve"> </v>
      </c>
      <c r="T57" s="75" t="str">
        <f t="shared" si="12"/>
        <v xml:space="preserve"> </v>
      </c>
      <c r="U57" s="75" t="str">
        <f t="shared" si="18"/>
        <v xml:space="preserve"> </v>
      </c>
      <c r="V57" s="75" t="str">
        <f t="shared" si="19"/>
        <v xml:space="preserve"> </v>
      </c>
      <c r="W57" s="75" t="str">
        <f t="shared" si="20"/>
        <v/>
      </c>
      <c r="X57" s="75" t="str">
        <f t="shared" si="21"/>
        <v xml:space="preserve"> </v>
      </c>
      <c r="Y57" s="75" t="str">
        <f t="shared" si="22"/>
        <v/>
      </c>
      <c r="Z57" s="75" t="str">
        <f t="shared" si="23"/>
        <v xml:space="preserve"> </v>
      </c>
      <c r="AA57" s="75" t="str">
        <f t="shared" si="24"/>
        <v/>
      </c>
      <c r="AB57" s="75" t="str">
        <f t="shared" si="25"/>
        <v xml:space="preserve"> </v>
      </c>
      <c r="AC57" s="75" t="str">
        <f t="shared" si="26"/>
        <v xml:space="preserve"> </v>
      </c>
      <c r="AD57" s="75" t="str">
        <f t="shared" si="27"/>
        <v/>
      </c>
      <c r="AE57" s="75">
        <f t="shared" si="28"/>
        <v>0</v>
      </c>
      <c r="AF57" s="64" t="str">
        <f t="shared" si="29"/>
        <v/>
      </c>
    </row>
    <row r="58" spans="1:32" ht="16.350000000000001" customHeight="1">
      <c r="A58" s="75" t="str">
        <f t="shared" si="13"/>
        <v/>
      </c>
      <c r="B58" s="76" t="str">
        <f t="shared" si="0"/>
        <v/>
      </c>
      <c r="C58" s="75" t="str">
        <f t="shared" si="1"/>
        <v/>
      </c>
      <c r="D58" s="73" t="str">
        <f t="shared" si="14"/>
        <v/>
      </c>
      <c r="E58" s="75" t="str">
        <f t="shared" si="15"/>
        <v/>
      </c>
      <c r="F58" s="75" t="str">
        <f t="shared" si="4"/>
        <v/>
      </c>
      <c r="G58" s="75" t="str">
        <f t="shared" si="16"/>
        <v/>
      </c>
      <c r="H58" s="75" t="str">
        <f t="shared" si="6"/>
        <v/>
      </c>
      <c r="J58" s="116"/>
      <c r="K58" s="76" t="str">
        <f t="shared" si="7"/>
        <v/>
      </c>
      <c r="L58" s="76" t="str">
        <f t="shared" si="8"/>
        <v/>
      </c>
      <c r="M58" s="75" t="str">
        <f t="shared" si="9"/>
        <v/>
      </c>
      <c r="N58" s="76" t="str">
        <f t="shared" si="10"/>
        <v/>
      </c>
      <c r="O58" s="77" t="s">
        <v>20</v>
      </c>
      <c r="P58" s="90"/>
      <c r="R58" s="74" t="str">
        <f t="shared" si="17"/>
        <v/>
      </c>
      <c r="S58" s="75" t="str">
        <f t="shared" si="11"/>
        <v xml:space="preserve"> </v>
      </c>
      <c r="T58" s="75" t="str">
        <f t="shared" si="12"/>
        <v xml:space="preserve"> </v>
      </c>
      <c r="U58" s="75" t="str">
        <f t="shared" si="18"/>
        <v xml:space="preserve"> </v>
      </c>
      <c r="V58" s="75" t="str">
        <f t="shared" si="19"/>
        <v xml:space="preserve"> </v>
      </c>
      <c r="W58" s="75" t="str">
        <f t="shared" si="20"/>
        <v/>
      </c>
      <c r="X58" s="75" t="str">
        <f t="shared" si="21"/>
        <v xml:space="preserve"> </v>
      </c>
      <c r="Y58" s="75" t="str">
        <f t="shared" si="22"/>
        <v/>
      </c>
      <c r="Z58" s="75" t="str">
        <f t="shared" si="23"/>
        <v xml:space="preserve"> </v>
      </c>
      <c r="AA58" s="75" t="str">
        <f t="shared" si="24"/>
        <v/>
      </c>
      <c r="AB58" s="75" t="str">
        <f t="shared" si="25"/>
        <v xml:space="preserve"> </v>
      </c>
      <c r="AC58" s="75" t="str">
        <f t="shared" si="26"/>
        <v xml:space="preserve"> </v>
      </c>
      <c r="AD58" s="75" t="str">
        <f t="shared" si="27"/>
        <v/>
      </c>
      <c r="AE58" s="75">
        <f t="shared" si="28"/>
        <v>0</v>
      </c>
      <c r="AF58" s="64" t="str">
        <f t="shared" si="29"/>
        <v/>
      </c>
    </row>
    <row r="59" spans="1:32" ht="16.7" customHeight="1">
      <c r="A59" s="75" t="str">
        <f t="shared" si="13"/>
        <v/>
      </c>
      <c r="B59" s="76" t="str">
        <f t="shared" si="0"/>
        <v/>
      </c>
      <c r="C59" s="75" t="str">
        <f t="shared" si="1"/>
        <v/>
      </c>
      <c r="D59" s="73" t="str">
        <f t="shared" si="14"/>
        <v/>
      </c>
      <c r="E59" s="75" t="str">
        <f t="shared" si="15"/>
        <v/>
      </c>
      <c r="F59" s="75" t="str">
        <f t="shared" si="4"/>
        <v/>
      </c>
      <c r="G59" s="75" t="str">
        <f t="shared" si="16"/>
        <v/>
      </c>
      <c r="H59" s="75" t="str">
        <f t="shared" si="6"/>
        <v/>
      </c>
      <c r="J59" s="116"/>
      <c r="K59" s="76" t="str">
        <f t="shared" si="7"/>
        <v/>
      </c>
      <c r="L59" s="76" t="str">
        <f t="shared" si="8"/>
        <v/>
      </c>
      <c r="M59" s="75" t="str">
        <f t="shared" si="9"/>
        <v/>
      </c>
      <c r="N59" s="76" t="str">
        <f t="shared" si="10"/>
        <v/>
      </c>
      <c r="O59" s="77" t="s">
        <v>20</v>
      </c>
      <c r="P59" s="90"/>
      <c r="R59" s="74" t="str">
        <f t="shared" si="17"/>
        <v/>
      </c>
      <c r="S59" s="75" t="str">
        <f t="shared" si="11"/>
        <v xml:space="preserve"> </v>
      </c>
      <c r="T59" s="75" t="str">
        <f t="shared" si="12"/>
        <v xml:space="preserve"> </v>
      </c>
      <c r="U59" s="75" t="str">
        <f t="shared" si="18"/>
        <v xml:space="preserve"> </v>
      </c>
      <c r="V59" s="75" t="str">
        <f t="shared" si="19"/>
        <v xml:space="preserve"> </v>
      </c>
      <c r="W59" s="75" t="str">
        <f t="shared" si="20"/>
        <v/>
      </c>
      <c r="X59" s="75" t="str">
        <f t="shared" si="21"/>
        <v xml:space="preserve"> </v>
      </c>
      <c r="Y59" s="75" t="str">
        <f t="shared" si="22"/>
        <v/>
      </c>
      <c r="Z59" s="75" t="str">
        <f t="shared" si="23"/>
        <v xml:space="preserve"> </v>
      </c>
      <c r="AA59" s="75" t="str">
        <f t="shared" si="24"/>
        <v/>
      </c>
      <c r="AB59" s="75" t="str">
        <f t="shared" si="25"/>
        <v xml:space="preserve"> </v>
      </c>
      <c r="AC59" s="75" t="str">
        <f t="shared" si="26"/>
        <v xml:space="preserve"> </v>
      </c>
      <c r="AD59" s="75" t="str">
        <f t="shared" si="27"/>
        <v/>
      </c>
      <c r="AE59" s="75">
        <f t="shared" si="28"/>
        <v>0</v>
      </c>
      <c r="AF59" s="64" t="str">
        <f t="shared" si="29"/>
        <v/>
      </c>
    </row>
    <row r="60" spans="1:32" ht="16.350000000000001" customHeight="1">
      <c r="A60" s="75" t="str">
        <f t="shared" si="13"/>
        <v/>
      </c>
      <c r="B60" s="76" t="str">
        <f t="shared" si="0"/>
        <v/>
      </c>
      <c r="C60" s="75" t="str">
        <f t="shared" si="1"/>
        <v/>
      </c>
      <c r="D60" s="73" t="str">
        <f t="shared" si="14"/>
        <v/>
      </c>
      <c r="E60" s="75" t="str">
        <f t="shared" si="15"/>
        <v/>
      </c>
      <c r="F60" s="75" t="str">
        <f t="shared" si="4"/>
        <v/>
      </c>
      <c r="G60" s="75" t="str">
        <f t="shared" si="16"/>
        <v/>
      </c>
      <c r="H60" s="75" t="str">
        <f t="shared" si="6"/>
        <v/>
      </c>
      <c r="J60" s="116"/>
      <c r="K60" s="76" t="str">
        <f t="shared" si="7"/>
        <v/>
      </c>
      <c r="L60" s="76" t="str">
        <f t="shared" si="8"/>
        <v/>
      </c>
      <c r="M60" s="75" t="str">
        <f t="shared" si="9"/>
        <v/>
      </c>
      <c r="N60" s="76" t="str">
        <f t="shared" si="10"/>
        <v/>
      </c>
      <c r="O60" s="77" t="s">
        <v>20</v>
      </c>
      <c r="P60" s="90"/>
      <c r="R60" s="74" t="str">
        <f t="shared" si="17"/>
        <v/>
      </c>
      <c r="S60" s="75" t="str">
        <f t="shared" si="11"/>
        <v xml:space="preserve"> </v>
      </c>
      <c r="T60" s="75" t="str">
        <f t="shared" si="12"/>
        <v xml:space="preserve"> </v>
      </c>
      <c r="U60" s="75" t="str">
        <f t="shared" si="18"/>
        <v xml:space="preserve"> </v>
      </c>
      <c r="V60" s="75" t="str">
        <f t="shared" si="19"/>
        <v xml:space="preserve"> </v>
      </c>
      <c r="W60" s="75" t="str">
        <f t="shared" si="20"/>
        <v/>
      </c>
      <c r="X60" s="75" t="str">
        <f t="shared" si="21"/>
        <v xml:space="preserve"> </v>
      </c>
      <c r="Y60" s="75" t="str">
        <f t="shared" si="22"/>
        <v/>
      </c>
      <c r="Z60" s="75" t="str">
        <f t="shared" si="23"/>
        <v xml:space="preserve"> </v>
      </c>
      <c r="AA60" s="75" t="str">
        <f t="shared" si="24"/>
        <v/>
      </c>
      <c r="AB60" s="75" t="str">
        <f t="shared" si="25"/>
        <v xml:space="preserve"> </v>
      </c>
      <c r="AC60" s="75" t="str">
        <f t="shared" si="26"/>
        <v xml:space="preserve"> </v>
      </c>
      <c r="AD60" s="75" t="str">
        <f t="shared" si="27"/>
        <v/>
      </c>
      <c r="AE60" s="75">
        <f t="shared" si="28"/>
        <v>0</v>
      </c>
      <c r="AF60" s="64" t="str">
        <f t="shared" si="29"/>
        <v/>
      </c>
    </row>
    <row r="61" spans="1:32" ht="16.350000000000001" customHeight="1">
      <c r="A61" s="75" t="str">
        <f t="shared" si="13"/>
        <v/>
      </c>
      <c r="B61" s="76" t="str">
        <f t="shared" si="0"/>
        <v/>
      </c>
      <c r="C61" s="75" t="str">
        <f t="shared" si="1"/>
        <v/>
      </c>
      <c r="D61" s="73" t="str">
        <f t="shared" si="14"/>
        <v/>
      </c>
      <c r="E61" s="75" t="str">
        <f t="shared" si="15"/>
        <v/>
      </c>
      <c r="F61" s="75" t="str">
        <f t="shared" si="4"/>
        <v/>
      </c>
      <c r="G61" s="75" t="str">
        <f t="shared" si="16"/>
        <v/>
      </c>
      <c r="H61" s="75" t="str">
        <f t="shared" si="6"/>
        <v/>
      </c>
      <c r="J61" s="116"/>
      <c r="K61" s="76" t="str">
        <f t="shared" si="7"/>
        <v/>
      </c>
      <c r="L61" s="76" t="str">
        <f t="shared" si="8"/>
        <v/>
      </c>
      <c r="M61" s="75" t="str">
        <f t="shared" si="9"/>
        <v/>
      </c>
      <c r="N61" s="76" t="str">
        <f t="shared" si="10"/>
        <v/>
      </c>
      <c r="O61" s="77" t="s">
        <v>20</v>
      </c>
      <c r="P61" s="90"/>
      <c r="R61" s="74" t="str">
        <f t="shared" si="17"/>
        <v/>
      </c>
      <c r="S61" s="75" t="str">
        <f t="shared" si="11"/>
        <v xml:space="preserve"> </v>
      </c>
      <c r="T61" s="75" t="str">
        <f t="shared" si="12"/>
        <v xml:space="preserve"> </v>
      </c>
      <c r="U61" s="75" t="str">
        <f t="shared" si="18"/>
        <v xml:space="preserve"> </v>
      </c>
      <c r="V61" s="75" t="str">
        <f t="shared" si="19"/>
        <v xml:space="preserve"> </v>
      </c>
      <c r="W61" s="75" t="str">
        <f t="shared" si="20"/>
        <v/>
      </c>
      <c r="X61" s="75" t="str">
        <f t="shared" si="21"/>
        <v xml:space="preserve"> </v>
      </c>
      <c r="Y61" s="75" t="str">
        <f t="shared" si="22"/>
        <v/>
      </c>
      <c r="Z61" s="75" t="str">
        <f t="shared" si="23"/>
        <v xml:space="preserve"> </v>
      </c>
      <c r="AA61" s="75" t="str">
        <f t="shared" si="24"/>
        <v/>
      </c>
      <c r="AB61" s="75" t="str">
        <f t="shared" si="25"/>
        <v xml:space="preserve"> </v>
      </c>
      <c r="AC61" s="75" t="str">
        <f t="shared" si="26"/>
        <v xml:space="preserve"> </v>
      </c>
      <c r="AD61" s="75" t="str">
        <f t="shared" si="27"/>
        <v/>
      </c>
      <c r="AE61" s="75">
        <f t="shared" si="28"/>
        <v>0</v>
      </c>
      <c r="AF61" s="64" t="str">
        <f t="shared" si="29"/>
        <v/>
      </c>
    </row>
    <row r="62" spans="1:32" ht="16.7" customHeight="1">
      <c r="A62" s="75" t="str">
        <f t="shared" si="13"/>
        <v/>
      </c>
      <c r="B62" s="76" t="str">
        <f t="shared" si="0"/>
        <v/>
      </c>
      <c r="C62" s="75" t="str">
        <f t="shared" si="1"/>
        <v/>
      </c>
      <c r="D62" s="73" t="str">
        <f t="shared" si="14"/>
        <v/>
      </c>
      <c r="E62" s="75" t="str">
        <f t="shared" si="15"/>
        <v/>
      </c>
      <c r="F62" s="75" t="str">
        <f t="shared" si="4"/>
        <v/>
      </c>
      <c r="G62" s="75" t="str">
        <f t="shared" si="16"/>
        <v/>
      </c>
      <c r="H62" s="75" t="str">
        <f t="shared" si="6"/>
        <v/>
      </c>
      <c r="J62" s="116"/>
      <c r="K62" s="76" t="str">
        <f t="shared" si="7"/>
        <v/>
      </c>
      <c r="L62" s="76" t="str">
        <f t="shared" si="8"/>
        <v/>
      </c>
      <c r="M62" s="75" t="str">
        <f t="shared" si="9"/>
        <v/>
      </c>
      <c r="N62" s="76" t="str">
        <f t="shared" si="10"/>
        <v/>
      </c>
      <c r="O62" s="77" t="s">
        <v>20</v>
      </c>
      <c r="P62" s="90"/>
      <c r="R62" s="74" t="str">
        <f t="shared" si="17"/>
        <v/>
      </c>
      <c r="S62" s="75" t="str">
        <f t="shared" si="11"/>
        <v xml:space="preserve"> </v>
      </c>
      <c r="T62" s="75" t="str">
        <f t="shared" si="12"/>
        <v xml:space="preserve"> </v>
      </c>
      <c r="U62" s="75" t="str">
        <f t="shared" si="18"/>
        <v xml:space="preserve"> </v>
      </c>
      <c r="V62" s="75" t="str">
        <f t="shared" si="19"/>
        <v xml:space="preserve"> </v>
      </c>
      <c r="W62" s="75" t="str">
        <f t="shared" si="20"/>
        <v/>
      </c>
      <c r="X62" s="75" t="str">
        <f t="shared" si="21"/>
        <v xml:space="preserve"> </v>
      </c>
      <c r="Y62" s="75" t="str">
        <f t="shared" si="22"/>
        <v/>
      </c>
      <c r="Z62" s="75" t="str">
        <f t="shared" si="23"/>
        <v xml:space="preserve"> </v>
      </c>
      <c r="AA62" s="75" t="str">
        <f t="shared" si="24"/>
        <v/>
      </c>
      <c r="AB62" s="75" t="str">
        <f t="shared" si="25"/>
        <v xml:space="preserve"> </v>
      </c>
      <c r="AC62" s="75" t="str">
        <f t="shared" si="26"/>
        <v xml:space="preserve"> </v>
      </c>
      <c r="AD62" s="75" t="str">
        <f t="shared" si="27"/>
        <v/>
      </c>
      <c r="AE62" s="75">
        <f t="shared" si="28"/>
        <v>0</v>
      </c>
      <c r="AF62" s="64" t="str">
        <f t="shared" si="29"/>
        <v/>
      </c>
    </row>
    <row r="63" spans="1:32" ht="16.350000000000001" customHeight="1">
      <c r="A63" s="75" t="str">
        <f t="shared" si="13"/>
        <v/>
      </c>
      <c r="B63" s="76" t="str">
        <f t="shared" si="0"/>
        <v/>
      </c>
      <c r="C63" s="75" t="str">
        <f t="shared" si="1"/>
        <v/>
      </c>
      <c r="D63" s="73" t="str">
        <f t="shared" si="14"/>
        <v/>
      </c>
      <c r="E63" s="75" t="str">
        <f t="shared" si="15"/>
        <v/>
      </c>
      <c r="F63" s="75" t="str">
        <f t="shared" si="4"/>
        <v/>
      </c>
      <c r="G63" s="75" t="str">
        <f t="shared" si="16"/>
        <v/>
      </c>
      <c r="H63" s="75" t="str">
        <f t="shared" si="6"/>
        <v/>
      </c>
      <c r="J63" s="116"/>
      <c r="K63" s="76" t="str">
        <f t="shared" si="7"/>
        <v/>
      </c>
      <c r="L63" s="76" t="str">
        <f t="shared" si="8"/>
        <v/>
      </c>
      <c r="M63" s="75" t="str">
        <f t="shared" si="9"/>
        <v/>
      </c>
      <c r="N63" s="76" t="str">
        <f t="shared" si="10"/>
        <v/>
      </c>
      <c r="O63" s="77" t="s">
        <v>20</v>
      </c>
      <c r="P63" s="90"/>
      <c r="R63" s="74" t="str">
        <f t="shared" si="17"/>
        <v/>
      </c>
      <c r="S63" s="75" t="str">
        <f t="shared" si="11"/>
        <v xml:space="preserve"> </v>
      </c>
      <c r="T63" s="75" t="str">
        <f t="shared" si="12"/>
        <v xml:space="preserve"> </v>
      </c>
      <c r="U63" s="75" t="str">
        <f t="shared" si="18"/>
        <v xml:space="preserve"> </v>
      </c>
      <c r="V63" s="75" t="str">
        <f t="shared" si="19"/>
        <v xml:space="preserve"> </v>
      </c>
      <c r="W63" s="75" t="str">
        <f t="shared" si="20"/>
        <v/>
      </c>
      <c r="X63" s="75" t="str">
        <f t="shared" si="21"/>
        <v xml:space="preserve"> </v>
      </c>
      <c r="Y63" s="75" t="str">
        <f t="shared" si="22"/>
        <v/>
      </c>
      <c r="Z63" s="75" t="str">
        <f t="shared" si="23"/>
        <v xml:space="preserve"> </v>
      </c>
      <c r="AA63" s="75" t="str">
        <f t="shared" si="24"/>
        <v/>
      </c>
      <c r="AB63" s="75" t="str">
        <f t="shared" si="25"/>
        <v xml:space="preserve"> </v>
      </c>
      <c r="AC63" s="75" t="str">
        <f t="shared" si="26"/>
        <v xml:space="preserve"> </v>
      </c>
      <c r="AD63" s="75" t="str">
        <f t="shared" si="27"/>
        <v/>
      </c>
      <c r="AE63" s="75">
        <f t="shared" si="28"/>
        <v>0</v>
      </c>
      <c r="AF63" s="64" t="str">
        <f t="shared" si="29"/>
        <v/>
      </c>
    </row>
    <row r="64" spans="1:32" ht="16.350000000000001" customHeight="1">
      <c r="A64" s="75" t="str">
        <f t="shared" si="13"/>
        <v/>
      </c>
      <c r="B64" s="76" t="str">
        <f t="shared" si="0"/>
        <v/>
      </c>
      <c r="C64" s="75" t="str">
        <f t="shared" si="1"/>
        <v/>
      </c>
      <c r="D64" s="73" t="str">
        <f t="shared" si="14"/>
        <v/>
      </c>
      <c r="E64" s="75" t="str">
        <f t="shared" si="15"/>
        <v/>
      </c>
      <c r="F64" s="75" t="str">
        <f t="shared" si="4"/>
        <v/>
      </c>
      <c r="G64" s="75" t="str">
        <f t="shared" si="16"/>
        <v/>
      </c>
      <c r="H64" s="75" t="str">
        <f t="shared" si="6"/>
        <v/>
      </c>
      <c r="J64" s="116"/>
      <c r="K64" s="76" t="str">
        <f t="shared" si="7"/>
        <v/>
      </c>
      <c r="L64" s="76" t="str">
        <f t="shared" si="8"/>
        <v/>
      </c>
      <c r="M64" s="75" t="str">
        <f t="shared" si="9"/>
        <v/>
      </c>
      <c r="N64" s="76" t="str">
        <f t="shared" si="10"/>
        <v/>
      </c>
      <c r="O64" s="77" t="s">
        <v>20</v>
      </c>
      <c r="P64" s="90"/>
      <c r="R64" s="74" t="str">
        <f t="shared" si="17"/>
        <v/>
      </c>
      <c r="S64" s="75" t="str">
        <f t="shared" si="11"/>
        <v xml:space="preserve"> </v>
      </c>
      <c r="T64" s="75" t="str">
        <f t="shared" si="12"/>
        <v xml:space="preserve"> </v>
      </c>
      <c r="U64" s="75" t="str">
        <f t="shared" si="18"/>
        <v xml:space="preserve"> </v>
      </c>
      <c r="V64" s="75" t="str">
        <f t="shared" si="19"/>
        <v xml:space="preserve"> </v>
      </c>
      <c r="W64" s="75" t="str">
        <f t="shared" si="20"/>
        <v/>
      </c>
      <c r="X64" s="75" t="str">
        <f t="shared" si="21"/>
        <v xml:space="preserve"> </v>
      </c>
      <c r="Y64" s="75" t="str">
        <f t="shared" si="22"/>
        <v/>
      </c>
      <c r="Z64" s="75" t="str">
        <f t="shared" si="23"/>
        <v xml:space="preserve"> </v>
      </c>
      <c r="AA64" s="75" t="str">
        <f t="shared" si="24"/>
        <v/>
      </c>
      <c r="AB64" s="75" t="str">
        <f t="shared" si="25"/>
        <v xml:space="preserve"> </v>
      </c>
      <c r="AC64" s="75" t="str">
        <f t="shared" si="26"/>
        <v xml:space="preserve"> </v>
      </c>
      <c r="AD64" s="75" t="str">
        <f t="shared" si="27"/>
        <v/>
      </c>
      <c r="AE64" s="75">
        <f t="shared" si="28"/>
        <v>0</v>
      </c>
      <c r="AF64" s="64" t="str">
        <f t="shared" si="29"/>
        <v/>
      </c>
    </row>
    <row r="65" spans="1:32" ht="16.7" customHeight="1">
      <c r="A65" s="75" t="str">
        <f t="shared" si="13"/>
        <v/>
      </c>
      <c r="B65" s="76" t="str">
        <f t="shared" si="0"/>
        <v/>
      </c>
      <c r="C65" s="75" t="str">
        <f t="shared" si="1"/>
        <v/>
      </c>
      <c r="D65" s="73" t="str">
        <f t="shared" si="14"/>
        <v/>
      </c>
      <c r="E65" s="75" t="str">
        <f t="shared" si="15"/>
        <v/>
      </c>
      <c r="F65" s="75" t="str">
        <f t="shared" si="4"/>
        <v/>
      </c>
      <c r="G65" s="75" t="str">
        <f t="shared" si="16"/>
        <v/>
      </c>
      <c r="H65" s="75" t="str">
        <f t="shared" si="6"/>
        <v/>
      </c>
      <c r="J65" s="116"/>
      <c r="K65" s="76" t="str">
        <f t="shared" si="7"/>
        <v/>
      </c>
      <c r="L65" s="76" t="str">
        <f t="shared" si="8"/>
        <v/>
      </c>
      <c r="M65" s="75" t="str">
        <f t="shared" si="9"/>
        <v/>
      </c>
      <c r="N65" s="76" t="str">
        <f t="shared" si="10"/>
        <v/>
      </c>
      <c r="O65" s="77" t="s">
        <v>20</v>
      </c>
      <c r="P65" s="90"/>
      <c r="R65" s="74" t="str">
        <f t="shared" si="17"/>
        <v/>
      </c>
      <c r="S65" s="75" t="str">
        <f t="shared" si="11"/>
        <v xml:space="preserve"> </v>
      </c>
      <c r="T65" s="75" t="str">
        <f t="shared" si="12"/>
        <v xml:space="preserve"> </v>
      </c>
      <c r="U65" s="75" t="str">
        <f t="shared" si="18"/>
        <v xml:space="preserve"> </v>
      </c>
      <c r="V65" s="75" t="str">
        <f t="shared" si="19"/>
        <v xml:space="preserve"> </v>
      </c>
      <c r="W65" s="75" t="str">
        <f t="shared" si="20"/>
        <v/>
      </c>
      <c r="X65" s="75" t="str">
        <f t="shared" si="21"/>
        <v xml:space="preserve"> </v>
      </c>
      <c r="Y65" s="75" t="str">
        <f t="shared" si="22"/>
        <v/>
      </c>
      <c r="Z65" s="75" t="str">
        <f t="shared" si="23"/>
        <v xml:space="preserve"> </v>
      </c>
      <c r="AA65" s="75" t="str">
        <f t="shared" si="24"/>
        <v/>
      </c>
      <c r="AB65" s="75" t="str">
        <f t="shared" si="25"/>
        <v xml:space="preserve"> </v>
      </c>
      <c r="AC65" s="75" t="str">
        <f t="shared" si="26"/>
        <v xml:space="preserve"> </v>
      </c>
      <c r="AD65" s="75" t="str">
        <f t="shared" si="27"/>
        <v/>
      </c>
      <c r="AE65" s="75">
        <f t="shared" si="28"/>
        <v>0</v>
      </c>
      <c r="AF65" s="64" t="str">
        <f t="shared" si="29"/>
        <v/>
      </c>
    </row>
    <row r="66" spans="1:32" ht="16.350000000000001" customHeight="1">
      <c r="A66" s="75" t="str">
        <f t="shared" si="13"/>
        <v/>
      </c>
      <c r="B66" s="76" t="str">
        <f t="shared" si="0"/>
        <v/>
      </c>
      <c r="C66" s="75" t="str">
        <f t="shared" si="1"/>
        <v/>
      </c>
      <c r="D66" s="73" t="str">
        <f t="shared" si="14"/>
        <v/>
      </c>
      <c r="E66" s="75" t="str">
        <f t="shared" si="15"/>
        <v/>
      </c>
      <c r="F66" s="75" t="str">
        <f t="shared" si="4"/>
        <v/>
      </c>
      <c r="G66" s="75" t="str">
        <f t="shared" si="16"/>
        <v/>
      </c>
      <c r="H66" s="75" t="str">
        <f t="shared" si="6"/>
        <v/>
      </c>
      <c r="J66" s="116"/>
      <c r="K66" s="76" t="str">
        <f t="shared" si="7"/>
        <v/>
      </c>
      <c r="L66" s="76" t="str">
        <f t="shared" si="8"/>
        <v/>
      </c>
      <c r="M66" s="75" t="str">
        <f t="shared" si="9"/>
        <v/>
      </c>
      <c r="N66" s="76" t="str">
        <f t="shared" si="10"/>
        <v/>
      </c>
      <c r="O66" s="77" t="s">
        <v>20</v>
      </c>
      <c r="P66" s="90"/>
      <c r="R66" s="74" t="str">
        <f t="shared" si="17"/>
        <v/>
      </c>
      <c r="S66" s="75" t="str">
        <f t="shared" si="11"/>
        <v xml:space="preserve"> </v>
      </c>
      <c r="T66" s="75" t="str">
        <f t="shared" si="12"/>
        <v xml:space="preserve"> </v>
      </c>
      <c r="U66" s="75" t="str">
        <f t="shared" si="18"/>
        <v xml:space="preserve"> </v>
      </c>
      <c r="V66" s="75" t="str">
        <f t="shared" si="19"/>
        <v xml:space="preserve"> </v>
      </c>
      <c r="W66" s="75" t="str">
        <f t="shared" si="20"/>
        <v/>
      </c>
      <c r="X66" s="75" t="str">
        <f t="shared" si="21"/>
        <v xml:space="preserve"> </v>
      </c>
      <c r="Y66" s="75" t="str">
        <f t="shared" si="22"/>
        <v/>
      </c>
      <c r="Z66" s="75" t="str">
        <f t="shared" si="23"/>
        <v xml:space="preserve"> </v>
      </c>
      <c r="AA66" s="75" t="str">
        <f t="shared" si="24"/>
        <v/>
      </c>
      <c r="AB66" s="75" t="str">
        <f t="shared" si="25"/>
        <v xml:space="preserve"> </v>
      </c>
      <c r="AC66" s="75" t="str">
        <f t="shared" si="26"/>
        <v xml:space="preserve"> </v>
      </c>
      <c r="AD66" s="75" t="str">
        <f t="shared" si="27"/>
        <v/>
      </c>
      <c r="AE66" s="75">
        <f t="shared" si="28"/>
        <v>0</v>
      </c>
      <c r="AF66" s="64" t="str">
        <f t="shared" si="29"/>
        <v/>
      </c>
    </row>
    <row r="67" spans="1:32" ht="16.350000000000001" customHeight="1">
      <c r="A67" s="75" t="str">
        <f t="shared" si="13"/>
        <v/>
      </c>
      <c r="B67" s="76" t="str">
        <f t="shared" ref="B67:B130" si="30">IF(J67="","",CONCATENATE(VLOOKUP(J67,選手,2,0),"(",VLOOKUP(J67,選手,6,0),")"))</f>
        <v/>
      </c>
      <c r="C67" s="75" t="str">
        <f t="shared" ref="C67:C130" si="31">IF(J67="","",ASC(VLOOKUP(G67,選手,3,FALSE)))</f>
        <v/>
      </c>
      <c r="D67" s="73" t="str">
        <f t="shared" si="14"/>
        <v/>
      </c>
      <c r="E67" s="75" t="str">
        <f t="shared" si="15"/>
        <v/>
      </c>
      <c r="F67" s="75" t="str">
        <f t="shared" ref="F67:F130" si="32">IF(J67="","",VLOOKUP(N67,MC,3,FALSE))</f>
        <v/>
      </c>
      <c r="G67" s="75" t="str">
        <f t="shared" si="16"/>
        <v/>
      </c>
      <c r="H67" s="75" t="str">
        <f t="shared" ref="H67:H130" si="33">IFERROR(IF(O67="選択してください","",IF(OR(P67="",P67=0),VLOOKUP(O67,競技,2,FALSE)&amp;" "&amp;"0",VLOOKUP(O67,競技,2,FALSE)&amp;" "&amp;P67)),"")</f>
        <v/>
      </c>
      <c r="J67" s="116"/>
      <c r="K67" s="76" t="str">
        <f t="shared" ref="K67:K130" si="34">IF(J67="","",CONCATENATE(VLOOKUP(J67,選手,2,0),"(",VLOOKUP(J67,選手,6,0),")"))</f>
        <v/>
      </c>
      <c r="L67" s="76" t="str">
        <f t="shared" ref="L67:L130" si="35">IF(J67="","",VLOOKUP(J67,選手,3,0))</f>
        <v/>
      </c>
      <c r="M67" s="75" t="str">
        <f t="shared" ref="M67:M130" si="36">IF(J67="","",VLOOKUP(J67,選手,4,0))</f>
        <v/>
      </c>
      <c r="N67" s="76" t="str">
        <f t="shared" ref="N67:N130" si="37">IF(J67="","",VLOOKUP(J67,選手,5,0))</f>
        <v/>
      </c>
      <c r="O67" s="77" t="s">
        <v>20</v>
      </c>
      <c r="P67" s="90"/>
      <c r="R67" s="74" t="str">
        <f t="shared" si="17"/>
        <v/>
      </c>
      <c r="S67" s="75" t="str">
        <f t="shared" ref="S67:S130" si="38">IFERROR(VLOOKUP(O67,競技,3,0)," ")</f>
        <v xml:space="preserve"> </v>
      </c>
      <c r="T67" s="75" t="str">
        <f t="shared" ref="T67:T130" si="39">IFERROR(IF(OR(P67="",P67="0",LEN(P67)=VLOOKUP(O67,競技,4,0)),"","入力桁数が違います")," ")</f>
        <v xml:space="preserve"> </v>
      </c>
      <c r="U67" s="75" t="str">
        <f t="shared" si="18"/>
        <v xml:space="preserve"> </v>
      </c>
      <c r="V67" s="75" t="str">
        <f t="shared" si="19"/>
        <v xml:space="preserve"> </v>
      </c>
      <c r="W67" s="75" t="str">
        <f t="shared" si="20"/>
        <v/>
      </c>
      <c r="X67" s="75" t="str">
        <f t="shared" si="21"/>
        <v xml:space="preserve"> </v>
      </c>
      <c r="Y67" s="75" t="str">
        <f t="shared" si="22"/>
        <v/>
      </c>
      <c r="Z67" s="75" t="str">
        <f t="shared" si="23"/>
        <v xml:space="preserve"> </v>
      </c>
      <c r="AA67" s="75" t="str">
        <f t="shared" si="24"/>
        <v/>
      </c>
      <c r="AB67" s="75" t="str">
        <f t="shared" si="25"/>
        <v xml:space="preserve"> </v>
      </c>
      <c r="AC67" s="75" t="str">
        <f t="shared" si="26"/>
        <v xml:space="preserve"> </v>
      </c>
      <c r="AD67" s="75" t="str">
        <f t="shared" si="27"/>
        <v/>
      </c>
      <c r="AE67" s="75">
        <f t="shared" si="28"/>
        <v>0</v>
      </c>
      <c r="AF67" s="64" t="str">
        <f t="shared" si="29"/>
        <v/>
      </c>
    </row>
    <row r="68" spans="1:32" ht="16.7" customHeight="1">
      <c r="A68" s="75" t="str">
        <f t="shared" ref="A68:A131" si="40">IF(J68="","",(100000000*D68)+G68)</f>
        <v/>
      </c>
      <c r="B68" s="76" t="str">
        <f t="shared" si="30"/>
        <v/>
      </c>
      <c r="C68" s="75" t="str">
        <f t="shared" si="31"/>
        <v/>
      </c>
      <c r="D68" s="73" t="str">
        <f t="shared" ref="D68:D131" si="41">IF(J68="","",IF(M68="男",1,2))</f>
        <v/>
      </c>
      <c r="E68" s="75" t="str">
        <f t="shared" ref="E68:E131" si="42">IF(J68="","","07")</f>
        <v/>
      </c>
      <c r="F68" s="75" t="str">
        <f t="shared" si="32"/>
        <v/>
      </c>
      <c r="G68" s="75" t="str">
        <f t="shared" ref="G68:G131" si="43">IF(J68="","",J68)</f>
        <v/>
      </c>
      <c r="H68" s="75" t="str">
        <f t="shared" si="33"/>
        <v/>
      </c>
      <c r="J68" s="116"/>
      <c r="K68" s="76" t="str">
        <f t="shared" si="34"/>
        <v/>
      </c>
      <c r="L68" s="76" t="str">
        <f t="shared" si="35"/>
        <v/>
      </c>
      <c r="M68" s="75" t="str">
        <f t="shared" si="36"/>
        <v/>
      </c>
      <c r="N68" s="76" t="str">
        <f t="shared" si="37"/>
        <v/>
      </c>
      <c r="O68" s="77" t="s">
        <v>20</v>
      </c>
      <c r="P68" s="90"/>
      <c r="R68" s="74" t="str">
        <f t="shared" ref="R68:R131" si="44">IFERROR(IF(S68="秒",CONCATENATE(T68,U68,V68,W68,X68,Y68,Z68,AA68),IF(S68="m",CONCATENATE(T68,AB68,AC68,AD68),IF(S68="点",CONCATENATE(T68,AE68,AF68),"")))," ")</f>
        <v/>
      </c>
      <c r="S68" s="75" t="str">
        <f t="shared" si="38"/>
        <v xml:space="preserve"> </v>
      </c>
      <c r="T68" s="75" t="str">
        <f t="shared" si="39"/>
        <v xml:space="preserve"> </v>
      </c>
      <c r="U68" s="75" t="str">
        <f t="shared" ref="U68:U131" si="45">IFERROR(IF(V68="","",VALUE(LEFT(P68,1)))," ")</f>
        <v xml:space="preserve"> </v>
      </c>
      <c r="V68" s="75" t="str">
        <f t="shared" ref="V68:V131" si="46">IFERROR(IF(AND(T68="",VALUE(LEFT(P68,1))&gt;0),"時間","")," ")</f>
        <v xml:space="preserve"> </v>
      </c>
      <c r="W68" s="75" t="str">
        <f t="shared" ref="W68:W131" si="47">IFERROR(IF(X68="","",MID(P68,2,2))," ")</f>
        <v/>
      </c>
      <c r="X68" s="75" t="str">
        <f t="shared" ref="X68:X131" si="48">IFERROR(IF(AND(T68="",OR(U68&lt;&gt;"",VALUE(MID(P68,2,2))&gt;0)),"分","")," ")</f>
        <v xml:space="preserve"> </v>
      </c>
      <c r="Y68" s="75" t="str">
        <f t="shared" ref="Y68:Y131" si="49">IFERROR(IF(Z68="","",MID(P68,4,2))," ")</f>
        <v/>
      </c>
      <c r="Z68" s="75" t="str">
        <f t="shared" ref="Z68:Z131" si="50">IFERROR(IF(AND(T68="",OR(U68&lt;&gt;"",W68&lt;&gt;"",VALUE(MID(P68,4,2))&gt;0)),"秒","")," ")</f>
        <v xml:space="preserve"> </v>
      </c>
      <c r="AA68" s="75" t="str">
        <f t="shared" ref="AA68:AA131" si="51">IF(T68="",MID(P68,6,2),"")</f>
        <v/>
      </c>
      <c r="AB68" s="75" t="str">
        <f t="shared" ref="AB68:AB131" si="52">IFERROR(IF(AC68="","",VALUE(LEFT(P68,3)))," ")</f>
        <v xml:space="preserve"> </v>
      </c>
      <c r="AC68" s="75" t="str">
        <f t="shared" ref="AC68:AC131" si="53">IFERROR(IF(AND(T68="",VALUE(LEFT(P68,3))&gt;0),"m","")," ")</f>
        <v xml:space="preserve"> </v>
      </c>
      <c r="AD68" s="75" t="str">
        <f t="shared" ref="AD68:AD131" si="54">IF(T68="",MID(P68,4,2),"")</f>
        <v/>
      </c>
      <c r="AE68" s="75">
        <f t="shared" ref="AE68:AE131" si="55">VALUE(P68)</f>
        <v>0</v>
      </c>
      <c r="AF68" s="64" t="str">
        <f t="shared" ref="AF68:AF131" si="56">IFERROR(IF(AND(T68="",VALUE(P68)&gt;0),"点","")," ")</f>
        <v/>
      </c>
    </row>
    <row r="69" spans="1:32" ht="16.350000000000001" customHeight="1">
      <c r="A69" s="75" t="str">
        <f t="shared" si="40"/>
        <v/>
      </c>
      <c r="B69" s="76" t="str">
        <f t="shared" si="30"/>
        <v/>
      </c>
      <c r="C69" s="75" t="str">
        <f t="shared" si="31"/>
        <v/>
      </c>
      <c r="D69" s="73" t="str">
        <f t="shared" si="41"/>
        <v/>
      </c>
      <c r="E69" s="75" t="str">
        <f t="shared" si="42"/>
        <v/>
      </c>
      <c r="F69" s="75" t="str">
        <f t="shared" si="32"/>
        <v/>
      </c>
      <c r="G69" s="75" t="str">
        <f t="shared" si="43"/>
        <v/>
      </c>
      <c r="H69" s="75" t="str">
        <f t="shared" si="33"/>
        <v/>
      </c>
      <c r="J69" s="116"/>
      <c r="K69" s="76" t="str">
        <f t="shared" si="34"/>
        <v/>
      </c>
      <c r="L69" s="76" t="str">
        <f t="shared" si="35"/>
        <v/>
      </c>
      <c r="M69" s="75" t="str">
        <f t="shared" si="36"/>
        <v/>
      </c>
      <c r="N69" s="76" t="str">
        <f t="shared" si="37"/>
        <v/>
      </c>
      <c r="O69" s="77" t="s">
        <v>20</v>
      </c>
      <c r="P69" s="90"/>
      <c r="R69" s="74" t="str">
        <f t="shared" si="44"/>
        <v/>
      </c>
      <c r="S69" s="75" t="str">
        <f t="shared" si="38"/>
        <v xml:space="preserve"> </v>
      </c>
      <c r="T69" s="75" t="str">
        <f t="shared" si="39"/>
        <v xml:space="preserve"> </v>
      </c>
      <c r="U69" s="75" t="str">
        <f t="shared" si="45"/>
        <v xml:space="preserve"> </v>
      </c>
      <c r="V69" s="75" t="str">
        <f t="shared" si="46"/>
        <v xml:space="preserve"> </v>
      </c>
      <c r="W69" s="75" t="str">
        <f t="shared" si="47"/>
        <v/>
      </c>
      <c r="X69" s="75" t="str">
        <f t="shared" si="48"/>
        <v xml:space="preserve"> </v>
      </c>
      <c r="Y69" s="75" t="str">
        <f t="shared" si="49"/>
        <v/>
      </c>
      <c r="Z69" s="75" t="str">
        <f t="shared" si="50"/>
        <v xml:space="preserve"> </v>
      </c>
      <c r="AA69" s="75" t="str">
        <f t="shared" si="51"/>
        <v/>
      </c>
      <c r="AB69" s="75" t="str">
        <f t="shared" si="52"/>
        <v xml:space="preserve"> </v>
      </c>
      <c r="AC69" s="75" t="str">
        <f t="shared" si="53"/>
        <v xml:space="preserve"> </v>
      </c>
      <c r="AD69" s="75" t="str">
        <f t="shared" si="54"/>
        <v/>
      </c>
      <c r="AE69" s="75">
        <f t="shared" si="55"/>
        <v>0</v>
      </c>
      <c r="AF69" s="64" t="str">
        <f t="shared" si="56"/>
        <v/>
      </c>
    </row>
    <row r="70" spans="1:32" ht="16.350000000000001" customHeight="1">
      <c r="A70" s="75" t="str">
        <f t="shared" si="40"/>
        <v/>
      </c>
      <c r="B70" s="76" t="str">
        <f t="shared" si="30"/>
        <v/>
      </c>
      <c r="C70" s="75" t="str">
        <f t="shared" si="31"/>
        <v/>
      </c>
      <c r="D70" s="73" t="str">
        <f t="shared" si="41"/>
        <v/>
      </c>
      <c r="E70" s="75" t="str">
        <f t="shared" si="42"/>
        <v/>
      </c>
      <c r="F70" s="75" t="str">
        <f t="shared" si="32"/>
        <v/>
      </c>
      <c r="G70" s="75" t="str">
        <f t="shared" si="43"/>
        <v/>
      </c>
      <c r="H70" s="75" t="str">
        <f t="shared" si="33"/>
        <v/>
      </c>
      <c r="J70" s="116"/>
      <c r="K70" s="76" t="str">
        <f t="shared" si="34"/>
        <v/>
      </c>
      <c r="L70" s="76" t="str">
        <f t="shared" si="35"/>
        <v/>
      </c>
      <c r="M70" s="75" t="str">
        <f t="shared" si="36"/>
        <v/>
      </c>
      <c r="N70" s="76" t="str">
        <f t="shared" si="37"/>
        <v/>
      </c>
      <c r="O70" s="77" t="s">
        <v>20</v>
      </c>
      <c r="P70" s="90"/>
      <c r="R70" s="74" t="str">
        <f t="shared" si="44"/>
        <v/>
      </c>
      <c r="S70" s="75" t="str">
        <f t="shared" si="38"/>
        <v xml:space="preserve"> </v>
      </c>
      <c r="T70" s="75" t="str">
        <f t="shared" si="39"/>
        <v xml:space="preserve"> </v>
      </c>
      <c r="U70" s="75" t="str">
        <f t="shared" si="45"/>
        <v xml:space="preserve"> </v>
      </c>
      <c r="V70" s="75" t="str">
        <f t="shared" si="46"/>
        <v xml:space="preserve"> </v>
      </c>
      <c r="W70" s="75" t="str">
        <f t="shared" si="47"/>
        <v/>
      </c>
      <c r="X70" s="75" t="str">
        <f t="shared" si="48"/>
        <v xml:space="preserve"> </v>
      </c>
      <c r="Y70" s="75" t="str">
        <f t="shared" si="49"/>
        <v/>
      </c>
      <c r="Z70" s="75" t="str">
        <f t="shared" si="50"/>
        <v xml:space="preserve"> </v>
      </c>
      <c r="AA70" s="75" t="str">
        <f t="shared" si="51"/>
        <v/>
      </c>
      <c r="AB70" s="75" t="str">
        <f t="shared" si="52"/>
        <v xml:space="preserve"> </v>
      </c>
      <c r="AC70" s="75" t="str">
        <f t="shared" si="53"/>
        <v xml:space="preserve"> </v>
      </c>
      <c r="AD70" s="75" t="str">
        <f t="shared" si="54"/>
        <v/>
      </c>
      <c r="AE70" s="75">
        <f t="shared" si="55"/>
        <v>0</v>
      </c>
      <c r="AF70" s="64" t="str">
        <f t="shared" si="56"/>
        <v/>
      </c>
    </row>
    <row r="71" spans="1:32" ht="16.7" customHeight="1">
      <c r="A71" s="75" t="str">
        <f t="shared" si="40"/>
        <v/>
      </c>
      <c r="B71" s="76" t="str">
        <f t="shared" si="30"/>
        <v/>
      </c>
      <c r="C71" s="75" t="str">
        <f t="shared" si="31"/>
        <v/>
      </c>
      <c r="D71" s="73" t="str">
        <f t="shared" si="41"/>
        <v/>
      </c>
      <c r="E71" s="75" t="str">
        <f t="shared" si="42"/>
        <v/>
      </c>
      <c r="F71" s="75" t="str">
        <f t="shared" si="32"/>
        <v/>
      </c>
      <c r="G71" s="75" t="str">
        <f t="shared" si="43"/>
        <v/>
      </c>
      <c r="H71" s="75" t="str">
        <f t="shared" si="33"/>
        <v/>
      </c>
      <c r="J71" s="116"/>
      <c r="K71" s="76" t="str">
        <f t="shared" si="34"/>
        <v/>
      </c>
      <c r="L71" s="76" t="str">
        <f t="shared" si="35"/>
        <v/>
      </c>
      <c r="M71" s="75" t="str">
        <f t="shared" si="36"/>
        <v/>
      </c>
      <c r="N71" s="76" t="str">
        <f t="shared" si="37"/>
        <v/>
      </c>
      <c r="O71" s="77" t="s">
        <v>20</v>
      </c>
      <c r="P71" s="90"/>
      <c r="R71" s="74" t="str">
        <f t="shared" si="44"/>
        <v/>
      </c>
      <c r="S71" s="75" t="str">
        <f t="shared" si="38"/>
        <v xml:space="preserve"> </v>
      </c>
      <c r="T71" s="75" t="str">
        <f t="shared" si="39"/>
        <v xml:space="preserve"> </v>
      </c>
      <c r="U71" s="75" t="str">
        <f t="shared" si="45"/>
        <v xml:space="preserve"> </v>
      </c>
      <c r="V71" s="75" t="str">
        <f t="shared" si="46"/>
        <v xml:space="preserve"> </v>
      </c>
      <c r="W71" s="75" t="str">
        <f t="shared" si="47"/>
        <v/>
      </c>
      <c r="X71" s="75" t="str">
        <f t="shared" si="48"/>
        <v xml:space="preserve"> </v>
      </c>
      <c r="Y71" s="75" t="str">
        <f t="shared" si="49"/>
        <v/>
      </c>
      <c r="Z71" s="75" t="str">
        <f t="shared" si="50"/>
        <v xml:space="preserve"> </v>
      </c>
      <c r="AA71" s="75" t="str">
        <f t="shared" si="51"/>
        <v/>
      </c>
      <c r="AB71" s="75" t="str">
        <f t="shared" si="52"/>
        <v xml:space="preserve"> </v>
      </c>
      <c r="AC71" s="75" t="str">
        <f t="shared" si="53"/>
        <v xml:space="preserve"> </v>
      </c>
      <c r="AD71" s="75" t="str">
        <f t="shared" si="54"/>
        <v/>
      </c>
      <c r="AE71" s="75">
        <f t="shared" si="55"/>
        <v>0</v>
      </c>
      <c r="AF71" s="64" t="str">
        <f t="shared" si="56"/>
        <v/>
      </c>
    </row>
    <row r="72" spans="1:32" ht="16.350000000000001" customHeight="1">
      <c r="A72" s="75" t="str">
        <f t="shared" si="40"/>
        <v/>
      </c>
      <c r="B72" s="76" t="str">
        <f t="shared" si="30"/>
        <v/>
      </c>
      <c r="C72" s="75" t="str">
        <f t="shared" si="31"/>
        <v/>
      </c>
      <c r="D72" s="73" t="str">
        <f t="shared" si="41"/>
        <v/>
      </c>
      <c r="E72" s="75" t="str">
        <f t="shared" si="42"/>
        <v/>
      </c>
      <c r="F72" s="75" t="str">
        <f t="shared" si="32"/>
        <v/>
      </c>
      <c r="G72" s="75" t="str">
        <f t="shared" si="43"/>
        <v/>
      </c>
      <c r="H72" s="75" t="str">
        <f t="shared" si="33"/>
        <v/>
      </c>
      <c r="J72" s="116"/>
      <c r="K72" s="76" t="str">
        <f t="shared" si="34"/>
        <v/>
      </c>
      <c r="L72" s="76" t="str">
        <f t="shared" si="35"/>
        <v/>
      </c>
      <c r="M72" s="75" t="str">
        <f t="shared" si="36"/>
        <v/>
      </c>
      <c r="N72" s="76" t="str">
        <f t="shared" si="37"/>
        <v/>
      </c>
      <c r="O72" s="77" t="s">
        <v>20</v>
      </c>
      <c r="P72" s="90"/>
      <c r="R72" s="74" t="str">
        <f t="shared" si="44"/>
        <v/>
      </c>
      <c r="S72" s="75" t="str">
        <f t="shared" si="38"/>
        <v xml:space="preserve"> </v>
      </c>
      <c r="T72" s="75" t="str">
        <f t="shared" si="39"/>
        <v xml:space="preserve"> </v>
      </c>
      <c r="U72" s="75" t="str">
        <f t="shared" si="45"/>
        <v xml:space="preserve"> </v>
      </c>
      <c r="V72" s="75" t="str">
        <f t="shared" si="46"/>
        <v xml:space="preserve"> </v>
      </c>
      <c r="W72" s="75" t="str">
        <f t="shared" si="47"/>
        <v/>
      </c>
      <c r="X72" s="75" t="str">
        <f t="shared" si="48"/>
        <v xml:space="preserve"> </v>
      </c>
      <c r="Y72" s="75" t="str">
        <f t="shared" si="49"/>
        <v/>
      </c>
      <c r="Z72" s="75" t="str">
        <f t="shared" si="50"/>
        <v xml:space="preserve"> </v>
      </c>
      <c r="AA72" s="75" t="str">
        <f t="shared" si="51"/>
        <v/>
      </c>
      <c r="AB72" s="75" t="str">
        <f t="shared" si="52"/>
        <v xml:space="preserve"> </v>
      </c>
      <c r="AC72" s="75" t="str">
        <f t="shared" si="53"/>
        <v xml:space="preserve"> </v>
      </c>
      <c r="AD72" s="75" t="str">
        <f t="shared" si="54"/>
        <v/>
      </c>
      <c r="AE72" s="75">
        <f t="shared" si="55"/>
        <v>0</v>
      </c>
      <c r="AF72" s="64" t="str">
        <f t="shared" si="56"/>
        <v/>
      </c>
    </row>
    <row r="73" spans="1:32" ht="16.350000000000001" customHeight="1">
      <c r="A73" s="75" t="str">
        <f t="shared" si="40"/>
        <v/>
      </c>
      <c r="B73" s="76" t="str">
        <f t="shared" si="30"/>
        <v/>
      </c>
      <c r="C73" s="75" t="str">
        <f t="shared" si="31"/>
        <v/>
      </c>
      <c r="D73" s="73" t="str">
        <f t="shared" si="41"/>
        <v/>
      </c>
      <c r="E73" s="75" t="str">
        <f t="shared" si="42"/>
        <v/>
      </c>
      <c r="F73" s="75" t="str">
        <f t="shared" si="32"/>
        <v/>
      </c>
      <c r="G73" s="75" t="str">
        <f t="shared" si="43"/>
        <v/>
      </c>
      <c r="H73" s="75" t="str">
        <f t="shared" si="33"/>
        <v/>
      </c>
      <c r="J73" s="116"/>
      <c r="K73" s="76" t="str">
        <f t="shared" si="34"/>
        <v/>
      </c>
      <c r="L73" s="76" t="str">
        <f t="shared" si="35"/>
        <v/>
      </c>
      <c r="M73" s="75" t="str">
        <f t="shared" si="36"/>
        <v/>
      </c>
      <c r="N73" s="76" t="str">
        <f t="shared" si="37"/>
        <v/>
      </c>
      <c r="O73" s="77" t="s">
        <v>20</v>
      </c>
      <c r="P73" s="90"/>
      <c r="R73" s="74" t="str">
        <f t="shared" si="44"/>
        <v/>
      </c>
      <c r="S73" s="75" t="str">
        <f t="shared" si="38"/>
        <v xml:space="preserve"> </v>
      </c>
      <c r="T73" s="75" t="str">
        <f t="shared" si="39"/>
        <v xml:space="preserve"> </v>
      </c>
      <c r="U73" s="75" t="str">
        <f t="shared" si="45"/>
        <v xml:space="preserve"> </v>
      </c>
      <c r="V73" s="75" t="str">
        <f t="shared" si="46"/>
        <v xml:space="preserve"> </v>
      </c>
      <c r="W73" s="75" t="str">
        <f t="shared" si="47"/>
        <v/>
      </c>
      <c r="X73" s="75" t="str">
        <f t="shared" si="48"/>
        <v xml:space="preserve"> </v>
      </c>
      <c r="Y73" s="75" t="str">
        <f t="shared" si="49"/>
        <v/>
      </c>
      <c r="Z73" s="75" t="str">
        <f t="shared" si="50"/>
        <v xml:space="preserve"> </v>
      </c>
      <c r="AA73" s="75" t="str">
        <f t="shared" si="51"/>
        <v/>
      </c>
      <c r="AB73" s="75" t="str">
        <f t="shared" si="52"/>
        <v xml:space="preserve"> </v>
      </c>
      <c r="AC73" s="75" t="str">
        <f t="shared" si="53"/>
        <v xml:space="preserve"> </v>
      </c>
      <c r="AD73" s="75" t="str">
        <f t="shared" si="54"/>
        <v/>
      </c>
      <c r="AE73" s="75">
        <f t="shared" si="55"/>
        <v>0</v>
      </c>
      <c r="AF73" s="64" t="str">
        <f t="shared" si="56"/>
        <v/>
      </c>
    </row>
    <row r="74" spans="1:32" ht="16.7" customHeight="1">
      <c r="A74" s="75" t="str">
        <f t="shared" si="40"/>
        <v/>
      </c>
      <c r="B74" s="76" t="str">
        <f t="shared" si="30"/>
        <v/>
      </c>
      <c r="C74" s="75" t="str">
        <f t="shared" si="31"/>
        <v/>
      </c>
      <c r="D74" s="73" t="str">
        <f t="shared" si="41"/>
        <v/>
      </c>
      <c r="E74" s="75" t="str">
        <f t="shared" si="42"/>
        <v/>
      </c>
      <c r="F74" s="75" t="str">
        <f t="shared" si="32"/>
        <v/>
      </c>
      <c r="G74" s="75" t="str">
        <f t="shared" si="43"/>
        <v/>
      </c>
      <c r="H74" s="75" t="str">
        <f t="shared" si="33"/>
        <v/>
      </c>
      <c r="J74" s="116"/>
      <c r="K74" s="76" t="str">
        <f t="shared" si="34"/>
        <v/>
      </c>
      <c r="L74" s="76" t="str">
        <f t="shared" si="35"/>
        <v/>
      </c>
      <c r="M74" s="75" t="str">
        <f t="shared" si="36"/>
        <v/>
      </c>
      <c r="N74" s="76" t="str">
        <f t="shared" si="37"/>
        <v/>
      </c>
      <c r="O74" s="77" t="s">
        <v>20</v>
      </c>
      <c r="P74" s="90"/>
      <c r="R74" s="74" t="str">
        <f t="shared" si="44"/>
        <v/>
      </c>
      <c r="S74" s="75" t="str">
        <f t="shared" si="38"/>
        <v xml:space="preserve"> </v>
      </c>
      <c r="T74" s="75" t="str">
        <f t="shared" si="39"/>
        <v xml:space="preserve"> </v>
      </c>
      <c r="U74" s="75" t="str">
        <f t="shared" si="45"/>
        <v xml:space="preserve"> </v>
      </c>
      <c r="V74" s="75" t="str">
        <f t="shared" si="46"/>
        <v xml:space="preserve"> </v>
      </c>
      <c r="W74" s="75" t="str">
        <f t="shared" si="47"/>
        <v/>
      </c>
      <c r="X74" s="75" t="str">
        <f t="shared" si="48"/>
        <v xml:space="preserve"> </v>
      </c>
      <c r="Y74" s="75" t="str">
        <f t="shared" si="49"/>
        <v/>
      </c>
      <c r="Z74" s="75" t="str">
        <f t="shared" si="50"/>
        <v xml:space="preserve"> </v>
      </c>
      <c r="AA74" s="75" t="str">
        <f t="shared" si="51"/>
        <v/>
      </c>
      <c r="AB74" s="75" t="str">
        <f t="shared" si="52"/>
        <v xml:space="preserve"> </v>
      </c>
      <c r="AC74" s="75" t="str">
        <f t="shared" si="53"/>
        <v xml:space="preserve"> </v>
      </c>
      <c r="AD74" s="75" t="str">
        <f t="shared" si="54"/>
        <v/>
      </c>
      <c r="AE74" s="75">
        <f t="shared" si="55"/>
        <v>0</v>
      </c>
      <c r="AF74" s="64" t="str">
        <f t="shared" si="56"/>
        <v/>
      </c>
    </row>
    <row r="75" spans="1:32" ht="16.350000000000001" customHeight="1">
      <c r="A75" s="75" t="str">
        <f t="shared" si="40"/>
        <v/>
      </c>
      <c r="B75" s="76" t="str">
        <f t="shared" si="30"/>
        <v/>
      </c>
      <c r="C75" s="75" t="str">
        <f t="shared" si="31"/>
        <v/>
      </c>
      <c r="D75" s="73" t="str">
        <f t="shared" si="41"/>
        <v/>
      </c>
      <c r="E75" s="75" t="str">
        <f t="shared" si="42"/>
        <v/>
      </c>
      <c r="F75" s="75" t="str">
        <f t="shared" si="32"/>
        <v/>
      </c>
      <c r="G75" s="75" t="str">
        <f t="shared" si="43"/>
        <v/>
      </c>
      <c r="H75" s="75" t="str">
        <f t="shared" si="33"/>
        <v/>
      </c>
      <c r="J75" s="116"/>
      <c r="K75" s="76" t="str">
        <f t="shared" si="34"/>
        <v/>
      </c>
      <c r="L75" s="76" t="str">
        <f t="shared" si="35"/>
        <v/>
      </c>
      <c r="M75" s="75" t="str">
        <f t="shared" si="36"/>
        <v/>
      </c>
      <c r="N75" s="76" t="str">
        <f t="shared" si="37"/>
        <v/>
      </c>
      <c r="O75" s="77" t="s">
        <v>20</v>
      </c>
      <c r="P75" s="90"/>
      <c r="R75" s="74" t="str">
        <f t="shared" si="44"/>
        <v/>
      </c>
      <c r="S75" s="75" t="str">
        <f t="shared" si="38"/>
        <v xml:space="preserve"> </v>
      </c>
      <c r="T75" s="75" t="str">
        <f t="shared" si="39"/>
        <v xml:space="preserve"> </v>
      </c>
      <c r="U75" s="75" t="str">
        <f t="shared" si="45"/>
        <v xml:space="preserve"> </v>
      </c>
      <c r="V75" s="75" t="str">
        <f t="shared" si="46"/>
        <v xml:space="preserve"> </v>
      </c>
      <c r="W75" s="75" t="str">
        <f t="shared" si="47"/>
        <v/>
      </c>
      <c r="X75" s="75" t="str">
        <f t="shared" si="48"/>
        <v xml:space="preserve"> </v>
      </c>
      <c r="Y75" s="75" t="str">
        <f t="shared" si="49"/>
        <v/>
      </c>
      <c r="Z75" s="75" t="str">
        <f t="shared" si="50"/>
        <v xml:space="preserve"> </v>
      </c>
      <c r="AA75" s="75" t="str">
        <f t="shared" si="51"/>
        <v/>
      </c>
      <c r="AB75" s="75" t="str">
        <f t="shared" si="52"/>
        <v xml:space="preserve"> </v>
      </c>
      <c r="AC75" s="75" t="str">
        <f t="shared" si="53"/>
        <v xml:space="preserve"> </v>
      </c>
      <c r="AD75" s="75" t="str">
        <f t="shared" si="54"/>
        <v/>
      </c>
      <c r="AE75" s="75">
        <f t="shared" si="55"/>
        <v>0</v>
      </c>
      <c r="AF75" s="64" t="str">
        <f t="shared" si="56"/>
        <v/>
      </c>
    </row>
    <row r="76" spans="1:32" ht="16.350000000000001" customHeight="1">
      <c r="A76" s="75" t="str">
        <f t="shared" si="40"/>
        <v/>
      </c>
      <c r="B76" s="76" t="str">
        <f t="shared" si="30"/>
        <v/>
      </c>
      <c r="C76" s="75" t="str">
        <f t="shared" si="31"/>
        <v/>
      </c>
      <c r="D76" s="73" t="str">
        <f t="shared" si="41"/>
        <v/>
      </c>
      <c r="E76" s="75" t="str">
        <f t="shared" si="42"/>
        <v/>
      </c>
      <c r="F76" s="75" t="str">
        <f t="shared" si="32"/>
        <v/>
      </c>
      <c r="G76" s="75" t="str">
        <f t="shared" si="43"/>
        <v/>
      </c>
      <c r="H76" s="75" t="str">
        <f t="shared" si="33"/>
        <v/>
      </c>
      <c r="J76" s="116"/>
      <c r="K76" s="76" t="str">
        <f t="shared" si="34"/>
        <v/>
      </c>
      <c r="L76" s="76" t="str">
        <f t="shared" si="35"/>
        <v/>
      </c>
      <c r="M76" s="75" t="str">
        <f t="shared" si="36"/>
        <v/>
      </c>
      <c r="N76" s="76" t="str">
        <f t="shared" si="37"/>
        <v/>
      </c>
      <c r="O76" s="77" t="s">
        <v>20</v>
      </c>
      <c r="P76" s="90"/>
      <c r="R76" s="74" t="str">
        <f t="shared" si="44"/>
        <v/>
      </c>
      <c r="S76" s="75" t="str">
        <f t="shared" si="38"/>
        <v xml:space="preserve"> </v>
      </c>
      <c r="T76" s="75" t="str">
        <f t="shared" si="39"/>
        <v xml:space="preserve"> </v>
      </c>
      <c r="U76" s="75" t="str">
        <f t="shared" si="45"/>
        <v xml:space="preserve"> </v>
      </c>
      <c r="V76" s="75" t="str">
        <f t="shared" si="46"/>
        <v xml:space="preserve"> </v>
      </c>
      <c r="W76" s="75" t="str">
        <f t="shared" si="47"/>
        <v/>
      </c>
      <c r="X76" s="75" t="str">
        <f t="shared" si="48"/>
        <v xml:space="preserve"> </v>
      </c>
      <c r="Y76" s="75" t="str">
        <f t="shared" si="49"/>
        <v/>
      </c>
      <c r="Z76" s="75" t="str">
        <f t="shared" si="50"/>
        <v xml:space="preserve"> </v>
      </c>
      <c r="AA76" s="75" t="str">
        <f t="shared" si="51"/>
        <v/>
      </c>
      <c r="AB76" s="75" t="str">
        <f t="shared" si="52"/>
        <v xml:space="preserve"> </v>
      </c>
      <c r="AC76" s="75" t="str">
        <f t="shared" si="53"/>
        <v xml:space="preserve"> </v>
      </c>
      <c r="AD76" s="75" t="str">
        <f t="shared" si="54"/>
        <v/>
      </c>
      <c r="AE76" s="75">
        <f t="shared" si="55"/>
        <v>0</v>
      </c>
      <c r="AF76" s="64" t="str">
        <f t="shared" si="56"/>
        <v/>
      </c>
    </row>
    <row r="77" spans="1:32" ht="16.7" customHeight="1">
      <c r="A77" s="75" t="str">
        <f t="shared" si="40"/>
        <v/>
      </c>
      <c r="B77" s="76" t="str">
        <f t="shared" si="30"/>
        <v/>
      </c>
      <c r="C77" s="75" t="str">
        <f t="shared" si="31"/>
        <v/>
      </c>
      <c r="D77" s="73" t="str">
        <f t="shared" si="41"/>
        <v/>
      </c>
      <c r="E77" s="75" t="str">
        <f t="shared" si="42"/>
        <v/>
      </c>
      <c r="F77" s="75" t="str">
        <f t="shared" si="32"/>
        <v/>
      </c>
      <c r="G77" s="75" t="str">
        <f t="shared" si="43"/>
        <v/>
      </c>
      <c r="H77" s="75" t="str">
        <f t="shared" si="33"/>
        <v/>
      </c>
      <c r="J77" s="116"/>
      <c r="K77" s="76" t="str">
        <f t="shared" si="34"/>
        <v/>
      </c>
      <c r="L77" s="76" t="str">
        <f t="shared" si="35"/>
        <v/>
      </c>
      <c r="M77" s="75" t="str">
        <f t="shared" si="36"/>
        <v/>
      </c>
      <c r="N77" s="76" t="str">
        <f t="shared" si="37"/>
        <v/>
      </c>
      <c r="O77" s="77" t="s">
        <v>20</v>
      </c>
      <c r="P77" s="90"/>
      <c r="R77" s="74" t="str">
        <f t="shared" si="44"/>
        <v/>
      </c>
      <c r="S77" s="75" t="str">
        <f t="shared" si="38"/>
        <v xml:space="preserve"> </v>
      </c>
      <c r="T77" s="75" t="str">
        <f t="shared" si="39"/>
        <v xml:space="preserve"> </v>
      </c>
      <c r="U77" s="75" t="str">
        <f t="shared" si="45"/>
        <v xml:space="preserve"> </v>
      </c>
      <c r="V77" s="75" t="str">
        <f t="shared" si="46"/>
        <v xml:space="preserve"> </v>
      </c>
      <c r="W77" s="75" t="str">
        <f t="shared" si="47"/>
        <v/>
      </c>
      <c r="X77" s="75" t="str">
        <f t="shared" si="48"/>
        <v xml:space="preserve"> </v>
      </c>
      <c r="Y77" s="75" t="str">
        <f t="shared" si="49"/>
        <v/>
      </c>
      <c r="Z77" s="75" t="str">
        <f t="shared" si="50"/>
        <v xml:space="preserve"> </v>
      </c>
      <c r="AA77" s="75" t="str">
        <f t="shared" si="51"/>
        <v/>
      </c>
      <c r="AB77" s="75" t="str">
        <f t="shared" si="52"/>
        <v xml:space="preserve"> </v>
      </c>
      <c r="AC77" s="75" t="str">
        <f t="shared" si="53"/>
        <v xml:space="preserve"> </v>
      </c>
      <c r="AD77" s="75" t="str">
        <f t="shared" si="54"/>
        <v/>
      </c>
      <c r="AE77" s="75">
        <f t="shared" si="55"/>
        <v>0</v>
      </c>
      <c r="AF77" s="64" t="str">
        <f t="shared" si="56"/>
        <v/>
      </c>
    </row>
    <row r="78" spans="1:32" ht="16.350000000000001" customHeight="1">
      <c r="A78" s="75" t="str">
        <f t="shared" si="40"/>
        <v/>
      </c>
      <c r="B78" s="76" t="str">
        <f t="shared" si="30"/>
        <v/>
      </c>
      <c r="C78" s="75" t="str">
        <f t="shared" si="31"/>
        <v/>
      </c>
      <c r="D78" s="73" t="str">
        <f t="shared" si="41"/>
        <v/>
      </c>
      <c r="E78" s="75" t="str">
        <f t="shared" si="42"/>
        <v/>
      </c>
      <c r="F78" s="75" t="str">
        <f t="shared" si="32"/>
        <v/>
      </c>
      <c r="G78" s="75" t="str">
        <f t="shared" si="43"/>
        <v/>
      </c>
      <c r="H78" s="75" t="str">
        <f t="shared" si="33"/>
        <v/>
      </c>
      <c r="J78" s="116"/>
      <c r="K78" s="76" t="str">
        <f t="shared" si="34"/>
        <v/>
      </c>
      <c r="L78" s="76" t="str">
        <f t="shared" si="35"/>
        <v/>
      </c>
      <c r="M78" s="75" t="str">
        <f t="shared" si="36"/>
        <v/>
      </c>
      <c r="N78" s="76" t="str">
        <f t="shared" si="37"/>
        <v/>
      </c>
      <c r="O78" s="77" t="s">
        <v>20</v>
      </c>
      <c r="P78" s="90"/>
      <c r="R78" s="74" t="str">
        <f t="shared" si="44"/>
        <v/>
      </c>
      <c r="S78" s="75" t="str">
        <f t="shared" si="38"/>
        <v xml:space="preserve"> </v>
      </c>
      <c r="T78" s="75" t="str">
        <f t="shared" si="39"/>
        <v xml:space="preserve"> </v>
      </c>
      <c r="U78" s="75" t="str">
        <f t="shared" si="45"/>
        <v xml:space="preserve"> </v>
      </c>
      <c r="V78" s="75" t="str">
        <f t="shared" si="46"/>
        <v xml:space="preserve"> </v>
      </c>
      <c r="W78" s="75" t="str">
        <f t="shared" si="47"/>
        <v/>
      </c>
      <c r="X78" s="75" t="str">
        <f t="shared" si="48"/>
        <v xml:space="preserve"> </v>
      </c>
      <c r="Y78" s="75" t="str">
        <f t="shared" si="49"/>
        <v/>
      </c>
      <c r="Z78" s="75" t="str">
        <f t="shared" si="50"/>
        <v xml:space="preserve"> </v>
      </c>
      <c r="AA78" s="75" t="str">
        <f t="shared" si="51"/>
        <v/>
      </c>
      <c r="AB78" s="75" t="str">
        <f t="shared" si="52"/>
        <v xml:space="preserve"> </v>
      </c>
      <c r="AC78" s="75" t="str">
        <f t="shared" si="53"/>
        <v xml:space="preserve"> </v>
      </c>
      <c r="AD78" s="75" t="str">
        <f t="shared" si="54"/>
        <v/>
      </c>
      <c r="AE78" s="75">
        <f t="shared" si="55"/>
        <v>0</v>
      </c>
      <c r="AF78" s="64" t="str">
        <f t="shared" si="56"/>
        <v/>
      </c>
    </row>
    <row r="79" spans="1:32" ht="16.350000000000001" customHeight="1">
      <c r="A79" s="75" t="str">
        <f t="shared" si="40"/>
        <v/>
      </c>
      <c r="B79" s="76" t="str">
        <f t="shared" si="30"/>
        <v/>
      </c>
      <c r="C79" s="75" t="str">
        <f t="shared" si="31"/>
        <v/>
      </c>
      <c r="D79" s="73" t="str">
        <f t="shared" si="41"/>
        <v/>
      </c>
      <c r="E79" s="75" t="str">
        <f t="shared" si="42"/>
        <v/>
      </c>
      <c r="F79" s="75" t="str">
        <f t="shared" si="32"/>
        <v/>
      </c>
      <c r="G79" s="75" t="str">
        <f t="shared" si="43"/>
        <v/>
      </c>
      <c r="H79" s="75" t="str">
        <f t="shared" si="33"/>
        <v/>
      </c>
      <c r="J79" s="116"/>
      <c r="K79" s="76" t="str">
        <f t="shared" si="34"/>
        <v/>
      </c>
      <c r="L79" s="76" t="str">
        <f t="shared" si="35"/>
        <v/>
      </c>
      <c r="M79" s="75" t="str">
        <f t="shared" si="36"/>
        <v/>
      </c>
      <c r="N79" s="76" t="str">
        <f t="shared" si="37"/>
        <v/>
      </c>
      <c r="O79" s="77" t="s">
        <v>20</v>
      </c>
      <c r="P79" s="90"/>
      <c r="R79" s="74" t="str">
        <f t="shared" si="44"/>
        <v/>
      </c>
      <c r="S79" s="75" t="str">
        <f t="shared" si="38"/>
        <v xml:space="preserve"> </v>
      </c>
      <c r="T79" s="75" t="str">
        <f t="shared" si="39"/>
        <v xml:space="preserve"> </v>
      </c>
      <c r="U79" s="75" t="str">
        <f t="shared" si="45"/>
        <v xml:space="preserve"> </v>
      </c>
      <c r="V79" s="75" t="str">
        <f t="shared" si="46"/>
        <v xml:space="preserve"> </v>
      </c>
      <c r="W79" s="75" t="str">
        <f t="shared" si="47"/>
        <v/>
      </c>
      <c r="X79" s="75" t="str">
        <f t="shared" si="48"/>
        <v xml:space="preserve"> </v>
      </c>
      <c r="Y79" s="75" t="str">
        <f t="shared" si="49"/>
        <v/>
      </c>
      <c r="Z79" s="75" t="str">
        <f t="shared" si="50"/>
        <v xml:space="preserve"> </v>
      </c>
      <c r="AA79" s="75" t="str">
        <f t="shared" si="51"/>
        <v/>
      </c>
      <c r="AB79" s="75" t="str">
        <f t="shared" si="52"/>
        <v xml:space="preserve"> </v>
      </c>
      <c r="AC79" s="75" t="str">
        <f t="shared" si="53"/>
        <v xml:space="preserve"> </v>
      </c>
      <c r="AD79" s="75" t="str">
        <f t="shared" si="54"/>
        <v/>
      </c>
      <c r="AE79" s="75">
        <f t="shared" si="55"/>
        <v>0</v>
      </c>
      <c r="AF79" s="64" t="str">
        <f t="shared" si="56"/>
        <v/>
      </c>
    </row>
    <row r="80" spans="1:32" ht="16.7" customHeight="1">
      <c r="A80" s="75" t="str">
        <f t="shared" si="40"/>
        <v/>
      </c>
      <c r="B80" s="76" t="str">
        <f t="shared" si="30"/>
        <v/>
      </c>
      <c r="C80" s="75" t="str">
        <f t="shared" si="31"/>
        <v/>
      </c>
      <c r="D80" s="73" t="str">
        <f t="shared" si="41"/>
        <v/>
      </c>
      <c r="E80" s="75" t="str">
        <f t="shared" si="42"/>
        <v/>
      </c>
      <c r="F80" s="75" t="str">
        <f t="shared" si="32"/>
        <v/>
      </c>
      <c r="G80" s="75" t="str">
        <f t="shared" si="43"/>
        <v/>
      </c>
      <c r="H80" s="75" t="str">
        <f t="shared" si="33"/>
        <v/>
      </c>
      <c r="J80" s="116"/>
      <c r="K80" s="76" t="str">
        <f t="shared" si="34"/>
        <v/>
      </c>
      <c r="L80" s="76" t="str">
        <f t="shared" si="35"/>
        <v/>
      </c>
      <c r="M80" s="75" t="str">
        <f t="shared" si="36"/>
        <v/>
      </c>
      <c r="N80" s="76" t="str">
        <f t="shared" si="37"/>
        <v/>
      </c>
      <c r="O80" s="77" t="s">
        <v>20</v>
      </c>
      <c r="P80" s="90"/>
      <c r="R80" s="74" t="str">
        <f t="shared" si="44"/>
        <v/>
      </c>
      <c r="S80" s="75" t="str">
        <f t="shared" si="38"/>
        <v xml:space="preserve"> </v>
      </c>
      <c r="T80" s="75" t="str">
        <f t="shared" si="39"/>
        <v xml:space="preserve"> </v>
      </c>
      <c r="U80" s="75" t="str">
        <f t="shared" si="45"/>
        <v xml:space="preserve"> </v>
      </c>
      <c r="V80" s="75" t="str">
        <f t="shared" si="46"/>
        <v xml:space="preserve"> </v>
      </c>
      <c r="W80" s="75" t="str">
        <f t="shared" si="47"/>
        <v/>
      </c>
      <c r="X80" s="75" t="str">
        <f t="shared" si="48"/>
        <v xml:space="preserve"> </v>
      </c>
      <c r="Y80" s="75" t="str">
        <f t="shared" si="49"/>
        <v/>
      </c>
      <c r="Z80" s="75" t="str">
        <f t="shared" si="50"/>
        <v xml:space="preserve"> </v>
      </c>
      <c r="AA80" s="75" t="str">
        <f t="shared" si="51"/>
        <v/>
      </c>
      <c r="AB80" s="75" t="str">
        <f t="shared" si="52"/>
        <v xml:space="preserve"> </v>
      </c>
      <c r="AC80" s="75" t="str">
        <f t="shared" si="53"/>
        <v xml:space="preserve"> </v>
      </c>
      <c r="AD80" s="75" t="str">
        <f t="shared" si="54"/>
        <v/>
      </c>
      <c r="AE80" s="75">
        <f t="shared" si="55"/>
        <v>0</v>
      </c>
      <c r="AF80" s="64" t="str">
        <f t="shared" si="56"/>
        <v/>
      </c>
    </row>
    <row r="81" spans="1:32" ht="16.350000000000001" customHeight="1">
      <c r="A81" s="75" t="str">
        <f t="shared" si="40"/>
        <v/>
      </c>
      <c r="B81" s="76" t="str">
        <f t="shared" si="30"/>
        <v/>
      </c>
      <c r="C81" s="75" t="str">
        <f t="shared" si="31"/>
        <v/>
      </c>
      <c r="D81" s="73" t="str">
        <f t="shared" si="41"/>
        <v/>
      </c>
      <c r="E81" s="75" t="str">
        <f t="shared" si="42"/>
        <v/>
      </c>
      <c r="F81" s="75" t="str">
        <f t="shared" si="32"/>
        <v/>
      </c>
      <c r="G81" s="75" t="str">
        <f t="shared" si="43"/>
        <v/>
      </c>
      <c r="H81" s="75" t="str">
        <f t="shared" si="33"/>
        <v/>
      </c>
      <c r="J81" s="116"/>
      <c r="K81" s="76" t="str">
        <f t="shared" si="34"/>
        <v/>
      </c>
      <c r="L81" s="76" t="str">
        <f t="shared" si="35"/>
        <v/>
      </c>
      <c r="M81" s="75" t="str">
        <f t="shared" si="36"/>
        <v/>
      </c>
      <c r="N81" s="76" t="str">
        <f t="shared" si="37"/>
        <v/>
      </c>
      <c r="O81" s="77" t="s">
        <v>20</v>
      </c>
      <c r="P81" s="90"/>
      <c r="R81" s="74" t="str">
        <f t="shared" si="44"/>
        <v/>
      </c>
      <c r="S81" s="75" t="str">
        <f t="shared" si="38"/>
        <v xml:space="preserve"> </v>
      </c>
      <c r="T81" s="75" t="str">
        <f t="shared" si="39"/>
        <v xml:space="preserve"> </v>
      </c>
      <c r="U81" s="75" t="str">
        <f t="shared" si="45"/>
        <v xml:space="preserve"> </v>
      </c>
      <c r="V81" s="75" t="str">
        <f t="shared" si="46"/>
        <v xml:space="preserve"> </v>
      </c>
      <c r="W81" s="75" t="str">
        <f t="shared" si="47"/>
        <v/>
      </c>
      <c r="X81" s="75" t="str">
        <f t="shared" si="48"/>
        <v xml:space="preserve"> </v>
      </c>
      <c r="Y81" s="75" t="str">
        <f t="shared" si="49"/>
        <v/>
      </c>
      <c r="Z81" s="75" t="str">
        <f t="shared" si="50"/>
        <v xml:space="preserve"> </v>
      </c>
      <c r="AA81" s="75" t="str">
        <f t="shared" si="51"/>
        <v/>
      </c>
      <c r="AB81" s="75" t="str">
        <f t="shared" si="52"/>
        <v xml:space="preserve"> </v>
      </c>
      <c r="AC81" s="75" t="str">
        <f t="shared" si="53"/>
        <v xml:space="preserve"> </v>
      </c>
      <c r="AD81" s="75" t="str">
        <f t="shared" si="54"/>
        <v/>
      </c>
      <c r="AE81" s="75">
        <f t="shared" si="55"/>
        <v>0</v>
      </c>
      <c r="AF81" s="64" t="str">
        <f t="shared" si="56"/>
        <v/>
      </c>
    </row>
    <row r="82" spans="1:32" ht="16.350000000000001" customHeight="1">
      <c r="A82" s="75" t="str">
        <f t="shared" si="40"/>
        <v/>
      </c>
      <c r="B82" s="76" t="str">
        <f t="shared" si="30"/>
        <v/>
      </c>
      <c r="C82" s="75" t="str">
        <f t="shared" si="31"/>
        <v/>
      </c>
      <c r="D82" s="73" t="str">
        <f t="shared" si="41"/>
        <v/>
      </c>
      <c r="E82" s="75" t="str">
        <f t="shared" si="42"/>
        <v/>
      </c>
      <c r="F82" s="75" t="str">
        <f t="shared" si="32"/>
        <v/>
      </c>
      <c r="G82" s="75" t="str">
        <f t="shared" si="43"/>
        <v/>
      </c>
      <c r="H82" s="75" t="str">
        <f t="shared" si="33"/>
        <v/>
      </c>
      <c r="J82" s="116"/>
      <c r="K82" s="76" t="str">
        <f t="shared" si="34"/>
        <v/>
      </c>
      <c r="L82" s="76" t="str">
        <f t="shared" si="35"/>
        <v/>
      </c>
      <c r="M82" s="75" t="str">
        <f t="shared" si="36"/>
        <v/>
      </c>
      <c r="N82" s="76" t="str">
        <f t="shared" si="37"/>
        <v/>
      </c>
      <c r="O82" s="77" t="s">
        <v>20</v>
      </c>
      <c r="P82" s="90"/>
      <c r="R82" s="74" t="str">
        <f t="shared" si="44"/>
        <v/>
      </c>
      <c r="S82" s="75" t="str">
        <f t="shared" si="38"/>
        <v xml:space="preserve"> </v>
      </c>
      <c r="T82" s="75" t="str">
        <f t="shared" si="39"/>
        <v xml:space="preserve"> </v>
      </c>
      <c r="U82" s="75" t="str">
        <f t="shared" si="45"/>
        <v xml:space="preserve"> </v>
      </c>
      <c r="V82" s="75" t="str">
        <f t="shared" si="46"/>
        <v xml:space="preserve"> </v>
      </c>
      <c r="W82" s="75" t="str">
        <f t="shared" si="47"/>
        <v/>
      </c>
      <c r="X82" s="75" t="str">
        <f t="shared" si="48"/>
        <v xml:space="preserve"> </v>
      </c>
      <c r="Y82" s="75" t="str">
        <f t="shared" si="49"/>
        <v/>
      </c>
      <c r="Z82" s="75" t="str">
        <f t="shared" si="50"/>
        <v xml:space="preserve"> </v>
      </c>
      <c r="AA82" s="75" t="str">
        <f t="shared" si="51"/>
        <v/>
      </c>
      <c r="AB82" s="75" t="str">
        <f t="shared" si="52"/>
        <v xml:space="preserve"> </v>
      </c>
      <c r="AC82" s="75" t="str">
        <f t="shared" si="53"/>
        <v xml:space="preserve"> </v>
      </c>
      <c r="AD82" s="75" t="str">
        <f t="shared" si="54"/>
        <v/>
      </c>
      <c r="AE82" s="75">
        <f t="shared" si="55"/>
        <v>0</v>
      </c>
      <c r="AF82" s="64" t="str">
        <f t="shared" si="56"/>
        <v/>
      </c>
    </row>
    <row r="83" spans="1:32" ht="16.7" customHeight="1">
      <c r="A83" s="75" t="str">
        <f t="shared" si="40"/>
        <v/>
      </c>
      <c r="B83" s="76" t="str">
        <f t="shared" si="30"/>
        <v/>
      </c>
      <c r="C83" s="75" t="str">
        <f t="shared" si="31"/>
        <v/>
      </c>
      <c r="D83" s="73" t="str">
        <f t="shared" si="41"/>
        <v/>
      </c>
      <c r="E83" s="75" t="str">
        <f t="shared" si="42"/>
        <v/>
      </c>
      <c r="F83" s="75" t="str">
        <f t="shared" si="32"/>
        <v/>
      </c>
      <c r="G83" s="75" t="str">
        <f t="shared" si="43"/>
        <v/>
      </c>
      <c r="H83" s="75" t="str">
        <f t="shared" si="33"/>
        <v/>
      </c>
      <c r="J83" s="116"/>
      <c r="K83" s="76" t="str">
        <f t="shared" si="34"/>
        <v/>
      </c>
      <c r="L83" s="76" t="str">
        <f t="shared" si="35"/>
        <v/>
      </c>
      <c r="M83" s="75" t="str">
        <f t="shared" si="36"/>
        <v/>
      </c>
      <c r="N83" s="76" t="str">
        <f t="shared" si="37"/>
        <v/>
      </c>
      <c r="O83" s="77" t="s">
        <v>20</v>
      </c>
      <c r="P83" s="90"/>
      <c r="R83" s="74" t="str">
        <f t="shared" si="44"/>
        <v/>
      </c>
      <c r="S83" s="75" t="str">
        <f t="shared" si="38"/>
        <v xml:space="preserve"> </v>
      </c>
      <c r="T83" s="75" t="str">
        <f t="shared" si="39"/>
        <v xml:space="preserve"> </v>
      </c>
      <c r="U83" s="75" t="str">
        <f t="shared" si="45"/>
        <v xml:space="preserve"> </v>
      </c>
      <c r="V83" s="75" t="str">
        <f t="shared" si="46"/>
        <v xml:space="preserve"> </v>
      </c>
      <c r="W83" s="75" t="str">
        <f t="shared" si="47"/>
        <v/>
      </c>
      <c r="X83" s="75" t="str">
        <f t="shared" si="48"/>
        <v xml:space="preserve"> </v>
      </c>
      <c r="Y83" s="75" t="str">
        <f t="shared" si="49"/>
        <v/>
      </c>
      <c r="Z83" s="75" t="str">
        <f t="shared" si="50"/>
        <v xml:space="preserve"> </v>
      </c>
      <c r="AA83" s="75" t="str">
        <f t="shared" si="51"/>
        <v/>
      </c>
      <c r="AB83" s="75" t="str">
        <f t="shared" si="52"/>
        <v xml:space="preserve"> </v>
      </c>
      <c r="AC83" s="75" t="str">
        <f t="shared" si="53"/>
        <v xml:space="preserve"> </v>
      </c>
      <c r="AD83" s="75" t="str">
        <f t="shared" si="54"/>
        <v/>
      </c>
      <c r="AE83" s="75">
        <f t="shared" si="55"/>
        <v>0</v>
      </c>
      <c r="AF83" s="64" t="str">
        <f t="shared" si="56"/>
        <v/>
      </c>
    </row>
    <row r="84" spans="1:32" ht="16.350000000000001" customHeight="1">
      <c r="A84" s="75" t="str">
        <f t="shared" si="40"/>
        <v/>
      </c>
      <c r="B84" s="76" t="str">
        <f t="shared" si="30"/>
        <v/>
      </c>
      <c r="C84" s="75" t="str">
        <f t="shared" si="31"/>
        <v/>
      </c>
      <c r="D84" s="73" t="str">
        <f t="shared" si="41"/>
        <v/>
      </c>
      <c r="E84" s="75" t="str">
        <f t="shared" si="42"/>
        <v/>
      </c>
      <c r="F84" s="75" t="str">
        <f t="shared" si="32"/>
        <v/>
      </c>
      <c r="G84" s="75" t="str">
        <f t="shared" si="43"/>
        <v/>
      </c>
      <c r="H84" s="75" t="str">
        <f t="shared" si="33"/>
        <v/>
      </c>
      <c r="J84" s="116"/>
      <c r="K84" s="76" t="str">
        <f t="shared" si="34"/>
        <v/>
      </c>
      <c r="L84" s="76" t="str">
        <f t="shared" si="35"/>
        <v/>
      </c>
      <c r="M84" s="75" t="str">
        <f t="shared" si="36"/>
        <v/>
      </c>
      <c r="N84" s="76" t="str">
        <f t="shared" si="37"/>
        <v/>
      </c>
      <c r="O84" s="77" t="s">
        <v>20</v>
      </c>
      <c r="P84" s="90"/>
      <c r="R84" s="74" t="str">
        <f t="shared" si="44"/>
        <v/>
      </c>
      <c r="S84" s="75" t="str">
        <f t="shared" si="38"/>
        <v xml:space="preserve"> </v>
      </c>
      <c r="T84" s="75" t="str">
        <f t="shared" si="39"/>
        <v xml:space="preserve"> </v>
      </c>
      <c r="U84" s="75" t="str">
        <f t="shared" si="45"/>
        <v xml:space="preserve"> </v>
      </c>
      <c r="V84" s="75" t="str">
        <f t="shared" si="46"/>
        <v xml:space="preserve"> </v>
      </c>
      <c r="W84" s="75" t="str">
        <f t="shared" si="47"/>
        <v/>
      </c>
      <c r="X84" s="75" t="str">
        <f t="shared" si="48"/>
        <v xml:space="preserve"> </v>
      </c>
      <c r="Y84" s="75" t="str">
        <f t="shared" si="49"/>
        <v/>
      </c>
      <c r="Z84" s="75" t="str">
        <f t="shared" si="50"/>
        <v xml:space="preserve"> </v>
      </c>
      <c r="AA84" s="75" t="str">
        <f t="shared" si="51"/>
        <v/>
      </c>
      <c r="AB84" s="75" t="str">
        <f t="shared" si="52"/>
        <v xml:space="preserve"> </v>
      </c>
      <c r="AC84" s="75" t="str">
        <f t="shared" si="53"/>
        <v xml:space="preserve"> </v>
      </c>
      <c r="AD84" s="75" t="str">
        <f t="shared" si="54"/>
        <v/>
      </c>
      <c r="AE84" s="75">
        <f t="shared" si="55"/>
        <v>0</v>
      </c>
      <c r="AF84" s="64" t="str">
        <f t="shared" si="56"/>
        <v/>
      </c>
    </row>
    <row r="85" spans="1:32" ht="16.350000000000001" customHeight="1">
      <c r="A85" s="75" t="str">
        <f t="shared" si="40"/>
        <v/>
      </c>
      <c r="B85" s="76" t="str">
        <f t="shared" si="30"/>
        <v/>
      </c>
      <c r="C85" s="75" t="str">
        <f t="shared" si="31"/>
        <v/>
      </c>
      <c r="D85" s="73" t="str">
        <f t="shared" si="41"/>
        <v/>
      </c>
      <c r="E85" s="75" t="str">
        <f t="shared" si="42"/>
        <v/>
      </c>
      <c r="F85" s="75" t="str">
        <f t="shared" si="32"/>
        <v/>
      </c>
      <c r="G85" s="75" t="str">
        <f t="shared" si="43"/>
        <v/>
      </c>
      <c r="H85" s="75" t="str">
        <f t="shared" si="33"/>
        <v/>
      </c>
      <c r="J85" s="116"/>
      <c r="K85" s="76" t="str">
        <f t="shared" si="34"/>
        <v/>
      </c>
      <c r="L85" s="76" t="str">
        <f t="shared" si="35"/>
        <v/>
      </c>
      <c r="M85" s="75" t="str">
        <f t="shared" si="36"/>
        <v/>
      </c>
      <c r="N85" s="76" t="str">
        <f t="shared" si="37"/>
        <v/>
      </c>
      <c r="O85" s="77" t="s">
        <v>20</v>
      </c>
      <c r="P85" s="90"/>
      <c r="R85" s="74" t="str">
        <f t="shared" si="44"/>
        <v/>
      </c>
      <c r="S85" s="75" t="str">
        <f t="shared" si="38"/>
        <v xml:space="preserve"> </v>
      </c>
      <c r="T85" s="75" t="str">
        <f t="shared" si="39"/>
        <v xml:space="preserve"> </v>
      </c>
      <c r="U85" s="75" t="str">
        <f t="shared" si="45"/>
        <v xml:space="preserve"> </v>
      </c>
      <c r="V85" s="75" t="str">
        <f t="shared" si="46"/>
        <v xml:space="preserve"> </v>
      </c>
      <c r="W85" s="75" t="str">
        <f t="shared" si="47"/>
        <v/>
      </c>
      <c r="X85" s="75" t="str">
        <f t="shared" si="48"/>
        <v xml:space="preserve"> </v>
      </c>
      <c r="Y85" s="75" t="str">
        <f t="shared" si="49"/>
        <v/>
      </c>
      <c r="Z85" s="75" t="str">
        <f t="shared" si="50"/>
        <v xml:space="preserve"> </v>
      </c>
      <c r="AA85" s="75" t="str">
        <f t="shared" si="51"/>
        <v/>
      </c>
      <c r="AB85" s="75" t="str">
        <f t="shared" si="52"/>
        <v xml:space="preserve"> </v>
      </c>
      <c r="AC85" s="75" t="str">
        <f t="shared" si="53"/>
        <v xml:space="preserve"> </v>
      </c>
      <c r="AD85" s="75" t="str">
        <f t="shared" si="54"/>
        <v/>
      </c>
      <c r="AE85" s="75">
        <f t="shared" si="55"/>
        <v>0</v>
      </c>
      <c r="AF85" s="64" t="str">
        <f t="shared" si="56"/>
        <v/>
      </c>
    </row>
    <row r="86" spans="1:32" ht="16.7" customHeight="1">
      <c r="A86" s="75" t="str">
        <f t="shared" si="40"/>
        <v/>
      </c>
      <c r="B86" s="76" t="str">
        <f t="shared" si="30"/>
        <v/>
      </c>
      <c r="C86" s="75" t="str">
        <f t="shared" si="31"/>
        <v/>
      </c>
      <c r="D86" s="73" t="str">
        <f t="shared" si="41"/>
        <v/>
      </c>
      <c r="E86" s="75" t="str">
        <f t="shared" si="42"/>
        <v/>
      </c>
      <c r="F86" s="75" t="str">
        <f t="shared" si="32"/>
        <v/>
      </c>
      <c r="G86" s="75" t="str">
        <f t="shared" si="43"/>
        <v/>
      </c>
      <c r="H86" s="75" t="str">
        <f t="shared" si="33"/>
        <v/>
      </c>
      <c r="J86" s="116"/>
      <c r="K86" s="76" t="str">
        <f t="shared" si="34"/>
        <v/>
      </c>
      <c r="L86" s="76" t="str">
        <f t="shared" si="35"/>
        <v/>
      </c>
      <c r="M86" s="75" t="str">
        <f t="shared" si="36"/>
        <v/>
      </c>
      <c r="N86" s="76" t="str">
        <f t="shared" si="37"/>
        <v/>
      </c>
      <c r="O86" s="77" t="s">
        <v>20</v>
      </c>
      <c r="P86" s="90"/>
      <c r="R86" s="74" t="str">
        <f t="shared" si="44"/>
        <v/>
      </c>
      <c r="S86" s="75" t="str">
        <f t="shared" si="38"/>
        <v xml:space="preserve"> </v>
      </c>
      <c r="T86" s="75" t="str">
        <f t="shared" si="39"/>
        <v xml:space="preserve"> </v>
      </c>
      <c r="U86" s="75" t="str">
        <f t="shared" si="45"/>
        <v xml:space="preserve"> </v>
      </c>
      <c r="V86" s="75" t="str">
        <f t="shared" si="46"/>
        <v xml:space="preserve"> </v>
      </c>
      <c r="W86" s="75" t="str">
        <f t="shared" si="47"/>
        <v/>
      </c>
      <c r="X86" s="75" t="str">
        <f t="shared" si="48"/>
        <v xml:space="preserve"> </v>
      </c>
      <c r="Y86" s="75" t="str">
        <f t="shared" si="49"/>
        <v/>
      </c>
      <c r="Z86" s="75" t="str">
        <f t="shared" si="50"/>
        <v xml:space="preserve"> </v>
      </c>
      <c r="AA86" s="75" t="str">
        <f t="shared" si="51"/>
        <v/>
      </c>
      <c r="AB86" s="75" t="str">
        <f t="shared" si="52"/>
        <v xml:space="preserve"> </v>
      </c>
      <c r="AC86" s="75" t="str">
        <f t="shared" si="53"/>
        <v xml:space="preserve"> </v>
      </c>
      <c r="AD86" s="75" t="str">
        <f t="shared" si="54"/>
        <v/>
      </c>
      <c r="AE86" s="75">
        <f t="shared" si="55"/>
        <v>0</v>
      </c>
      <c r="AF86" s="64" t="str">
        <f t="shared" si="56"/>
        <v/>
      </c>
    </row>
    <row r="87" spans="1:32" ht="16.350000000000001" customHeight="1">
      <c r="A87" s="75" t="str">
        <f t="shared" si="40"/>
        <v/>
      </c>
      <c r="B87" s="76" t="str">
        <f t="shared" si="30"/>
        <v/>
      </c>
      <c r="C87" s="75" t="str">
        <f t="shared" si="31"/>
        <v/>
      </c>
      <c r="D87" s="73" t="str">
        <f t="shared" si="41"/>
        <v/>
      </c>
      <c r="E87" s="75" t="str">
        <f t="shared" si="42"/>
        <v/>
      </c>
      <c r="F87" s="75" t="str">
        <f t="shared" si="32"/>
        <v/>
      </c>
      <c r="G87" s="75" t="str">
        <f t="shared" si="43"/>
        <v/>
      </c>
      <c r="H87" s="75" t="str">
        <f t="shared" si="33"/>
        <v/>
      </c>
      <c r="J87" s="116"/>
      <c r="K87" s="76" t="str">
        <f t="shared" si="34"/>
        <v/>
      </c>
      <c r="L87" s="76" t="str">
        <f t="shared" si="35"/>
        <v/>
      </c>
      <c r="M87" s="75" t="str">
        <f t="shared" si="36"/>
        <v/>
      </c>
      <c r="N87" s="76" t="str">
        <f t="shared" si="37"/>
        <v/>
      </c>
      <c r="O87" s="77" t="s">
        <v>20</v>
      </c>
      <c r="P87" s="90"/>
      <c r="R87" s="74" t="str">
        <f t="shared" si="44"/>
        <v/>
      </c>
      <c r="S87" s="75" t="str">
        <f t="shared" si="38"/>
        <v xml:space="preserve"> </v>
      </c>
      <c r="T87" s="75" t="str">
        <f t="shared" si="39"/>
        <v xml:space="preserve"> </v>
      </c>
      <c r="U87" s="75" t="str">
        <f t="shared" si="45"/>
        <v xml:space="preserve"> </v>
      </c>
      <c r="V87" s="75" t="str">
        <f t="shared" si="46"/>
        <v xml:space="preserve"> </v>
      </c>
      <c r="W87" s="75" t="str">
        <f t="shared" si="47"/>
        <v/>
      </c>
      <c r="X87" s="75" t="str">
        <f t="shared" si="48"/>
        <v xml:space="preserve"> </v>
      </c>
      <c r="Y87" s="75" t="str">
        <f t="shared" si="49"/>
        <v/>
      </c>
      <c r="Z87" s="75" t="str">
        <f t="shared" si="50"/>
        <v xml:space="preserve"> </v>
      </c>
      <c r="AA87" s="75" t="str">
        <f t="shared" si="51"/>
        <v/>
      </c>
      <c r="AB87" s="75" t="str">
        <f t="shared" si="52"/>
        <v xml:space="preserve"> </v>
      </c>
      <c r="AC87" s="75" t="str">
        <f t="shared" si="53"/>
        <v xml:space="preserve"> </v>
      </c>
      <c r="AD87" s="75" t="str">
        <f t="shared" si="54"/>
        <v/>
      </c>
      <c r="AE87" s="75">
        <f t="shared" si="55"/>
        <v>0</v>
      </c>
      <c r="AF87" s="64" t="str">
        <f t="shared" si="56"/>
        <v/>
      </c>
    </row>
    <row r="88" spans="1:32" ht="16.350000000000001" customHeight="1">
      <c r="A88" s="75" t="str">
        <f t="shared" si="40"/>
        <v/>
      </c>
      <c r="B88" s="76" t="str">
        <f t="shared" si="30"/>
        <v/>
      </c>
      <c r="C88" s="75" t="str">
        <f t="shared" si="31"/>
        <v/>
      </c>
      <c r="D88" s="73" t="str">
        <f t="shared" si="41"/>
        <v/>
      </c>
      <c r="E88" s="75" t="str">
        <f t="shared" si="42"/>
        <v/>
      </c>
      <c r="F88" s="75" t="str">
        <f t="shared" si="32"/>
        <v/>
      </c>
      <c r="G88" s="75" t="str">
        <f t="shared" si="43"/>
        <v/>
      </c>
      <c r="H88" s="75" t="str">
        <f t="shared" si="33"/>
        <v/>
      </c>
      <c r="J88" s="116"/>
      <c r="K88" s="76" t="str">
        <f t="shared" si="34"/>
        <v/>
      </c>
      <c r="L88" s="76" t="str">
        <f t="shared" si="35"/>
        <v/>
      </c>
      <c r="M88" s="75" t="str">
        <f t="shared" si="36"/>
        <v/>
      </c>
      <c r="N88" s="76" t="str">
        <f t="shared" si="37"/>
        <v/>
      </c>
      <c r="O88" s="77" t="s">
        <v>20</v>
      </c>
      <c r="P88" s="90"/>
      <c r="R88" s="74" t="str">
        <f t="shared" si="44"/>
        <v/>
      </c>
      <c r="S88" s="75" t="str">
        <f t="shared" si="38"/>
        <v xml:space="preserve"> </v>
      </c>
      <c r="T88" s="75" t="str">
        <f t="shared" si="39"/>
        <v xml:space="preserve"> </v>
      </c>
      <c r="U88" s="75" t="str">
        <f t="shared" si="45"/>
        <v xml:space="preserve"> </v>
      </c>
      <c r="V88" s="75" t="str">
        <f t="shared" si="46"/>
        <v xml:space="preserve"> </v>
      </c>
      <c r="W88" s="75" t="str">
        <f t="shared" si="47"/>
        <v/>
      </c>
      <c r="X88" s="75" t="str">
        <f t="shared" si="48"/>
        <v xml:space="preserve"> </v>
      </c>
      <c r="Y88" s="75" t="str">
        <f t="shared" si="49"/>
        <v/>
      </c>
      <c r="Z88" s="75" t="str">
        <f t="shared" si="50"/>
        <v xml:space="preserve"> </v>
      </c>
      <c r="AA88" s="75" t="str">
        <f t="shared" si="51"/>
        <v/>
      </c>
      <c r="AB88" s="75" t="str">
        <f t="shared" si="52"/>
        <v xml:space="preserve"> </v>
      </c>
      <c r="AC88" s="75" t="str">
        <f t="shared" si="53"/>
        <v xml:space="preserve"> </v>
      </c>
      <c r="AD88" s="75" t="str">
        <f t="shared" si="54"/>
        <v/>
      </c>
      <c r="AE88" s="75">
        <f t="shared" si="55"/>
        <v>0</v>
      </c>
      <c r="AF88" s="64" t="str">
        <f t="shared" si="56"/>
        <v/>
      </c>
    </row>
    <row r="89" spans="1:32" ht="16.7" customHeight="1">
      <c r="A89" s="75" t="str">
        <f t="shared" si="40"/>
        <v/>
      </c>
      <c r="B89" s="76" t="str">
        <f t="shared" si="30"/>
        <v/>
      </c>
      <c r="C89" s="75" t="str">
        <f t="shared" si="31"/>
        <v/>
      </c>
      <c r="D89" s="73" t="str">
        <f t="shared" si="41"/>
        <v/>
      </c>
      <c r="E89" s="75" t="str">
        <f t="shared" si="42"/>
        <v/>
      </c>
      <c r="F89" s="75" t="str">
        <f t="shared" si="32"/>
        <v/>
      </c>
      <c r="G89" s="75" t="str">
        <f t="shared" si="43"/>
        <v/>
      </c>
      <c r="H89" s="75" t="str">
        <f t="shared" si="33"/>
        <v/>
      </c>
      <c r="J89" s="116"/>
      <c r="K89" s="76" t="str">
        <f t="shared" si="34"/>
        <v/>
      </c>
      <c r="L89" s="76" t="str">
        <f t="shared" si="35"/>
        <v/>
      </c>
      <c r="M89" s="75" t="str">
        <f t="shared" si="36"/>
        <v/>
      </c>
      <c r="N89" s="76" t="str">
        <f t="shared" si="37"/>
        <v/>
      </c>
      <c r="O89" s="77" t="s">
        <v>20</v>
      </c>
      <c r="P89" s="90"/>
      <c r="R89" s="74" t="str">
        <f t="shared" si="44"/>
        <v/>
      </c>
      <c r="S89" s="75" t="str">
        <f t="shared" si="38"/>
        <v xml:space="preserve"> </v>
      </c>
      <c r="T89" s="75" t="str">
        <f t="shared" si="39"/>
        <v xml:space="preserve"> </v>
      </c>
      <c r="U89" s="75" t="str">
        <f t="shared" si="45"/>
        <v xml:space="preserve"> </v>
      </c>
      <c r="V89" s="75" t="str">
        <f t="shared" si="46"/>
        <v xml:space="preserve"> </v>
      </c>
      <c r="W89" s="75" t="str">
        <f t="shared" si="47"/>
        <v/>
      </c>
      <c r="X89" s="75" t="str">
        <f t="shared" si="48"/>
        <v xml:space="preserve"> </v>
      </c>
      <c r="Y89" s="75" t="str">
        <f t="shared" si="49"/>
        <v/>
      </c>
      <c r="Z89" s="75" t="str">
        <f t="shared" si="50"/>
        <v xml:space="preserve"> </v>
      </c>
      <c r="AA89" s="75" t="str">
        <f t="shared" si="51"/>
        <v/>
      </c>
      <c r="AB89" s="75" t="str">
        <f t="shared" si="52"/>
        <v xml:space="preserve"> </v>
      </c>
      <c r="AC89" s="75" t="str">
        <f t="shared" si="53"/>
        <v xml:space="preserve"> </v>
      </c>
      <c r="AD89" s="75" t="str">
        <f t="shared" si="54"/>
        <v/>
      </c>
      <c r="AE89" s="75">
        <f t="shared" si="55"/>
        <v>0</v>
      </c>
      <c r="AF89" s="64" t="str">
        <f t="shared" si="56"/>
        <v/>
      </c>
    </row>
    <row r="90" spans="1:32" ht="16.350000000000001" customHeight="1">
      <c r="A90" s="75" t="str">
        <f t="shared" si="40"/>
        <v/>
      </c>
      <c r="B90" s="76" t="str">
        <f t="shared" si="30"/>
        <v/>
      </c>
      <c r="C90" s="75" t="str">
        <f t="shared" si="31"/>
        <v/>
      </c>
      <c r="D90" s="73" t="str">
        <f t="shared" si="41"/>
        <v/>
      </c>
      <c r="E90" s="75" t="str">
        <f t="shared" si="42"/>
        <v/>
      </c>
      <c r="F90" s="75" t="str">
        <f t="shared" si="32"/>
        <v/>
      </c>
      <c r="G90" s="75" t="str">
        <f t="shared" si="43"/>
        <v/>
      </c>
      <c r="H90" s="75" t="str">
        <f t="shared" si="33"/>
        <v/>
      </c>
      <c r="J90" s="116"/>
      <c r="K90" s="76" t="str">
        <f t="shared" si="34"/>
        <v/>
      </c>
      <c r="L90" s="76" t="str">
        <f t="shared" si="35"/>
        <v/>
      </c>
      <c r="M90" s="75" t="str">
        <f t="shared" si="36"/>
        <v/>
      </c>
      <c r="N90" s="76" t="str">
        <f t="shared" si="37"/>
        <v/>
      </c>
      <c r="O90" s="77" t="s">
        <v>20</v>
      </c>
      <c r="P90" s="90"/>
      <c r="R90" s="74" t="str">
        <f t="shared" si="44"/>
        <v/>
      </c>
      <c r="S90" s="75" t="str">
        <f t="shared" si="38"/>
        <v xml:space="preserve"> </v>
      </c>
      <c r="T90" s="75" t="str">
        <f t="shared" si="39"/>
        <v xml:space="preserve"> </v>
      </c>
      <c r="U90" s="75" t="str">
        <f t="shared" si="45"/>
        <v xml:space="preserve"> </v>
      </c>
      <c r="V90" s="75" t="str">
        <f t="shared" si="46"/>
        <v xml:space="preserve"> </v>
      </c>
      <c r="W90" s="75" t="str">
        <f t="shared" si="47"/>
        <v/>
      </c>
      <c r="X90" s="75" t="str">
        <f t="shared" si="48"/>
        <v xml:space="preserve"> </v>
      </c>
      <c r="Y90" s="75" t="str">
        <f t="shared" si="49"/>
        <v/>
      </c>
      <c r="Z90" s="75" t="str">
        <f t="shared" si="50"/>
        <v xml:space="preserve"> </v>
      </c>
      <c r="AA90" s="75" t="str">
        <f t="shared" si="51"/>
        <v/>
      </c>
      <c r="AB90" s="75" t="str">
        <f t="shared" si="52"/>
        <v xml:space="preserve"> </v>
      </c>
      <c r="AC90" s="75" t="str">
        <f t="shared" si="53"/>
        <v xml:space="preserve"> </v>
      </c>
      <c r="AD90" s="75" t="str">
        <f t="shared" si="54"/>
        <v/>
      </c>
      <c r="AE90" s="75">
        <f t="shared" si="55"/>
        <v>0</v>
      </c>
      <c r="AF90" s="64" t="str">
        <f t="shared" si="56"/>
        <v/>
      </c>
    </row>
    <row r="91" spans="1:32" ht="16.350000000000001" customHeight="1">
      <c r="A91" s="75" t="str">
        <f t="shared" si="40"/>
        <v/>
      </c>
      <c r="B91" s="76" t="str">
        <f t="shared" si="30"/>
        <v/>
      </c>
      <c r="C91" s="75" t="str">
        <f t="shared" si="31"/>
        <v/>
      </c>
      <c r="D91" s="73" t="str">
        <f t="shared" si="41"/>
        <v/>
      </c>
      <c r="E91" s="75" t="str">
        <f t="shared" si="42"/>
        <v/>
      </c>
      <c r="F91" s="75" t="str">
        <f t="shared" si="32"/>
        <v/>
      </c>
      <c r="G91" s="75" t="str">
        <f t="shared" si="43"/>
        <v/>
      </c>
      <c r="H91" s="75" t="str">
        <f t="shared" si="33"/>
        <v/>
      </c>
      <c r="J91" s="116"/>
      <c r="K91" s="76" t="str">
        <f t="shared" si="34"/>
        <v/>
      </c>
      <c r="L91" s="76" t="str">
        <f t="shared" si="35"/>
        <v/>
      </c>
      <c r="M91" s="75" t="str">
        <f t="shared" si="36"/>
        <v/>
      </c>
      <c r="N91" s="76" t="str">
        <f t="shared" si="37"/>
        <v/>
      </c>
      <c r="O91" s="77" t="s">
        <v>20</v>
      </c>
      <c r="P91" s="90"/>
      <c r="R91" s="74" t="str">
        <f t="shared" si="44"/>
        <v/>
      </c>
      <c r="S91" s="75" t="str">
        <f t="shared" si="38"/>
        <v xml:space="preserve"> </v>
      </c>
      <c r="T91" s="75" t="str">
        <f t="shared" si="39"/>
        <v xml:space="preserve"> </v>
      </c>
      <c r="U91" s="75" t="str">
        <f t="shared" si="45"/>
        <v xml:space="preserve"> </v>
      </c>
      <c r="V91" s="75" t="str">
        <f t="shared" si="46"/>
        <v xml:space="preserve"> </v>
      </c>
      <c r="W91" s="75" t="str">
        <f t="shared" si="47"/>
        <v/>
      </c>
      <c r="X91" s="75" t="str">
        <f t="shared" si="48"/>
        <v xml:space="preserve"> </v>
      </c>
      <c r="Y91" s="75" t="str">
        <f t="shared" si="49"/>
        <v/>
      </c>
      <c r="Z91" s="75" t="str">
        <f t="shared" si="50"/>
        <v xml:space="preserve"> </v>
      </c>
      <c r="AA91" s="75" t="str">
        <f t="shared" si="51"/>
        <v/>
      </c>
      <c r="AB91" s="75" t="str">
        <f t="shared" si="52"/>
        <v xml:space="preserve"> </v>
      </c>
      <c r="AC91" s="75" t="str">
        <f t="shared" si="53"/>
        <v xml:space="preserve"> </v>
      </c>
      <c r="AD91" s="75" t="str">
        <f t="shared" si="54"/>
        <v/>
      </c>
      <c r="AE91" s="75">
        <f t="shared" si="55"/>
        <v>0</v>
      </c>
      <c r="AF91" s="64" t="str">
        <f t="shared" si="56"/>
        <v/>
      </c>
    </row>
    <row r="92" spans="1:32" ht="16.7" customHeight="1">
      <c r="A92" s="75" t="str">
        <f t="shared" si="40"/>
        <v/>
      </c>
      <c r="B92" s="76" t="str">
        <f t="shared" si="30"/>
        <v/>
      </c>
      <c r="C92" s="75" t="str">
        <f t="shared" si="31"/>
        <v/>
      </c>
      <c r="D92" s="73" t="str">
        <f t="shared" si="41"/>
        <v/>
      </c>
      <c r="E92" s="75" t="str">
        <f t="shared" si="42"/>
        <v/>
      </c>
      <c r="F92" s="75" t="str">
        <f t="shared" si="32"/>
        <v/>
      </c>
      <c r="G92" s="75" t="str">
        <f t="shared" si="43"/>
        <v/>
      </c>
      <c r="H92" s="75" t="str">
        <f t="shared" si="33"/>
        <v/>
      </c>
      <c r="J92" s="116"/>
      <c r="K92" s="76" t="str">
        <f t="shared" si="34"/>
        <v/>
      </c>
      <c r="L92" s="76" t="str">
        <f t="shared" si="35"/>
        <v/>
      </c>
      <c r="M92" s="75" t="str">
        <f t="shared" si="36"/>
        <v/>
      </c>
      <c r="N92" s="76" t="str">
        <f t="shared" si="37"/>
        <v/>
      </c>
      <c r="O92" s="77" t="s">
        <v>20</v>
      </c>
      <c r="P92" s="90"/>
      <c r="R92" s="74" t="str">
        <f t="shared" si="44"/>
        <v/>
      </c>
      <c r="S92" s="75" t="str">
        <f t="shared" si="38"/>
        <v xml:space="preserve"> </v>
      </c>
      <c r="T92" s="75" t="str">
        <f t="shared" si="39"/>
        <v xml:space="preserve"> </v>
      </c>
      <c r="U92" s="75" t="str">
        <f t="shared" si="45"/>
        <v xml:space="preserve"> </v>
      </c>
      <c r="V92" s="75" t="str">
        <f t="shared" si="46"/>
        <v xml:space="preserve"> </v>
      </c>
      <c r="W92" s="75" t="str">
        <f t="shared" si="47"/>
        <v/>
      </c>
      <c r="X92" s="75" t="str">
        <f t="shared" si="48"/>
        <v xml:space="preserve"> </v>
      </c>
      <c r="Y92" s="75" t="str">
        <f t="shared" si="49"/>
        <v/>
      </c>
      <c r="Z92" s="75" t="str">
        <f t="shared" si="50"/>
        <v xml:space="preserve"> </v>
      </c>
      <c r="AA92" s="75" t="str">
        <f t="shared" si="51"/>
        <v/>
      </c>
      <c r="AB92" s="75" t="str">
        <f t="shared" si="52"/>
        <v xml:space="preserve"> </v>
      </c>
      <c r="AC92" s="75" t="str">
        <f t="shared" si="53"/>
        <v xml:space="preserve"> </v>
      </c>
      <c r="AD92" s="75" t="str">
        <f t="shared" si="54"/>
        <v/>
      </c>
      <c r="AE92" s="75">
        <f t="shared" si="55"/>
        <v>0</v>
      </c>
      <c r="AF92" s="64" t="str">
        <f t="shared" si="56"/>
        <v/>
      </c>
    </row>
    <row r="93" spans="1:32" ht="16.350000000000001" customHeight="1">
      <c r="A93" s="75" t="str">
        <f t="shared" si="40"/>
        <v/>
      </c>
      <c r="B93" s="76" t="str">
        <f t="shared" si="30"/>
        <v/>
      </c>
      <c r="C93" s="75" t="str">
        <f t="shared" si="31"/>
        <v/>
      </c>
      <c r="D93" s="73" t="str">
        <f t="shared" si="41"/>
        <v/>
      </c>
      <c r="E93" s="75" t="str">
        <f t="shared" si="42"/>
        <v/>
      </c>
      <c r="F93" s="75" t="str">
        <f t="shared" si="32"/>
        <v/>
      </c>
      <c r="G93" s="75" t="str">
        <f t="shared" si="43"/>
        <v/>
      </c>
      <c r="H93" s="75" t="str">
        <f t="shared" si="33"/>
        <v/>
      </c>
      <c r="J93" s="116"/>
      <c r="K93" s="76" t="str">
        <f t="shared" si="34"/>
        <v/>
      </c>
      <c r="L93" s="76" t="str">
        <f t="shared" si="35"/>
        <v/>
      </c>
      <c r="M93" s="75" t="str">
        <f t="shared" si="36"/>
        <v/>
      </c>
      <c r="N93" s="76" t="str">
        <f t="shared" si="37"/>
        <v/>
      </c>
      <c r="O93" s="77" t="s">
        <v>20</v>
      </c>
      <c r="P93" s="90"/>
      <c r="R93" s="74" t="str">
        <f t="shared" si="44"/>
        <v/>
      </c>
      <c r="S93" s="75" t="str">
        <f t="shared" si="38"/>
        <v xml:space="preserve"> </v>
      </c>
      <c r="T93" s="75" t="str">
        <f t="shared" si="39"/>
        <v xml:space="preserve"> </v>
      </c>
      <c r="U93" s="75" t="str">
        <f t="shared" si="45"/>
        <v xml:space="preserve"> </v>
      </c>
      <c r="V93" s="75" t="str">
        <f t="shared" si="46"/>
        <v xml:space="preserve"> </v>
      </c>
      <c r="W93" s="75" t="str">
        <f t="shared" si="47"/>
        <v/>
      </c>
      <c r="X93" s="75" t="str">
        <f t="shared" si="48"/>
        <v xml:space="preserve"> </v>
      </c>
      <c r="Y93" s="75" t="str">
        <f t="shared" si="49"/>
        <v/>
      </c>
      <c r="Z93" s="75" t="str">
        <f t="shared" si="50"/>
        <v xml:space="preserve"> </v>
      </c>
      <c r="AA93" s="75" t="str">
        <f t="shared" si="51"/>
        <v/>
      </c>
      <c r="AB93" s="75" t="str">
        <f t="shared" si="52"/>
        <v xml:space="preserve"> </v>
      </c>
      <c r="AC93" s="75" t="str">
        <f t="shared" si="53"/>
        <v xml:space="preserve"> </v>
      </c>
      <c r="AD93" s="75" t="str">
        <f t="shared" si="54"/>
        <v/>
      </c>
      <c r="AE93" s="75">
        <f t="shared" si="55"/>
        <v>0</v>
      </c>
      <c r="AF93" s="64" t="str">
        <f t="shared" si="56"/>
        <v/>
      </c>
    </row>
    <row r="94" spans="1:32" ht="16.350000000000001" customHeight="1">
      <c r="A94" s="75" t="str">
        <f t="shared" si="40"/>
        <v/>
      </c>
      <c r="B94" s="76" t="str">
        <f t="shared" si="30"/>
        <v/>
      </c>
      <c r="C94" s="75" t="str">
        <f t="shared" si="31"/>
        <v/>
      </c>
      <c r="D94" s="73" t="str">
        <f t="shared" si="41"/>
        <v/>
      </c>
      <c r="E94" s="75" t="str">
        <f t="shared" si="42"/>
        <v/>
      </c>
      <c r="F94" s="75" t="str">
        <f t="shared" si="32"/>
        <v/>
      </c>
      <c r="G94" s="75" t="str">
        <f t="shared" si="43"/>
        <v/>
      </c>
      <c r="H94" s="75" t="str">
        <f t="shared" si="33"/>
        <v/>
      </c>
      <c r="J94" s="116"/>
      <c r="K94" s="76" t="str">
        <f t="shared" si="34"/>
        <v/>
      </c>
      <c r="L94" s="76" t="str">
        <f t="shared" si="35"/>
        <v/>
      </c>
      <c r="M94" s="75" t="str">
        <f t="shared" si="36"/>
        <v/>
      </c>
      <c r="N94" s="76" t="str">
        <f t="shared" si="37"/>
        <v/>
      </c>
      <c r="O94" s="77" t="s">
        <v>20</v>
      </c>
      <c r="P94" s="90"/>
      <c r="R94" s="74" t="str">
        <f t="shared" si="44"/>
        <v/>
      </c>
      <c r="S94" s="75" t="str">
        <f t="shared" si="38"/>
        <v xml:space="preserve"> </v>
      </c>
      <c r="T94" s="75" t="str">
        <f t="shared" si="39"/>
        <v xml:space="preserve"> </v>
      </c>
      <c r="U94" s="75" t="str">
        <f t="shared" si="45"/>
        <v xml:space="preserve"> </v>
      </c>
      <c r="V94" s="75" t="str">
        <f t="shared" si="46"/>
        <v xml:space="preserve"> </v>
      </c>
      <c r="W94" s="75" t="str">
        <f t="shared" si="47"/>
        <v/>
      </c>
      <c r="X94" s="75" t="str">
        <f t="shared" si="48"/>
        <v xml:space="preserve"> </v>
      </c>
      <c r="Y94" s="75" t="str">
        <f t="shared" si="49"/>
        <v/>
      </c>
      <c r="Z94" s="75" t="str">
        <f t="shared" si="50"/>
        <v xml:space="preserve"> </v>
      </c>
      <c r="AA94" s="75" t="str">
        <f t="shared" si="51"/>
        <v/>
      </c>
      <c r="AB94" s="75" t="str">
        <f t="shared" si="52"/>
        <v xml:space="preserve"> </v>
      </c>
      <c r="AC94" s="75" t="str">
        <f t="shared" si="53"/>
        <v xml:space="preserve"> </v>
      </c>
      <c r="AD94" s="75" t="str">
        <f t="shared" si="54"/>
        <v/>
      </c>
      <c r="AE94" s="75">
        <f t="shared" si="55"/>
        <v>0</v>
      </c>
      <c r="AF94" s="64" t="str">
        <f t="shared" si="56"/>
        <v/>
      </c>
    </row>
    <row r="95" spans="1:32" ht="16.7" customHeight="1">
      <c r="A95" s="75" t="str">
        <f t="shared" si="40"/>
        <v/>
      </c>
      <c r="B95" s="76" t="str">
        <f t="shared" si="30"/>
        <v/>
      </c>
      <c r="C95" s="75" t="str">
        <f t="shared" si="31"/>
        <v/>
      </c>
      <c r="D95" s="73" t="str">
        <f t="shared" si="41"/>
        <v/>
      </c>
      <c r="E95" s="75" t="str">
        <f t="shared" si="42"/>
        <v/>
      </c>
      <c r="F95" s="75" t="str">
        <f t="shared" si="32"/>
        <v/>
      </c>
      <c r="G95" s="75" t="str">
        <f t="shared" si="43"/>
        <v/>
      </c>
      <c r="H95" s="75" t="str">
        <f t="shared" si="33"/>
        <v/>
      </c>
      <c r="J95" s="116"/>
      <c r="K95" s="76" t="str">
        <f t="shared" si="34"/>
        <v/>
      </c>
      <c r="L95" s="76" t="str">
        <f t="shared" si="35"/>
        <v/>
      </c>
      <c r="M95" s="75" t="str">
        <f t="shared" si="36"/>
        <v/>
      </c>
      <c r="N95" s="76" t="str">
        <f t="shared" si="37"/>
        <v/>
      </c>
      <c r="O95" s="77" t="s">
        <v>20</v>
      </c>
      <c r="P95" s="90"/>
      <c r="R95" s="74" t="str">
        <f t="shared" si="44"/>
        <v/>
      </c>
      <c r="S95" s="75" t="str">
        <f t="shared" si="38"/>
        <v xml:space="preserve"> </v>
      </c>
      <c r="T95" s="75" t="str">
        <f t="shared" si="39"/>
        <v xml:space="preserve"> </v>
      </c>
      <c r="U95" s="75" t="str">
        <f t="shared" si="45"/>
        <v xml:space="preserve"> </v>
      </c>
      <c r="V95" s="75" t="str">
        <f t="shared" si="46"/>
        <v xml:space="preserve"> </v>
      </c>
      <c r="W95" s="75" t="str">
        <f t="shared" si="47"/>
        <v/>
      </c>
      <c r="X95" s="75" t="str">
        <f t="shared" si="48"/>
        <v xml:space="preserve"> </v>
      </c>
      <c r="Y95" s="75" t="str">
        <f t="shared" si="49"/>
        <v/>
      </c>
      <c r="Z95" s="75" t="str">
        <f t="shared" si="50"/>
        <v xml:space="preserve"> </v>
      </c>
      <c r="AA95" s="75" t="str">
        <f t="shared" si="51"/>
        <v/>
      </c>
      <c r="AB95" s="75" t="str">
        <f t="shared" si="52"/>
        <v xml:space="preserve"> </v>
      </c>
      <c r="AC95" s="75" t="str">
        <f t="shared" si="53"/>
        <v xml:space="preserve"> </v>
      </c>
      <c r="AD95" s="75" t="str">
        <f t="shared" si="54"/>
        <v/>
      </c>
      <c r="AE95" s="75">
        <f t="shared" si="55"/>
        <v>0</v>
      </c>
      <c r="AF95" s="64" t="str">
        <f t="shared" si="56"/>
        <v/>
      </c>
    </row>
    <row r="96" spans="1:32" ht="16.350000000000001" customHeight="1">
      <c r="A96" s="75" t="str">
        <f t="shared" si="40"/>
        <v/>
      </c>
      <c r="B96" s="76" t="str">
        <f t="shared" si="30"/>
        <v/>
      </c>
      <c r="C96" s="75" t="str">
        <f t="shared" si="31"/>
        <v/>
      </c>
      <c r="D96" s="73" t="str">
        <f t="shared" si="41"/>
        <v/>
      </c>
      <c r="E96" s="75" t="str">
        <f t="shared" si="42"/>
        <v/>
      </c>
      <c r="F96" s="75" t="str">
        <f t="shared" si="32"/>
        <v/>
      </c>
      <c r="G96" s="75" t="str">
        <f t="shared" si="43"/>
        <v/>
      </c>
      <c r="H96" s="75" t="str">
        <f t="shared" si="33"/>
        <v/>
      </c>
      <c r="J96" s="116"/>
      <c r="K96" s="76" t="str">
        <f t="shared" si="34"/>
        <v/>
      </c>
      <c r="L96" s="76" t="str">
        <f t="shared" si="35"/>
        <v/>
      </c>
      <c r="M96" s="75" t="str">
        <f t="shared" si="36"/>
        <v/>
      </c>
      <c r="N96" s="76" t="str">
        <f t="shared" si="37"/>
        <v/>
      </c>
      <c r="O96" s="77" t="s">
        <v>20</v>
      </c>
      <c r="P96" s="90"/>
      <c r="R96" s="74" t="str">
        <f t="shared" si="44"/>
        <v/>
      </c>
      <c r="S96" s="75" t="str">
        <f t="shared" si="38"/>
        <v xml:space="preserve"> </v>
      </c>
      <c r="T96" s="75" t="str">
        <f t="shared" si="39"/>
        <v xml:space="preserve"> </v>
      </c>
      <c r="U96" s="75" t="str">
        <f t="shared" si="45"/>
        <v xml:space="preserve"> </v>
      </c>
      <c r="V96" s="75" t="str">
        <f t="shared" si="46"/>
        <v xml:space="preserve"> </v>
      </c>
      <c r="W96" s="75" t="str">
        <f t="shared" si="47"/>
        <v/>
      </c>
      <c r="X96" s="75" t="str">
        <f t="shared" si="48"/>
        <v xml:space="preserve"> </v>
      </c>
      <c r="Y96" s="75" t="str">
        <f t="shared" si="49"/>
        <v/>
      </c>
      <c r="Z96" s="75" t="str">
        <f t="shared" si="50"/>
        <v xml:space="preserve"> </v>
      </c>
      <c r="AA96" s="75" t="str">
        <f t="shared" si="51"/>
        <v/>
      </c>
      <c r="AB96" s="75" t="str">
        <f t="shared" si="52"/>
        <v xml:space="preserve"> </v>
      </c>
      <c r="AC96" s="75" t="str">
        <f t="shared" si="53"/>
        <v xml:space="preserve"> </v>
      </c>
      <c r="AD96" s="75" t="str">
        <f t="shared" si="54"/>
        <v/>
      </c>
      <c r="AE96" s="75">
        <f t="shared" si="55"/>
        <v>0</v>
      </c>
      <c r="AF96" s="64" t="str">
        <f t="shared" si="56"/>
        <v/>
      </c>
    </row>
    <row r="97" spans="1:32" ht="16.350000000000001" customHeight="1">
      <c r="A97" s="75" t="str">
        <f t="shared" si="40"/>
        <v/>
      </c>
      <c r="B97" s="76" t="str">
        <f t="shared" si="30"/>
        <v/>
      </c>
      <c r="C97" s="75" t="str">
        <f t="shared" si="31"/>
        <v/>
      </c>
      <c r="D97" s="73" t="str">
        <f t="shared" si="41"/>
        <v/>
      </c>
      <c r="E97" s="75" t="str">
        <f t="shared" si="42"/>
        <v/>
      </c>
      <c r="F97" s="75" t="str">
        <f t="shared" si="32"/>
        <v/>
      </c>
      <c r="G97" s="75" t="str">
        <f t="shared" si="43"/>
        <v/>
      </c>
      <c r="H97" s="75" t="str">
        <f t="shared" si="33"/>
        <v/>
      </c>
      <c r="J97" s="116"/>
      <c r="K97" s="76" t="str">
        <f t="shared" si="34"/>
        <v/>
      </c>
      <c r="L97" s="76" t="str">
        <f t="shared" si="35"/>
        <v/>
      </c>
      <c r="M97" s="75" t="str">
        <f t="shared" si="36"/>
        <v/>
      </c>
      <c r="N97" s="76" t="str">
        <f t="shared" si="37"/>
        <v/>
      </c>
      <c r="O97" s="77" t="s">
        <v>20</v>
      </c>
      <c r="P97" s="90"/>
      <c r="R97" s="74" t="str">
        <f t="shared" si="44"/>
        <v/>
      </c>
      <c r="S97" s="75" t="str">
        <f t="shared" si="38"/>
        <v xml:space="preserve"> </v>
      </c>
      <c r="T97" s="75" t="str">
        <f t="shared" si="39"/>
        <v xml:space="preserve"> </v>
      </c>
      <c r="U97" s="75" t="str">
        <f t="shared" si="45"/>
        <v xml:space="preserve"> </v>
      </c>
      <c r="V97" s="75" t="str">
        <f t="shared" si="46"/>
        <v xml:space="preserve"> </v>
      </c>
      <c r="W97" s="75" t="str">
        <f t="shared" si="47"/>
        <v/>
      </c>
      <c r="X97" s="75" t="str">
        <f t="shared" si="48"/>
        <v xml:space="preserve"> </v>
      </c>
      <c r="Y97" s="75" t="str">
        <f t="shared" si="49"/>
        <v/>
      </c>
      <c r="Z97" s="75" t="str">
        <f t="shared" si="50"/>
        <v xml:space="preserve"> </v>
      </c>
      <c r="AA97" s="75" t="str">
        <f t="shared" si="51"/>
        <v/>
      </c>
      <c r="AB97" s="75" t="str">
        <f t="shared" si="52"/>
        <v xml:space="preserve"> </v>
      </c>
      <c r="AC97" s="75" t="str">
        <f t="shared" si="53"/>
        <v xml:space="preserve"> </v>
      </c>
      <c r="AD97" s="75" t="str">
        <f t="shared" si="54"/>
        <v/>
      </c>
      <c r="AE97" s="75">
        <f t="shared" si="55"/>
        <v>0</v>
      </c>
      <c r="AF97" s="64" t="str">
        <f t="shared" si="56"/>
        <v/>
      </c>
    </row>
    <row r="98" spans="1:32" ht="16.7" customHeight="1">
      <c r="A98" s="75" t="str">
        <f t="shared" si="40"/>
        <v/>
      </c>
      <c r="B98" s="76" t="str">
        <f t="shared" si="30"/>
        <v/>
      </c>
      <c r="C98" s="75" t="str">
        <f t="shared" si="31"/>
        <v/>
      </c>
      <c r="D98" s="73" t="str">
        <f t="shared" si="41"/>
        <v/>
      </c>
      <c r="E98" s="75" t="str">
        <f t="shared" si="42"/>
        <v/>
      </c>
      <c r="F98" s="75" t="str">
        <f t="shared" si="32"/>
        <v/>
      </c>
      <c r="G98" s="75" t="str">
        <f t="shared" si="43"/>
        <v/>
      </c>
      <c r="H98" s="75" t="str">
        <f t="shared" si="33"/>
        <v/>
      </c>
      <c r="J98" s="116"/>
      <c r="K98" s="76" t="str">
        <f t="shared" si="34"/>
        <v/>
      </c>
      <c r="L98" s="76" t="str">
        <f t="shared" si="35"/>
        <v/>
      </c>
      <c r="M98" s="75" t="str">
        <f t="shared" si="36"/>
        <v/>
      </c>
      <c r="N98" s="76" t="str">
        <f t="shared" si="37"/>
        <v/>
      </c>
      <c r="O98" s="77" t="s">
        <v>20</v>
      </c>
      <c r="P98" s="90"/>
      <c r="R98" s="74" t="str">
        <f t="shared" si="44"/>
        <v/>
      </c>
      <c r="S98" s="75" t="str">
        <f t="shared" si="38"/>
        <v xml:space="preserve"> </v>
      </c>
      <c r="T98" s="75" t="str">
        <f t="shared" si="39"/>
        <v xml:space="preserve"> </v>
      </c>
      <c r="U98" s="75" t="str">
        <f t="shared" si="45"/>
        <v xml:space="preserve"> </v>
      </c>
      <c r="V98" s="75" t="str">
        <f t="shared" si="46"/>
        <v xml:space="preserve"> </v>
      </c>
      <c r="W98" s="75" t="str">
        <f t="shared" si="47"/>
        <v/>
      </c>
      <c r="X98" s="75" t="str">
        <f t="shared" si="48"/>
        <v xml:space="preserve"> </v>
      </c>
      <c r="Y98" s="75" t="str">
        <f t="shared" si="49"/>
        <v/>
      </c>
      <c r="Z98" s="75" t="str">
        <f t="shared" si="50"/>
        <v xml:space="preserve"> </v>
      </c>
      <c r="AA98" s="75" t="str">
        <f t="shared" si="51"/>
        <v/>
      </c>
      <c r="AB98" s="75" t="str">
        <f t="shared" si="52"/>
        <v xml:space="preserve"> </v>
      </c>
      <c r="AC98" s="75" t="str">
        <f t="shared" si="53"/>
        <v xml:space="preserve"> </v>
      </c>
      <c r="AD98" s="75" t="str">
        <f t="shared" si="54"/>
        <v/>
      </c>
      <c r="AE98" s="75">
        <f t="shared" si="55"/>
        <v>0</v>
      </c>
      <c r="AF98" s="64" t="str">
        <f t="shared" si="56"/>
        <v/>
      </c>
    </row>
    <row r="99" spans="1:32" ht="16.350000000000001" customHeight="1">
      <c r="A99" s="75" t="str">
        <f t="shared" si="40"/>
        <v/>
      </c>
      <c r="B99" s="76" t="str">
        <f t="shared" si="30"/>
        <v/>
      </c>
      <c r="C99" s="75" t="str">
        <f t="shared" si="31"/>
        <v/>
      </c>
      <c r="D99" s="73" t="str">
        <f t="shared" si="41"/>
        <v/>
      </c>
      <c r="E99" s="75" t="str">
        <f t="shared" si="42"/>
        <v/>
      </c>
      <c r="F99" s="75" t="str">
        <f t="shared" si="32"/>
        <v/>
      </c>
      <c r="G99" s="75" t="str">
        <f t="shared" si="43"/>
        <v/>
      </c>
      <c r="H99" s="75" t="str">
        <f t="shared" si="33"/>
        <v/>
      </c>
      <c r="J99" s="116"/>
      <c r="K99" s="76" t="str">
        <f t="shared" si="34"/>
        <v/>
      </c>
      <c r="L99" s="76" t="str">
        <f t="shared" si="35"/>
        <v/>
      </c>
      <c r="M99" s="75" t="str">
        <f t="shared" si="36"/>
        <v/>
      </c>
      <c r="N99" s="76" t="str">
        <f t="shared" si="37"/>
        <v/>
      </c>
      <c r="O99" s="77" t="s">
        <v>20</v>
      </c>
      <c r="P99" s="90"/>
      <c r="R99" s="74" t="str">
        <f t="shared" si="44"/>
        <v/>
      </c>
      <c r="S99" s="75" t="str">
        <f t="shared" si="38"/>
        <v xml:space="preserve"> </v>
      </c>
      <c r="T99" s="75" t="str">
        <f t="shared" si="39"/>
        <v xml:space="preserve"> </v>
      </c>
      <c r="U99" s="75" t="str">
        <f t="shared" si="45"/>
        <v xml:space="preserve"> </v>
      </c>
      <c r="V99" s="75" t="str">
        <f t="shared" si="46"/>
        <v xml:space="preserve"> </v>
      </c>
      <c r="W99" s="75" t="str">
        <f t="shared" si="47"/>
        <v/>
      </c>
      <c r="X99" s="75" t="str">
        <f t="shared" si="48"/>
        <v xml:space="preserve"> </v>
      </c>
      <c r="Y99" s="75" t="str">
        <f t="shared" si="49"/>
        <v/>
      </c>
      <c r="Z99" s="75" t="str">
        <f t="shared" si="50"/>
        <v xml:space="preserve"> </v>
      </c>
      <c r="AA99" s="75" t="str">
        <f t="shared" si="51"/>
        <v/>
      </c>
      <c r="AB99" s="75" t="str">
        <f t="shared" si="52"/>
        <v xml:space="preserve"> </v>
      </c>
      <c r="AC99" s="75" t="str">
        <f t="shared" si="53"/>
        <v xml:space="preserve"> </v>
      </c>
      <c r="AD99" s="75" t="str">
        <f t="shared" si="54"/>
        <v/>
      </c>
      <c r="AE99" s="75">
        <f t="shared" si="55"/>
        <v>0</v>
      </c>
      <c r="AF99" s="64" t="str">
        <f t="shared" si="56"/>
        <v/>
      </c>
    </row>
    <row r="100" spans="1:32" ht="16.350000000000001" customHeight="1">
      <c r="A100" s="75" t="str">
        <f t="shared" si="40"/>
        <v/>
      </c>
      <c r="B100" s="76" t="str">
        <f t="shared" si="30"/>
        <v/>
      </c>
      <c r="C100" s="75" t="str">
        <f t="shared" si="31"/>
        <v/>
      </c>
      <c r="D100" s="73" t="str">
        <f t="shared" si="41"/>
        <v/>
      </c>
      <c r="E100" s="75" t="str">
        <f t="shared" si="42"/>
        <v/>
      </c>
      <c r="F100" s="75" t="str">
        <f t="shared" si="32"/>
        <v/>
      </c>
      <c r="G100" s="75" t="str">
        <f t="shared" si="43"/>
        <v/>
      </c>
      <c r="H100" s="75" t="str">
        <f t="shared" si="33"/>
        <v/>
      </c>
      <c r="J100" s="116"/>
      <c r="K100" s="76" t="str">
        <f t="shared" si="34"/>
        <v/>
      </c>
      <c r="L100" s="76" t="str">
        <f t="shared" si="35"/>
        <v/>
      </c>
      <c r="M100" s="75" t="str">
        <f t="shared" si="36"/>
        <v/>
      </c>
      <c r="N100" s="76" t="str">
        <f t="shared" si="37"/>
        <v/>
      </c>
      <c r="O100" s="77" t="s">
        <v>20</v>
      </c>
      <c r="P100" s="90"/>
      <c r="R100" s="74" t="str">
        <f t="shared" si="44"/>
        <v/>
      </c>
      <c r="S100" s="75" t="str">
        <f t="shared" si="38"/>
        <v xml:space="preserve"> </v>
      </c>
      <c r="T100" s="75" t="str">
        <f t="shared" si="39"/>
        <v xml:space="preserve"> </v>
      </c>
      <c r="U100" s="75" t="str">
        <f t="shared" si="45"/>
        <v xml:space="preserve"> </v>
      </c>
      <c r="V100" s="75" t="str">
        <f t="shared" si="46"/>
        <v xml:space="preserve"> </v>
      </c>
      <c r="W100" s="75" t="str">
        <f t="shared" si="47"/>
        <v/>
      </c>
      <c r="X100" s="75" t="str">
        <f t="shared" si="48"/>
        <v xml:space="preserve"> </v>
      </c>
      <c r="Y100" s="75" t="str">
        <f t="shared" si="49"/>
        <v/>
      </c>
      <c r="Z100" s="75" t="str">
        <f t="shared" si="50"/>
        <v xml:space="preserve"> </v>
      </c>
      <c r="AA100" s="75" t="str">
        <f t="shared" si="51"/>
        <v/>
      </c>
      <c r="AB100" s="75" t="str">
        <f t="shared" si="52"/>
        <v xml:space="preserve"> </v>
      </c>
      <c r="AC100" s="75" t="str">
        <f t="shared" si="53"/>
        <v xml:space="preserve"> </v>
      </c>
      <c r="AD100" s="75" t="str">
        <f t="shared" si="54"/>
        <v/>
      </c>
      <c r="AE100" s="75">
        <f t="shared" si="55"/>
        <v>0</v>
      </c>
      <c r="AF100" s="64" t="str">
        <f t="shared" si="56"/>
        <v/>
      </c>
    </row>
    <row r="101" spans="1:32" ht="16.7" customHeight="1">
      <c r="A101" s="75" t="str">
        <f t="shared" si="40"/>
        <v/>
      </c>
      <c r="B101" s="76" t="str">
        <f t="shared" si="30"/>
        <v/>
      </c>
      <c r="C101" s="75" t="str">
        <f t="shared" si="31"/>
        <v/>
      </c>
      <c r="D101" s="73" t="str">
        <f t="shared" si="41"/>
        <v/>
      </c>
      <c r="E101" s="75" t="str">
        <f t="shared" si="42"/>
        <v/>
      </c>
      <c r="F101" s="75" t="str">
        <f t="shared" si="32"/>
        <v/>
      </c>
      <c r="G101" s="75" t="str">
        <f t="shared" si="43"/>
        <v/>
      </c>
      <c r="H101" s="75" t="str">
        <f t="shared" si="33"/>
        <v/>
      </c>
      <c r="J101" s="116"/>
      <c r="K101" s="76" t="str">
        <f t="shared" si="34"/>
        <v/>
      </c>
      <c r="L101" s="76" t="str">
        <f t="shared" si="35"/>
        <v/>
      </c>
      <c r="M101" s="75" t="str">
        <f t="shared" si="36"/>
        <v/>
      </c>
      <c r="N101" s="76" t="str">
        <f t="shared" si="37"/>
        <v/>
      </c>
      <c r="O101" s="77" t="s">
        <v>20</v>
      </c>
      <c r="P101" s="90"/>
      <c r="R101" s="74" t="str">
        <f t="shared" si="44"/>
        <v/>
      </c>
      <c r="S101" s="75" t="str">
        <f t="shared" si="38"/>
        <v xml:space="preserve"> </v>
      </c>
      <c r="T101" s="75" t="str">
        <f t="shared" si="39"/>
        <v xml:space="preserve"> </v>
      </c>
      <c r="U101" s="75" t="str">
        <f t="shared" si="45"/>
        <v xml:space="preserve"> </v>
      </c>
      <c r="V101" s="75" t="str">
        <f t="shared" si="46"/>
        <v xml:space="preserve"> </v>
      </c>
      <c r="W101" s="75" t="str">
        <f t="shared" si="47"/>
        <v/>
      </c>
      <c r="X101" s="75" t="str">
        <f t="shared" si="48"/>
        <v xml:space="preserve"> </v>
      </c>
      <c r="Y101" s="75" t="str">
        <f t="shared" si="49"/>
        <v/>
      </c>
      <c r="Z101" s="75" t="str">
        <f t="shared" si="50"/>
        <v xml:space="preserve"> </v>
      </c>
      <c r="AA101" s="75" t="str">
        <f t="shared" si="51"/>
        <v/>
      </c>
      <c r="AB101" s="75" t="str">
        <f t="shared" si="52"/>
        <v xml:space="preserve"> </v>
      </c>
      <c r="AC101" s="75" t="str">
        <f t="shared" si="53"/>
        <v xml:space="preserve"> </v>
      </c>
      <c r="AD101" s="75" t="str">
        <f t="shared" si="54"/>
        <v/>
      </c>
      <c r="AE101" s="75">
        <f t="shared" si="55"/>
        <v>0</v>
      </c>
      <c r="AF101" s="64" t="str">
        <f t="shared" si="56"/>
        <v/>
      </c>
    </row>
    <row r="102" spans="1:32" ht="16.350000000000001" customHeight="1">
      <c r="A102" s="75" t="str">
        <f t="shared" si="40"/>
        <v/>
      </c>
      <c r="B102" s="76" t="str">
        <f t="shared" si="30"/>
        <v/>
      </c>
      <c r="C102" s="75" t="str">
        <f t="shared" si="31"/>
        <v/>
      </c>
      <c r="D102" s="73" t="str">
        <f t="shared" si="41"/>
        <v/>
      </c>
      <c r="E102" s="75" t="str">
        <f t="shared" si="42"/>
        <v/>
      </c>
      <c r="F102" s="75" t="str">
        <f t="shared" si="32"/>
        <v/>
      </c>
      <c r="G102" s="75" t="str">
        <f t="shared" si="43"/>
        <v/>
      </c>
      <c r="H102" s="75" t="str">
        <f t="shared" si="33"/>
        <v/>
      </c>
      <c r="J102" s="116"/>
      <c r="K102" s="76" t="str">
        <f t="shared" si="34"/>
        <v/>
      </c>
      <c r="L102" s="76" t="str">
        <f t="shared" si="35"/>
        <v/>
      </c>
      <c r="M102" s="75" t="str">
        <f t="shared" si="36"/>
        <v/>
      </c>
      <c r="N102" s="76" t="str">
        <f t="shared" si="37"/>
        <v/>
      </c>
      <c r="O102" s="77" t="s">
        <v>20</v>
      </c>
      <c r="P102" s="90"/>
      <c r="R102" s="74" t="str">
        <f t="shared" si="44"/>
        <v/>
      </c>
      <c r="S102" s="75" t="str">
        <f t="shared" si="38"/>
        <v xml:space="preserve"> </v>
      </c>
      <c r="T102" s="75" t="str">
        <f t="shared" si="39"/>
        <v xml:space="preserve"> </v>
      </c>
      <c r="U102" s="75" t="str">
        <f t="shared" si="45"/>
        <v xml:space="preserve"> </v>
      </c>
      <c r="V102" s="75" t="str">
        <f t="shared" si="46"/>
        <v xml:space="preserve"> </v>
      </c>
      <c r="W102" s="75" t="str">
        <f t="shared" si="47"/>
        <v/>
      </c>
      <c r="X102" s="75" t="str">
        <f t="shared" si="48"/>
        <v xml:space="preserve"> </v>
      </c>
      <c r="Y102" s="75" t="str">
        <f t="shared" si="49"/>
        <v/>
      </c>
      <c r="Z102" s="75" t="str">
        <f t="shared" si="50"/>
        <v xml:space="preserve"> </v>
      </c>
      <c r="AA102" s="75" t="str">
        <f t="shared" si="51"/>
        <v/>
      </c>
      <c r="AB102" s="75" t="str">
        <f t="shared" si="52"/>
        <v xml:space="preserve"> </v>
      </c>
      <c r="AC102" s="75" t="str">
        <f t="shared" si="53"/>
        <v xml:space="preserve"> </v>
      </c>
      <c r="AD102" s="75" t="str">
        <f t="shared" si="54"/>
        <v/>
      </c>
      <c r="AE102" s="75">
        <f t="shared" si="55"/>
        <v>0</v>
      </c>
      <c r="AF102" s="64" t="str">
        <f t="shared" si="56"/>
        <v/>
      </c>
    </row>
    <row r="103" spans="1:32" ht="16.350000000000001" customHeight="1">
      <c r="A103" s="75" t="str">
        <f t="shared" si="40"/>
        <v/>
      </c>
      <c r="B103" s="76" t="str">
        <f t="shared" si="30"/>
        <v/>
      </c>
      <c r="C103" s="75" t="str">
        <f t="shared" si="31"/>
        <v/>
      </c>
      <c r="D103" s="73" t="str">
        <f t="shared" si="41"/>
        <v/>
      </c>
      <c r="E103" s="75" t="str">
        <f t="shared" si="42"/>
        <v/>
      </c>
      <c r="F103" s="75" t="str">
        <f t="shared" si="32"/>
        <v/>
      </c>
      <c r="G103" s="75" t="str">
        <f t="shared" si="43"/>
        <v/>
      </c>
      <c r="H103" s="75" t="str">
        <f t="shared" si="33"/>
        <v/>
      </c>
      <c r="J103" s="116"/>
      <c r="K103" s="76" t="str">
        <f t="shared" si="34"/>
        <v/>
      </c>
      <c r="L103" s="76" t="str">
        <f t="shared" si="35"/>
        <v/>
      </c>
      <c r="M103" s="75" t="str">
        <f t="shared" si="36"/>
        <v/>
      </c>
      <c r="N103" s="76" t="str">
        <f t="shared" si="37"/>
        <v/>
      </c>
      <c r="O103" s="77" t="s">
        <v>20</v>
      </c>
      <c r="P103" s="90"/>
      <c r="R103" s="74" t="str">
        <f t="shared" si="44"/>
        <v/>
      </c>
      <c r="S103" s="75" t="str">
        <f t="shared" si="38"/>
        <v xml:space="preserve"> </v>
      </c>
      <c r="T103" s="75" t="str">
        <f t="shared" si="39"/>
        <v xml:space="preserve"> </v>
      </c>
      <c r="U103" s="75" t="str">
        <f t="shared" si="45"/>
        <v xml:space="preserve"> </v>
      </c>
      <c r="V103" s="75" t="str">
        <f t="shared" si="46"/>
        <v xml:space="preserve"> </v>
      </c>
      <c r="W103" s="75" t="str">
        <f t="shared" si="47"/>
        <v/>
      </c>
      <c r="X103" s="75" t="str">
        <f t="shared" si="48"/>
        <v xml:space="preserve"> </v>
      </c>
      <c r="Y103" s="75" t="str">
        <f t="shared" si="49"/>
        <v/>
      </c>
      <c r="Z103" s="75" t="str">
        <f t="shared" si="50"/>
        <v xml:space="preserve"> </v>
      </c>
      <c r="AA103" s="75" t="str">
        <f t="shared" si="51"/>
        <v/>
      </c>
      <c r="AB103" s="75" t="str">
        <f t="shared" si="52"/>
        <v xml:space="preserve"> </v>
      </c>
      <c r="AC103" s="75" t="str">
        <f t="shared" si="53"/>
        <v xml:space="preserve"> </v>
      </c>
      <c r="AD103" s="75" t="str">
        <f t="shared" si="54"/>
        <v/>
      </c>
      <c r="AE103" s="75">
        <f t="shared" si="55"/>
        <v>0</v>
      </c>
      <c r="AF103" s="64" t="str">
        <f t="shared" si="56"/>
        <v/>
      </c>
    </row>
    <row r="104" spans="1:32" ht="16.7" customHeight="1">
      <c r="A104" s="75" t="str">
        <f t="shared" si="40"/>
        <v/>
      </c>
      <c r="B104" s="76" t="str">
        <f t="shared" si="30"/>
        <v/>
      </c>
      <c r="C104" s="75" t="str">
        <f t="shared" si="31"/>
        <v/>
      </c>
      <c r="D104" s="73" t="str">
        <f t="shared" si="41"/>
        <v/>
      </c>
      <c r="E104" s="75" t="str">
        <f t="shared" si="42"/>
        <v/>
      </c>
      <c r="F104" s="75" t="str">
        <f t="shared" si="32"/>
        <v/>
      </c>
      <c r="G104" s="75" t="str">
        <f t="shared" si="43"/>
        <v/>
      </c>
      <c r="H104" s="75" t="str">
        <f t="shared" si="33"/>
        <v/>
      </c>
      <c r="J104" s="116"/>
      <c r="K104" s="76" t="str">
        <f t="shared" si="34"/>
        <v/>
      </c>
      <c r="L104" s="76" t="str">
        <f t="shared" si="35"/>
        <v/>
      </c>
      <c r="M104" s="75" t="str">
        <f t="shared" si="36"/>
        <v/>
      </c>
      <c r="N104" s="76" t="str">
        <f t="shared" si="37"/>
        <v/>
      </c>
      <c r="O104" s="77" t="s">
        <v>20</v>
      </c>
      <c r="P104" s="90"/>
      <c r="R104" s="74" t="str">
        <f t="shared" si="44"/>
        <v/>
      </c>
      <c r="S104" s="75" t="str">
        <f t="shared" si="38"/>
        <v xml:space="preserve"> </v>
      </c>
      <c r="T104" s="75" t="str">
        <f t="shared" si="39"/>
        <v xml:space="preserve"> </v>
      </c>
      <c r="U104" s="75" t="str">
        <f t="shared" si="45"/>
        <v xml:space="preserve"> </v>
      </c>
      <c r="V104" s="75" t="str">
        <f t="shared" si="46"/>
        <v xml:space="preserve"> </v>
      </c>
      <c r="W104" s="75" t="str">
        <f t="shared" si="47"/>
        <v/>
      </c>
      <c r="X104" s="75" t="str">
        <f t="shared" si="48"/>
        <v xml:space="preserve"> </v>
      </c>
      <c r="Y104" s="75" t="str">
        <f t="shared" si="49"/>
        <v/>
      </c>
      <c r="Z104" s="75" t="str">
        <f t="shared" si="50"/>
        <v xml:space="preserve"> </v>
      </c>
      <c r="AA104" s="75" t="str">
        <f t="shared" si="51"/>
        <v/>
      </c>
      <c r="AB104" s="75" t="str">
        <f t="shared" si="52"/>
        <v xml:space="preserve"> </v>
      </c>
      <c r="AC104" s="75" t="str">
        <f t="shared" si="53"/>
        <v xml:space="preserve"> </v>
      </c>
      <c r="AD104" s="75" t="str">
        <f t="shared" si="54"/>
        <v/>
      </c>
      <c r="AE104" s="75">
        <f t="shared" si="55"/>
        <v>0</v>
      </c>
      <c r="AF104" s="64" t="str">
        <f t="shared" si="56"/>
        <v/>
      </c>
    </row>
    <row r="105" spans="1:32" ht="16.350000000000001" customHeight="1">
      <c r="A105" s="75" t="str">
        <f t="shared" si="40"/>
        <v/>
      </c>
      <c r="B105" s="76" t="str">
        <f t="shared" si="30"/>
        <v/>
      </c>
      <c r="C105" s="75" t="str">
        <f t="shared" si="31"/>
        <v/>
      </c>
      <c r="D105" s="73" t="str">
        <f t="shared" si="41"/>
        <v/>
      </c>
      <c r="E105" s="75" t="str">
        <f t="shared" si="42"/>
        <v/>
      </c>
      <c r="F105" s="75" t="str">
        <f t="shared" si="32"/>
        <v/>
      </c>
      <c r="G105" s="75" t="str">
        <f t="shared" si="43"/>
        <v/>
      </c>
      <c r="H105" s="75" t="str">
        <f t="shared" si="33"/>
        <v/>
      </c>
      <c r="J105" s="116"/>
      <c r="K105" s="76" t="str">
        <f t="shared" si="34"/>
        <v/>
      </c>
      <c r="L105" s="76" t="str">
        <f t="shared" si="35"/>
        <v/>
      </c>
      <c r="M105" s="75" t="str">
        <f t="shared" si="36"/>
        <v/>
      </c>
      <c r="N105" s="76" t="str">
        <f t="shared" si="37"/>
        <v/>
      </c>
      <c r="O105" s="77" t="s">
        <v>20</v>
      </c>
      <c r="P105" s="90"/>
      <c r="R105" s="74" t="str">
        <f t="shared" si="44"/>
        <v/>
      </c>
      <c r="S105" s="75" t="str">
        <f t="shared" si="38"/>
        <v xml:space="preserve"> </v>
      </c>
      <c r="T105" s="75" t="str">
        <f t="shared" si="39"/>
        <v xml:space="preserve"> </v>
      </c>
      <c r="U105" s="75" t="str">
        <f t="shared" si="45"/>
        <v xml:space="preserve"> </v>
      </c>
      <c r="V105" s="75" t="str">
        <f t="shared" si="46"/>
        <v xml:space="preserve"> </v>
      </c>
      <c r="W105" s="75" t="str">
        <f t="shared" si="47"/>
        <v/>
      </c>
      <c r="X105" s="75" t="str">
        <f t="shared" si="48"/>
        <v xml:space="preserve"> </v>
      </c>
      <c r="Y105" s="75" t="str">
        <f t="shared" si="49"/>
        <v/>
      </c>
      <c r="Z105" s="75" t="str">
        <f t="shared" si="50"/>
        <v xml:space="preserve"> </v>
      </c>
      <c r="AA105" s="75" t="str">
        <f t="shared" si="51"/>
        <v/>
      </c>
      <c r="AB105" s="75" t="str">
        <f t="shared" si="52"/>
        <v xml:space="preserve"> </v>
      </c>
      <c r="AC105" s="75" t="str">
        <f t="shared" si="53"/>
        <v xml:space="preserve"> </v>
      </c>
      <c r="AD105" s="75" t="str">
        <f t="shared" si="54"/>
        <v/>
      </c>
      <c r="AE105" s="75">
        <f t="shared" si="55"/>
        <v>0</v>
      </c>
      <c r="AF105" s="64" t="str">
        <f t="shared" si="56"/>
        <v/>
      </c>
    </row>
    <row r="106" spans="1:32" ht="16.350000000000001" customHeight="1">
      <c r="A106" s="75" t="str">
        <f t="shared" si="40"/>
        <v/>
      </c>
      <c r="B106" s="76" t="str">
        <f t="shared" si="30"/>
        <v/>
      </c>
      <c r="C106" s="75" t="str">
        <f t="shared" si="31"/>
        <v/>
      </c>
      <c r="D106" s="73" t="str">
        <f t="shared" si="41"/>
        <v/>
      </c>
      <c r="E106" s="75" t="str">
        <f t="shared" si="42"/>
        <v/>
      </c>
      <c r="F106" s="75" t="str">
        <f t="shared" si="32"/>
        <v/>
      </c>
      <c r="G106" s="75" t="str">
        <f t="shared" si="43"/>
        <v/>
      </c>
      <c r="H106" s="75" t="str">
        <f t="shared" si="33"/>
        <v/>
      </c>
      <c r="J106" s="116"/>
      <c r="K106" s="76" t="str">
        <f t="shared" si="34"/>
        <v/>
      </c>
      <c r="L106" s="76" t="str">
        <f t="shared" si="35"/>
        <v/>
      </c>
      <c r="M106" s="75" t="str">
        <f t="shared" si="36"/>
        <v/>
      </c>
      <c r="N106" s="76" t="str">
        <f t="shared" si="37"/>
        <v/>
      </c>
      <c r="O106" s="77" t="s">
        <v>20</v>
      </c>
      <c r="P106" s="90"/>
      <c r="R106" s="74" t="str">
        <f t="shared" si="44"/>
        <v/>
      </c>
      <c r="S106" s="75" t="str">
        <f t="shared" si="38"/>
        <v xml:space="preserve"> </v>
      </c>
      <c r="T106" s="75" t="str">
        <f t="shared" si="39"/>
        <v xml:space="preserve"> </v>
      </c>
      <c r="U106" s="75" t="str">
        <f t="shared" si="45"/>
        <v xml:space="preserve"> </v>
      </c>
      <c r="V106" s="75" t="str">
        <f t="shared" si="46"/>
        <v xml:space="preserve"> </v>
      </c>
      <c r="W106" s="75" t="str">
        <f t="shared" si="47"/>
        <v/>
      </c>
      <c r="X106" s="75" t="str">
        <f t="shared" si="48"/>
        <v xml:space="preserve"> </v>
      </c>
      <c r="Y106" s="75" t="str">
        <f t="shared" si="49"/>
        <v/>
      </c>
      <c r="Z106" s="75" t="str">
        <f t="shared" si="50"/>
        <v xml:space="preserve"> </v>
      </c>
      <c r="AA106" s="75" t="str">
        <f t="shared" si="51"/>
        <v/>
      </c>
      <c r="AB106" s="75" t="str">
        <f t="shared" si="52"/>
        <v xml:space="preserve"> </v>
      </c>
      <c r="AC106" s="75" t="str">
        <f t="shared" si="53"/>
        <v xml:space="preserve"> </v>
      </c>
      <c r="AD106" s="75" t="str">
        <f t="shared" si="54"/>
        <v/>
      </c>
      <c r="AE106" s="75">
        <f t="shared" si="55"/>
        <v>0</v>
      </c>
      <c r="AF106" s="64" t="str">
        <f t="shared" si="56"/>
        <v/>
      </c>
    </row>
    <row r="107" spans="1:32" ht="16.7" customHeight="1">
      <c r="A107" s="75" t="str">
        <f t="shared" si="40"/>
        <v/>
      </c>
      <c r="B107" s="76" t="str">
        <f t="shared" si="30"/>
        <v/>
      </c>
      <c r="C107" s="75" t="str">
        <f t="shared" si="31"/>
        <v/>
      </c>
      <c r="D107" s="73" t="str">
        <f t="shared" si="41"/>
        <v/>
      </c>
      <c r="E107" s="75" t="str">
        <f t="shared" si="42"/>
        <v/>
      </c>
      <c r="F107" s="75" t="str">
        <f t="shared" si="32"/>
        <v/>
      </c>
      <c r="G107" s="75" t="str">
        <f t="shared" si="43"/>
        <v/>
      </c>
      <c r="H107" s="75" t="str">
        <f t="shared" si="33"/>
        <v/>
      </c>
      <c r="J107" s="116"/>
      <c r="K107" s="76" t="str">
        <f t="shared" si="34"/>
        <v/>
      </c>
      <c r="L107" s="76" t="str">
        <f t="shared" si="35"/>
        <v/>
      </c>
      <c r="M107" s="75" t="str">
        <f t="shared" si="36"/>
        <v/>
      </c>
      <c r="N107" s="76" t="str">
        <f t="shared" si="37"/>
        <v/>
      </c>
      <c r="O107" s="77" t="s">
        <v>20</v>
      </c>
      <c r="P107" s="90"/>
      <c r="R107" s="74" t="str">
        <f t="shared" si="44"/>
        <v/>
      </c>
      <c r="S107" s="75" t="str">
        <f t="shared" si="38"/>
        <v xml:space="preserve"> </v>
      </c>
      <c r="T107" s="75" t="str">
        <f t="shared" si="39"/>
        <v xml:space="preserve"> </v>
      </c>
      <c r="U107" s="75" t="str">
        <f t="shared" si="45"/>
        <v xml:space="preserve"> </v>
      </c>
      <c r="V107" s="75" t="str">
        <f t="shared" si="46"/>
        <v xml:space="preserve"> </v>
      </c>
      <c r="W107" s="75" t="str">
        <f t="shared" si="47"/>
        <v/>
      </c>
      <c r="X107" s="75" t="str">
        <f t="shared" si="48"/>
        <v xml:space="preserve"> </v>
      </c>
      <c r="Y107" s="75" t="str">
        <f t="shared" si="49"/>
        <v/>
      </c>
      <c r="Z107" s="75" t="str">
        <f t="shared" si="50"/>
        <v xml:space="preserve"> </v>
      </c>
      <c r="AA107" s="75" t="str">
        <f t="shared" si="51"/>
        <v/>
      </c>
      <c r="AB107" s="75" t="str">
        <f t="shared" si="52"/>
        <v xml:space="preserve"> </v>
      </c>
      <c r="AC107" s="75" t="str">
        <f t="shared" si="53"/>
        <v xml:space="preserve"> </v>
      </c>
      <c r="AD107" s="75" t="str">
        <f t="shared" si="54"/>
        <v/>
      </c>
      <c r="AE107" s="75">
        <f t="shared" si="55"/>
        <v>0</v>
      </c>
      <c r="AF107" s="64" t="str">
        <f t="shared" si="56"/>
        <v/>
      </c>
    </row>
    <row r="108" spans="1:32" ht="16.350000000000001" customHeight="1">
      <c r="A108" s="75" t="str">
        <f t="shared" si="40"/>
        <v/>
      </c>
      <c r="B108" s="76" t="str">
        <f t="shared" si="30"/>
        <v/>
      </c>
      <c r="C108" s="75" t="str">
        <f t="shared" si="31"/>
        <v/>
      </c>
      <c r="D108" s="73" t="str">
        <f t="shared" si="41"/>
        <v/>
      </c>
      <c r="E108" s="75" t="str">
        <f t="shared" si="42"/>
        <v/>
      </c>
      <c r="F108" s="75" t="str">
        <f t="shared" si="32"/>
        <v/>
      </c>
      <c r="G108" s="75" t="str">
        <f t="shared" si="43"/>
        <v/>
      </c>
      <c r="H108" s="75" t="str">
        <f t="shared" si="33"/>
        <v/>
      </c>
      <c r="J108" s="116"/>
      <c r="K108" s="76" t="str">
        <f t="shared" si="34"/>
        <v/>
      </c>
      <c r="L108" s="76" t="str">
        <f t="shared" si="35"/>
        <v/>
      </c>
      <c r="M108" s="75" t="str">
        <f t="shared" si="36"/>
        <v/>
      </c>
      <c r="N108" s="76" t="str">
        <f t="shared" si="37"/>
        <v/>
      </c>
      <c r="O108" s="77" t="s">
        <v>20</v>
      </c>
      <c r="P108" s="90"/>
      <c r="R108" s="74" t="str">
        <f t="shared" si="44"/>
        <v/>
      </c>
      <c r="S108" s="75" t="str">
        <f t="shared" si="38"/>
        <v xml:space="preserve"> </v>
      </c>
      <c r="T108" s="75" t="str">
        <f t="shared" si="39"/>
        <v xml:space="preserve"> </v>
      </c>
      <c r="U108" s="75" t="str">
        <f t="shared" si="45"/>
        <v xml:space="preserve"> </v>
      </c>
      <c r="V108" s="75" t="str">
        <f t="shared" si="46"/>
        <v xml:space="preserve"> </v>
      </c>
      <c r="W108" s="75" t="str">
        <f t="shared" si="47"/>
        <v/>
      </c>
      <c r="X108" s="75" t="str">
        <f t="shared" si="48"/>
        <v xml:space="preserve"> </v>
      </c>
      <c r="Y108" s="75" t="str">
        <f t="shared" si="49"/>
        <v/>
      </c>
      <c r="Z108" s="75" t="str">
        <f t="shared" si="50"/>
        <v xml:space="preserve"> </v>
      </c>
      <c r="AA108" s="75" t="str">
        <f t="shared" si="51"/>
        <v/>
      </c>
      <c r="AB108" s="75" t="str">
        <f t="shared" si="52"/>
        <v xml:space="preserve"> </v>
      </c>
      <c r="AC108" s="75" t="str">
        <f t="shared" si="53"/>
        <v xml:space="preserve"> </v>
      </c>
      <c r="AD108" s="75" t="str">
        <f t="shared" si="54"/>
        <v/>
      </c>
      <c r="AE108" s="75">
        <f t="shared" si="55"/>
        <v>0</v>
      </c>
      <c r="AF108" s="64" t="str">
        <f t="shared" si="56"/>
        <v/>
      </c>
    </row>
    <row r="109" spans="1:32" ht="16.350000000000001" customHeight="1">
      <c r="A109" s="75" t="str">
        <f t="shared" si="40"/>
        <v/>
      </c>
      <c r="B109" s="76" t="str">
        <f t="shared" si="30"/>
        <v/>
      </c>
      <c r="C109" s="75" t="str">
        <f t="shared" si="31"/>
        <v/>
      </c>
      <c r="D109" s="73" t="str">
        <f t="shared" si="41"/>
        <v/>
      </c>
      <c r="E109" s="75" t="str">
        <f t="shared" si="42"/>
        <v/>
      </c>
      <c r="F109" s="75" t="str">
        <f t="shared" si="32"/>
        <v/>
      </c>
      <c r="G109" s="75" t="str">
        <f t="shared" si="43"/>
        <v/>
      </c>
      <c r="H109" s="75" t="str">
        <f t="shared" si="33"/>
        <v/>
      </c>
      <c r="J109" s="116"/>
      <c r="K109" s="76" t="str">
        <f t="shared" si="34"/>
        <v/>
      </c>
      <c r="L109" s="76" t="str">
        <f t="shared" si="35"/>
        <v/>
      </c>
      <c r="M109" s="75" t="str">
        <f t="shared" si="36"/>
        <v/>
      </c>
      <c r="N109" s="76" t="str">
        <f t="shared" si="37"/>
        <v/>
      </c>
      <c r="O109" s="77" t="s">
        <v>20</v>
      </c>
      <c r="P109" s="90"/>
      <c r="R109" s="74" t="str">
        <f t="shared" si="44"/>
        <v/>
      </c>
      <c r="S109" s="75" t="str">
        <f t="shared" si="38"/>
        <v xml:space="preserve"> </v>
      </c>
      <c r="T109" s="75" t="str">
        <f t="shared" si="39"/>
        <v xml:space="preserve"> </v>
      </c>
      <c r="U109" s="75" t="str">
        <f t="shared" si="45"/>
        <v xml:space="preserve"> </v>
      </c>
      <c r="V109" s="75" t="str">
        <f t="shared" si="46"/>
        <v xml:space="preserve"> </v>
      </c>
      <c r="W109" s="75" t="str">
        <f t="shared" si="47"/>
        <v/>
      </c>
      <c r="X109" s="75" t="str">
        <f t="shared" si="48"/>
        <v xml:space="preserve"> </v>
      </c>
      <c r="Y109" s="75" t="str">
        <f t="shared" si="49"/>
        <v/>
      </c>
      <c r="Z109" s="75" t="str">
        <f t="shared" si="50"/>
        <v xml:space="preserve"> </v>
      </c>
      <c r="AA109" s="75" t="str">
        <f t="shared" si="51"/>
        <v/>
      </c>
      <c r="AB109" s="75" t="str">
        <f t="shared" si="52"/>
        <v xml:space="preserve"> </v>
      </c>
      <c r="AC109" s="75" t="str">
        <f t="shared" si="53"/>
        <v xml:space="preserve"> </v>
      </c>
      <c r="AD109" s="75" t="str">
        <f t="shared" si="54"/>
        <v/>
      </c>
      <c r="AE109" s="75">
        <f t="shared" si="55"/>
        <v>0</v>
      </c>
      <c r="AF109" s="64" t="str">
        <f t="shared" si="56"/>
        <v/>
      </c>
    </row>
    <row r="110" spans="1:32" ht="16.7" customHeight="1">
      <c r="A110" s="75" t="str">
        <f t="shared" si="40"/>
        <v/>
      </c>
      <c r="B110" s="76" t="str">
        <f t="shared" si="30"/>
        <v/>
      </c>
      <c r="C110" s="75" t="str">
        <f t="shared" si="31"/>
        <v/>
      </c>
      <c r="D110" s="73" t="str">
        <f t="shared" si="41"/>
        <v/>
      </c>
      <c r="E110" s="75" t="str">
        <f t="shared" si="42"/>
        <v/>
      </c>
      <c r="F110" s="75" t="str">
        <f t="shared" si="32"/>
        <v/>
      </c>
      <c r="G110" s="75" t="str">
        <f t="shared" si="43"/>
        <v/>
      </c>
      <c r="H110" s="75" t="str">
        <f t="shared" si="33"/>
        <v/>
      </c>
      <c r="J110" s="116"/>
      <c r="K110" s="76" t="str">
        <f t="shared" si="34"/>
        <v/>
      </c>
      <c r="L110" s="76" t="str">
        <f t="shared" si="35"/>
        <v/>
      </c>
      <c r="M110" s="75" t="str">
        <f t="shared" si="36"/>
        <v/>
      </c>
      <c r="N110" s="76" t="str">
        <f t="shared" si="37"/>
        <v/>
      </c>
      <c r="O110" s="77" t="s">
        <v>20</v>
      </c>
      <c r="P110" s="90"/>
      <c r="R110" s="74" t="str">
        <f t="shared" si="44"/>
        <v/>
      </c>
      <c r="S110" s="75" t="str">
        <f t="shared" si="38"/>
        <v xml:space="preserve"> </v>
      </c>
      <c r="T110" s="75" t="str">
        <f t="shared" si="39"/>
        <v xml:space="preserve"> </v>
      </c>
      <c r="U110" s="75" t="str">
        <f t="shared" si="45"/>
        <v xml:space="preserve"> </v>
      </c>
      <c r="V110" s="75" t="str">
        <f t="shared" si="46"/>
        <v xml:space="preserve"> </v>
      </c>
      <c r="W110" s="75" t="str">
        <f t="shared" si="47"/>
        <v/>
      </c>
      <c r="X110" s="75" t="str">
        <f t="shared" si="48"/>
        <v xml:space="preserve"> </v>
      </c>
      <c r="Y110" s="75" t="str">
        <f t="shared" si="49"/>
        <v/>
      </c>
      <c r="Z110" s="75" t="str">
        <f t="shared" si="50"/>
        <v xml:space="preserve"> </v>
      </c>
      <c r="AA110" s="75" t="str">
        <f t="shared" si="51"/>
        <v/>
      </c>
      <c r="AB110" s="75" t="str">
        <f t="shared" si="52"/>
        <v xml:space="preserve"> </v>
      </c>
      <c r="AC110" s="75" t="str">
        <f t="shared" si="53"/>
        <v xml:space="preserve"> </v>
      </c>
      <c r="AD110" s="75" t="str">
        <f t="shared" si="54"/>
        <v/>
      </c>
      <c r="AE110" s="75">
        <f t="shared" si="55"/>
        <v>0</v>
      </c>
      <c r="AF110" s="64" t="str">
        <f t="shared" si="56"/>
        <v/>
      </c>
    </row>
    <row r="111" spans="1:32" ht="16.350000000000001" customHeight="1">
      <c r="A111" s="75" t="str">
        <f t="shared" si="40"/>
        <v/>
      </c>
      <c r="B111" s="76" t="str">
        <f t="shared" si="30"/>
        <v/>
      </c>
      <c r="C111" s="75" t="str">
        <f t="shared" si="31"/>
        <v/>
      </c>
      <c r="D111" s="73" t="str">
        <f t="shared" si="41"/>
        <v/>
      </c>
      <c r="E111" s="75" t="str">
        <f t="shared" si="42"/>
        <v/>
      </c>
      <c r="F111" s="75" t="str">
        <f t="shared" si="32"/>
        <v/>
      </c>
      <c r="G111" s="75" t="str">
        <f t="shared" si="43"/>
        <v/>
      </c>
      <c r="H111" s="75" t="str">
        <f t="shared" si="33"/>
        <v/>
      </c>
      <c r="J111" s="116"/>
      <c r="K111" s="76" t="str">
        <f t="shared" si="34"/>
        <v/>
      </c>
      <c r="L111" s="76" t="str">
        <f t="shared" si="35"/>
        <v/>
      </c>
      <c r="M111" s="75" t="str">
        <f t="shared" si="36"/>
        <v/>
      </c>
      <c r="N111" s="76" t="str">
        <f t="shared" si="37"/>
        <v/>
      </c>
      <c r="O111" s="77" t="s">
        <v>20</v>
      </c>
      <c r="P111" s="90"/>
      <c r="R111" s="74" t="str">
        <f t="shared" si="44"/>
        <v/>
      </c>
      <c r="S111" s="75" t="str">
        <f t="shared" si="38"/>
        <v xml:space="preserve"> </v>
      </c>
      <c r="T111" s="75" t="str">
        <f t="shared" si="39"/>
        <v xml:space="preserve"> </v>
      </c>
      <c r="U111" s="75" t="str">
        <f t="shared" si="45"/>
        <v xml:space="preserve"> </v>
      </c>
      <c r="V111" s="75" t="str">
        <f t="shared" si="46"/>
        <v xml:space="preserve"> </v>
      </c>
      <c r="W111" s="75" t="str">
        <f t="shared" si="47"/>
        <v/>
      </c>
      <c r="X111" s="75" t="str">
        <f t="shared" si="48"/>
        <v xml:space="preserve"> </v>
      </c>
      <c r="Y111" s="75" t="str">
        <f t="shared" si="49"/>
        <v/>
      </c>
      <c r="Z111" s="75" t="str">
        <f t="shared" si="50"/>
        <v xml:space="preserve"> </v>
      </c>
      <c r="AA111" s="75" t="str">
        <f t="shared" si="51"/>
        <v/>
      </c>
      <c r="AB111" s="75" t="str">
        <f t="shared" si="52"/>
        <v xml:space="preserve"> </v>
      </c>
      <c r="AC111" s="75" t="str">
        <f t="shared" si="53"/>
        <v xml:space="preserve"> </v>
      </c>
      <c r="AD111" s="75" t="str">
        <f t="shared" si="54"/>
        <v/>
      </c>
      <c r="AE111" s="75">
        <f t="shared" si="55"/>
        <v>0</v>
      </c>
      <c r="AF111" s="64" t="str">
        <f t="shared" si="56"/>
        <v/>
      </c>
    </row>
    <row r="112" spans="1:32" ht="16.350000000000001" customHeight="1">
      <c r="A112" s="75" t="str">
        <f t="shared" si="40"/>
        <v/>
      </c>
      <c r="B112" s="76" t="str">
        <f t="shared" si="30"/>
        <v/>
      </c>
      <c r="C112" s="75" t="str">
        <f t="shared" si="31"/>
        <v/>
      </c>
      <c r="D112" s="73" t="str">
        <f t="shared" si="41"/>
        <v/>
      </c>
      <c r="E112" s="75" t="str">
        <f t="shared" si="42"/>
        <v/>
      </c>
      <c r="F112" s="75" t="str">
        <f t="shared" si="32"/>
        <v/>
      </c>
      <c r="G112" s="75" t="str">
        <f t="shared" si="43"/>
        <v/>
      </c>
      <c r="H112" s="75" t="str">
        <f t="shared" si="33"/>
        <v/>
      </c>
      <c r="J112" s="116"/>
      <c r="K112" s="76" t="str">
        <f t="shared" si="34"/>
        <v/>
      </c>
      <c r="L112" s="76" t="str">
        <f t="shared" si="35"/>
        <v/>
      </c>
      <c r="M112" s="75" t="str">
        <f t="shared" si="36"/>
        <v/>
      </c>
      <c r="N112" s="76" t="str">
        <f t="shared" si="37"/>
        <v/>
      </c>
      <c r="O112" s="77" t="s">
        <v>20</v>
      </c>
      <c r="P112" s="90"/>
      <c r="R112" s="74" t="str">
        <f t="shared" si="44"/>
        <v/>
      </c>
      <c r="S112" s="75" t="str">
        <f t="shared" si="38"/>
        <v xml:space="preserve"> </v>
      </c>
      <c r="T112" s="75" t="str">
        <f t="shared" si="39"/>
        <v xml:space="preserve"> </v>
      </c>
      <c r="U112" s="75" t="str">
        <f t="shared" si="45"/>
        <v xml:space="preserve"> </v>
      </c>
      <c r="V112" s="75" t="str">
        <f t="shared" si="46"/>
        <v xml:space="preserve"> </v>
      </c>
      <c r="W112" s="75" t="str">
        <f t="shared" si="47"/>
        <v/>
      </c>
      <c r="X112" s="75" t="str">
        <f t="shared" si="48"/>
        <v xml:space="preserve"> </v>
      </c>
      <c r="Y112" s="75" t="str">
        <f t="shared" si="49"/>
        <v/>
      </c>
      <c r="Z112" s="75" t="str">
        <f t="shared" si="50"/>
        <v xml:space="preserve"> </v>
      </c>
      <c r="AA112" s="75" t="str">
        <f t="shared" si="51"/>
        <v/>
      </c>
      <c r="AB112" s="75" t="str">
        <f t="shared" si="52"/>
        <v xml:space="preserve"> </v>
      </c>
      <c r="AC112" s="75" t="str">
        <f t="shared" si="53"/>
        <v xml:space="preserve"> </v>
      </c>
      <c r="AD112" s="75" t="str">
        <f t="shared" si="54"/>
        <v/>
      </c>
      <c r="AE112" s="75">
        <f t="shared" si="55"/>
        <v>0</v>
      </c>
      <c r="AF112" s="64" t="str">
        <f t="shared" si="56"/>
        <v/>
      </c>
    </row>
    <row r="113" spans="1:32" ht="16.7" customHeight="1">
      <c r="A113" s="75" t="str">
        <f t="shared" si="40"/>
        <v/>
      </c>
      <c r="B113" s="76" t="str">
        <f t="shared" si="30"/>
        <v/>
      </c>
      <c r="C113" s="75" t="str">
        <f t="shared" si="31"/>
        <v/>
      </c>
      <c r="D113" s="73" t="str">
        <f t="shared" si="41"/>
        <v/>
      </c>
      <c r="E113" s="75" t="str">
        <f t="shared" si="42"/>
        <v/>
      </c>
      <c r="F113" s="75" t="str">
        <f t="shared" si="32"/>
        <v/>
      </c>
      <c r="G113" s="75" t="str">
        <f t="shared" si="43"/>
        <v/>
      </c>
      <c r="H113" s="75" t="str">
        <f t="shared" si="33"/>
        <v/>
      </c>
      <c r="J113" s="116"/>
      <c r="K113" s="76" t="str">
        <f t="shared" si="34"/>
        <v/>
      </c>
      <c r="L113" s="76" t="str">
        <f t="shared" si="35"/>
        <v/>
      </c>
      <c r="M113" s="75" t="str">
        <f t="shared" si="36"/>
        <v/>
      </c>
      <c r="N113" s="76" t="str">
        <f t="shared" si="37"/>
        <v/>
      </c>
      <c r="O113" s="77" t="s">
        <v>20</v>
      </c>
      <c r="P113" s="90"/>
      <c r="R113" s="74" t="str">
        <f t="shared" si="44"/>
        <v/>
      </c>
      <c r="S113" s="75" t="str">
        <f t="shared" si="38"/>
        <v xml:space="preserve"> </v>
      </c>
      <c r="T113" s="75" t="str">
        <f t="shared" si="39"/>
        <v xml:space="preserve"> </v>
      </c>
      <c r="U113" s="75" t="str">
        <f t="shared" si="45"/>
        <v xml:space="preserve"> </v>
      </c>
      <c r="V113" s="75" t="str">
        <f t="shared" si="46"/>
        <v xml:space="preserve"> </v>
      </c>
      <c r="W113" s="75" t="str">
        <f t="shared" si="47"/>
        <v/>
      </c>
      <c r="X113" s="75" t="str">
        <f t="shared" si="48"/>
        <v xml:space="preserve"> </v>
      </c>
      <c r="Y113" s="75" t="str">
        <f t="shared" si="49"/>
        <v/>
      </c>
      <c r="Z113" s="75" t="str">
        <f t="shared" si="50"/>
        <v xml:space="preserve"> </v>
      </c>
      <c r="AA113" s="75" t="str">
        <f t="shared" si="51"/>
        <v/>
      </c>
      <c r="AB113" s="75" t="str">
        <f t="shared" si="52"/>
        <v xml:space="preserve"> </v>
      </c>
      <c r="AC113" s="75" t="str">
        <f t="shared" si="53"/>
        <v xml:space="preserve"> </v>
      </c>
      <c r="AD113" s="75" t="str">
        <f t="shared" si="54"/>
        <v/>
      </c>
      <c r="AE113" s="75">
        <f t="shared" si="55"/>
        <v>0</v>
      </c>
      <c r="AF113" s="64" t="str">
        <f t="shared" si="56"/>
        <v/>
      </c>
    </row>
    <row r="114" spans="1:32" ht="16.350000000000001" customHeight="1">
      <c r="A114" s="75" t="str">
        <f t="shared" si="40"/>
        <v/>
      </c>
      <c r="B114" s="76" t="str">
        <f t="shared" si="30"/>
        <v/>
      </c>
      <c r="C114" s="75" t="str">
        <f t="shared" si="31"/>
        <v/>
      </c>
      <c r="D114" s="73" t="str">
        <f t="shared" si="41"/>
        <v/>
      </c>
      <c r="E114" s="75" t="str">
        <f t="shared" si="42"/>
        <v/>
      </c>
      <c r="F114" s="75" t="str">
        <f t="shared" si="32"/>
        <v/>
      </c>
      <c r="G114" s="75" t="str">
        <f t="shared" si="43"/>
        <v/>
      </c>
      <c r="H114" s="75" t="str">
        <f t="shared" si="33"/>
        <v/>
      </c>
      <c r="J114" s="116"/>
      <c r="K114" s="76" t="str">
        <f t="shared" si="34"/>
        <v/>
      </c>
      <c r="L114" s="76" t="str">
        <f t="shared" si="35"/>
        <v/>
      </c>
      <c r="M114" s="75" t="str">
        <f t="shared" si="36"/>
        <v/>
      </c>
      <c r="N114" s="76" t="str">
        <f t="shared" si="37"/>
        <v/>
      </c>
      <c r="O114" s="77" t="s">
        <v>20</v>
      </c>
      <c r="P114" s="90"/>
      <c r="R114" s="74" t="str">
        <f t="shared" si="44"/>
        <v/>
      </c>
      <c r="S114" s="75" t="str">
        <f t="shared" si="38"/>
        <v xml:space="preserve"> </v>
      </c>
      <c r="T114" s="75" t="str">
        <f t="shared" si="39"/>
        <v xml:space="preserve"> </v>
      </c>
      <c r="U114" s="75" t="str">
        <f t="shared" si="45"/>
        <v xml:space="preserve"> </v>
      </c>
      <c r="V114" s="75" t="str">
        <f t="shared" si="46"/>
        <v xml:space="preserve"> </v>
      </c>
      <c r="W114" s="75" t="str">
        <f t="shared" si="47"/>
        <v/>
      </c>
      <c r="X114" s="75" t="str">
        <f t="shared" si="48"/>
        <v xml:space="preserve"> </v>
      </c>
      <c r="Y114" s="75" t="str">
        <f t="shared" si="49"/>
        <v/>
      </c>
      <c r="Z114" s="75" t="str">
        <f t="shared" si="50"/>
        <v xml:space="preserve"> </v>
      </c>
      <c r="AA114" s="75" t="str">
        <f t="shared" si="51"/>
        <v/>
      </c>
      <c r="AB114" s="75" t="str">
        <f t="shared" si="52"/>
        <v xml:space="preserve"> </v>
      </c>
      <c r="AC114" s="75" t="str">
        <f t="shared" si="53"/>
        <v xml:space="preserve"> </v>
      </c>
      <c r="AD114" s="75" t="str">
        <f t="shared" si="54"/>
        <v/>
      </c>
      <c r="AE114" s="75">
        <f t="shared" si="55"/>
        <v>0</v>
      </c>
      <c r="AF114" s="64" t="str">
        <f t="shared" si="56"/>
        <v/>
      </c>
    </row>
    <row r="115" spans="1:32" ht="16.350000000000001" customHeight="1">
      <c r="A115" s="75" t="str">
        <f t="shared" si="40"/>
        <v/>
      </c>
      <c r="B115" s="76" t="str">
        <f t="shared" si="30"/>
        <v/>
      </c>
      <c r="C115" s="75" t="str">
        <f t="shared" si="31"/>
        <v/>
      </c>
      <c r="D115" s="73" t="str">
        <f t="shared" si="41"/>
        <v/>
      </c>
      <c r="E115" s="75" t="str">
        <f t="shared" si="42"/>
        <v/>
      </c>
      <c r="F115" s="75" t="str">
        <f t="shared" si="32"/>
        <v/>
      </c>
      <c r="G115" s="75" t="str">
        <f t="shared" si="43"/>
        <v/>
      </c>
      <c r="H115" s="75" t="str">
        <f t="shared" si="33"/>
        <v/>
      </c>
      <c r="J115" s="116"/>
      <c r="K115" s="76" t="str">
        <f t="shared" si="34"/>
        <v/>
      </c>
      <c r="L115" s="76" t="str">
        <f t="shared" si="35"/>
        <v/>
      </c>
      <c r="M115" s="75" t="str">
        <f t="shared" si="36"/>
        <v/>
      </c>
      <c r="N115" s="76" t="str">
        <f t="shared" si="37"/>
        <v/>
      </c>
      <c r="O115" s="77" t="s">
        <v>20</v>
      </c>
      <c r="P115" s="90"/>
      <c r="R115" s="74" t="str">
        <f t="shared" si="44"/>
        <v/>
      </c>
      <c r="S115" s="75" t="str">
        <f t="shared" si="38"/>
        <v xml:space="preserve"> </v>
      </c>
      <c r="T115" s="75" t="str">
        <f t="shared" si="39"/>
        <v xml:space="preserve"> </v>
      </c>
      <c r="U115" s="75" t="str">
        <f t="shared" si="45"/>
        <v xml:space="preserve"> </v>
      </c>
      <c r="V115" s="75" t="str">
        <f t="shared" si="46"/>
        <v xml:space="preserve"> </v>
      </c>
      <c r="W115" s="75" t="str">
        <f t="shared" si="47"/>
        <v/>
      </c>
      <c r="X115" s="75" t="str">
        <f t="shared" si="48"/>
        <v xml:space="preserve"> </v>
      </c>
      <c r="Y115" s="75" t="str">
        <f t="shared" si="49"/>
        <v/>
      </c>
      <c r="Z115" s="75" t="str">
        <f t="shared" si="50"/>
        <v xml:space="preserve"> </v>
      </c>
      <c r="AA115" s="75" t="str">
        <f t="shared" si="51"/>
        <v/>
      </c>
      <c r="AB115" s="75" t="str">
        <f t="shared" si="52"/>
        <v xml:space="preserve"> </v>
      </c>
      <c r="AC115" s="75" t="str">
        <f t="shared" si="53"/>
        <v xml:space="preserve"> </v>
      </c>
      <c r="AD115" s="75" t="str">
        <f t="shared" si="54"/>
        <v/>
      </c>
      <c r="AE115" s="75">
        <f t="shared" si="55"/>
        <v>0</v>
      </c>
      <c r="AF115" s="64" t="str">
        <f t="shared" si="56"/>
        <v/>
      </c>
    </row>
    <row r="116" spans="1:32" ht="16.7" customHeight="1">
      <c r="A116" s="75" t="str">
        <f t="shared" si="40"/>
        <v/>
      </c>
      <c r="B116" s="76" t="str">
        <f t="shared" si="30"/>
        <v/>
      </c>
      <c r="C116" s="75" t="str">
        <f t="shared" si="31"/>
        <v/>
      </c>
      <c r="D116" s="73" t="str">
        <f t="shared" si="41"/>
        <v/>
      </c>
      <c r="E116" s="75" t="str">
        <f t="shared" si="42"/>
        <v/>
      </c>
      <c r="F116" s="75" t="str">
        <f t="shared" si="32"/>
        <v/>
      </c>
      <c r="G116" s="75" t="str">
        <f t="shared" si="43"/>
        <v/>
      </c>
      <c r="H116" s="75" t="str">
        <f t="shared" si="33"/>
        <v/>
      </c>
      <c r="J116" s="116"/>
      <c r="K116" s="76" t="str">
        <f t="shared" si="34"/>
        <v/>
      </c>
      <c r="L116" s="76" t="str">
        <f t="shared" si="35"/>
        <v/>
      </c>
      <c r="M116" s="75" t="str">
        <f t="shared" si="36"/>
        <v/>
      </c>
      <c r="N116" s="76" t="str">
        <f t="shared" si="37"/>
        <v/>
      </c>
      <c r="O116" s="77" t="s">
        <v>20</v>
      </c>
      <c r="P116" s="90"/>
      <c r="R116" s="74" t="str">
        <f t="shared" si="44"/>
        <v/>
      </c>
      <c r="S116" s="75" t="str">
        <f t="shared" si="38"/>
        <v xml:space="preserve"> </v>
      </c>
      <c r="T116" s="75" t="str">
        <f t="shared" si="39"/>
        <v xml:space="preserve"> </v>
      </c>
      <c r="U116" s="75" t="str">
        <f t="shared" si="45"/>
        <v xml:space="preserve"> </v>
      </c>
      <c r="V116" s="75" t="str">
        <f t="shared" si="46"/>
        <v xml:space="preserve"> </v>
      </c>
      <c r="W116" s="75" t="str">
        <f t="shared" si="47"/>
        <v/>
      </c>
      <c r="X116" s="75" t="str">
        <f t="shared" si="48"/>
        <v xml:space="preserve"> </v>
      </c>
      <c r="Y116" s="75" t="str">
        <f t="shared" si="49"/>
        <v/>
      </c>
      <c r="Z116" s="75" t="str">
        <f t="shared" si="50"/>
        <v xml:space="preserve"> </v>
      </c>
      <c r="AA116" s="75" t="str">
        <f t="shared" si="51"/>
        <v/>
      </c>
      <c r="AB116" s="75" t="str">
        <f t="shared" si="52"/>
        <v xml:space="preserve"> </v>
      </c>
      <c r="AC116" s="75" t="str">
        <f t="shared" si="53"/>
        <v xml:space="preserve"> </v>
      </c>
      <c r="AD116" s="75" t="str">
        <f t="shared" si="54"/>
        <v/>
      </c>
      <c r="AE116" s="75">
        <f t="shared" si="55"/>
        <v>0</v>
      </c>
      <c r="AF116" s="64" t="str">
        <f t="shared" si="56"/>
        <v/>
      </c>
    </row>
    <row r="117" spans="1:32" ht="16.350000000000001" customHeight="1">
      <c r="A117" s="75" t="str">
        <f t="shared" si="40"/>
        <v/>
      </c>
      <c r="B117" s="76" t="str">
        <f t="shared" si="30"/>
        <v/>
      </c>
      <c r="C117" s="75" t="str">
        <f t="shared" si="31"/>
        <v/>
      </c>
      <c r="D117" s="73" t="str">
        <f t="shared" si="41"/>
        <v/>
      </c>
      <c r="E117" s="75" t="str">
        <f t="shared" si="42"/>
        <v/>
      </c>
      <c r="F117" s="75" t="str">
        <f t="shared" si="32"/>
        <v/>
      </c>
      <c r="G117" s="75" t="str">
        <f t="shared" si="43"/>
        <v/>
      </c>
      <c r="H117" s="75" t="str">
        <f t="shared" si="33"/>
        <v/>
      </c>
      <c r="J117" s="116"/>
      <c r="K117" s="76" t="str">
        <f t="shared" si="34"/>
        <v/>
      </c>
      <c r="L117" s="76" t="str">
        <f t="shared" si="35"/>
        <v/>
      </c>
      <c r="M117" s="75" t="str">
        <f t="shared" si="36"/>
        <v/>
      </c>
      <c r="N117" s="76" t="str">
        <f t="shared" si="37"/>
        <v/>
      </c>
      <c r="O117" s="77" t="s">
        <v>20</v>
      </c>
      <c r="P117" s="90"/>
      <c r="R117" s="74" t="str">
        <f t="shared" si="44"/>
        <v/>
      </c>
      <c r="S117" s="75" t="str">
        <f t="shared" si="38"/>
        <v xml:space="preserve"> </v>
      </c>
      <c r="T117" s="75" t="str">
        <f t="shared" si="39"/>
        <v xml:space="preserve"> </v>
      </c>
      <c r="U117" s="75" t="str">
        <f t="shared" si="45"/>
        <v xml:space="preserve"> </v>
      </c>
      <c r="V117" s="75" t="str">
        <f t="shared" si="46"/>
        <v xml:space="preserve"> </v>
      </c>
      <c r="W117" s="75" t="str">
        <f t="shared" si="47"/>
        <v/>
      </c>
      <c r="X117" s="75" t="str">
        <f t="shared" si="48"/>
        <v xml:space="preserve"> </v>
      </c>
      <c r="Y117" s="75" t="str">
        <f t="shared" si="49"/>
        <v/>
      </c>
      <c r="Z117" s="75" t="str">
        <f t="shared" si="50"/>
        <v xml:space="preserve"> </v>
      </c>
      <c r="AA117" s="75" t="str">
        <f t="shared" si="51"/>
        <v/>
      </c>
      <c r="AB117" s="75" t="str">
        <f t="shared" si="52"/>
        <v xml:space="preserve"> </v>
      </c>
      <c r="AC117" s="75" t="str">
        <f t="shared" si="53"/>
        <v xml:space="preserve"> </v>
      </c>
      <c r="AD117" s="75" t="str">
        <f t="shared" si="54"/>
        <v/>
      </c>
      <c r="AE117" s="75">
        <f t="shared" si="55"/>
        <v>0</v>
      </c>
      <c r="AF117" s="64" t="str">
        <f t="shared" si="56"/>
        <v/>
      </c>
    </row>
    <row r="118" spans="1:32" ht="16.350000000000001" customHeight="1">
      <c r="A118" s="75" t="str">
        <f t="shared" si="40"/>
        <v/>
      </c>
      <c r="B118" s="76" t="str">
        <f t="shared" si="30"/>
        <v/>
      </c>
      <c r="C118" s="75" t="str">
        <f t="shared" si="31"/>
        <v/>
      </c>
      <c r="D118" s="73" t="str">
        <f t="shared" si="41"/>
        <v/>
      </c>
      <c r="E118" s="75" t="str">
        <f t="shared" si="42"/>
        <v/>
      </c>
      <c r="F118" s="75" t="str">
        <f t="shared" si="32"/>
        <v/>
      </c>
      <c r="G118" s="75" t="str">
        <f t="shared" si="43"/>
        <v/>
      </c>
      <c r="H118" s="75" t="str">
        <f t="shared" si="33"/>
        <v/>
      </c>
      <c r="J118" s="116"/>
      <c r="K118" s="76" t="str">
        <f t="shared" si="34"/>
        <v/>
      </c>
      <c r="L118" s="76" t="str">
        <f t="shared" si="35"/>
        <v/>
      </c>
      <c r="M118" s="75" t="str">
        <f t="shared" si="36"/>
        <v/>
      </c>
      <c r="N118" s="76" t="str">
        <f t="shared" si="37"/>
        <v/>
      </c>
      <c r="O118" s="77" t="s">
        <v>20</v>
      </c>
      <c r="P118" s="90"/>
      <c r="R118" s="74" t="str">
        <f t="shared" si="44"/>
        <v/>
      </c>
      <c r="S118" s="75" t="str">
        <f t="shared" si="38"/>
        <v xml:space="preserve"> </v>
      </c>
      <c r="T118" s="75" t="str">
        <f t="shared" si="39"/>
        <v xml:space="preserve"> </v>
      </c>
      <c r="U118" s="75" t="str">
        <f t="shared" si="45"/>
        <v xml:space="preserve"> </v>
      </c>
      <c r="V118" s="75" t="str">
        <f t="shared" si="46"/>
        <v xml:space="preserve"> </v>
      </c>
      <c r="W118" s="75" t="str">
        <f t="shared" si="47"/>
        <v/>
      </c>
      <c r="X118" s="75" t="str">
        <f t="shared" si="48"/>
        <v xml:space="preserve"> </v>
      </c>
      <c r="Y118" s="75" t="str">
        <f t="shared" si="49"/>
        <v/>
      </c>
      <c r="Z118" s="75" t="str">
        <f t="shared" si="50"/>
        <v xml:space="preserve"> </v>
      </c>
      <c r="AA118" s="75" t="str">
        <f t="shared" si="51"/>
        <v/>
      </c>
      <c r="AB118" s="75" t="str">
        <f t="shared" si="52"/>
        <v xml:space="preserve"> </v>
      </c>
      <c r="AC118" s="75" t="str">
        <f t="shared" si="53"/>
        <v xml:space="preserve"> </v>
      </c>
      <c r="AD118" s="75" t="str">
        <f t="shared" si="54"/>
        <v/>
      </c>
      <c r="AE118" s="75">
        <f t="shared" si="55"/>
        <v>0</v>
      </c>
      <c r="AF118" s="64" t="str">
        <f t="shared" si="56"/>
        <v/>
      </c>
    </row>
    <row r="119" spans="1:32" ht="16.7" customHeight="1">
      <c r="A119" s="75" t="str">
        <f t="shared" si="40"/>
        <v/>
      </c>
      <c r="B119" s="76" t="str">
        <f t="shared" si="30"/>
        <v/>
      </c>
      <c r="C119" s="75" t="str">
        <f t="shared" si="31"/>
        <v/>
      </c>
      <c r="D119" s="73" t="str">
        <f t="shared" si="41"/>
        <v/>
      </c>
      <c r="E119" s="75" t="str">
        <f t="shared" si="42"/>
        <v/>
      </c>
      <c r="F119" s="75" t="str">
        <f t="shared" si="32"/>
        <v/>
      </c>
      <c r="G119" s="75" t="str">
        <f t="shared" si="43"/>
        <v/>
      </c>
      <c r="H119" s="75" t="str">
        <f t="shared" si="33"/>
        <v/>
      </c>
      <c r="J119" s="116"/>
      <c r="K119" s="76" t="str">
        <f t="shared" si="34"/>
        <v/>
      </c>
      <c r="L119" s="76" t="str">
        <f t="shared" si="35"/>
        <v/>
      </c>
      <c r="M119" s="75" t="str">
        <f t="shared" si="36"/>
        <v/>
      </c>
      <c r="N119" s="76" t="str">
        <f t="shared" si="37"/>
        <v/>
      </c>
      <c r="O119" s="77" t="s">
        <v>20</v>
      </c>
      <c r="P119" s="90"/>
      <c r="R119" s="74" t="str">
        <f t="shared" si="44"/>
        <v/>
      </c>
      <c r="S119" s="75" t="str">
        <f t="shared" si="38"/>
        <v xml:space="preserve"> </v>
      </c>
      <c r="T119" s="75" t="str">
        <f t="shared" si="39"/>
        <v xml:space="preserve"> </v>
      </c>
      <c r="U119" s="75" t="str">
        <f t="shared" si="45"/>
        <v xml:space="preserve"> </v>
      </c>
      <c r="V119" s="75" t="str">
        <f t="shared" si="46"/>
        <v xml:space="preserve"> </v>
      </c>
      <c r="W119" s="75" t="str">
        <f t="shared" si="47"/>
        <v/>
      </c>
      <c r="X119" s="75" t="str">
        <f t="shared" si="48"/>
        <v xml:space="preserve"> </v>
      </c>
      <c r="Y119" s="75" t="str">
        <f t="shared" si="49"/>
        <v/>
      </c>
      <c r="Z119" s="75" t="str">
        <f t="shared" si="50"/>
        <v xml:space="preserve"> </v>
      </c>
      <c r="AA119" s="75" t="str">
        <f t="shared" si="51"/>
        <v/>
      </c>
      <c r="AB119" s="75" t="str">
        <f t="shared" si="52"/>
        <v xml:space="preserve"> </v>
      </c>
      <c r="AC119" s="75" t="str">
        <f t="shared" si="53"/>
        <v xml:space="preserve"> </v>
      </c>
      <c r="AD119" s="75" t="str">
        <f t="shared" si="54"/>
        <v/>
      </c>
      <c r="AE119" s="75">
        <f t="shared" si="55"/>
        <v>0</v>
      </c>
      <c r="AF119" s="64" t="str">
        <f t="shared" si="56"/>
        <v/>
      </c>
    </row>
    <row r="120" spans="1:32" ht="16.350000000000001" customHeight="1">
      <c r="A120" s="75" t="str">
        <f t="shared" si="40"/>
        <v/>
      </c>
      <c r="B120" s="76" t="str">
        <f t="shared" si="30"/>
        <v/>
      </c>
      <c r="C120" s="75" t="str">
        <f t="shared" si="31"/>
        <v/>
      </c>
      <c r="D120" s="73" t="str">
        <f t="shared" si="41"/>
        <v/>
      </c>
      <c r="E120" s="75" t="str">
        <f t="shared" si="42"/>
        <v/>
      </c>
      <c r="F120" s="75" t="str">
        <f t="shared" si="32"/>
        <v/>
      </c>
      <c r="G120" s="75" t="str">
        <f t="shared" si="43"/>
        <v/>
      </c>
      <c r="H120" s="75" t="str">
        <f t="shared" si="33"/>
        <v/>
      </c>
      <c r="J120" s="116"/>
      <c r="K120" s="76" t="str">
        <f t="shared" si="34"/>
        <v/>
      </c>
      <c r="L120" s="76" t="str">
        <f t="shared" si="35"/>
        <v/>
      </c>
      <c r="M120" s="75" t="str">
        <f t="shared" si="36"/>
        <v/>
      </c>
      <c r="N120" s="76" t="str">
        <f t="shared" si="37"/>
        <v/>
      </c>
      <c r="O120" s="77" t="s">
        <v>20</v>
      </c>
      <c r="P120" s="90"/>
      <c r="R120" s="74" t="str">
        <f t="shared" si="44"/>
        <v/>
      </c>
      <c r="S120" s="75" t="str">
        <f t="shared" si="38"/>
        <v xml:space="preserve"> </v>
      </c>
      <c r="T120" s="75" t="str">
        <f t="shared" si="39"/>
        <v xml:space="preserve"> </v>
      </c>
      <c r="U120" s="75" t="str">
        <f t="shared" si="45"/>
        <v xml:space="preserve"> </v>
      </c>
      <c r="V120" s="75" t="str">
        <f t="shared" si="46"/>
        <v xml:space="preserve"> </v>
      </c>
      <c r="W120" s="75" t="str">
        <f t="shared" si="47"/>
        <v/>
      </c>
      <c r="X120" s="75" t="str">
        <f t="shared" si="48"/>
        <v xml:space="preserve"> </v>
      </c>
      <c r="Y120" s="75" t="str">
        <f t="shared" si="49"/>
        <v/>
      </c>
      <c r="Z120" s="75" t="str">
        <f t="shared" si="50"/>
        <v xml:space="preserve"> </v>
      </c>
      <c r="AA120" s="75" t="str">
        <f t="shared" si="51"/>
        <v/>
      </c>
      <c r="AB120" s="75" t="str">
        <f t="shared" si="52"/>
        <v xml:space="preserve"> </v>
      </c>
      <c r="AC120" s="75" t="str">
        <f t="shared" si="53"/>
        <v xml:space="preserve"> </v>
      </c>
      <c r="AD120" s="75" t="str">
        <f t="shared" si="54"/>
        <v/>
      </c>
      <c r="AE120" s="75">
        <f t="shared" si="55"/>
        <v>0</v>
      </c>
      <c r="AF120" s="64" t="str">
        <f t="shared" si="56"/>
        <v/>
      </c>
    </row>
    <row r="121" spans="1:32" ht="16.350000000000001" customHeight="1">
      <c r="A121" s="75" t="str">
        <f t="shared" si="40"/>
        <v/>
      </c>
      <c r="B121" s="76" t="str">
        <f t="shared" si="30"/>
        <v/>
      </c>
      <c r="C121" s="75" t="str">
        <f t="shared" si="31"/>
        <v/>
      </c>
      <c r="D121" s="73" t="str">
        <f t="shared" si="41"/>
        <v/>
      </c>
      <c r="E121" s="75" t="str">
        <f t="shared" si="42"/>
        <v/>
      </c>
      <c r="F121" s="75" t="str">
        <f t="shared" si="32"/>
        <v/>
      </c>
      <c r="G121" s="75" t="str">
        <f t="shared" si="43"/>
        <v/>
      </c>
      <c r="H121" s="75" t="str">
        <f t="shared" si="33"/>
        <v/>
      </c>
      <c r="J121" s="116"/>
      <c r="K121" s="76" t="str">
        <f t="shared" si="34"/>
        <v/>
      </c>
      <c r="L121" s="76" t="str">
        <f t="shared" si="35"/>
        <v/>
      </c>
      <c r="M121" s="75" t="str">
        <f t="shared" si="36"/>
        <v/>
      </c>
      <c r="N121" s="76" t="str">
        <f t="shared" si="37"/>
        <v/>
      </c>
      <c r="O121" s="77" t="s">
        <v>20</v>
      </c>
      <c r="P121" s="90"/>
      <c r="R121" s="74" t="str">
        <f t="shared" si="44"/>
        <v/>
      </c>
      <c r="S121" s="75" t="str">
        <f t="shared" si="38"/>
        <v xml:space="preserve"> </v>
      </c>
      <c r="T121" s="75" t="str">
        <f t="shared" si="39"/>
        <v xml:space="preserve"> </v>
      </c>
      <c r="U121" s="75" t="str">
        <f t="shared" si="45"/>
        <v xml:space="preserve"> </v>
      </c>
      <c r="V121" s="75" t="str">
        <f t="shared" si="46"/>
        <v xml:space="preserve"> </v>
      </c>
      <c r="W121" s="75" t="str">
        <f t="shared" si="47"/>
        <v/>
      </c>
      <c r="X121" s="75" t="str">
        <f t="shared" si="48"/>
        <v xml:space="preserve"> </v>
      </c>
      <c r="Y121" s="75" t="str">
        <f t="shared" si="49"/>
        <v/>
      </c>
      <c r="Z121" s="75" t="str">
        <f t="shared" si="50"/>
        <v xml:space="preserve"> </v>
      </c>
      <c r="AA121" s="75" t="str">
        <f t="shared" si="51"/>
        <v/>
      </c>
      <c r="AB121" s="75" t="str">
        <f t="shared" si="52"/>
        <v xml:space="preserve"> </v>
      </c>
      <c r="AC121" s="75" t="str">
        <f t="shared" si="53"/>
        <v xml:space="preserve"> </v>
      </c>
      <c r="AD121" s="75" t="str">
        <f t="shared" si="54"/>
        <v/>
      </c>
      <c r="AE121" s="75">
        <f t="shared" si="55"/>
        <v>0</v>
      </c>
      <c r="AF121" s="64" t="str">
        <f t="shared" si="56"/>
        <v/>
      </c>
    </row>
    <row r="122" spans="1:32" ht="16.7" customHeight="1">
      <c r="A122" s="75" t="str">
        <f t="shared" si="40"/>
        <v/>
      </c>
      <c r="B122" s="76" t="str">
        <f t="shared" si="30"/>
        <v/>
      </c>
      <c r="C122" s="75" t="str">
        <f t="shared" si="31"/>
        <v/>
      </c>
      <c r="D122" s="73" t="str">
        <f t="shared" si="41"/>
        <v/>
      </c>
      <c r="E122" s="75" t="str">
        <f t="shared" si="42"/>
        <v/>
      </c>
      <c r="F122" s="75" t="str">
        <f t="shared" si="32"/>
        <v/>
      </c>
      <c r="G122" s="75" t="str">
        <f t="shared" si="43"/>
        <v/>
      </c>
      <c r="H122" s="75" t="str">
        <f t="shared" si="33"/>
        <v/>
      </c>
      <c r="J122" s="116"/>
      <c r="K122" s="76" t="str">
        <f t="shared" si="34"/>
        <v/>
      </c>
      <c r="L122" s="76" t="str">
        <f t="shared" si="35"/>
        <v/>
      </c>
      <c r="M122" s="75" t="str">
        <f t="shared" si="36"/>
        <v/>
      </c>
      <c r="N122" s="76" t="str">
        <f t="shared" si="37"/>
        <v/>
      </c>
      <c r="O122" s="77" t="s">
        <v>20</v>
      </c>
      <c r="P122" s="90"/>
      <c r="R122" s="74" t="str">
        <f t="shared" si="44"/>
        <v/>
      </c>
      <c r="S122" s="75" t="str">
        <f t="shared" si="38"/>
        <v xml:space="preserve"> </v>
      </c>
      <c r="T122" s="75" t="str">
        <f t="shared" si="39"/>
        <v xml:space="preserve"> </v>
      </c>
      <c r="U122" s="75" t="str">
        <f t="shared" si="45"/>
        <v xml:space="preserve"> </v>
      </c>
      <c r="V122" s="75" t="str">
        <f t="shared" si="46"/>
        <v xml:space="preserve"> </v>
      </c>
      <c r="W122" s="75" t="str">
        <f t="shared" si="47"/>
        <v/>
      </c>
      <c r="X122" s="75" t="str">
        <f t="shared" si="48"/>
        <v xml:space="preserve"> </v>
      </c>
      <c r="Y122" s="75" t="str">
        <f t="shared" si="49"/>
        <v/>
      </c>
      <c r="Z122" s="75" t="str">
        <f t="shared" si="50"/>
        <v xml:space="preserve"> </v>
      </c>
      <c r="AA122" s="75" t="str">
        <f t="shared" si="51"/>
        <v/>
      </c>
      <c r="AB122" s="75" t="str">
        <f t="shared" si="52"/>
        <v xml:space="preserve"> </v>
      </c>
      <c r="AC122" s="75" t="str">
        <f t="shared" si="53"/>
        <v xml:space="preserve"> </v>
      </c>
      <c r="AD122" s="75" t="str">
        <f t="shared" si="54"/>
        <v/>
      </c>
      <c r="AE122" s="75">
        <f t="shared" si="55"/>
        <v>0</v>
      </c>
      <c r="AF122" s="64" t="str">
        <f t="shared" si="56"/>
        <v/>
      </c>
    </row>
    <row r="123" spans="1:32" ht="16.350000000000001" customHeight="1">
      <c r="A123" s="75" t="str">
        <f t="shared" si="40"/>
        <v/>
      </c>
      <c r="B123" s="76" t="str">
        <f t="shared" si="30"/>
        <v/>
      </c>
      <c r="C123" s="75" t="str">
        <f t="shared" si="31"/>
        <v/>
      </c>
      <c r="D123" s="73" t="str">
        <f t="shared" si="41"/>
        <v/>
      </c>
      <c r="E123" s="75" t="str">
        <f t="shared" si="42"/>
        <v/>
      </c>
      <c r="F123" s="75" t="str">
        <f t="shared" si="32"/>
        <v/>
      </c>
      <c r="G123" s="75" t="str">
        <f t="shared" si="43"/>
        <v/>
      </c>
      <c r="H123" s="75" t="str">
        <f t="shared" si="33"/>
        <v/>
      </c>
      <c r="J123" s="116"/>
      <c r="K123" s="76" t="str">
        <f t="shared" si="34"/>
        <v/>
      </c>
      <c r="L123" s="76" t="str">
        <f t="shared" si="35"/>
        <v/>
      </c>
      <c r="M123" s="75" t="str">
        <f t="shared" si="36"/>
        <v/>
      </c>
      <c r="N123" s="76" t="str">
        <f t="shared" si="37"/>
        <v/>
      </c>
      <c r="O123" s="77" t="s">
        <v>20</v>
      </c>
      <c r="P123" s="90"/>
      <c r="R123" s="74" t="str">
        <f t="shared" si="44"/>
        <v/>
      </c>
      <c r="S123" s="75" t="str">
        <f t="shared" si="38"/>
        <v xml:space="preserve"> </v>
      </c>
      <c r="T123" s="75" t="str">
        <f t="shared" si="39"/>
        <v xml:space="preserve"> </v>
      </c>
      <c r="U123" s="75" t="str">
        <f t="shared" si="45"/>
        <v xml:space="preserve"> </v>
      </c>
      <c r="V123" s="75" t="str">
        <f t="shared" si="46"/>
        <v xml:space="preserve"> </v>
      </c>
      <c r="W123" s="75" t="str">
        <f t="shared" si="47"/>
        <v/>
      </c>
      <c r="X123" s="75" t="str">
        <f t="shared" si="48"/>
        <v xml:space="preserve"> </v>
      </c>
      <c r="Y123" s="75" t="str">
        <f t="shared" si="49"/>
        <v/>
      </c>
      <c r="Z123" s="75" t="str">
        <f t="shared" si="50"/>
        <v xml:space="preserve"> </v>
      </c>
      <c r="AA123" s="75" t="str">
        <f t="shared" si="51"/>
        <v/>
      </c>
      <c r="AB123" s="75" t="str">
        <f t="shared" si="52"/>
        <v xml:space="preserve"> </v>
      </c>
      <c r="AC123" s="75" t="str">
        <f t="shared" si="53"/>
        <v xml:space="preserve"> </v>
      </c>
      <c r="AD123" s="75" t="str">
        <f t="shared" si="54"/>
        <v/>
      </c>
      <c r="AE123" s="75">
        <f t="shared" si="55"/>
        <v>0</v>
      </c>
      <c r="AF123" s="64" t="str">
        <f t="shared" si="56"/>
        <v/>
      </c>
    </row>
    <row r="124" spans="1:32" ht="16.350000000000001" customHeight="1">
      <c r="A124" s="75" t="str">
        <f t="shared" si="40"/>
        <v/>
      </c>
      <c r="B124" s="76" t="str">
        <f t="shared" si="30"/>
        <v/>
      </c>
      <c r="C124" s="75" t="str">
        <f t="shared" si="31"/>
        <v/>
      </c>
      <c r="D124" s="73" t="str">
        <f t="shared" si="41"/>
        <v/>
      </c>
      <c r="E124" s="75" t="str">
        <f t="shared" si="42"/>
        <v/>
      </c>
      <c r="F124" s="75" t="str">
        <f t="shared" si="32"/>
        <v/>
      </c>
      <c r="G124" s="75" t="str">
        <f t="shared" si="43"/>
        <v/>
      </c>
      <c r="H124" s="75" t="str">
        <f t="shared" si="33"/>
        <v/>
      </c>
      <c r="J124" s="116"/>
      <c r="K124" s="76" t="str">
        <f t="shared" si="34"/>
        <v/>
      </c>
      <c r="L124" s="76" t="str">
        <f t="shared" si="35"/>
        <v/>
      </c>
      <c r="M124" s="75" t="str">
        <f t="shared" si="36"/>
        <v/>
      </c>
      <c r="N124" s="76" t="str">
        <f t="shared" si="37"/>
        <v/>
      </c>
      <c r="O124" s="77" t="s">
        <v>20</v>
      </c>
      <c r="P124" s="90"/>
      <c r="R124" s="74" t="str">
        <f t="shared" si="44"/>
        <v/>
      </c>
      <c r="S124" s="75" t="str">
        <f t="shared" si="38"/>
        <v xml:space="preserve"> </v>
      </c>
      <c r="T124" s="75" t="str">
        <f t="shared" si="39"/>
        <v xml:space="preserve"> </v>
      </c>
      <c r="U124" s="75" t="str">
        <f t="shared" si="45"/>
        <v xml:space="preserve"> </v>
      </c>
      <c r="V124" s="75" t="str">
        <f t="shared" si="46"/>
        <v xml:space="preserve"> </v>
      </c>
      <c r="W124" s="75" t="str">
        <f t="shared" si="47"/>
        <v/>
      </c>
      <c r="X124" s="75" t="str">
        <f t="shared" si="48"/>
        <v xml:space="preserve"> </v>
      </c>
      <c r="Y124" s="75" t="str">
        <f t="shared" si="49"/>
        <v/>
      </c>
      <c r="Z124" s="75" t="str">
        <f t="shared" si="50"/>
        <v xml:space="preserve"> </v>
      </c>
      <c r="AA124" s="75" t="str">
        <f t="shared" si="51"/>
        <v/>
      </c>
      <c r="AB124" s="75" t="str">
        <f t="shared" si="52"/>
        <v xml:space="preserve"> </v>
      </c>
      <c r="AC124" s="75" t="str">
        <f t="shared" si="53"/>
        <v xml:space="preserve"> </v>
      </c>
      <c r="AD124" s="75" t="str">
        <f t="shared" si="54"/>
        <v/>
      </c>
      <c r="AE124" s="75">
        <f t="shared" si="55"/>
        <v>0</v>
      </c>
      <c r="AF124" s="64" t="str">
        <f t="shared" si="56"/>
        <v/>
      </c>
    </row>
    <row r="125" spans="1:32" ht="16.7" customHeight="1">
      <c r="A125" s="75" t="str">
        <f t="shared" si="40"/>
        <v/>
      </c>
      <c r="B125" s="76" t="str">
        <f t="shared" si="30"/>
        <v/>
      </c>
      <c r="C125" s="75" t="str">
        <f t="shared" si="31"/>
        <v/>
      </c>
      <c r="D125" s="73" t="str">
        <f t="shared" si="41"/>
        <v/>
      </c>
      <c r="E125" s="75" t="str">
        <f t="shared" si="42"/>
        <v/>
      </c>
      <c r="F125" s="75" t="str">
        <f t="shared" si="32"/>
        <v/>
      </c>
      <c r="G125" s="75" t="str">
        <f t="shared" si="43"/>
        <v/>
      </c>
      <c r="H125" s="75" t="str">
        <f t="shared" si="33"/>
        <v/>
      </c>
      <c r="J125" s="116"/>
      <c r="K125" s="76" t="str">
        <f t="shared" si="34"/>
        <v/>
      </c>
      <c r="L125" s="76" t="str">
        <f t="shared" si="35"/>
        <v/>
      </c>
      <c r="M125" s="75" t="str">
        <f t="shared" si="36"/>
        <v/>
      </c>
      <c r="N125" s="76" t="str">
        <f t="shared" si="37"/>
        <v/>
      </c>
      <c r="O125" s="77" t="s">
        <v>20</v>
      </c>
      <c r="P125" s="90"/>
      <c r="R125" s="74" t="str">
        <f t="shared" si="44"/>
        <v/>
      </c>
      <c r="S125" s="75" t="str">
        <f t="shared" si="38"/>
        <v xml:space="preserve"> </v>
      </c>
      <c r="T125" s="75" t="str">
        <f t="shared" si="39"/>
        <v xml:space="preserve"> </v>
      </c>
      <c r="U125" s="75" t="str">
        <f t="shared" si="45"/>
        <v xml:space="preserve"> </v>
      </c>
      <c r="V125" s="75" t="str">
        <f t="shared" si="46"/>
        <v xml:space="preserve"> </v>
      </c>
      <c r="W125" s="75" t="str">
        <f t="shared" si="47"/>
        <v/>
      </c>
      <c r="X125" s="75" t="str">
        <f t="shared" si="48"/>
        <v xml:space="preserve"> </v>
      </c>
      <c r="Y125" s="75" t="str">
        <f t="shared" si="49"/>
        <v/>
      </c>
      <c r="Z125" s="75" t="str">
        <f t="shared" si="50"/>
        <v xml:space="preserve"> </v>
      </c>
      <c r="AA125" s="75" t="str">
        <f t="shared" si="51"/>
        <v/>
      </c>
      <c r="AB125" s="75" t="str">
        <f t="shared" si="52"/>
        <v xml:space="preserve"> </v>
      </c>
      <c r="AC125" s="75" t="str">
        <f t="shared" si="53"/>
        <v xml:space="preserve"> </v>
      </c>
      <c r="AD125" s="75" t="str">
        <f t="shared" si="54"/>
        <v/>
      </c>
      <c r="AE125" s="75">
        <f t="shared" si="55"/>
        <v>0</v>
      </c>
      <c r="AF125" s="64" t="str">
        <f t="shared" si="56"/>
        <v/>
      </c>
    </row>
    <row r="126" spans="1:32" ht="16.350000000000001" customHeight="1">
      <c r="A126" s="75" t="str">
        <f t="shared" si="40"/>
        <v/>
      </c>
      <c r="B126" s="76" t="str">
        <f t="shared" si="30"/>
        <v/>
      </c>
      <c r="C126" s="75" t="str">
        <f t="shared" si="31"/>
        <v/>
      </c>
      <c r="D126" s="73" t="str">
        <f t="shared" si="41"/>
        <v/>
      </c>
      <c r="E126" s="75" t="str">
        <f t="shared" si="42"/>
        <v/>
      </c>
      <c r="F126" s="75" t="str">
        <f t="shared" si="32"/>
        <v/>
      </c>
      <c r="G126" s="75" t="str">
        <f t="shared" si="43"/>
        <v/>
      </c>
      <c r="H126" s="75" t="str">
        <f t="shared" si="33"/>
        <v/>
      </c>
      <c r="J126" s="116"/>
      <c r="K126" s="76" t="str">
        <f t="shared" si="34"/>
        <v/>
      </c>
      <c r="L126" s="76" t="str">
        <f t="shared" si="35"/>
        <v/>
      </c>
      <c r="M126" s="75" t="str">
        <f t="shared" si="36"/>
        <v/>
      </c>
      <c r="N126" s="76" t="str">
        <f t="shared" si="37"/>
        <v/>
      </c>
      <c r="O126" s="77" t="s">
        <v>20</v>
      </c>
      <c r="P126" s="90"/>
      <c r="R126" s="74" t="str">
        <f t="shared" si="44"/>
        <v/>
      </c>
      <c r="S126" s="75" t="str">
        <f t="shared" si="38"/>
        <v xml:space="preserve"> </v>
      </c>
      <c r="T126" s="75" t="str">
        <f t="shared" si="39"/>
        <v xml:space="preserve"> </v>
      </c>
      <c r="U126" s="75" t="str">
        <f t="shared" si="45"/>
        <v xml:space="preserve"> </v>
      </c>
      <c r="V126" s="75" t="str">
        <f t="shared" si="46"/>
        <v xml:space="preserve"> </v>
      </c>
      <c r="W126" s="75" t="str">
        <f t="shared" si="47"/>
        <v/>
      </c>
      <c r="X126" s="75" t="str">
        <f t="shared" si="48"/>
        <v xml:space="preserve"> </v>
      </c>
      <c r="Y126" s="75" t="str">
        <f t="shared" si="49"/>
        <v/>
      </c>
      <c r="Z126" s="75" t="str">
        <f t="shared" si="50"/>
        <v xml:space="preserve"> </v>
      </c>
      <c r="AA126" s="75" t="str">
        <f t="shared" si="51"/>
        <v/>
      </c>
      <c r="AB126" s="75" t="str">
        <f t="shared" si="52"/>
        <v xml:space="preserve"> </v>
      </c>
      <c r="AC126" s="75" t="str">
        <f t="shared" si="53"/>
        <v xml:space="preserve"> </v>
      </c>
      <c r="AD126" s="75" t="str">
        <f t="shared" si="54"/>
        <v/>
      </c>
      <c r="AE126" s="75">
        <f t="shared" si="55"/>
        <v>0</v>
      </c>
      <c r="AF126" s="64" t="str">
        <f t="shared" si="56"/>
        <v/>
      </c>
    </row>
    <row r="127" spans="1:32" ht="16.350000000000001" customHeight="1">
      <c r="A127" s="75" t="str">
        <f t="shared" si="40"/>
        <v/>
      </c>
      <c r="B127" s="76" t="str">
        <f t="shared" si="30"/>
        <v/>
      </c>
      <c r="C127" s="75" t="str">
        <f t="shared" si="31"/>
        <v/>
      </c>
      <c r="D127" s="73" t="str">
        <f t="shared" si="41"/>
        <v/>
      </c>
      <c r="E127" s="75" t="str">
        <f t="shared" si="42"/>
        <v/>
      </c>
      <c r="F127" s="75" t="str">
        <f t="shared" si="32"/>
        <v/>
      </c>
      <c r="G127" s="75" t="str">
        <f t="shared" si="43"/>
        <v/>
      </c>
      <c r="H127" s="75" t="str">
        <f t="shared" si="33"/>
        <v/>
      </c>
      <c r="J127" s="116"/>
      <c r="K127" s="76" t="str">
        <f t="shared" si="34"/>
        <v/>
      </c>
      <c r="L127" s="76" t="str">
        <f t="shared" si="35"/>
        <v/>
      </c>
      <c r="M127" s="75" t="str">
        <f t="shared" si="36"/>
        <v/>
      </c>
      <c r="N127" s="76" t="str">
        <f t="shared" si="37"/>
        <v/>
      </c>
      <c r="O127" s="77" t="s">
        <v>20</v>
      </c>
      <c r="P127" s="90"/>
      <c r="R127" s="74" t="str">
        <f t="shared" si="44"/>
        <v/>
      </c>
      <c r="S127" s="75" t="str">
        <f t="shared" si="38"/>
        <v xml:space="preserve"> </v>
      </c>
      <c r="T127" s="75" t="str">
        <f t="shared" si="39"/>
        <v xml:space="preserve"> </v>
      </c>
      <c r="U127" s="75" t="str">
        <f t="shared" si="45"/>
        <v xml:space="preserve"> </v>
      </c>
      <c r="V127" s="75" t="str">
        <f t="shared" si="46"/>
        <v xml:space="preserve"> </v>
      </c>
      <c r="W127" s="75" t="str">
        <f t="shared" si="47"/>
        <v/>
      </c>
      <c r="X127" s="75" t="str">
        <f t="shared" si="48"/>
        <v xml:space="preserve"> </v>
      </c>
      <c r="Y127" s="75" t="str">
        <f t="shared" si="49"/>
        <v/>
      </c>
      <c r="Z127" s="75" t="str">
        <f t="shared" si="50"/>
        <v xml:space="preserve"> </v>
      </c>
      <c r="AA127" s="75" t="str">
        <f t="shared" si="51"/>
        <v/>
      </c>
      <c r="AB127" s="75" t="str">
        <f t="shared" si="52"/>
        <v xml:space="preserve"> </v>
      </c>
      <c r="AC127" s="75" t="str">
        <f t="shared" si="53"/>
        <v xml:space="preserve"> </v>
      </c>
      <c r="AD127" s="75" t="str">
        <f t="shared" si="54"/>
        <v/>
      </c>
      <c r="AE127" s="75">
        <f t="shared" si="55"/>
        <v>0</v>
      </c>
      <c r="AF127" s="64" t="str">
        <f t="shared" si="56"/>
        <v/>
      </c>
    </row>
    <row r="128" spans="1:32" ht="16.7" customHeight="1">
      <c r="A128" s="75" t="str">
        <f t="shared" si="40"/>
        <v/>
      </c>
      <c r="B128" s="76" t="str">
        <f t="shared" si="30"/>
        <v/>
      </c>
      <c r="C128" s="75" t="str">
        <f t="shared" si="31"/>
        <v/>
      </c>
      <c r="D128" s="73" t="str">
        <f t="shared" si="41"/>
        <v/>
      </c>
      <c r="E128" s="75" t="str">
        <f t="shared" si="42"/>
        <v/>
      </c>
      <c r="F128" s="75" t="str">
        <f t="shared" si="32"/>
        <v/>
      </c>
      <c r="G128" s="75" t="str">
        <f t="shared" si="43"/>
        <v/>
      </c>
      <c r="H128" s="75" t="str">
        <f t="shared" si="33"/>
        <v/>
      </c>
      <c r="J128" s="116"/>
      <c r="K128" s="76" t="str">
        <f t="shared" si="34"/>
        <v/>
      </c>
      <c r="L128" s="76" t="str">
        <f t="shared" si="35"/>
        <v/>
      </c>
      <c r="M128" s="75" t="str">
        <f t="shared" si="36"/>
        <v/>
      </c>
      <c r="N128" s="76" t="str">
        <f t="shared" si="37"/>
        <v/>
      </c>
      <c r="O128" s="77" t="s">
        <v>20</v>
      </c>
      <c r="P128" s="90"/>
      <c r="R128" s="74" t="str">
        <f t="shared" si="44"/>
        <v/>
      </c>
      <c r="S128" s="75" t="str">
        <f t="shared" si="38"/>
        <v xml:space="preserve"> </v>
      </c>
      <c r="T128" s="75" t="str">
        <f t="shared" si="39"/>
        <v xml:space="preserve"> </v>
      </c>
      <c r="U128" s="75" t="str">
        <f t="shared" si="45"/>
        <v xml:space="preserve"> </v>
      </c>
      <c r="V128" s="75" t="str">
        <f t="shared" si="46"/>
        <v xml:space="preserve"> </v>
      </c>
      <c r="W128" s="75" t="str">
        <f t="shared" si="47"/>
        <v/>
      </c>
      <c r="X128" s="75" t="str">
        <f t="shared" si="48"/>
        <v xml:space="preserve"> </v>
      </c>
      <c r="Y128" s="75" t="str">
        <f t="shared" si="49"/>
        <v/>
      </c>
      <c r="Z128" s="75" t="str">
        <f t="shared" si="50"/>
        <v xml:space="preserve"> </v>
      </c>
      <c r="AA128" s="75" t="str">
        <f t="shared" si="51"/>
        <v/>
      </c>
      <c r="AB128" s="75" t="str">
        <f t="shared" si="52"/>
        <v xml:space="preserve"> </v>
      </c>
      <c r="AC128" s="75" t="str">
        <f t="shared" si="53"/>
        <v xml:space="preserve"> </v>
      </c>
      <c r="AD128" s="75" t="str">
        <f t="shared" si="54"/>
        <v/>
      </c>
      <c r="AE128" s="75">
        <f t="shared" si="55"/>
        <v>0</v>
      </c>
      <c r="AF128" s="64" t="str">
        <f t="shared" si="56"/>
        <v/>
      </c>
    </row>
    <row r="129" spans="1:32" ht="16.350000000000001" customHeight="1">
      <c r="A129" s="75" t="str">
        <f t="shared" si="40"/>
        <v/>
      </c>
      <c r="B129" s="76" t="str">
        <f t="shared" si="30"/>
        <v/>
      </c>
      <c r="C129" s="75" t="str">
        <f t="shared" si="31"/>
        <v/>
      </c>
      <c r="D129" s="73" t="str">
        <f t="shared" si="41"/>
        <v/>
      </c>
      <c r="E129" s="75" t="str">
        <f t="shared" si="42"/>
        <v/>
      </c>
      <c r="F129" s="75" t="str">
        <f t="shared" si="32"/>
        <v/>
      </c>
      <c r="G129" s="75" t="str">
        <f t="shared" si="43"/>
        <v/>
      </c>
      <c r="H129" s="75" t="str">
        <f t="shared" si="33"/>
        <v/>
      </c>
      <c r="J129" s="116"/>
      <c r="K129" s="76" t="str">
        <f t="shared" si="34"/>
        <v/>
      </c>
      <c r="L129" s="76" t="str">
        <f t="shared" si="35"/>
        <v/>
      </c>
      <c r="M129" s="75" t="str">
        <f t="shared" si="36"/>
        <v/>
      </c>
      <c r="N129" s="76" t="str">
        <f t="shared" si="37"/>
        <v/>
      </c>
      <c r="O129" s="77" t="s">
        <v>20</v>
      </c>
      <c r="P129" s="90"/>
      <c r="R129" s="74" t="str">
        <f t="shared" si="44"/>
        <v/>
      </c>
      <c r="S129" s="75" t="str">
        <f t="shared" si="38"/>
        <v xml:space="preserve"> </v>
      </c>
      <c r="T129" s="75" t="str">
        <f t="shared" si="39"/>
        <v xml:space="preserve"> </v>
      </c>
      <c r="U129" s="75" t="str">
        <f t="shared" si="45"/>
        <v xml:space="preserve"> </v>
      </c>
      <c r="V129" s="75" t="str">
        <f t="shared" si="46"/>
        <v xml:space="preserve"> </v>
      </c>
      <c r="W129" s="75" t="str">
        <f t="shared" si="47"/>
        <v/>
      </c>
      <c r="X129" s="75" t="str">
        <f t="shared" si="48"/>
        <v xml:space="preserve"> </v>
      </c>
      <c r="Y129" s="75" t="str">
        <f t="shared" si="49"/>
        <v/>
      </c>
      <c r="Z129" s="75" t="str">
        <f t="shared" si="50"/>
        <v xml:space="preserve"> </v>
      </c>
      <c r="AA129" s="75" t="str">
        <f t="shared" si="51"/>
        <v/>
      </c>
      <c r="AB129" s="75" t="str">
        <f t="shared" si="52"/>
        <v xml:space="preserve"> </v>
      </c>
      <c r="AC129" s="75" t="str">
        <f t="shared" si="53"/>
        <v xml:space="preserve"> </v>
      </c>
      <c r="AD129" s="75" t="str">
        <f t="shared" si="54"/>
        <v/>
      </c>
      <c r="AE129" s="75">
        <f t="shared" si="55"/>
        <v>0</v>
      </c>
      <c r="AF129" s="64" t="str">
        <f t="shared" si="56"/>
        <v/>
      </c>
    </row>
    <row r="130" spans="1:32" ht="16.350000000000001" customHeight="1">
      <c r="A130" s="75" t="str">
        <f t="shared" si="40"/>
        <v/>
      </c>
      <c r="B130" s="76" t="str">
        <f t="shared" si="30"/>
        <v/>
      </c>
      <c r="C130" s="75" t="str">
        <f t="shared" si="31"/>
        <v/>
      </c>
      <c r="D130" s="73" t="str">
        <f t="shared" si="41"/>
        <v/>
      </c>
      <c r="E130" s="75" t="str">
        <f t="shared" si="42"/>
        <v/>
      </c>
      <c r="F130" s="75" t="str">
        <f t="shared" si="32"/>
        <v/>
      </c>
      <c r="G130" s="75" t="str">
        <f t="shared" si="43"/>
        <v/>
      </c>
      <c r="H130" s="75" t="str">
        <f t="shared" si="33"/>
        <v/>
      </c>
      <c r="J130" s="116"/>
      <c r="K130" s="76" t="str">
        <f t="shared" si="34"/>
        <v/>
      </c>
      <c r="L130" s="76" t="str">
        <f t="shared" si="35"/>
        <v/>
      </c>
      <c r="M130" s="75" t="str">
        <f t="shared" si="36"/>
        <v/>
      </c>
      <c r="N130" s="76" t="str">
        <f t="shared" si="37"/>
        <v/>
      </c>
      <c r="O130" s="77" t="s">
        <v>20</v>
      </c>
      <c r="P130" s="90"/>
      <c r="R130" s="74" t="str">
        <f t="shared" si="44"/>
        <v/>
      </c>
      <c r="S130" s="75" t="str">
        <f t="shared" si="38"/>
        <v xml:space="preserve"> </v>
      </c>
      <c r="T130" s="75" t="str">
        <f t="shared" si="39"/>
        <v xml:space="preserve"> </v>
      </c>
      <c r="U130" s="75" t="str">
        <f t="shared" si="45"/>
        <v xml:space="preserve"> </v>
      </c>
      <c r="V130" s="75" t="str">
        <f t="shared" si="46"/>
        <v xml:space="preserve"> </v>
      </c>
      <c r="W130" s="75" t="str">
        <f t="shared" si="47"/>
        <v/>
      </c>
      <c r="X130" s="75" t="str">
        <f t="shared" si="48"/>
        <v xml:space="preserve"> </v>
      </c>
      <c r="Y130" s="75" t="str">
        <f t="shared" si="49"/>
        <v/>
      </c>
      <c r="Z130" s="75" t="str">
        <f t="shared" si="50"/>
        <v xml:space="preserve"> </v>
      </c>
      <c r="AA130" s="75" t="str">
        <f t="shared" si="51"/>
        <v/>
      </c>
      <c r="AB130" s="75" t="str">
        <f t="shared" si="52"/>
        <v xml:space="preserve"> </v>
      </c>
      <c r="AC130" s="75" t="str">
        <f t="shared" si="53"/>
        <v xml:space="preserve"> </v>
      </c>
      <c r="AD130" s="75" t="str">
        <f t="shared" si="54"/>
        <v/>
      </c>
      <c r="AE130" s="75">
        <f t="shared" si="55"/>
        <v>0</v>
      </c>
      <c r="AF130" s="64" t="str">
        <f t="shared" si="56"/>
        <v/>
      </c>
    </row>
    <row r="131" spans="1:32" ht="16.7" customHeight="1">
      <c r="A131" s="75" t="str">
        <f t="shared" si="40"/>
        <v/>
      </c>
      <c r="B131" s="76" t="str">
        <f t="shared" ref="B131:B194" si="57">IF(J131="","",CONCATENATE(VLOOKUP(J131,選手,2,0),"(",VLOOKUP(J131,選手,6,0),")"))</f>
        <v/>
      </c>
      <c r="C131" s="75" t="str">
        <f t="shared" ref="C131:C194" si="58">IF(J131="","",ASC(VLOOKUP(G131,選手,3,FALSE)))</f>
        <v/>
      </c>
      <c r="D131" s="73" t="str">
        <f t="shared" si="41"/>
        <v/>
      </c>
      <c r="E131" s="75" t="str">
        <f t="shared" si="42"/>
        <v/>
      </c>
      <c r="F131" s="75" t="str">
        <f t="shared" ref="F131:F194" si="59">IF(J131="","",VLOOKUP(N131,MC,3,FALSE))</f>
        <v/>
      </c>
      <c r="G131" s="75" t="str">
        <f t="shared" si="43"/>
        <v/>
      </c>
      <c r="H131" s="75" t="str">
        <f t="shared" ref="H131:H194" si="60">IFERROR(IF(O131="選択してください","",IF(OR(P131="",P131=0),VLOOKUP(O131,競技,2,FALSE)&amp;" "&amp;"0",VLOOKUP(O131,競技,2,FALSE)&amp;" "&amp;P131)),"")</f>
        <v/>
      </c>
      <c r="J131" s="116"/>
      <c r="K131" s="76" t="str">
        <f t="shared" ref="K131:K194" si="61">IF(J131="","",CONCATENATE(VLOOKUP(J131,選手,2,0),"(",VLOOKUP(J131,選手,6,0),")"))</f>
        <v/>
      </c>
      <c r="L131" s="76" t="str">
        <f t="shared" ref="L131:L194" si="62">IF(J131="","",VLOOKUP(J131,選手,3,0))</f>
        <v/>
      </c>
      <c r="M131" s="75" t="str">
        <f t="shared" ref="M131:M194" si="63">IF(J131="","",VLOOKUP(J131,選手,4,0))</f>
        <v/>
      </c>
      <c r="N131" s="76" t="str">
        <f t="shared" ref="N131:N194" si="64">IF(J131="","",VLOOKUP(J131,選手,5,0))</f>
        <v/>
      </c>
      <c r="O131" s="77" t="s">
        <v>20</v>
      </c>
      <c r="P131" s="90"/>
      <c r="R131" s="74" t="str">
        <f t="shared" si="44"/>
        <v/>
      </c>
      <c r="S131" s="75" t="str">
        <f t="shared" ref="S131:S194" si="65">IFERROR(VLOOKUP(O131,競技,3,0)," ")</f>
        <v xml:space="preserve"> </v>
      </c>
      <c r="T131" s="75" t="str">
        <f t="shared" ref="T131:T194" si="66">IFERROR(IF(OR(P131="",P131="0",LEN(P131)=VLOOKUP(O131,競技,4,0)),"","入力桁数が違います")," ")</f>
        <v xml:space="preserve"> </v>
      </c>
      <c r="U131" s="75" t="str">
        <f t="shared" si="45"/>
        <v xml:space="preserve"> </v>
      </c>
      <c r="V131" s="75" t="str">
        <f t="shared" si="46"/>
        <v xml:space="preserve"> </v>
      </c>
      <c r="W131" s="75" t="str">
        <f t="shared" si="47"/>
        <v/>
      </c>
      <c r="X131" s="75" t="str">
        <f t="shared" si="48"/>
        <v xml:space="preserve"> </v>
      </c>
      <c r="Y131" s="75" t="str">
        <f t="shared" si="49"/>
        <v/>
      </c>
      <c r="Z131" s="75" t="str">
        <f t="shared" si="50"/>
        <v xml:space="preserve"> </v>
      </c>
      <c r="AA131" s="75" t="str">
        <f t="shared" si="51"/>
        <v/>
      </c>
      <c r="AB131" s="75" t="str">
        <f t="shared" si="52"/>
        <v xml:space="preserve"> </v>
      </c>
      <c r="AC131" s="75" t="str">
        <f t="shared" si="53"/>
        <v xml:space="preserve"> </v>
      </c>
      <c r="AD131" s="75" t="str">
        <f t="shared" si="54"/>
        <v/>
      </c>
      <c r="AE131" s="75">
        <f t="shared" si="55"/>
        <v>0</v>
      </c>
      <c r="AF131" s="64" t="str">
        <f t="shared" si="56"/>
        <v/>
      </c>
    </row>
    <row r="132" spans="1:32" ht="16.350000000000001" customHeight="1">
      <c r="A132" s="75" t="str">
        <f t="shared" ref="A132:A195" si="67">IF(J132="","",(100000000*D132)+G132)</f>
        <v/>
      </c>
      <c r="B132" s="76" t="str">
        <f t="shared" si="57"/>
        <v/>
      </c>
      <c r="C132" s="75" t="str">
        <f t="shared" si="58"/>
        <v/>
      </c>
      <c r="D132" s="73" t="str">
        <f t="shared" ref="D132:D195" si="68">IF(J132="","",IF(M132="男",1,2))</f>
        <v/>
      </c>
      <c r="E132" s="75" t="str">
        <f t="shared" ref="E132:E195" si="69">IF(J132="","","07")</f>
        <v/>
      </c>
      <c r="F132" s="75" t="str">
        <f t="shared" si="59"/>
        <v/>
      </c>
      <c r="G132" s="75" t="str">
        <f t="shared" ref="G132:G195" si="70">IF(J132="","",J132)</f>
        <v/>
      </c>
      <c r="H132" s="75" t="str">
        <f t="shared" si="60"/>
        <v/>
      </c>
      <c r="J132" s="116"/>
      <c r="K132" s="76" t="str">
        <f t="shared" si="61"/>
        <v/>
      </c>
      <c r="L132" s="76" t="str">
        <f t="shared" si="62"/>
        <v/>
      </c>
      <c r="M132" s="75" t="str">
        <f t="shared" si="63"/>
        <v/>
      </c>
      <c r="N132" s="76" t="str">
        <f t="shared" si="64"/>
        <v/>
      </c>
      <c r="O132" s="77" t="s">
        <v>20</v>
      </c>
      <c r="P132" s="90"/>
      <c r="R132" s="74" t="str">
        <f t="shared" ref="R132:R195" si="71">IFERROR(IF(S132="秒",CONCATENATE(T132,U132,V132,W132,X132,Y132,Z132,AA132),IF(S132="m",CONCATENATE(T132,AB132,AC132,AD132),IF(S132="点",CONCATENATE(T132,AE132,AF132),"")))," ")</f>
        <v/>
      </c>
      <c r="S132" s="75" t="str">
        <f t="shared" si="65"/>
        <v xml:space="preserve"> </v>
      </c>
      <c r="T132" s="75" t="str">
        <f t="shared" si="66"/>
        <v xml:space="preserve"> </v>
      </c>
      <c r="U132" s="75" t="str">
        <f t="shared" ref="U132:U195" si="72">IFERROR(IF(V132="","",VALUE(LEFT(P132,1)))," ")</f>
        <v xml:space="preserve"> </v>
      </c>
      <c r="V132" s="75" t="str">
        <f t="shared" ref="V132:V195" si="73">IFERROR(IF(AND(T132="",VALUE(LEFT(P132,1))&gt;0),"時間","")," ")</f>
        <v xml:space="preserve"> </v>
      </c>
      <c r="W132" s="75" t="str">
        <f t="shared" ref="W132:W195" si="74">IFERROR(IF(X132="","",MID(P132,2,2))," ")</f>
        <v/>
      </c>
      <c r="X132" s="75" t="str">
        <f t="shared" ref="X132:X195" si="75">IFERROR(IF(AND(T132="",OR(U132&lt;&gt;"",VALUE(MID(P132,2,2))&gt;0)),"分","")," ")</f>
        <v xml:space="preserve"> </v>
      </c>
      <c r="Y132" s="75" t="str">
        <f t="shared" ref="Y132:Y195" si="76">IFERROR(IF(Z132="","",MID(P132,4,2))," ")</f>
        <v/>
      </c>
      <c r="Z132" s="75" t="str">
        <f t="shared" ref="Z132:Z195" si="77">IFERROR(IF(AND(T132="",OR(U132&lt;&gt;"",W132&lt;&gt;"",VALUE(MID(P132,4,2))&gt;0)),"秒","")," ")</f>
        <v xml:space="preserve"> </v>
      </c>
      <c r="AA132" s="75" t="str">
        <f t="shared" ref="AA132:AA195" si="78">IF(T132="",MID(P132,6,2),"")</f>
        <v/>
      </c>
      <c r="AB132" s="75" t="str">
        <f t="shared" ref="AB132:AB195" si="79">IFERROR(IF(AC132="","",VALUE(LEFT(P132,3)))," ")</f>
        <v xml:space="preserve"> </v>
      </c>
      <c r="AC132" s="75" t="str">
        <f t="shared" ref="AC132:AC195" si="80">IFERROR(IF(AND(T132="",VALUE(LEFT(P132,3))&gt;0),"m","")," ")</f>
        <v xml:space="preserve"> </v>
      </c>
      <c r="AD132" s="75" t="str">
        <f t="shared" ref="AD132:AD195" si="81">IF(T132="",MID(P132,4,2),"")</f>
        <v/>
      </c>
      <c r="AE132" s="75">
        <f t="shared" ref="AE132:AE195" si="82">VALUE(P132)</f>
        <v>0</v>
      </c>
      <c r="AF132" s="64" t="str">
        <f t="shared" ref="AF132:AF195" si="83">IFERROR(IF(AND(T132="",VALUE(P132)&gt;0),"点","")," ")</f>
        <v/>
      </c>
    </row>
    <row r="133" spans="1:32" ht="16.350000000000001" customHeight="1">
      <c r="A133" s="75" t="str">
        <f t="shared" si="67"/>
        <v/>
      </c>
      <c r="B133" s="76" t="str">
        <f t="shared" si="57"/>
        <v/>
      </c>
      <c r="C133" s="75" t="str">
        <f t="shared" si="58"/>
        <v/>
      </c>
      <c r="D133" s="73" t="str">
        <f t="shared" si="68"/>
        <v/>
      </c>
      <c r="E133" s="75" t="str">
        <f t="shared" si="69"/>
        <v/>
      </c>
      <c r="F133" s="75" t="str">
        <f t="shared" si="59"/>
        <v/>
      </c>
      <c r="G133" s="75" t="str">
        <f t="shared" si="70"/>
        <v/>
      </c>
      <c r="H133" s="75" t="str">
        <f t="shared" si="60"/>
        <v/>
      </c>
      <c r="J133" s="116"/>
      <c r="K133" s="76" t="str">
        <f t="shared" si="61"/>
        <v/>
      </c>
      <c r="L133" s="76" t="str">
        <f t="shared" si="62"/>
        <v/>
      </c>
      <c r="M133" s="75" t="str">
        <f t="shared" si="63"/>
        <v/>
      </c>
      <c r="N133" s="76" t="str">
        <f t="shared" si="64"/>
        <v/>
      </c>
      <c r="O133" s="77" t="s">
        <v>20</v>
      </c>
      <c r="P133" s="90"/>
      <c r="R133" s="74" t="str">
        <f t="shared" si="71"/>
        <v/>
      </c>
      <c r="S133" s="75" t="str">
        <f t="shared" si="65"/>
        <v xml:space="preserve"> </v>
      </c>
      <c r="T133" s="75" t="str">
        <f t="shared" si="66"/>
        <v xml:space="preserve"> </v>
      </c>
      <c r="U133" s="75" t="str">
        <f t="shared" si="72"/>
        <v xml:space="preserve"> </v>
      </c>
      <c r="V133" s="75" t="str">
        <f t="shared" si="73"/>
        <v xml:space="preserve"> </v>
      </c>
      <c r="W133" s="75" t="str">
        <f t="shared" si="74"/>
        <v/>
      </c>
      <c r="X133" s="75" t="str">
        <f t="shared" si="75"/>
        <v xml:space="preserve"> </v>
      </c>
      <c r="Y133" s="75" t="str">
        <f t="shared" si="76"/>
        <v/>
      </c>
      <c r="Z133" s="75" t="str">
        <f t="shared" si="77"/>
        <v xml:space="preserve"> </v>
      </c>
      <c r="AA133" s="75" t="str">
        <f t="shared" si="78"/>
        <v/>
      </c>
      <c r="AB133" s="75" t="str">
        <f t="shared" si="79"/>
        <v xml:space="preserve"> </v>
      </c>
      <c r="AC133" s="75" t="str">
        <f t="shared" si="80"/>
        <v xml:space="preserve"> </v>
      </c>
      <c r="AD133" s="75" t="str">
        <f t="shared" si="81"/>
        <v/>
      </c>
      <c r="AE133" s="75">
        <f t="shared" si="82"/>
        <v>0</v>
      </c>
      <c r="AF133" s="64" t="str">
        <f t="shared" si="83"/>
        <v/>
      </c>
    </row>
    <row r="134" spans="1:32" ht="16.7" customHeight="1">
      <c r="A134" s="75" t="str">
        <f t="shared" si="67"/>
        <v/>
      </c>
      <c r="B134" s="76" t="str">
        <f t="shared" si="57"/>
        <v/>
      </c>
      <c r="C134" s="75" t="str">
        <f t="shared" si="58"/>
        <v/>
      </c>
      <c r="D134" s="73" t="str">
        <f t="shared" si="68"/>
        <v/>
      </c>
      <c r="E134" s="75" t="str">
        <f t="shared" si="69"/>
        <v/>
      </c>
      <c r="F134" s="75" t="str">
        <f t="shared" si="59"/>
        <v/>
      </c>
      <c r="G134" s="75" t="str">
        <f t="shared" si="70"/>
        <v/>
      </c>
      <c r="H134" s="75" t="str">
        <f t="shared" si="60"/>
        <v/>
      </c>
      <c r="J134" s="116"/>
      <c r="K134" s="76" t="str">
        <f t="shared" si="61"/>
        <v/>
      </c>
      <c r="L134" s="76" t="str">
        <f t="shared" si="62"/>
        <v/>
      </c>
      <c r="M134" s="75" t="str">
        <f t="shared" si="63"/>
        <v/>
      </c>
      <c r="N134" s="76" t="str">
        <f t="shared" si="64"/>
        <v/>
      </c>
      <c r="O134" s="77" t="s">
        <v>20</v>
      </c>
      <c r="P134" s="90"/>
      <c r="R134" s="74" t="str">
        <f t="shared" si="71"/>
        <v/>
      </c>
      <c r="S134" s="75" t="str">
        <f t="shared" si="65"/>
        <v xml:space="preserve"> </v>
      </c>
      <c r="T134" s="75" t="str">
        <f t="shared" si="66"/>
        <v xml:space="preserve"> </v>
      </c>
      <c r="U134" s="75" t="str">
        <f t="shared" si="72"/>
        <v xml:space="preserve"> </v>
      </c>
      <c r="V134" s="75" t="str">
        <f t="shared" si="73"/>
        <v xml:space="preserve"> </v>
      </c>
      <c r="W134" s="75" t="str">
        <f t="shared" si="74"/>
        <v/>
      </c>
      <c r="X134" s="75" t="str">
        <f t="shared" si="75"/>
        <v xml:space="preserve"> </v>
      </c>
      <c r="Y134" s="75" t="str">
        <f t="shared" si="76"/>
        <v/>
      </c>
      <c r="Z134" s="75" t="str">
        <f t="shared" si="77"/>
        <v xml:space="preserve"> </v>
      </c>
      <c r="AA134" s="75" t="str">
        <f t="shared" si="78"/>
        <v/>
      </c>
      <c r="AB134" s="75" t="str">
        <f t="shared" si="79"/>
        <v xml:space="preserve"> </v>
      </c>
      <c r="AC134" s="75" t="str">
        <f t="shared" si="80"/>
        <v xml:space="preserve"> </v>
      </c>
      <c r="AD134" s="75" t="str">
        <f t="shared" si="81"/>
        <v/>
      </c>
      <c r="AE134" s="75">
        <f t="shared" si="82"/>
        <v>0</v>
      </c>
      <c r="AF134" s="64" t="str">
        <f t="shared" si="83"/>
        <v/>
      </c>
    </row>
    <row r="135" spans="1:32" ht="16.350000000000001" customHeight="1">
      <c r="A135" s="75" t="str">
        <f t="shared" si="67"/>
        <v/>
      </c>
      <c r="B135" s="76" t="str">
        <f t="shared" si="57"/>
        <v/>
      </c>
      <c r="C135" s="75" t="str">
        <f t="shared" si="58"/>
        <v/>
      </c>
      <c r="D135" s="73" t="str">
        <f t="shared" si="68"/>
        <v/>
      </c>
      <c r="E135" s="75" t="str">
        <f t="shared" si="69"/>
        <v/>
      </c>
      <c r="F135" s="75" t="str">
        <f t="shared" si="59"/>
        <v/>
      </c>
      <c r="G135" s="75" t="str">
        <f t="shared" si="70"/>
        <v/>
      </c>
      <c r="H135" s="75" t="str">
        <f t="shared" si="60"/>
        <v/>
      </c>
      <c r="J135" s="116"/>
      <c r="K135" s="76" t="str">
        <f t="shared" si="61"/>
        <v/>
      </c>
      <c r="L135" s="76" t="str">
        <f t="shared" si="62"/>
        <v/>
      </c>
      <c r="M135" s="75" t="str">
        <f t="shared" si="63"/>
        <v/>
      </c>
      <c r="N135" s="76" t="str">
        <f t="shared" si="64"/>
        <v/>
      </c>
      <c r="O135" s="77" t="s">
        <v>20</v>
      </c>
      <c r="P135" s="90"/>
      <c r="R135" s="74" t="str">
        <f t="shared" si="71"/>
        <v/>
      </c>
      <c r="S135" s="75" t="str">
        <f t="shared" si="65"/>
        <v xml:space="preserve"> </v>
      </c>
      <c r="T135" s="75" t="str">
        <f t="shared" si="66"/>
        <v xml:space="preserve"> </v>
      </c>
      <c r="U135" s="75" t="str">
        <f t="shared" si="72"/>
        <v xml:space="preserve"> </v>
      </c>
      <c r="V135" s="75" t="str">
        <f t="shared" si="73"/>
        <v xml:space="preserve"> </v>
      </c>
      <c r="W135" s="75" t="str">
        <f t="shared" si="74"/>
        <v/>
      </c>
      <c r="X135" s="75" t="str">
        <f t="shared" si="75"/>
        <v xml:space="preserve"> </v>
      </c>
      <c r="Y135" s="75" t="str">
        <f t="shared" si="76"/>
        <v/>
      </c>
      <c r="Z135" s="75" t="str">
        <f t="shared" si="77"/>
        <v xml:space="preserve"> </v>
      </c>
      <c r="AA135" s="75" t="str">
        <f t="shared" si="78"/>
        <v/>
      </c>
      <c r="AB135" s="75" t="str">
        <f t="shared" si="79"/>
        <v xml:space="preserve"> </v>
      </c>
      <c r="AC135" s="75" t="str">
        <f t="shared" si="80"/>
        <v xml:space="preserve"> </v>
      </c>
      <c r="AD135" s="75" t="str">
        <f t="shared" si="81"/>
        <v/>
      </c>
      <c r="AE135" s="75">
        <f t="shared" si="82"/>
        <v>0</v>
      </c>
      <c r="AF135" s="64" t="str">
        <f t="shared" si="83"/>
        <v/>
      </c>
    </row>
    <row r="136" spans="1:32" ht="16.350000000000001" customHeight="1">
      <c r="A136" s="75" t="str">
        <f t="shared" si="67"/>
        <v/>
      </c>
      <c r="B136" s="76" t="str">
        <f t="shared" si="57"/>
        <v/>
      </c>
      <c r="C136" s="75" t="str">
        <f t="shared" si="58"/>
        <v/>
      </c>
      <c r="D136" s="73" t="str">
        <f t="shared" si="68"/>
        <v/>
      </c>
      <c r="E136" s="75" t="str">
        <f t="shared" si="69"/>
        <v/>
      </c>
      <c r="F136" s="75" t="str">
        <f t="shared" si="59"/>
        <v/>
      </c>
      <c r="G136" s="75" t="str">
        <f t="shared" si="70"/>
        <v/>
      </c>
      <c r="H136" s="75" t="str">
        <f t="shared" si="60"/>
        <v/>
      </c>
      <c r="J136" s="116"/>
      <c r="K136" s="76" t="str">
        <f t="shared" si="61"/>
        <v/>
      </c>
      <c r="L136" s="76" t="str">
        <f t="shared" si="62"/>
        <v/>
      </c>
      <c r="M136" s="75" t="str">
        <f t="shared" si="63"/>
        <v/>
      </c>
      <c r="N136" s="76" t="str">
        <f t="shared" si="64"/>
        <v/>
      </c>
      <c r="O136" s="77" t="s">
        <v>20</v>
      </c>
      <c r="P136" s="90"/>
      <c r="R136" s="74" t="str">
        <f t="shared" si="71"/>
        <v/>
      </c>
      <c r="S136" s="75" t="str">
        <f t="shared" si="65"/>
        <v xml:space="preserve"> </v>
      </c>
      <c r="T136" s="75" t="str">
        <f t="shared" si="66"/>
        <v xml:space="preserve"> </v>
      </c>
      <c r="U136" s="75" t="str">
        <f t="shared" si="72"/>
        <v xml:space="preserve"> </v>
      </c>
      <c r="V136" s="75" t="str">
        <f t="shared" si="73"/>
        <v xml:space="preserve"> </v>
      </c>
      <c r="W136" s="75" t="str">
        <f t="shared" si="74"/>
        <v/>
      </c>
      <c r="X136" s="75" t="str">
        <f t="shared" si="75"/>
        <v xml:space="preserve"> </v>
      </c>
      <c r="Y136" s="75" t="str">
        <f t="shared" si="76"/>
        <v/>
      </c>
      <c r="Z136" s="75" t="str">
        <f t="shared" si="77"/>
        <v xml:space="preserve"> </v>
      </c>
      <c r="AA136" s="75" t="str">
        <f t="shared" si="78"/>
        <v/>
      </c>
      <c r="AB136" s="75" t="str">
        <f t="shared" si="79"/>
        <v xml:space="preserve"> </v>
      </c>
      <c r="AC136" s="75" t="str">
        <f t="shared" si="80"/>
        <v xml:space="preserve"> </v>
      </c>
      <c r="AD136" s="75" t="str">
        <f t="shared" si="81"/>
        <v/>
      </c>
      <c r="AE136" s="75">
        <f t="shared" si="82"/>
        <v>0</v>
      </c>
      <c r="AF136" s="64" t="str">
        <f t="shared" si="83"/>
        <v/>
      </c>
    </row>
    <row r="137" spans="1:32" ht="16.7" customHeight="1">
      <c r="A137" s="75" t="str">
        <f t="shared" si="67"/>
        <v/>
      </c>
      <c r="B137" s="76" t="str">
        <f t="shared" si="57"/>
        <v/>
      </c>
      <c r="C137" s="75" t="str">
        <f t="shared" si="58"/>
        <v/>
      </c>
      <c r="D137" s="73" t="str">
        <f t="shared" si="68"/>
        <v/>
      </c>
      <c r="E137" s="75" t="str">
        <f t="shared" si="69"/>
        <v/>
      </c>
      <c r="F137" s="75" t="str">
        <f t="shared" si="59"/>
        <v/>
      </c>
      <c r="G137" s="75" t="str">
        <f t="shared" si="70"/>
        <v/>
      </c>
      <c r="H137" s="75" t="str">
        <f t="shared" si="60"/>
        <v/>
      </c>
      <c r="J137" s="116"/>
      <c r="K137" s="76" t="str">
        <f t="shared" si="61"/>
        <v/>
      </c>
      <c r="L137" s="76" t="str">
        <f t="shared" si="62"/>
        <v/>
      </c>
      <c r="M137" s="75" t="str">
        <f t="shared" si="63"/>
        <v/>
      </c>
      <c r="N137" s="76" t="str">
        <f t="shared" si="64"/>
        <v/>
      </c>
      <c r="O137" s="77" t="s">
        <v>20</v>
      </c>
      <c r="P137" s="90"/>
      <c r="R137" s="74" t="str">
        <f t="shared" si="71"/>
        <v/>
      </c>
      <c r="S137" s="75" t="str">
        <f t="shared" si="65"/>
        <v xml:space="preserve"> </v>
      </c>
      <c r="T137" s="75" t="str">
        <f t="shared" si="66"/>
        <v xml:space="preserve"> </v>
      </c>
      <c r="U137" s="75" t="str">
        <f t="shared" si="72"/>
        <v xml:space="preserve"> </v>
      </c>
      <c r="V137" s="75" t="str">
        <f t="shared" si="73"/>
        <v xml:space="preserve"> </v>
      </c>
      <c r="W137" s="75" t="str">
        <f t="shared" si="74"/>
        <v/>
      </c>
      <c r="X137" s="75" t="str">
        <f t="shared" si="75"/>
        <v xml:space="preserve"> </v>
      </c>
      <c r="Y137" s="75" t="str">
        <f t="shared" si="76"/>
        <v/>
      </c>
      <c r="Z137" s="75" t="str">
        <f t="shared" si="77"/>
        <v xml:space="preserve"> </v>
      </c>
      <c r="AA137" s="75" t="str">
        <f t="shared" si="78"/>
        <v/>
      </c>
      <c r="AB137" s="75" t="str">
        <f t="shared" si="79"/>
        <v xml:space="preserve"> </v>
      </c>
      <c r="AC137" s="75" t="str">
        <f t="shared" si="80"/>
        <v xml:space="preserve"> </v>
      </c>
      <c r="AD137" s="75" t="str">
        <f t="shared" si="81"/>
        <v/>
      </c>
      <c r="AE137" s="75">
        <f t="shared" si="82"/>
        <v>0</v>
      </c>
      <c r="AF137" s="64" t="str">
        <f t="shared" si="83"/>
        <v/>
      </c>
    </row>
    <row r="138" spans="1:32" ht="16.350000000000001" customHeight="1">
      <c r="A138" s="75" t="str">
        <f t="shared" si="67"/>
        <v/>
      </c>
      <c r="B138" s="76" t="str">
        <f t="shared" si="57"/>
        <v/>
      </c>
      <c r="C138" s="75" t="str">
        <f t="shared" si="58"/>
        <v/>
      </c>
      <c r="D138" s="73" t="str">
        <f t="shared" si="68"/>
        <v/>
      </c>
      <c r="E138" s="75" t="str">
        <f t="shared" si="69"/>
        <v/>
      </c>
      <c r="F138" s="75" t="str">
        <f t="shared" si="59"/>
        <v/>
      </c>
      <c r="G138" s="75" t="str">
        <f t="shared" si="70"/>
        <v/>
      </c>
      <c r="H138" s="75" t="str">
        <f t="shared" si="60"/>
        <v/>
      </c>
      <c r="J138" s="116"/>
      <c r="K138" s="76" t="str">
        <f t="shared" si="61"/>
        <v/>
      </c>
      <c r="L138" s="76" t="str">
        <f t="shared" si="62"/>
        <v/>
      </c>
      <c r="M138" s="75" t="str">
        <f t="shared" si="63"/>
        <v/>
      </c>
      <c r="N138" s="76" t="str">
        <f t="shared" si="64"/>
        <v/>
      </c>
      <c r="O138" s="77" t="s">
        <v>20</v>
      </c>
      <c r="P138" s="90"/>
      <c r="R138" s="74" t="str">
        <f t="shared" si="71"/>
        <v/>
      </c>
      <c r="S138" s="75" t="str">
        <f t="shared" si="65"/>
        <v xml:space="preserve"> </v>
      </c>
      <c r="T138" s="75" t="str">
        <f t="shared" si="66"/>
        <v xml:space="preserve"> </v>
      </c>
      <c r="U138" s="75" t="str">
        <f t="shared" si="72"/>
        <v xml:space="preserve"> </v>
      </c>
      <c r="V138" s="75" t="str">
        <f t="shared" si="73"/>
        <v xml:space="preserve"> </v>
      </c>
      <c r="W138" s="75" t="str">
        <f t="shared" si="74"/>
        <v/>
      </c>
      <c r="X138" s="75" t="str">
        <f t="shared" si="75"/>
        <v xml:space="preserve"> </v>
      </c>
      <c r="Y138" s="75" t="str">
        <f t="shared" si="76"/>
        <v/>
      </c>
      <c r="Z138" s="75" t="str">
        <f t="shared" si="77"/>
        <v xml:space="preserve"> </v>
      </c>
      <c r="AA138" s="75" t="str">
        <f t="shared" si="78"/>
        <v/>
      </c>
      <c r="AB138" s="75" t="str">
        <f t="shared" si="79"/>
        <v xml:space="preserve"> </v>
      </c>
      <c r="AC138" s="75" t="str">
        <f t="shared" si="80"/>
        <v xml:space="preserve"> </v>
      </c>
      <c r="AD138" s="75" t="str">
        <f t="shared" si="81"/>
        <v/>
      </c>
      <c r="AE138" s="75">
        <f t="shared" si="82"/>
        <v>0</v>
      </c>
      <c r="AF138" s="64" t="str">
        <f t="shared" si="83"/>
        <v/>
      </c>
    </row>
    <row r="139" spans="1:32" ht="16.350000000000001" customHeight="1">
      <c r="A139" s="75" t="str">
        <f t="shared" si="67"/>
        <v/>
      </c>
      <c r="B139" s="76" t="str">
        <f t="shared" si="57"/>
        <v/>
      </c>
      <c r="C139" s="75" t="str">
        <f t="shared" si="58"/>
        <v/>
      </c>
      <c r="D139" s="73" t="str">
        <f t="shared" si="68"/>
        <v/>
      </c>
      <c r="E139" s="75" t="str">
        <f t="shared" si="69"/>
        <v/>
      </c>
      <c r="F139" s="75" t="str">
        <f t="shared" si="59"/>
        <v/>
      </c>
      <c r="G139" s="75" t="str">
        <f t="shared" si="70"/>
        <v/>
      </c>
      <c r="H139" s="75" t="str">
        <f t="shared" si="60"/>
        <v/>
      </c>
      <c r="J139" s="116"/>
      <c r="K139" s="76" t="str">
        <f t="shared" si="61"/>
        <v/>
      </c>
      <c r="L139" s="76" t="str">
        <f t="shared" si="62"/>
        <v/>
      </c>
      <c r="M139" s="75" t="str">
        <f t="shared" si="63"/>
        <v/>
      </c>
      <c r="N139" s="76" t="str">
        <f t="shared" si="64"/>
        <v/>
      </c>
      <c r="O139" s="77" t="s">
        <v>20</v>
      </c>
      <c r="P139" s="90"/>
      <c r="R139" s="74" t="str">
        <f t="shared" si="71"/>
        <v/>
      </c>
      <c r="S139" s="75" t="str">
        <f t="shared" si="65"/>
        <v xml:space="preserve"> </v>
      </c>
      <c r="T139" s="75" t="str">
        <f t="shared" si="66"/>
        <v xml:space="preserve"> </v>
      </c>
      <c r="U139" s="75" t="str">
        <f t="shared" si="72"/>
        <v xml:space="preserve"> </v>
      </c>
      <c r="V139" s="75" t="str">
        <f t="shared" si="73"/>
        <v xml:space="preserve"> </v>
      </c>
      <c r="W139" s="75" t="str">
        <f t="shared" si="74"/>
        <v/>
      </c>
      <c r="X139" s="75" t="str">
        <f t="shared" si="75"/>
        <v xml:space="preserve"> </v>
      </c>
      <c r="Y139" s="75" t="str">
        <f t="shared" si="76"/>
        <v/>
      </c>
      <c r="Z139" s="75" t="str">
        <f t="shared" si="77"/>
        <v xml:space="preserve"> </v>
      </c>
      <c r="AA139" s="75" t="str">
        <f t="shared" si="78"/>
        <v/>
      </c>
      <c r="AB139" s="75" t="str">
        <f t="shared" si="79"/>
        <v xml:space="preserve"> </v>
      </c>
      <c r="AC139" s="75" t="str">
        <f t="shared" si="80"/>
        <v xml:space="preserve"> </v>
      </c>
      <c r="AD139" s="75" t="str">
        <f t="shared" si="81"/>
        <v/>
      </c>
      <c r="AE139" s="75">
        <f t="shared" si="82"/>
        <v>0</v>
      </c>
      <c r="AF139" s="64" t="str">
        <f t="shared" si="83"/>
        <v/>
      </c>
    </row>
    <row r="140" spans="1:32" ht="16.7" customHeight="1">
      <c r="A140" s="75" t="str">
        <f t="shared" si="67"/>
        <v/>
      </c>
      <c r="B140" s="76" t="str">
        <f t="shared" si="57"/>
        <v/>
      </c>
      <c r="C140" s="75" t="str">
        <f t="shared" si="58"/>
        <v/>
      </c>
      <c r="D140" s="73" t="str">
        <f t="shared" si="68"/>
        <v/>
      </c>
      <c r="E140" s="75" t="str">
        <f t="shared" si="69"/>
        <v/>
      </c>
      <c r="F140" s="75" t="str">
        <f t="shared" si="59"/>
        <v/>
      </c>
      <c r="G140" s="75" t="str">
        <f t="shared" si="70"/>
        <v/>
      </c>
      <c r="H140" s="75" t="str">
        <f t="shared" si="60"/>
        <v/>
      </c>
      <c r="J140" s="116"/>
      <c r="K140" s="76" t="str">
        <f t="shared" si="61"/>
        <v/>
      </c>
      <c r="L140" s="76" t="str">
        <f t="shared" si="62"/>
        <v/>
      </c>
      <c r="M140" s="75" t="str">
        <f t="shared" si="63"/>
        <v/>
      </c>
      <c r="N140" s="76" t="str">
        <f t="shared" si="64"/>
        <v/>
      </c>
      <c r="O140" s="77" t="s">
        <v>20</v>
      </c>
      <c r="P140" s="90"/>
      <c r="R140" s="74" t="str">
        <f t="shared" si="71"/>
        <v/>
      </c>
      <c r="S140" s="75" t="str">
        <f t="shared" si="65"/>
        <v xml:space="preserve"> </v>
      </c>
      <c r="T140" s="75" t="str">
        <f t="shared" si="66"/>
        <v xml:space="preserve"> </v>
      </c>
      <c r="U140" s="75" t="str">
        <f t="shared" si="72"/>
        <v xml:space="preserve"> </v>
      </c>
      <c r="V140" s="75" t="str">
        <f t="shared" si="73"/>
        <v xml:space="preserve"> </v>
      </c>
      <c r="W140" s="75" t="str">
        <f t="shared" si="74"/>
        <v/>
      </c>
      <c r="X140" s="75" t="str">
        <f t="shared" si="75"/>
        <v xml:space="preserve"> </v>
      </c>
      <c r="Y140" s="75" t="str">
        <f t="shared" si="76"/>
        <v/>
      </c>
      <c r="Z140" s="75" t="str">
        <f t="shared" si="77"/>
        <v xml:space="preserve"> </v>
      </c>
      <c r="AA140" s="75" t="str">
        <f t="shared" si="78"/>
        <v/>
      </c>
      <c r="AB140" s="75" t="str">
        <f t="shared" si="79"/>
        <v xml:space="preserve"> </v>
      </c>
      <c r="AC140" s="75" t="str">
        <f t="shared" si="80"/>
        <v xml:space="preserve"> </v>
      </c>
      <c r="AD140" s="75" t="str">
        <f t="shared" si="81"/>
        <v/>
      </c>
      <c r="AE140" s="75">
        <f t="shared" si="82"/>
        <v>0</v>
      </c>
      <c r="AF140" s="64" t="str">
        <f t="shared" si="83"/>
        <v/>
      </c>
    </row>
    <row r="141" spans="1:32" ht="16.350000000000001" customHeight="1">
      <c r="A141" s="75" t="str">
        <f t="shared" si="67"/>
        <v/>
      </c>
      <c r="B141" s="76" t="str">
        <f t="shared" si="57"/>
        <v/>
      </c>
      <c r="C141" s="75" t="str">
        <f t="shared" si="58"/>
        <v/>
      </c>
      <c r="D141" s="73" t="str">
        <f t="shared" si="68"/>
        <v/>
      </c>
      <c r="E141" s="75" t="str">
        <f t="shared" si="69"/>
        <v/>
      </c>
      <c r="F141" s="75" t="str">
        <f t="shared" si="59"/>
        <v/>
      </c>
      <c r="G141" s="75" t="str">
        <f t="shared" si="70"/>
        <v/>
      </c>
      <c r="H141" s="75" t="str">
        <f t="shared" si="60"/>
        <v/>
      </c>
      <c r="J141" s="116"/>
      <c r="K141" s="76" t="str">
        <f t="shared" si="61"/>
        <v/>
      </c>
      <c r="L141" s="76" t="str">
        <f t="shared" si="62"/>
        <v/>
      </c>
      <c r="M141" s="75" t="str">
        <f t="shared" si="63"/>
        <v/>
      </c>
      <c r="N141" s="76" t="str">
        <f t="shared" si="64"/>
        <v/>
      </c>
      <c r="O141" s="77" t="s">
        <v>20</v>
      </c>
      <c r="P141" s="90"/>
      <c r="R141" s="74" t="str">
        <f t="shared" si="71"/>
        <v/>
      </c>
      <c r="S141" s="75" t="str">
        <f t="shared" si="65"/>
        <v xml:space="preserve"> </v>
      </c>
      <c r="T141" s="75" t="str">
        <f t="shared" si="66"/>
        <v xml:space="preserve"> </v>
      </c>
      <c r="U141" s="75" t="str">
        <f t="shared" si="72"/>
        <v xml:space="preserve"> </v>
      </c>
      <c r="V141" s="75" t="str">
        <f t="shared" si="73"/>
        <v xml:space="preserve"> </v>
      </c>
      <c r="W141" s="75" t="str">
        <f t="shared" si="74"/>
        <v/>
      </c>
      <c r="X141" s="75" t="str">
        <f t="shared" si="75"/>
        <v xml:space="preserve"> </v>
      </c>
      <c r="Y141" s="75" t="str">
        <f t="shared" si="76"/>
        <v/>
      </c>
      <c r="Z141" s="75" t="str">
        <f t="shared" si="77"/>
        <v xml:space="preserve"> </v>
      </c>
      <c r="AA141" s="75" t="str">
        <f t="shared" si="78"/>
        <v/>
      </c>
      <c r="AB141" s="75" t="str">
        <f t="shared" si="79"/>
        <v xml:space="preserve"> </v>
      </c>
      <c r="AC141" s="75" t="str">
        <f t="shared" si="80"/>
        <v xml:space="preserve"> </v>
      </c>
      <c r="AD141" s="75" t="str">
        <f t="shared" si="81"/>
        <v/>
      </c>
      <c r="AE141" s="75">
        <f t="shared" si="82"/>
        <v>0</v>
      </c>
      <c r="AF141" s="64" t="str">
        <f t="shared" si="83"/>
        <v/>
      </c>
    </row>
    <row r="142" spans="1:32" ht="16.350000000000001" customHeight="1">
      <c r="A142" s="75" t="str">
        <f t="shared" si="67"/>
        <v/>
      </c>
      <c r="B142" s="76" t="str">
        <f t="shared" si="57"/>
        <v/>
      </c>
      <c r="C142" s="75" t="str">
        <f t="shared" si="58"/>
        <v/>
      </c>
      <c r="D142" s="73" t="str">
        <f t="shared" si="68"/>
        <v/>
      </c>
      <c r="E142" s="75" t="str">
        <f t="shared" si="69"/>
        <v/>
      </c>
      <c r="F142" s="75" t="str">
        <f t="shared" si="59"/>
        <v/>
      </c>
      <c r="G142" s="75" t="str">
        <f t="shared" si="70"/>
        <v/>
      </c>
      <c r="H142" s="75" t="str">
        <f t="shared" si="60"/>
        <v/>
      </c>
      <c r="J142" s="116"/>
      <c r="K142" s="76" t="str">
        <f t="shared" si="61"/>
        <v/>
      </c>
      <c r="L142" s="76" t="str">
        <f t="shared" si="62"/>
        <v/>
      </c>
      <c r="M142" s="75" t="str">
        <f t="shared" si="63"/>
        <v/>
      </c>
      <c r="N142" s="76" t="str">
        <f t="shared" si="64"/>
        <v/>
      </c>
      <c r="O142" s="77" t="s">
        <v>20</v>
      </c>
      <c r="P142" s="90"/>
      <c r="R142" s="74" t="str">
        <f t="shared" si="71"/>
        <v/>
      </c>
      <c r="S142" s="75" t="str">
        <f t="shared" si="65"/>
        <v xml:space="preserve"> </v>
      </c>
      <c r="T142" s="75" t="str">
        <f t="shared" si="66"/>
        <v xml:space="preserve"> </v>
      </c>
      <c r="U142" s="75" t="str">
        <f t="shared" si="72"/>
        <v xml:space="preserve"> </v>
      </c>
      <c r="V142" s="75" t="str">
        <f t="shared" si="73"/>
        <v xml:space="preserve"> </v>
      </c>
      <c r="W142" s="75" t="str">
        <f t="shared" si="74"/>
        <v/>
      </c>
      <c r="X142" s="75" t="str">
        <f t="shared" si="75"/>
        <v xml:space="preserve"> </v>
      </c>
      <c r="Y142" s="75" t="str">
        <f t="shared" si="76"/>
        <v/>
      </c>
      <c r="Z142" s="75" t="str">
        <f t="shared" si="77"/>
        <v xml:space="preserve"> </v>
      </c>
      <c r="AA142" s="75" t="str">
        <f t="shared" si="78"/>
        <v/>
      </c>
      <c r="AB142" s="75" t="str">
        <f t="shared" si="79"/>
        <v xml:space="preserve"> </v>
      </c>
      <c r="AC142" s="75" t="str">
        <f t="shared" si="80"/>
        <v xml:space="preserve"> </v>
      </c>
      <c r="AD142" s="75" t="str">
        <f t="shared" si="81"/>
        <v/>
      </c>
      <c r="AE142" s="75">
        <f t="shared" si="82"/>
        <v>0</v>
      </c>
      <c r="AF142" s="64" t="str">
        <f t="shared" si="83"/>
        <v/>
      </c>
    </row>
    <row r="143" spans="1:32" ht="16.7" customHeight="1">
      <c r="A143" s="75" t="str">
        <f t="shared" si="67"/>
        <v/>
      </c>
      <c r="B143" s="76" t="str">
        <f t="shared" si="57"/>
        <v/>
      </c>
      <c r="C143" s="75" t="str">
        <f t="shared" si="58"/>
        <v/>
      </c>
      <c r="D143" s="73" t="str">
        <f t="shared" si="68"/>
        <v/>
      </c>
      <c r="E143" s="75" t="str">
        <f t="shared" si="69"/>
        <v/>
      </c>
      <c r="F143" s="75" t="str">
        <f t="shared" si="59"/>
        <v/>
      </c>
      <c r="G143" s="75" t="str">
        <f t="shared" si="70"/>
        <v/>
      </c>
      <c r="H143" s="75" t="str">
        <f t="shared" si="60"/>
        <v/>
      </c>
      <c r="J143" s="116"/>
      <c r="K143" s="76" t="str">
        <f t="shared" si="61"/>
        <v/>
      </c>
      <c r="L143" s="76" t="str">
        <f t="shared" si="62"/>
        <v/>
      </c>
      <c r="M143" s="75" t="str">
        <f t="shared" si="63"/>
        <v/>
      </c>
      <c r="N143" s="76" t="str">
        <f t="shared" si="64"/>
        <v/>
      </c>
      <c r="O143" s="77" t="s">
        <v>20</v>
      </c>
      <c r="P143" s="90"/>
      <c r="R143" s="74" t="str">
        <f t="shared" si="71"/>
        <v/>
      </c>
      <c r="S143" s="75" t="str">
        <f t="shared" si="65"/>
        <v xml:space="preserve"> </v>
      </c>
      <c r="T143" s="75" t="str">
        <f t="shared" si="66"/>
        <v xml:space="preserve"> </v>
      </c>
      <c r="U143" s="75" t="str">
        <f t="shared" si="72"/>
        <v xml:space="preserve"> </v>
      </c>
      <c r="V143" s="75" t="str">
        <f t="shared" si="73"/>
        <v xml:space="preserve"> </v>
      </c>
      <c r="W143" s="75" t="str">
        <f t="shared" si="74"/>
        <v/>
      </c>
      <c r="X143" s="75" t="str">
        <f t="shared" si="75"/>
        <v xml:space="preserve"> </v>
      </c>
      <c r="Y143" s="75" t="str">
        <f t="shared" si="76"/>
        <v/>
      </c>
      <c r="Z143" s="75" t="str">
        <f t="shared" si="77"/>
        <v xml:space="preserve"> </v>
      </c>
      <c r="AA143" s="75" t="str">
        <f t="shared" si="78"/>
        <v/>
      </c>
      <c r="AB143" s="75" t="str">
        <f t="shared" si="79"/>
        <v xml:space="preserve"> </v>
      </c>
      <c r="AC143" s="75" t="str">
        <f t="shared" si="80"/>
        <v xml:space="preserve"> </v>
      </c>
      <c r="AD143" s="75" t="str">
        <f t="shared" si="81"/>
        <v/>
      </c>
      <c r="AE143" s="75">
        <f t="shared" si="82"/>
        <v>0</v>
      </c>
      <c r="AF143" s="64" t="str">
        <f t="shared" si="83"/>
        <v/>
      </c>
    </row>
    <row r="144" spans="1:32" ht="16.350000000000001" customHeight="1">
      <c r="A144" s="75" t="str">
        <f t="shared" si="67"/>
        <v/>
      </c>
      <c r="B144" s="76" t="str">
        <f t="shared" si="57"/>
        <v/>
      </c>
      <c r="C144" s="75" t="str">
        <f t="shared" si="58"/>
        <v/>
      </c>
      <c r="D144" s="73" t="str">
        <f t="shared" si="68"/>
        <v/>
      </c>
      <c r="E144" s="75" t="str">
        <f t="shared" si="69"/>
        <v/>
      </c>
      <c r="F144" s="75" t="str">
        <f t="shared" si="59"/>
        <v/>
      </c>
      <c r="G144" s="75" t="str">
        <f t="shared" si="70"/>
        <v/>
      </c>
      <c r="H144" s="75" t="str">
        <f t="shared" si="60"/>
        <v/>
      </c>
      <c r="J144" s="116"/>
      <c r="K144" s="76" t="str">
        <f t="shared" si="61"/>
        <v/>
      </c>
      <c r="L144" s="76" t="str">
        <f t="shared" si="62"/>
        <v/>
      </c>
      <c r="M144" s="75" t="str">
        <f t="shared" si="63"/>
        <v/>
      </c>
      <c r="N144" s="76" t="str">
        <f t="shared" si="64"/>
        <v/>
      </c>
      <c r="O144" s="77" t="s">
        <v>20</v>
      </c>
      <c r="P144" s="90"/>
      <c r="R144" s="74" t="str">
        <f t="shared" si="71"/>
        <v/>
      </c>
      <c r="S144" s="75" t="str">
        <f t="shared" si="65"/>
        <v xml:space="preserve"> </v>
      </c>
      <c r="T144" s="75" t="str">
        <f t="shared" si="66"/>
        <v xml:space="preserve"> </v>
      </c>
      <c r="U144" s="75" t="str">
        <f t="shared" si="72"/>
        <v xml:space="preserve"> </v>
      </c>
      <c r="V144" s="75" t="str">
        <f t="shared" si="73"/>
        <v xml:space="preserve"> </v>
      </c>
      <c r="W144" s="75" t="str">
        <f t="shared" si="74"/>
        <v/>
      </c>
      <c r="X144" s="75" t="str">
        <f t="shared" si="75"/>
        <v xml:space="preserve"> </v>
      </c>
      <c r="Y144" s="75" t="str">
        <f t="shared" si="76"/>
        <v/>
      </c>
      <c r="Z144" s="75" t="str">
        <f t="shared" si="77"/>
        <v xml:space="preserve"> </v>
      </c>
      <c r="AA144" s="75" t="str">
        <f t="shared" si="78"/>
        <v/>
      </c>
      <c r="AB144" s="75" t="str">
        <f t="shared" si="79"/>
        <v xml:space="preserve"> </v>
      </c>
      <c r="AC144" s="75" t="str">
        <f t="shared" si="80"/>
        <v xml:space="preserve"> </v>
      </c>
      <c r="AD144" s="75" t="str">
        <f t="shared" si="81"/>
        <v/>
      </c>
      <c r="AE144" s="75">
        <f t="shared" si="82"/>
        <v>0</v>
      </c>
      <c r="AF144" s="64" t="str">
        <f t="shared" si="83"/>
        <v/>
      </c>
    </row>
    <row r="145" spans="1:32" ht="16.350000000000001" customHeight="1">
      <c r="A145" s="75" t="str">
        <f t="shared" si="67"/>
        <v/>
      </c>
      <c r="B145" s="76" t="str">
        <f t="shared" si="57"/>
        <v/>
      </c>
      <c r="C145" s="75" t="str">
        <f t="shared" si="58"/>
        <v/>
      </c>
      <c r="D145" s="73" t="str">
        <f t="shared" si="68"/>
        <v/>
      </c>
      <c r="E145" s="75" t="str">
        <f t="shared" si="69"/>
        <v/>
      </c>
      <c r="F145" s="75" t="str">
        <f t="shared" si="59"/>
        <v/>
      </c>
      <c r="G145" s="75" t="str">
        <f t="shared" si="70"/>
        <v/>
      </c>
      <c r="H145" s="75" t="str">
        <f t="shared" si="60"/>
        <v/>
      </c>
      <c r="J145" s="116"/>
      <c r="K145" s="76" t="str">
        <f t="shared" si="61"/>
        <v/>
      </c>
      <c r="L145" s="76" t="str">
        <f t="shared" si="62"/>
        <v/>
      </c>
      <c r="M145" s="75" t="str">
        <f t="shared" si="63"/>
        <v/>
      </c>
      <c r="N145" s="76" t="str">
        <f t="shared" si="64"/>
        <v/>
      </c>
      <c r="O145" s="77" t="s">
        <v>20</v>
      </c>
      <c r="P145" s="90"/>
      <c r="R145" s="74" t="str">
        <f t="shared" si="71"/>
        <v/>
      </c>
      <c r="S145" s="75" t="str">
        <f t="shared" si="65"/>
        <v xml:space="preserve"> </v>
      </c>
      <c r="T145" s="75" t="str">
        <f t="shared" si="66"/>
        <v xml:space="preserve"> </v>
      </c>
      <c r="U145" s="75" t="str">
        <f t="shared" si="72"/>
        <v xml:space="preserve"> </v>
      </c>
      <c r="V145" s="75" t="str">
        <f t="shared" si="73"/>
        <v xml:space="preserve"> </v>
      </c>
      <c r="W145" s="75" t="str">
        <f t="shared" si="74"/>
        <v/>
      </c>
      <c r="X145" s="75" t="str">
        <f t="shared" si="75"/>
        <v xml:space="preserve"> </v>
      </c>
      <c r="Y145" s="75" t="str">
        <f t="shared" si="76"/>
        <v/>
      </c>
      <c r="Z145" s="75" t="str">
        <f t="shared" si="77"/>
        <v xml:space="preserve"> </v>
      </c>
      <c r="AA145" s="75" t="str">
        <f t="shared" si="78"/>
        <v/>
      </c>
      <c r="AB145" s="75" t="str">
        <f t="shared" si="79"/>
        <v xml:space="preserve"> </v>
      </c>
      <c r="AC145" s="75" t="str">
        <f t="shared" si="80"/>
        <v xml:space="preserve"> </v>
      </c>
      <c r="AD145" s="75" t="str">
        <f t="shared" si="81"/>
        <v/>
      </c>
      <c r="AE145" s="75">
        <f t="shared" si="82"/>
        <v>0</v>
      </c>
      <c r="AF145" s="64" t="str">
        <f t="shared" si="83"/>
        <v/>
      </c>
    </row>
    <row r="146" spans="1:32" ht="16.7" customHeight="1">
      <c r="A146" s="75" t="str">
        <f t="shared" si="67"/>
        <v/>
      </c>
      <c r="B146" s="76" t="str">
        <f t="shared" si="57"/>
        <v/>
      </c>
      <c r="C146" s="75" t="str">
        <f t="shared" si="58"/>
        <v/>
      </c>
      <c r="D146" s="73" t="str">
        <f t="shared" si="68"/>
        <v/>
      </c>
      <c r="E146" s="75" t="str">
        <f t="shared" si="69"/>
        <v/>
      </c>
      <c r="F146" s="75" t="str">
        <f t="shared" si="59"/>
        <v/>
      </c>
      <c r="G146" s="75" t="str">
        <f t="shared" si="70"/>
        <v/>
      </c>
      <c r="H146" s="75" t="str">
        <f t="shared" si="60"/>
        <v/>
      </c>
      <c r="J146" s="116"/>
      <c r="K146" s="76" t="str">
        <f t="shared" si="61"/>
        <v/>
      </c>
      <c r="L146" s="76" t="str">
        <f t="shared" si="62"/>
        <v/>
      </c>
      <c r="M146" s="75" t="str">
        <f t="shared" si="63"/>
        <v/>
      </c>
      <c r="N146" s="76" t="str">
        <f t="shared" si="64"/>
        <v/>
      </c>
      <c r="O146" s="77" t="s">
        <v>20</v>
      </c>
      <c r="P146" s="90"/>
      <c r="R146" s="74" t="str">
        <f t="shared" si="71"/>
        <v/>
      </c>
      <c r="S146" s="75" t="str">
        <f t="shared" si="65"/>
        <v xml:space="preserve"> </v>
      </c>
      <c r="T146" s="75" t="str">
        <f t="shared" si="66"/>
        <v xml:space="preserve"> </v>
      </c>
      <c r="U146" s="75" t="str">
        <f t="shared" si="72"/>
        <v xml:space="preserve"> </v>
      </c>
      <c r="V146" s="75" t="str">
        <f t="shared" si="73"/>
        <v xml:space="preserve"> </v>
      </c>
      <c r="W146" s="75" t="str">
        <f t="shared" si="74"/>
        <v/>
      </c>
      <c r="X146" s="75" t="str">
        <f t="shared" si="75"/>
        <v xml:space="preserve"> </v>
      </c>
      <c r="Y146" s="75" t="str">
        <f t="shared" si="76"/>
        <v/>
      </c>
      <c r="Z146" s="75" t="str">
        <f t="shared" si="77"/>
        <v xml:space="preserve"> </v>
      </c>
      <c r="AA146" s="75" t="str">
        <f t="shared" si="78"/>
        <v/>
      </c>
      <c r="AB146" s="75" t="str">
        <f t="shared" si="79"/>
        <v xml:space="preserve"> </v>
      </c>
      <c r="AC146" s="75" t="str">
        <f t="shared" si="80"/>
        <v xml:space="preserve"> </v>
      </c>
      <c r="AD146" s="75" t="str">
        <f t="shared" si="81"/>
        <v/>
      </c>
      <c r="AE146" s="75">
        <f t="shared" si="82"/>
        <v>0</v>
      </c>
      <c r="AF146" s="64" t="str">
        <f t="shared" si="83"/>
        <v/>
      </c>
    </row>
    <row r="147" spans="1:32" ht="16.350000000000001" customHeight="1">
      <c r="A147" s="75" t="str">
        <f t="shared" si="67"/>
        <v/>
      </c>
      <c r="B147" s="76" t="str">
        <f t="shared" si="57"/>
        <v/>
      </c>
      <c r="C147" s="75" t="str">
        <f t="shared" si="58"/>
        <v/>
      </c>
      <c r="D147" s="73" t="str">
        <f t="shared" si="68"/>
        <v/>
      </c>
      <c r="E147" s="75" t="str">
        <f t="shared" si="69"/>
        <v/>
      </c>
      <c r="F147" s="75" t="str">
        <f t="shared" si="59"/>
        <v/>
      </c>
      <c r="G147" s="75" t="str">
        <f t="shared" si="70"/>
        <v/>
      </c>
      <c r="H147" s="75" t="str">
        <f t="shared" si="60"/>
        <v/>
      </c>
      <c r="J147" s="116"/>
      <c r="K147" s="76" t="str">
        <f t="shared" si="61"/>
        <v/>
      </c>
      <c r="L147" s="76" t="str">
        <f t="shared" si="62"/>
        <v/>
      </c>
      <c r="M147" s="75" t="str">
        <f t="shared" si="63"/>
        <v/>
      </c>
      <c r="N147" s="76" t="str">
        <f t="shared" si="64"/>
        <v/>
      </c>
      <c r="O147" s="77" t="s">
        <v>20</v>
      </c>
      <c r="P147" s="90"/>
      <c r="R147" s="74" t="str">
        <f t="shared" si="71"/>
        <v/>
      </c>
      <c r="S147" s="75" t="str">
        <f t="shared" si="65"/>
        <v xml:space="preserve"> </v>
      </c>
      <c r="T147" s="75" t="str">
        <f t="shared" si="66"/>
        <v xml:space="preserve"> </v>
      </c>
      <c r="U147" s="75" t="str">
        <f t="shared" si="72"/>
        <v xml:space="preserve"> </v>
      </c>
      <c r="V147" s="75" t="str">
        <f t="shared" si="73"/>
        <v xml:space="preserve"> </v>
      </c>
      <c r="W147" s="75" t="str">
        <f t="shared" si="74"/>
        <v/>
      </c>
      <c r="X147" s="75" t="str">
        <f t="shared" si="75"/>
        <v xml:space="preserve"> </v>
      </c>
      <c r="Y147" s="75" t="str">
        <f t="shared" si="76"/>
        <v/>
      </c>
      <c r="Z147" s="75" t="str">
        <f t="shared" si="77"/>
        <v xml:space="preserve"> </v>
      </c>
      <c r="AA147" s="75" t="str">
        <f t="shared" si="78"/>
        <v/>
      </c>
      <c r="AB147" s="75" t="str">
        <f t="shared" si="79"/>
        <v xml:space="preserve"> </v>
      </c>
      <c r="AC147" s="75" t="str">
        <f t="shared" si="80"/>
        <v xml:space="preserve"> </v>
      </c>
      <c r="AD147" s="75" t="str">
        <f t="shared" si="81"/>
        <v/>
      </c>
      <c r="AE147" s="75">
        <f t="shared" si="82"/>
        <v>0</v>
      </c>
      <c r="AF147" s="64" t="str">
        <f t="shared" si="83"/>
        <v/>
      </c>
    </row>
    <row r="148" spans="1:32" ht="16.350000000000001" customHeight="1">
      <c r="A148" s="75" t="str">
        <f t="shared" si="67"/>
        <v/>
      </c>
      <c r="B148" s="76" t="str">
        <f t="shared" si="57"/>
        <v/>
      </c>
      <c r="C148" s="75" t="str">
        <f t="shared" si="58"/>
        <v/>
      </c>
      <c r="D148" s="73" t="str">
        <f t="shared" si="68"/>
        <v/>
      </c>
      <c r="E148" s="75" t="str">
        <f t="shared" si="69"/>
        <v/>
      </c>
      <c r="F148" s="75" t="str">
        <f t="shared" si="59"/>
        <v/>
      </c>
      <c r="G148" s="75" t="str">
        <f t="shared" si="70"/>
        <v/>
      </c>
      <c r="H148" s="75" t="str">
        <f t="shared" si="60"/>
        <v/>
      </c>
      <c r="J148" s="116"/>
      <c r="K148" s="76" t="str">
        <f t="shared" si="61"/>
        <v/>
      </c>
      <c r="L148" s="76" t="str">
        <f t="shared" si="62"/>
        <v/>
      </c>
      <c r="M148" s="75" t="str">
        <f t="shared" si="63"/>
        <v/>
      </c>
      <c r="N148" s="76" t="str">
        <f t="shared" si="64"/>
        <v/>
      </c>
      <c r="O148" s="77" t="s">
        <v>20</v>
      </c>
      <c r="P148" s="90"/>
      <c r="R148" s="74" t="str">
        <f t="shared" si="71"/>
        <v/>
      </c>
      <c r="S148" s="75" t="str">
        <f t="shared" si="65"/>
        <v xml:space="preserve"> </v>
      </c>
      <c r="T148" s="75" t="str">
        <f t="shared" si="66"/>
        <v xml:space="preserve"> </v>
      </c>
      <c r="U148" s="75" t="str">
        <f t="shared" si="72"/>
        <v xml:space="preserve"> </v>
      </c>
      <c r="V148" s="75" t="str">
        <f t="shared" si="73"/>
        <v xml:space="preserve"> </v>
      </c>
      <c r="W148" s="75" t="str">
        <f t="shared" si="74"/>
        <v/>
      </c>
      <c r="X148" s="75" t="str">
        <f t="shared" si="75"/>
        <v xml:space="preserve"> </v>
      </c>
      <c r="Y148" s="75" t="str">
        <f t="shared" si="76"/>
        <v/>
      </c>
      <c r="Z148" s="75" t="str">
        <f t="shared" si="77"/>
        <v xml:space="preserve"> </v>
      </c>
      <c r="AA148" s="75" t="str">
        <f t="shared" si="78"/>
        <v/>
      </c>
      <c r="AB148" s="75" t="str">
        <f t="shared" si="79"/>
        <v xml:space="preserve"> </v>
      </c>
      <c r="AC148" s="75" t="str">
        <f t="shared" si="80"/>
        <v xml:space="preserve"> </v>
      </c>
      <c r="AD148" s="75" t="str">
        <f t="shared" si="81"/>
        <v/>
      </c>
      <c r="AE148" s="75">
        <f t="shared" si="82"/>
        <v>0</v>
      </c>
      <c r="AF148" s="64" t="str">
        <f t="shared" si="83"/>
        <v/>
      </c>
    </row>
    <row r="149" spans="1:32" ht="16.7" customHeight="1">
      <c r="A149" s="75" t="str">
        <f t="shared" si="67"/>
        <v/>
      </c>
      <c r="B149" s="76" t="str">
        <f t="shared" si="57"/>
        <v/>
      </c>
      <c r="C149" s="75" t="str">
        <f t="shared" si="58"/>
        <v/>
      </c>
      <c r="D149" s="73" t="str">
        <f t="shared" si="68"/>
        <v/>
      </c>
      <c r="E149" s="75" t="str">
        <f t="shared" si="69"/>
        <v/>
      </c>
      <c r="F149" s="75" t="str">
        <f t="shared" si="59"/>
        <v/>
      </c>
      <c r="G149" s="75" t="str">
        <f t="shared" si="70"/>
        <v/>
      </c>
      <c r="H149" s="75" t="str">
        <f t="shared" si="60"/>
        <v/>
      </c>
      <c r="J149" s="116"/>
      <c r="K149" s="76" t="str">
        <f t="shared" si="61"/>
        <v/>
      </c>
      <c r="L149" s="76" t="str">
        <f t="shared" si="62"/>
        <v/>
      </c>
      <c r="M149" s="75" t="str">
        <f t="shared" si="63"/>
        <v/>
      </c>
      <c r="N149" s="76" t="str">
        <f t="shared" si="64"/>
        <v/>
      </c>
      <c r="O149" s="77" t="s">
        <v>20</v>
      </c>
      <c r="P149" s="90"/>
      <c r="R149" s="74" t="str">
        <f t="shared" si="71"/>
        <v/>
      </c>
      <c r="S149" s="75" t="str">
        <f t="shared" si="65"/>
        <v xml:space="preserve"> </v>
      </c>
      <c r="T149" s="75" t="str">
        <f t="shared" si="66"/>
        <v xml:space="preserve"> </v>
      </c>
      <c r="U149" s="75" t="str">
        <f t="shared" si="72"/>
        <v xml:space="preserve"> </v>
      </c>
      <c r="V149" s="75" t="str">
        <f t="shared" si="73"/>
        <v xml:space="preserve"> </v>
      </c>
      <c r="W149" s="75" t="str">
        <f t="shared" si="74"/>
        <v/>
      </c>
      <c r="X149" s="75" t="str">
        <f t="shared" si="75"/>
        <v xml:space="preserve"> </v>
      </c>
      <c r="Y149" s="75" t="str">
        <f t="shared" si="76"/>
        <v/>
      </c>
      <c r="Z149" s="75" t="str">
        <f t="shared" si="77"/>
        <v xml:space="preserve"> </v>
      </c>
      <c r="AA149" s="75" t="str">
        <f t="shared" si="78"/>
        <v/>
      </c>
      <c r="AB149" s="75" t="str">
        <f t="shared" si="79"/>
        <v xml:space="preserve"> </v>
      </c>
      <c r="AC149" s="75" t="str">
        <f t="shared" si="80"/>
        <v xml:space="preserve"> </v>
      </c>
      <c r="AD149" s="75" t="str">
        <f t="shared" si="81"/>
        <v/>
      </c>
      <c r="AE149" s="75">
        <f t="shared" si="82"/>
        <v>0</v>
      </c>
      <c r="AF149" s="64" t="str">
        <f t="shared" si="83"/>
        <v/>
      </c>
    </row>
    <row r="150" spans="1:32" ht="16.350000000000001" customHeight="1">
      <c r="A150" s="75" t="str">
        <f t="shared" si="67"/>
        <v/>
      </c>
      <c r="B150" s="76" t="str">
        <f t="shared" si="57"/>
        <v/>
      </c>
      <c r="C150" s="75" t="str">
        <f t="shared" si="58"/>
        <v/>
      </c>
      <c r="D150" s="73" t="str">
        <f t="shared" si="68"/>
        <v/>
      </c>
      <c r="E150" s="75" t="str">
        <f t="shared" si="69"/>
        <v/>
      </c>
      <c r="F150" s="75" t="str">
        <f t="shared" si="59"/>
        <v/>
      </c>
      <c r="G150" s="75" t="str">
        <f t="shared" si="70"/>
        <v/>
      </c>
      <c r="H150" s="75" t="str">
        <f t="shared" si="60"/>
        <v/>
      </c>
      <c r="J150" s="116"/>
      <c r="K150" s="76" t="str">
        <f t="shared" si="61"/>
        <v/>
      </c>
      <c r="L150" s="76" t="str">
        <f t="shared" si="62"/>
        <v/>
      </c>
      <c r="M150" s="75" t="str">
        <f t="shared" si="63"/>
        <v/>
      </c>
      <c r="N150" s="76" t="str">
        <f t="shared" si="64"/>
        <v/>
      </c>
      <c r="O150" s="77" t="s">
        <v>20</v>
      </c>
      <c r="P150" s="90"/>
      <c r="R150" s="74" t="str">
        <f t="shared" si="71"/>
        <v/>
      </c>
      <c r="S150" s="75" t="str">
        <f t="shared" si="65"/>
        <v xml:space="preserve"> </v>
      </c>
      <c r="T150" s="75" t="str">
        <f t="shared" si="66"/>
        <v xml:space="preserve"> </v>
      </c>
      <c r="U150" s="75" t="str">
        <f t="shared" si="72"/>
        <v xml:space="preserve"> </v>
      </c>
      <c r="V150" s="75" t="str">
        <f t="shared" si="73"/>
        <v xml:space="preserve"> </v>
      </c>
      <c r="W150" s="75" t="str">
        <f t="shared" si="74"/>
        <v/>
      </c>
      <c r="X150" s="75" t="str">
        <f t="shared" si="75"/>
        <v xml:space="preserve"> </v>
      </c>
      <c r="Y150" s="75" t="str">
        <f t="shared" si="76"/>
        <v/>
      </c>
      <c r="Z150" s="75" t="str">
        <f t="shared" si="77"/>
        <v xml:space="preserve"> </v>
      </c>
      <c r="AA150" s="75" t="str">
        <f t="shared" si="78"/>
        <v/>
      </c>
      <c r="AB150" s="75" t="str">
        <f t="shared" si="79"/>
        <v xml:space="preserve"> </v>
      </c>
      <c r="AC150" s="75" t="str">
        <f t="shared" si="80"/>
        <v xml:space="preserve"> </v>
      </c>
      <c r="AD150" s="75" t="str">
        <f t="shared" si="81"/>
        <v/>
      </c>
      <c r="AE150" s="75">
        <f t="shared" si="82"/>
        <v>0</v>
      </c>
      <c r="AF150" s="64" t="str">
        <f t="shared" si="83"/>
        <v/>
      </c>
    </row>
    <row r="151" spans="1:32" ht="16.350000000000001" customHeight="1">
      <c r="A151" s="75" t="str">
        <f t="shared" si="67"/>
        <v/>
      </c>
      <c r="B151" s="76" t="str">
        <f t="shared" si="57"/>
        <v/>
      </c>
      <c r="C151" s="75" t="str">
        <f t="shared" si="58"/>
        <v/>
      </c>
      <c r="D151" s="73" t="str">
        <f t="shared" si="68"/>
        <v/>
      </c>
      <c r="E151" s="75" t="str">
        <f t="shared" si="69"/>
        <v/>
      </c>
      <c r="F151" s="75" t="str">
        <f t="shared" si="59"/>
        <v/>
      </c>
      <c r="G151" s="75" t="str">
        <f t="shared" si="70"/>
        <v/>
      </c>
      <c r="H151" s="75" t="str">
        <f t="shared" si="60"/>
        <v/>
      </c>
      <c r="J151" s="116"/>
      <c r="K151" s="76" t="str">
        <f t="shared" si="61"/>
        <v/>
      </c>
      <c r="L151" s="76" t="str">
        <f t="shared" si="62"/>
        <v/>
      </c>
      <c r="M151" s="75" t="str">
        <f t="shared" si="63"/>
        <v/>
      </c>
      <c r="N151" s="76" t="str">
        <f t="shared" si="64"/>
        <v/>
      </c>
      <c r="O151" s="77" t="s">
        <v>20</v>
      </c>
      <c r="P151" s="90"/>
      <c r="R151" s="74" t="str">
        <f t="shared" si="71"/>
        <v/>
      </c>
      <c r="S151" s="75" t="str">
        <f t="shared" si="65"/>
        <v xml:space="preserve"> </v>
      </c>
      <c r="T151" s="75" t="str">
        <f t="shared" si="66"/>
        <v xml:space="preserve"> </v>
      </c>
      <c r="U151" s="75" t="str">
        <f t="shared" si="72"/>
        <v xml:space="preserve"> </v>
      </c>
      <c r="V151" s="75" t="str">
        <f t="shared" si="73"/>
        <v xml:space="preserve"> </v>
      </c>
      <c r="W151" s="75" t="str">
        <f t="shared" si="74"/>
        <v/>
      </c>
      <c r="X151" s="75" t="str">
        <f t="shared" si="75"/>
        <v xml:space="preserve"> </v>
      </c>
      <c r="Y151" s="75" t="str">
        <f t="shared" si="76"/>
        <v/>
      </c>
      <c r="Z151" s="75" t="str">
        <f t="shared" si="77"/>
        <v xml:space="preserve"> </v>
      </c>
      <c r="AA151" s="75" t="str">
        <f t="shared" si="78"/>
        <v/>
      </c>
      <c r="AB151" s="75" t="str">
        <f t="shared" si="79"/>
        <v xml:space="preserve"> </v>
      </c>
      <c r="AC151" s="75" t="str">
        <f t="shared" si="80"/>
        <v xml:space="preserve"> </v>
      </c>
      <c r="AD151" s="75" t="str">
        <f t="shared" si="81"/>
        <v/>
      </c>
      <c r="AE151" s="75">
        <f t="shared" si="82"/>
        <v>0</v>
      </c>
      <c r="AF151" s="64" t="str">
        <f t="shared" si="83"/>
        <v/>
      </c>
    </row>
    <row r="152" spans="1:32" ht="16.7" customHeight="1">
      <c r="A152" s="75" t="str">
        <f t="shared" si="67"/>
        <v/>
      </c>
      <c r="B152" s="76" t="str">
        <f t="shared" si="57"/>
        <v/>
      </c>
      <c r="C152" s="75" t="str">
        <f t="shared" si="58"/>
        <v/>
      </c>
      <c r="D152" s="73" t="str">
        <f t="shared" si="68"/>
        <v/>
      </c>
      <c r="E152" s="75" t="str">
        <f t="shared" si="69"/>
        <v/>
      </c>
      <c r="F152" s="75" t="str">
        <f t="shared" si="59"/>
        <v/>
      </c>
      <c r="G152" s="75" t="str">
        <f t="shared" si="70"/>
        <v/>
      </c>
      <c r="H152" s="75" t="str">
        <f t="shared" si="60"/>
        <v/>
      </c>
      <c r="J152" s="116"/>
      <c r="K152" s="76" t="str">
        <f t="shared" si="61"/>
        <v/>
      </c>
      <c r="L152" s="76" t="str">
        <f t="shared" si="62"/>
        <v/>
      </c>
      <c r="M152" s="75" t="str">
        <f t="shared" si="63"/>
        <v/>
      </c>
      <c r="N152" s="76" t="str">
        <f t="shared" si="64"/>
        <v/>
      </c>
      <c r="O152" s="77" t="s">
        <v>20</v>
      </c>
      <c r="P152" s="90"/>
      <c r="R152" s="74" t="str">
        <f t="shared" si="71"/>
        <v/>
      </c>
      <c r="S152" s="75" t="str">
        <f t="shared" si="65"/>
        <v xml:space="preserve"> </v>
      </c>
      <c r="T152" s="75" t="str">
        <f t="shared" si="66"/>
        <v xml:space="preserve"> </v>
      </c>
      <c r="U152" s="75" t="str">
        <f t="shared" si="72"/>
        <v xml:space="preserve"> </v>
      </c>
      <c r="V152" s="75" t="str">
        <f t="shared" si="73"/>
        <v xml:space="preserve"> </v>
      </c>
      <c r="W152" s="75" t="str">
        <f t="shared" si="74"/>
        <v/>
      </c>
      <c r="X152" s="75" t="str">
        <f t="shared" si="75"/>
        <v xml:space="preserve"> </v>
      </c>
      <c r="Y152" s="75" t="str">
        <f t="shared" si="76"/>
        <v/>
      </c>
      <c r="Z152" s="75" t="str">
        <f t="shared" si="77"/>
        <v xml:space="preserve"> </v>
      </c>
      <c r="AA152" s="75" t="str">
        <f t="shared" si="78"/>
        <v/>
      </c>
      <c r="AB152" s="75" t="str">
        <f t="shared" si="79"/>
        <v xml:space="preserve"> </v>
      </c>
      <c r="AC152" s="75" t="str">
        <f t="shared" si="80"/>
        <v xml:space="preserve"> </v>
      </c>
      <c r="AD152" s="75" t="str">
        <f t="shared" si="81"/>
        <v/>
      </c>
      <c r="AE152" s="75">
        <f t="shared" si="82"/>
        <v>0</v>
      </c>
      <c r="AF152" s="64" t="str">
        <f t="shared" si="83"/>
        <v/>
      </c>
    </row>
    <row r="153" spans="1:32" ht="16.350000000000001" customHeight="1">
      <c r="A153" s="75" t="str">
        <f t="shared" si="67"/>
        <v/>
      </c>
      <c r="B153" s="76" t="str">
        <f t="shared" si="57"/>
        <v/>
      </c>
      <c r="C153" s="75" t="str">
        <f t="shared" si="58"/>
        <v/>
      </c>
      <c r="D153" s="73" t="str">
        <f t="shared" si="68"/>
        <v/>
      </c>
      <c r="E153" s="75" t="str">
        <f t="shared" si="69"/>
        <v/>
      </c>
      <c r="F153" s="75" t="str">
        <f t="shared" si="59"/>
        <v/>
      </c>
      <c r="G153" s="75" t="str">
        <f t="shared" si="70"/>
        <v/>
      </c>
      <c r="H153" s="75" t="str">
        <f t="shared" si="60"/>
        <v/>
      </c>
      <c r="J153" s="116"/>
      <c r="K153" s="76" t="str">
        <f t="shared" si="61"/>
        <v/>
      </c>
      <c r="L153" s="76" t="str">
        <f t="shared" si="62"/>
        <v/>
      </c>
      <c r="M153" s="75" t="str">
        <f t="shared" si="63"/>
        <v/>
      </c>
      <c r="N153" s="76" t="str">
        <f t="shared" si="64"/>
        <v/>
      </c>
      <c r="O153" s="77" t="s">
        <v>20</v>
      </c>
      <c r="P153" s="90"/>
      <c r="R153" s="74" t="str">
        <f t="shared" si="71"/>
        <v/>
      </c>
      <c r="S153" s="75" t="str">
        <f t="shared" si="65"/>
        <v xml:space="preserve"> </v>
      </c>
      <c r="T153" s="75" t="str">
        <f t="shared" si="66"/>
        <v xml:space="preserve"> </v>
      </c>
      <c r="U153" s="75" t="str">
        <f t="shared" si="72"/>
        <v xml:space="preserve"> </v>
      </c>
      <c r="V153" s="75" t="str">
        <f t="shared" si="73"/>
        <v xml:space="preserve"> </v>
      </c>
      <c r="W153" s="75" t="str">
        <f t="shared" si="74"/>
        <v/>
      </c>
      <c r="X153" s="75" t="str">
        <f t="shared" si="75"/>
        <v xml:space="preserve"> </v>
      </c>
      <c r="Y153" s="75" t="str">
        <f t="shared" si="76"/>
        <v/>
      </c>
      <c r="Z153" s="75" t="str">
        <f t="shared" si="77"/>
        <v xml:space="preserve"> </v>
      </c>
      <c r="AA153" s="75" t="str">
        <f t="shared" si="78"/>
        <v/>
      </c>
      <c r="AB153" s="75" t="str">
        <f t="shared" si="79"/>
        <v xml:space="preserve"> </v>
      </c>
      <c r="AC153" s="75" t="str">
        <f t="shared" si="80"/>
        <v xml:space="preserve"> </v>
      </c>
      <c r="AD153" s="75" t="str">
        <f t="shared" si="81"/>
        <v/>
      </c>
      <c r="AE153" s="75">
        <f t="shared" si="82"/>
        <v>0</v>
      </c>
      <c r="AF153" s="64" t="str">
        <f t="shared" si="83"/>
        <v/>
      </c>
    </row>
    <row r="154" spans="1:32" ht="16.350000000000001" customHeight="1">
      <c r="A154" s="75" t="str">
        <f t="shared" si="67"/>
        <v/>
      </c>
      <c r="B154" s="76" t="str">
        <f t="shared" si="57"/>
        <v/>
      </c>
      <c r="C154" s="75" t="str">
        <f t="shared" si="58"/>
        <v/>
      </c>
      <c r="D154" s="73" t="str">
        <f t="shared" si="68"/>
        <v/>
      </c>
      <c r="E154" s="75" t="str">
        <f t="shared" si="69"/>
        <v/>
      </c>
      <c r="F154" s="75" t="str">
        <f t="shared" si="59"/>
        <v/>
      </c>
      <c r="G154" s="75" t="str">
        <f t="shared" si="70"/>
        <v/>
      </c>
      <c r="H154" s="75" t="str">
        <f t="shared" si="60"/>
        <v/>
      </c>
      <c r="J154" s="116"/>
      <c r="K154" s="76" t="str">
        <f t="shared" si="61"/>
        <v/>
      </c>
      <c r="L154" s="76" t="str">
        <f t="shared" si="62"/>
        <v/>
      </c>
      <c r="M154" s="75" t="str">
        <f t="shared" si="63"/>
        <v/>
      </c>
      <c r="N154" s="76" t="str">
        <f t="shared" si="64"/>
        <v/>
      </c>
      <c r="O154" s="77" t="s">
        <v>20</v>
      </c>
      <c r="P154" s="90"/>
      <c r="R154" s="74" t="str">
        <f t="shared" si="71"/>
        <v/>
      </c>
      <c r="S154" s="75" t="str">
        <f t="shared" si="65"/>
        <v xml:space="preserve"> </v>
      </c>
      <c r="T154" s="75" t="str">
        <f t="shared" si="66"/>
        <v xml:space="preserve"> </v>
      </c>
      <c r="U154" s="75" t="str">
        <f t="shared" si="72"/>
        <v xml:space="preserve"> </v>
      </c>
      <c r="V154" s="75" t="str">
        <f t="shared" si="73"/>
        <v xml:space="preserve"> </v>
      </c>
      <c r="W154" s="75" t="str">
        <f t="shared" si="74"/>
        <v/>
      </c>
      <c r="X154" s="75" t="str">
        <f t="shared" si="75"/>
        <v xml:space="preserve"> </v>
      </c>
      <c r="Y154" s="75" t="str">
        <f t="shared" si="76"/>
        <v/>
      </c>
      <c r="Z154" s="75" t="str">
        <f t="shared" si="77"/>
        <v xml:space="preserve"> </v>
      </c>
      <c r="AA154" s="75" t="str">
        <f t="shared" si="78"/>
        <v/>
      </c>
      <c r="AB154" s="75" t="str">
        <f t="shared" si="79"/>
        <v xml:space="preserve"> </v>
      </c>
      <c r="AC154" s="75" t="str">
        <f t="shared" si="80"/>
        <v xml:space="preserve"> </v>
      </c>
      <c r="AD154" s="75" t="str">
        <f t="shared" si="81"/>
        <v/>
      </c>
      <c r="AE154" s="75">
        <f t="shared" si="82"/>
        <v>0</v>
      </c>
      <c r="AF154" s="64" t="str">
        <f t="shared" si="83"/>
        <v/>
      </c>
    </row>
    <row r="155" spans="1:32" ht="16.7" customHeight="1">
      <c r="A155" s="75" t="str">
        <f t="shared" si="67"/>
        <v/>
      </c>
      <c r="B155" s="76" t="str">
        <f t="shared" si="57"/>
        <v/>
      </c>
      <c r="C155" s="75" t="str">
        <f t="shared" si="58"/>
        <v/>
      </c>
      <c r="D155" s="73" t="str">
        <f t="shared" si="68"/>
        <v/>
      </c>
      <c r="E155" s="75" t="str">
        <f t="shared" si="69"/>
        <v/>
      </c>
      <c r="F155" s="75" t="str">
        <f t="shared" si="59"/>
        <v/>
      </c>
      <c r="G155" s="75" t="str">
        <f t="shared" si="70"/>
        <v/>
      </c>
      <c r="H155" s="75" t="str">
        <f t="shared" si="60"/>
        <v/>
      </c>
      <c r="J155" s="116"/>
      <c r="K155" s="76" t="str">
        <f t="shared" si="61"/>
        <v/>
      </c>
      <c r="L155" s="76" t="str">
        <f t="shared" si="62"/>
        <v/>
      </c>
      <c r="M155" s="75" t="str">
        <f t="shared" si="63"/>
        <v/>
      </c>
      <c r="N155" s="76" t="str">
        <f t="shared" si="64"/>
        <v/>
      </c>
      <c r="O155" s="77" t="s">
        <v>20</v>
      </c>
      <c r="P155" s="90"/>
      <c r="R155" s="74" t="str">
        <f t="shared" si="71"/>
        <v/>
      </c>
      <c r="S155" s="75" t="str">
        <f t="shared" si="65"/>
        <v xml:space="preserve"> </v>
      </c>
      <c r="T155" s="75" t="str">
        <f t="shared" si="66"/>
        <v xml:space="preserve"> </v>
      </c>
      <c r="U155" s="75" t="str">
        <f t="shared" si="72"/>
        <v xml:space="preserve"> </v>
      </c>
      <c r="V155" s="75" t="str">
        <f t="shared" si="73"/>
        <v xml:space="preserve"> </v>
      </c>
      <c r="W155" s="75" t="str">
        <f t="shared" si="74"/>
        <v/>
      </c>
      <c r="X155" s="75" t="str">
        <f t="shared" si="75"/>
        <v xml:space="preserve"> </v>
      </c>
      <c r="Y155" s="75" t="str">
        <f t="shared" si="76"/>
        <v/>
      </c>
      <c r="Z155" s="75" t="str">
        <f t="shared" si="77"/>
        <v xml:space="preserve"> </v>
      </c>
      <c r="AA155" s="75" t="str">
        <f t="shared" si="78"/>
        <v/>
      </c>
      <c r="AB155" s="75" t="str">
        <f t="shared" si="79"/>
        <v xml:space="preserve"> </v>
      </c>
      <c r="AC155" s="75" t="str">
        <f t="shared" si="80"/>
        <v xml:space="preserve"> </v>
      </c>
      <c r="AD155" s="75" t="str">
        <f t="shared" si="81"/>
        <v/>
      </c>
      <c r="AE155" s="75">
        <f t="shared" si="82"/>
        <v>0</v>
      </c>
      <c r="AF155" s="64" t="str">
        <f t="shared" si="83"/>
        <v/>
      </c>
    </row>
    <row r="156" spans="1:32" ht="16.350000000000001" customHeight="1">
      <c r="A156" s="75" t="str">
        <f t="shared" si="67"/>
        <v/>
      </c>
      <c r="B156" s="76" t="str">
        <f t="shared" si="57"/>
        <v/>
      </c>
      <c r="C156" s="75" t="str">
        <f t="shared" si="58"/>
        <v/>
      </c>
      <c r="D156" s="73" t="str">
        <f t="shared" si="68"/>
        <v/>
      </c>
      <c r="E156" s="75" t="str">
        <f t="shared" si="69"/>
        <v/>
      </c>
      <c r="F156" s="75" t="str">
        <f t="shared" si="59"/>
        <v/>
      </c>
      <c r="G156" s="75" t="str">
        <f t="shared" si="70"/>
        <v/>
      </c>
      <c r="H156" s="75" t="str">
        <f t="shared" si="60"/>
        <v/>
      </c>
      <c r="J156" s="116"/>
      <c r="K156" s="76" t="str">
        <f t="shared" si="61"/>
        <v/>
      </c>
      <c r="L156" s="76" t="str">
        <f t="shared" si="62"/>
        <v/>
      </c>
      <c r="M156" s="75" t="str">
        <f t="shared" si="63"/>
        <v/>
      </c>
      <c r="N156" s="76" t="str">
        <f t="shared" si="64"/>
        <v/>
      </c>
      <c r="O156" s="77" t="s">
        <v>20</v>
      </c>
      <c r="P156" s="90"/>
      <c r="R156" s="74" t="str">
        <f t="shared" si="71"/>
        <v/>
      </c>
      <c r="S156" s="75" t="str">
        <f t="shared" si="65"/>
        <v xml:space="preserve"> </v>
      </c>
      <c r="T156" s="75" t="str">
        <f t="shared" si="66"/>
        <v xml:space="preserve"> </v>
      </c>
      <c r="U156" s="75" t="str">
        <f t="shared" si="72"/>
        <v xml:space="preserve"> </v>
      </c>
      <c r="V156" s="75" t="str">
        <f t="shared" si="73"/>
        <v xml:space="preserve"> </v>
      </c>
      <c r="W156" s="75" t="str">
        <f t="shared" si="74"/>
        <v/>
      </c>
      <c r="X156" s="75" t="str">
        <f t="shared" si="75"/>
        <v xml:space="preserve"> </v>
      </c>
      <c r="Y156" s="75" t="str">
        <f t="shared" si="76"/>
        <v/>
      </c>
      <c r="Z156" s="75" t="str">
        <f t="shared" si="77"/>
        <v xml:space="preserve"> </v>
      </c>
      <c r="AA156" s="75" t="str">
        <f t="shared" si="78"/>
        <v/>
      </c>
      <c r="AB156" s="75" t="str">
        <f t="shared" si="79"/>
        <v xml:space="preserve"> </v>
      </c>
      <c r="AC156" s="75" t="str">
        <f t="shared" si="80"/>
        <v xml:space="preserve"> </v>
      </c>
      <c r="AD156" s="75" t="str">
        <f t="shared" si="81"/>
        <v/>
      </c>
      <c r="AE156" s="75">
        <f t="shared" si="82"/>
        <v>0</v>
      </c>
      <c r="AF156" s="64" t="str">
        <f t="shared" si="83"/>
        <v/>
      </c>
    </row>
    <row r="157" spans="1:32" ht="16.350000000000001" customHeight="1">
      <c r="A157" s="75" t="str">
        <f t="shared" si="67"/>
        <v/>
      </c>
      <c r="B157" s="76" t="str">
        <f t="shared" si="57"/>
        <v/>
      </c>
      <c r="C157" s="75" t="str">
        <f t="shared" si="58"/>
        <v/>
      </c>
      <c r="D157" s="73" t="str">
        <f t="shared" si="68"/>
        <v/>
      </c>
      <c r="E157" s="75" t="str">
        <f t="shared" si="69"/>
        <v/>
      </c>
      <c r="F157" s="75" t="str">
        <f t="shared" si="59"/>
        <v/>
      </c>
      <c r="G157" s="75" t="str">
        <f t="shared" si="70"/>
        <v/>
      </c>
      <c r="H157" s="75" t="str">
        <f t="shared" si="60"/>
        <v/>
      </c>
      <c r="J157" s="116"/>
      <c r="K157" s="76" t="str">
        <f t="shared" si="61"/>
        <v/>
      </c>
      <c r="L157" s="76" t="str">
        <f t="shared" si="62"/>
        <v/>
      </c>
      <c r="M157" s="75" t="str">
        <f t="shared" si="63"/>
        <v/>
      </c>
      <c r="N157" s="76" t="str">
        <f t="shared" si="64"/>
        <v/>
      </c>
      <c r="O157" s="77" t="s">
        <v>20</v>
      </c>
      <c r="P157" s="90"/>
      <c r="R157" s="74" t="str">
        <f t="shared" si="71"/>
        <v/>
      </c>
      <c r="S157" s="75" t="str">
        <f t="shared" si="65"/>
        <v xml:space="preserve"> </v>
      </c>
      <c r="T157" s="75" t="str">
        <f t="shared" si="66"/>
        <v xml:space="preserve"> </v>
      </c>
      <c r="U157" s="75" t="str">
        <f t="shared" si="72"/>
        <v xml:space="preserve"> </v>
      </c>
      <c r="V157" s="75" t="str">
        <f t="shared" si="73"/>
        <v xml:space="preserve"> </v>
      </c>
      <c r="W157" s="75" t="str">
        <f t="shared" si="74"/>
        <v/>
      </c>
      <c r="X157" s="75" t="str">
        <f t="shared" si="75"/>
        <v xml:space="preserve"> </v>
      </c>
      <c r="Y157" s="75" t="str">
        <f t="shared" si="76"/>
        <v/>
      </c>
      <c r="Z157" s="75" t="str">
        <f t="shared" si="77"/>
        <v xml:space="preserve"> </v>
      </c>
      <c r="AA157" s="75" t="str">
        <f t="shared" si="78"/>
        <v/>
      </c>
      <c r="AB157" s="75" t="str">
        <f t="shared" si="79"/>
        <v xml:space="preserve"> </v>
      </c>
      <c r="AC157" s="75" t="str">
        <f t="shared" si="80"/>
        <v xml:space="preserve"> </v>
      </c>
      <c r="AD157" s="75" t="str">
        <f t="shared" si="81"/>
        <v/>
      </c>
      <c r="AE157" s="75">
        <f t="shared" si="82"/>
        <v>0</v>
      </c>
      <c r="AF157" s="64" t="str">
        <f t="shared" si="83"/>
        <v/>
      </c>
    </row>
    <row r="158" spans="1:32" ht="16.7" customHeight="1">
      <c r="A158" s="75" t="str">
        <f t="shared" si="67"/>
        <v/>
      </c>
      <c r="B158" s="76" t="str">
        <f t="shared" si="57"/>
        <v/>
      </c>
      <c r="C158" s="75" t="str">
        <f t="shared" si="58"/>
        <v/>
      </c>
      <c r="D158" s="73" t="str">
        <f t="shared" si="68"/>
        <v/>
      </c>
      <c r="E158" s="75" t="str">
        <f t="shared" si="69"/>
        <v/>
      </c>
      <c r="F158" s="75" t="str">
        <f t="shared" si="59"/>
        <v/>
      </c>
      <c r="G158" s="75" t="str">
        <f t="shared" si="70"/>
        <v/>
      </c>
      <c r="H158" s="75" t="str">
        <f t="shared" si="60"/>
        <v/>
      </c>
      <c r="J158" s="116"/>
      <c r="K158" s="76" t="str">
        <f t="shared" si="61"/>
        <v/>
      </c>
      <c r="L158" s="76" t="str">
        <f t="shared" si="62"/>
        <v/>
      </c>
      <c r="M158" s="75" t="str">
        <f t="shared" si="63"/>
        <v/>
      </c>
      <c r="N158" s="76" t="str">
        <f t="shared" si="64"/>
        <v/>
      </c>
      <c r="O158" s="77" t="s">
        <v>20</v>
      </c>
      <c r="P158" s="90"/>
      <c r="R158" s="74" t="str">
        <f t="shared" si="71"/>
        <v/>
      </c>
      <c r="S158" s="75" t="str">
        <f t="shared" si="65"/>
        <v xml:space="preserve"> </v>
      </c>
      <c r="T158" s="75" t="str">
        <f t="shared" si="66"/>
        <v xml:space="preserve"> </v>
      </c>
      <c r="U158" s="75" t="str">
        <f t="shared" si="72"/>
        <v xml:space="preserve"> </v>
      </c>
      <c r="V158" s="75" t="str">
        <f t="shared" si="73"/>
        <v xml:space="preserve"> </v>
      </c>
      <c r="W158" s="75" t="str">
        <f t="shared" si="74"/>
        <v/>
      </c>
      <c r="X158" s="75" t="str">
        <f t="shared" si="75"/>
        <v xml:space="preserve"> </v>
      </c>
      <c r="Y158" s="75" t="str">
        <f t="shared" si="76"/>
        <v/>
      </c>
      <c r="Z158" s="75" t="str">
        <f t="shared" si="77"/>
        <v xml:space="preserve"> </v>
      </c>
      <c r="AA158" s="75" t="str">
        <f t="shared" si="78"/>
        <v/>
      </c>
      <c r="AB158" s="75" t="str">
        <f t="shared" si="79"/>
        <v xml:space="preserve"> </v>
      </c>
      <c r="AC158" s="75" t="str">
        <f t="shared" si="80"/>
        <v xml:space="preserve"> </v>
      </c>
      <c r="AD158" s="75" t="str">
        <f t="shared" si="81"/>
        <v/>
      </c>
      <c r="AE158" s="75">
        <f t="shared" si="82"/>
        <v>0</v>
      </c>
      <c r="AF158" s="64" t="str">
        <f t="shared" si="83"/>
        <v/>
      </c>
    </row>
    <row r="159" spans="1:32" ht="16.350000000000001" customHeight="1">
      <c r="A159" s="75" t="str">
        <f t="shared" si="67"/>
        <v/>
      </c>
      <c r="B159" s="76" t="str">
        <f t="shared" si="57"/>
        <v/>
      </c>
      <c r="C159" s="75" t="str">
        <f t="shared" si="58"/>
        <v/>
      </c>
      <c r="D159" s="73" t="str">
        <f t="shared" si="68"/>
        <v/>
      </c>
      <c r="E159" s="75" t="str">
        <f t="shared" si="69"/>
        <v/>
      </c>
      <c r="F159" s="75" t="str">
        <f t="shared" si="59"/>
        <v/>
      </c>
      <c r="G159" s="75" t="str">
        <f t="shared" si="70"/>
        <v/>
      </c>
      <c r="H159" s="75" t="str">
        <f t="shared" si="60"/>
        <v/>
      </c>
      <c r="J159" s="116"/>
      <c r="K159" s="76" t="str">
        <f t="shared" si="61"/>
        <v/>
      </c>
      <c r="L159" s="76" t="str">
        <f t="shared" si="62"/>
        <v/>
      </c>
      <c r="M159" s="75" t="str">
        <f t="shared" si="63"/>
        <v/>
      </c>
      <c r="N159" s="76" t="str">
        <f t="shared" si="64"/>
        <v/>
      </c>
      <c r="O159" s="77" t="s">
        <v>20</v>
      </c>
      <c r="P159" s="90"/>
      <c r="R159" s="74" t="str">
        <f t="shared" si="71"/>
        <v/>
      </c>
      <c r="S159" s="75" t="str">
        <f t="shared" si="65"/>
        <v xml:space="preserve"> </v>
      </c>
      <c r="T159" s="75" t="str">
        <f t="shared" si="66"/>
        <v xml:space="preserve"> </v>
      </c>
      <c r="U159" s="75" t="str">
        <f t="shared" si="72"/>
        <v xml:space="preserve"> </v>
      </c>
      <c r="V159" s="75" t="str">
        <f t="shared" si="73"/>
        <v xml:space="preserve"> </v>
      </c>
      <c r="W159" s="75" t="str">
        <f t="shared" si="74"/>
        <v/>
      </c>
      <c r="X159" s="75" t="str">
        <f t="shared" si="75"/>
        <v xml:space="preserve"> </v>
      </c>
      <c r="Y159" s="75" t="str">
        <f t="shared" si="76"/>
        <v/>
      </c>
      <c r="Z159" s="75" t="str">
        <f t="shared" si="77"/>
        <v xml:space="preserve"> </v>
      </c>
      <c r="AA159" s="75" t="str">
        <f t="shared" si="78"/>
        <v/>
      </c>
      <c r="AB159" s="75" t="str">
        <f t="shared" si="79"/>
        <v xml:space="preserve"> </v>
      </c>
      <c r="AC159" s="75" t="str">
        <f t="shared" si="80"/>
        <v xml:space="preserve"> </v>
      </c>
      <c r="AD159" s="75" t="str">
        <f t="shared" si="81"/>
        <v/>
      </c>
      <c r="AE159" s="75">
        <f t="shared" si="82"/>
        <v>0</v>
      </c>
      <c r="AF159" s="64" t="str">
        <f t="shared" si="83"/>
        <v/>
      </c>
    </row>
    <row r="160" spans="1:32" ht="16.350000000000001" customHeight="1">
      <c r="A160" s="75" t="str">
        <f t="shared" si="67"/>
        <v/>
      </c>
      <c r="B160" s="76" t="str">
        <f t="shared" si="57"/>
        <v/>
      </c>
      <c r="C160" s="75" t="str">
        <f t="shared" si="58"/>
        <v/>
      </c>
      <c r="D160" s="73" t="str">
        <f t="shared" si="68"/>
        <v/>
      </c>
      <c r="E160" s="75" t="str">
        <f t="shared" si="69"/>
        <v/>
      </c>
      <c r="F160" s="75" t="str">
        <f t="shared" si="59"/>
        <v/>
      </c>
      <c r="G160" s="75" t="str">
        <f t="shared" si="70"/>
        <v/>
      </c>
      <c r="H160" s="75" t="str">
        <f t="shared" si="60"/>
        <v/>
      </c>
      <c r="J160" s="116"/>
      <c r="K160" s="76" t="str">
        <f t="shared" si="61"/>
        <v/>
      </c>
      <c r="L160" s="76" t="str">
        <f t="shared" si="62"/>
        <v/>
      </c>
      <c r="M160" s="75" t="str">
        <f t="shared" si="63"/>
        <v/>
      </c>
      <c r="N160" s="76" t="str">
        <f t="shared" si="64"/>
        <v/>
      </c>
      <c r="O160" s="77" t="s">
        <v>20</v>
      </c>
      <c r="P160" s="90"/>
      <c r="R160" s="74" t="str">
        <f t="shared" si="71"/>
        <v/>
      </c>
      <c r="S160" s="75" t="str">
        <f t="shared" si="65"/>
        <v xml:space="preserve"> </v>
      </c>
      <c r="T160" s="75" t="str">
        <f t="shared" si="66"/>
        <v xml:space="preserve"> </v>
      </c>
      <c r="U160" s="75" t="str">
        <f t="shared" si="72"/>
        <v xml:space="preserve"> </v>
      </c>
      <c r="V160" s="75" t="str">
        <f t="shared" si="73"/>
        <v xml:space="preserve"> </v>
      </c>
      <c r="W160" s="75" t="str">
        <f t="shared" si="74"/>
        <v/>
      </c>
      <c r="X160" s="75" t="str">
        <f t="shared" si="75"/>
        <v xml:space="preserve"> </v>
      </c>
      <c r="Y160" s="75" t="str">
        <f t="shared" si="76"/>
        <v/>
      </c>
      <c r="Z160" s="75" t="str">
        <f t="shared" si="77"/>
        <v xml:space="preserve"> </v>
      </c>
      <c r="AA160" s="75" t="str">
        <f t="shared" si="78"/>
        <v/>
      </c>
      <c r="AB160" s="75" t="str">
        <f t="shared" si="79"/>
        <v xml:space="preserve"> </v>
      </c>
      <c r="AC160" s="75" t="str">
        <f t="shared" si="80"/>
        <v xml:space="preserve"> </v>
      </c>
      <c r="AD160" s="75" t="str">
        <f t="shared" si="81"/>
        <v/>
      </c>
      <c r="AE160" s="75">
        <f t="shared" si="82"/>
        <v>0</v>
      </c>
      <c r="AF160" s="64" t="str">
        <f t="shared" si="83"/>
        <v/>
      </c>
    </row>
    <row r="161" spans="1:32" ht="16.7" customHeight="1">
      <c r="A161" s="75" t="str">
        <f t="shared" si="67"/>
        <v/>
      </c>
      <c r="B161" s="76" t="str">
        <f t="shared" si="57"/>
        <v/>
      </c>
      <c r="C161" s="75" t="str">
        <f t="shared" si="58"/>
        <v/>
      </c>
      <c r="D161" s="73" t="str">
        <f t="shared" si="68"/>
        <v/>
      </c>
      <c r="E161" s="75" t="str">
        <f t="shared" si="69"/>
        <v/>
      </c>
      <c r="F161" s="75" t="str">
        <f t="shared" si="59"/>
        <v/>
      </c>
      <c r="G161" s="75" t="str">
        <f t="shared" si="70"/>
        <v/>
      </c>
      <c r="H161" s="75" t="str">
        <f t="shared" si="60"/>
        <v/>
      </c>
      <c r="J161" s="116"/>
      <c r="K161" s="76" t="str">
        <f t="shared" si="61"/>
        <v/>
      </c>
      <c r="L161" s="76" t="str">
        <f t="shared" si="62"/>
        <v/>
      </c>
      <c r="M161" s="75" t="str">
        <f t="shared" si="63"/>
        <v/>
      </c>
      <c r="N161" s="76" t="str">
        <f t="shared" si="64"/>
        <v/>
      </c>
      <c r="O161" s="77" t="s">
        <v>20</v>
      </c>
      <c r="P161" s="90"/>
      <c r="R161" s="74" t="str">
        <f t="shared" si="71"/>
        <v/>
      </c>
      <c r="S161" s="75" t="str">
        <f t="shared" si="65"/>
        <v xml:space="preserve"> </v>
      </c>
      <c r="T161" s="75" t="str">
        <f t="shared" si="66"/>
        <v xml:space="preserve"> </v>
      </c>
      <c r="U161" s="75" t="str">
        <f t="shared" si="72"/>
        <v xml:space="preserve"> </v>
      </c>
      <c r="V161" s="75" t="str">
        <f t="shared" si="73"/>
        <v xml:space="preserve"> </v>
      </c>
      <c r="W161" s="75" t="str">
        <f t="shared" si="74"/>
        <v/>
      </c>
      <c r="X161" s="75" t="str">
        <f t="shared" si="75"/>
        <v xml:space="preserve"> </v>
      </c>
      <c r="Y161" s="75" t="str">
        <f t="shared" si="76"/>
        <v/>
      </c>
      <c r="Z161" s="75" t="str">
        <f t="shared" si="77"/>
        <v xml:space="preserve"> </v>
      </c>
      <c r="AA161" s="75" t="str">
        <f t="shared" si="78"/>
        <v/>
      </c>
      <c r="AB161" s="75" t="str">
        <f t="shared" si="79"/>
        <v xml:space="preserve"> </v>
      </c>
      <c r="AC161" s="75" t="str">
        <f t="shared" si="80"/>
        <v xml:space="preserve"> </v>
      </c>
      <c r="AD161" s="75" t="str">
        <f t="shared" si="81"/>
        <v/>
      </c>
      <c r="AE161" s="75">
        <f t="shared" si="82"/>
        <v>0</v>
      </c>
      <c r="AF161" s="64" t="str">
        <f t="shared" si="83"/>
        <v/>
      </c>
    </row>
    <row r="162" spans="1:32" ht="16.350000000000001" customHeight="1">
      <c r="A162" s="75" t="str">
        <f t="shared" si="67"/>
        <v/>
      </c>
      <c r="B162" s="76" t="str">
        <f t="shared" si="57"/>
        <v/>
      </c>
      <c r="C162" s="75" t="str">
        <f t="shared" si="58"/>
        <v/>
      </c>
      <c r="D162" s="73" t="str">
        <f t="shared" si="68"/>
        <v/>
      </c>
      <c r="E162" s="75" t="str">
        <f t="shared" si="69"/>
        <v/>
      </c>
      <c r="F162" s="75" t="str">
        <f t="shared" si="59"/>
        <v/>
      </c>
      <c r="G162" s="75" t="str">
        <f t="shared" si="70"/>
        <v/>
      </c>
      <c r="H162" s="75" t="str">
        <f t="shared" si="60"/>
        <v/>
      </c>
      <c r="J162" s="116"/>
      <c r="K162" s="76" t="str">
        <f t="shared" si="61"/>
        <v/>
      </c>
      <c r="L162" s="76" t="str">
        <f t="shared" si="62"/>
        <v/>
      </c>
      <c r="M162" s="75" t="str">
        <f t="shared" si="63"/>
        <v/>
      </c>
      <c r="N162" s="76" t="str">
        <f t="shared" si="64"/>
        <v/>
      </c>
      <c r="O162" s="77" t="s">
        <v>20</v>
      </c>
      <c r="P162" s="90"/>
      <c r="R162" s="74" t="str">
        <f t="shared" si="71"/>
        <v/>
      </c>
      <c r="S162" s="75" t="str">
        <f t="shared" si="65"/>
        <v xml:space="preserve"> </v>
      </c>
      <c r="T162" s="75" t="str">
        <f t="shared" si="66"/>
        <v xml:space="preserve"> </v>
      </c>
      <c r="U162" s="75" t="str">
        <f t="shared" si="72"/>
        <v xml:space="preserve"> </v>
      </c>
      <c r="V162" s="75" t="str">
        <f t="shared" si="73"/>
        <v xml:space="preserve"> </v>
      </c>
      <c r="W162" s="75" t="str">
        <f t="shared" si="74"/>
        <v/>
      </c>
      <c r="X162" s="75" t="str">
        <f t="shared" si="75"/>
        <v xml:space="preserve"> </v>
      </c>
      <c r="Y162" s="75" t="str">
        <f t="shared" si="76"/>
        <v/>
      </c>
      <c r="Z162" s="75" t="str">
        <f t="shared" si="77"/>
        <v xml:space="preserve"> </v>
      </c>
      <c r="AA162" s="75" t="str">
        <f t="shared" si="78"/>
        <v/>
      </c>
      <c r="AB162" s="75" t="str">
        <f t="shared" si="79"/>
        <v xml:space="preserve"> </v>
      </c>
      <c r="AC162" s="75" t="str">
        <f t="shared" si="80"/>
        <v xml:space="preserve"> </v>
      </c>
      <c r="AD162" s="75" t="str">
        <f t="shared" si="81"/>
        <v/>
      </c>
      <c r="AE162" s="75">
        <f t="shared" si="82"/>
        <v>0</v>
      </c>
      <c r="AF162" s="64" t="str">
        <f t="shared" si="83"/>
        <v/>
      </c>
    </row>
    <row r="163" spans="1:32" ht="16.350000000000001" customHeight="1">
      <c r="A163" s="75" t="str">
        <f t="shared" si="67"/>
        <v/>
      </c>
      <c r="B163" s="76" t="str">
        <f t="shared" si="57"/>
        <v/>
      </c>
      <c r="C163" s="75" t="str">
        <f t="shared" si="58"/>
        <v/>
      </c>
      <c r="D163" s="73" t="str">
        <f t="shared" si="68"/>
        <v/>
      </c>
      <c r="E163" s="75" t="str">
        <f t="shared" si="69"/>
        <v/>
      </c>
      <c r="F163" s="75" t="str">
        <f t="shared" si="59"/>
        <v/>
      </c>
      <c r="G163" s="75" t="str">
        <f t="shared" si="70"/>
        <v/>
      </c>
      <c r="H163" s="75" t="str">
        <f t="shared" si="60"/>
        <v/>
      </c>
      <c r="J163" s="116"/>
      <c r="K163" s="76" t="str">
        <f t="shared" si="61"/>
        <v/>
      </c>
      <c r="L163" s="76" t="str">
        <f t="shared" si="62"/>
        <v/>
      </c>
      <c r="M163" s="75" t="str">
        <f t="shared" si="63"/>
        <v/>
      </c>
      <c r="N163" s="76" t="str">
        <f t="shared" si="64"/>
        <v/>
      </c>
      <c r="O163" s="77" t="s">
        <v>20</v>
      </c>
      <c r="P163" s="90"/>
      <c r="R163" s="74" t="str">
        <f t="shared" si="71"/>
        <v/>
      </c>
      <c r="S163" s="75" t="str">
        <f t="shared" si="65"/>
        <v xml:space="preserve"> </v>
      </c>
      <c r="T163" s="75" t="str">
        <f t="shared" si="66"/>
        <v xml:space="preserve"> </v>
      </c>
      <c r="U163" s="75" t="str">
        <f t="shared" si="72"/>
        <v xml:space="preserve"> </v>
      </c>
      <c r="V163" s="75" t="str">
        <f t="shared" si="73"/>
        <v xml:space="preserve"> </v>
      </c>
      <c r="W163" s="75" t="str">
        <f t="shared" si="74"/>
        <v/>
      </c>
      <c r="X163" s="75" t="str">
        <f t="shared" si="75"/>
        <v xml:space="preserve"> </v>
      </c>
      <c r="Y163" s="75" t="str">
        <f t="shared" si="76"/>
        <v/>
      </c>
      <c r="Z163" s="75" t="str">
        <f t="shared" si="77"/>
        <v xml:space="preserve"> </v>
      </c>
      <c r="AA163" s="75" t="str">
        <f t="shared" si="78"/>
        <v/>
      </c>
      <c r="AB163" s="75" t="str">
        <f t="shared" si="79"/>
        <v xml:space="preserve"> </v>
      </c>
      <c r="AC163" s="75" t="str">
        <f t="shared" si="80"/>
        <v xml:space="preserve"> </v>
      </c>
      <c r="AD163" s="75" t="str">
        <f t="shared" si="81"/>
        <v/>
      </c>
      <c r="AE163" s="75">
        <f t="shared" si="82"/>
        <v>0</v>
      </c>
      <c r="AF163" s="64" t="str">
        <f t="shared" si="83"/>
        <v/>
      </c>
    </row>
    <row r="164" spans="1:32" ht="16.7" customHeight="1">
      <c r="A164" s="75" t="str">
        <f t="shared" si="67"/>
        <v/>
      </c>
      <c r="B164" s="76" t="str">
        <f t="shared" si="57"/>
        <v/>
      </c>
      <c r="C164" s="75" t="str">
        <f t="shared" si="58"/>
        <v/>
      </c>
      <c r="D164" s="73" t="str">
        <f t="shared" si="68"/>
        <v/>
      </c>
      <c r="E164" s="75" t="str">
        <f t="shared" si="69"/>
        <v/>
      </c>
      <c r="F164" s="75" t="str">
        <f t="shared" si="59"/>
        <v/>
      </c>
      <c r="G164" s="75" t="str">
        <f t="shared" si="70"/>
        <v/>
      </c>
      <c r="H164" s="75" t="str">
        <f t="shared" si="60"/>
        <v/>
      </c>
      <c r="J164" s="116"/>
      <c r="K164" s="76" t="str">
        <f t="shared" si="61"/>
        <v/>
      </c>
      <c r="L164" s="76" t="str">
        <f t="shared" si="62"/>
        <v/>
      </c>
      <c r="M164" s="75" t="str">
        <f t="shared" si="63"/>
        <v/>
      </c>
      <c r="N164" s="76" t="str">
        <f t="shared" si="64"/>
        <v/>
      </c>
      <c r="O164" s="77" t="s">
        <v>20</v>
      </c>
      <c r="P164" s="90"/>
      <c r="R164" s="74" t="str">
        <f t="shared" si="71"/>
        <v/>
      </c>
      <c r="S164" s="75" t="str">
        <f t="shared" si="65"/>
        <v xml:space="preserve"> </v>
      </c>
      <c r="T164" s="75" t="str">
        <f t="shared" si="66"/>
        <v xml:space="preserve"> </v>
      </c>
      <c r="U164" s="75" t="str">
        <f t="shared" si="72"/>
        <v xml:space="preserve"> </v>
      </c>
      <c r="V164" s="75" t="str">
        <f t="shared" si="73"/>
        <v xml:space="preserve"> </v>
      </c>
      <c r="W164" s="75" t="str">
        <f t="shared" si="74"/>
        <v/>
      </c>
      <c r="X164" s="75" t="str">
        <f t="shared" si="75"/>
        <v xml:space="preserve"> </v>
      </c>
      <c r="Y164" s="75" t="str">
        <f t="shared" si="76"/>
        <v/>
      </c>
      <c r="Z164" s="75" t="str">
        <f t="shared" si="77"/>
        <v xml:space="preserve"> </v>
      </c>
      <c r="AA164" s="75" t="str">
        <f t="shared" si="78"/>
        <v/>
      </c>
      <c r="AB164" s="75" t="str">
        <f t="shared" si="79"/>
        <v xml:space="preserve"> </v>
      </c>
      <c r="AC164" s="75" t="str">
        <f t="shared" si="80"/>
        <v xml:space="preserve"> </v>
      </c>
      <c r="AD164" s="75" t="str">
        <f t="shared" si="81"/>
        <v/>
      </c>
      <c r="AE164" s="75">
        <f t="shared" si="82"/>
        <v>0</v>
      </c>
      <c r="AF164" s="64" t="str">
        <f t="shared" si="83"/>
        <v/>
      </c>
    </row>
    <row r="165" spans="1:32" ht="16.350000000000001" customHeight="1">
      <c r="A165" s="75" t="str">
        <f t="shared" si="67"/>
        <v/>
      </c>
      <c r="B165" s="76" t="str">
        <f t="shared" si="57"/>
        <v/>
      </c>
      <c r="C165" s="75" t="str">
        <f t="shared" si="58"/>
        <v/>
      </c>
      <c r="D165" s="73" t="str">
        <f t="shared" si="68"/>
        <v/>
      </c>
      <c r="E165" s="75" t="str">
        <f t="shared" si="69"/>
        <v/>
      </c>
      <c r="F165" s="75" t="str">
        <f t="shared" si="59"/>
        <v/>
      </c>
      <c r="G165" s="75" t="str">
        <f t="shared" si="70"/>
        <v/>
      </c>
      <c r="H165" s="75" t="str">
        <f t="shared" si="60"/>
        <v/>
      </c>
      <c r="J165" s="116"/>
      <c r="K165" s="76" t="str">
        <f t="shared" si="61"/>
        <v/>
      </c>
      <c r="L165" s="76" t="str">
        <f t="shared" si="62"/>
        <v/>
      </c>
      <c r="M165" s="75" t="str">
        <f t="shared" si="63"/>
        <v/>
      </c>
      <c r="N165" s="76" t="str">
        <f t="shared" si="64"/>
        <v/>
      </c>
      <c r="O165" s="77" t="s">
        <v>20</v>
      </c>
      <c r="P165" s="90"/>
      <c r="R165" s="74" t="str">
        <f t="shared" si="71"/>
        <v/>
      </c>
      <c r="S165" s="75" t="str">
        <f t="shared" si="65"/>
        <v xml:space="preserve"> </v>
      </c>
      <c r="T165" s="75" t="str">
        <f t="shared" si="66"/>
        <v xml:space="preserve"> </v>
      </c>
      <c r="U165" s="75" t="str">
        <f t="shared" si="72"/>
        <v xml:space="preserve"> </v>
      </c>
      <c r="V165" s="75" t="str">
        <f t="shared" si="73"/>
        <v xml:space="preserve"> </v>
      </c>
      <c r="W165" s="75" t="str">
        <f t="shared" si="74"/>
        <v/>
      </c>
      <c r="X165" s="75" t="str">
        <f t="shared" si="75"/>
        <v xml:space="preserve"> </v>
      </c>
      <c r="Y165" s="75" t="str">
        <f t="shared" si="76"/>
        <v/>
      </c>
      <c r="Z165" s="75" t="str">
        <f t="shared" si="77"/>
        <v xml:space="preserve"> </v>
      </c>
      <c r="AA165" s="75" t="str">
        <f t="shared" si="78"/>
        <v/>
      </c>
      <c r="AB165" s="75" t="str">
        <f t="shared" si="79"/>
        <v xml:space="preserve"> </v>
      </c>
      <c r="AC165" s="75" t="str">
        <f t="shared" si="80"/>
        <v xml:space="preserve"> </v>
      </c>
      <c r="AD165" s="75" t="str">
        <f t="shared" si="81"/>
        <v/>
      </c>
      <c r="AE165" s="75">
        <f t="shared" si="82"/>
        <v>0</v>
      </c>
      <c r="AF165" s="64" t="str">
        <f t="shared" si="83"/>
        <v/>
      </c>
    </row>
    <row r="166" spans="1:32" ht="16.350000000000001" customHeight="1">
      <c r="A166" s="75" t="str">
        <f t="shared" si="67"/>
        <v/>
      </c>
      <c r="B166" s="76" t="str">
        <f t="shared" si="57"/>
        <v/>
      </c>
      <c r="C166" s="75" t="str">
        <f t="shared" si="58"/>
        <v/>
      </c>
      <c r="D166" s="73" t="str">
        <f t="shared" si="68"/>
        <v/>
      </c>
      <c r="E166" s="75" t="str">
        <f t="shared" si="69"/>
        <v/>
      </c>
      <c r="F166" s="75" t="str">
        <f t="shared" si="59"/>
        <v/>
      </c>
      <c r="G166" s="75" t="str">
        <f t="shared" si="70"/>
        <v/>
      </c>
      <c r="H166" s="75" t="str">
        <f t="shared" si="60"/>
        <v/>
      </c>
      <c r="J166" s="116"/>
      <c r="K166" s="76" t="str">
        <f t="shared" si="61"/>
        <v/>
      </c>
      <c r="L166" s="76" t="str">
        <f t="shared" si="62"/>
        <v/>
      </c>
      <c r="M166" s="75" t="str">
        <f t="shared" si="63"/>
        <v/>
      </c>
      <c r="N166" s="76" t="str">
        <f t="shared" si="64"/>
        <v/>
      </c>
      <c r="O166" s="77" t="s">
        <v>20</v>
      </c>
      <c r="P166" s="90"/>
      <c r="R166" s="74" t="str">
        <f t="shared" si="71"/>
        <v/>
      </c>
      <c r="S166" s="75" t="str">
        <f t="shared" si="65"/>
        <v xml:space="preserve"> </v>
      </c>
      <c r="T166" s="75" t="str">
        <f t="shared" si="66"/>
        <v xml:space="preserve"> </v>
      </c>
      <c r="U166" s="75" t="str">
        <f t="shared" si="72"/>
        <v xml:space="preserve"> </v>
      </c>
      <c r="V166" s="75" t="str">
        <f t="shared" si="73"/>
        <v xml:space="preserve"> </v>
      </c>
      <c r="W166" s="75" t="str">
        <f t="shared" si="74"/>
        <v/>
      </c>
      <c r="X166" s="75" t="str">
        <f t="shared" si="75"/>
        <v xml:space="preserve"> </v>
      </c>
      <c r="Y166" s="75" t="str">
        <f t="shared" si="76"/>
        <v/>
      </c>
      <c r="Z166" s="75" t="str">
        <f t="shared" si="77"/>
        <v xml:space="preserve"> </v>
      </c>
      <c r="AA166" s="75" t="str">
        <f t="shared" si="78"/>
        <v/>
      </c>
      <c r="AB166" s="75" t="str">
        <f t="shared" si="79"/>
        <v xml:space="preserve"> </v>
      </c>
      <c r="AC166" s="75" t="str">
        <f t="shared" si="80"/>
        <v xml:space="preserve"> </v>
      </c>
      <c r="AD166" s="75" t="str">
        <f t="shared" si="81"/>
        <v/>
      </c>
      <c r="AE166" s="75">
        <f t="shared" si="82"/>
        <v>0</v>
      </c>
      <c r="AF166" s="64" t="str">
        <f t="shared" si="83"/>
        <v/>
      </c>
    </row>
    <row r="167" spans="1:32" ht="16.7" customHeight="1">
      <c r="A167" s="75" t="str">
        <f t="shared" si="67"/>
        <v/>
      </c>
      <c r="B167" s="76" t="str">
        <f t="shared" si="57"/>
        <v/>
      </c>
      <c r="C167" s="75" t="str">
        <f t="shared" si="58"/>
        <v/>
      </c>
      <c r="D167" s="73" t="str">
        <f t="shared" si="68"/>
        <v/>
      </c>
      <c r="E167" s="75" t="str">
        <f t="shared" si="69"/>
        <v/>
      </c>
      <c r="F167" s="75" t="str">
        <f t="shared" si="59"/>
        <v/>
      </c>
      <c r="G167" s="75" t="str">
        <f t="shared" si="70"/>
        <v/>
      </c>
      <c r="H167" s="75" t="str">
        <f t="shared" si="60"/>
        <v/>
      </c>
      <c r="J167" s="116"/>
      <c r="K167" s="76" t="str">
        <f t="shared" si="61"/>
        <v/>
      </c>
      <c r="L167" s="76" t="str">
        <f t="shared" si="62"/>
        <v/>
      </c>
      <c r="M167" s="75" t="str">
        <f t="shared" si="63"/>
        <v/>
      </c>
      <c r="N167" s="76" t="str">
        <f t="shared" si="64"/>
        <v/>
      </c>
      <c r="O167" s="77" t="s">
        <v>20</v>
      </c>
      <c r="P167" s="90"/>
      <c r="R167" s="74" t="str">
        <f t="shared" si="71"/>
        <v/>
      </c>
      <c r="S167" s="75" t="str">
        <f t="shared" si="65"/>
        <v xml:space="preserve"> </v>
      </c>
      <c r="T167" s="75" t="str">
        <f t="shared" si="66"/>
        <v xml:space="preserve"> </v>
      </c>
      <c r="U167" s="75" t="str">
        <f t="shared" si="72"/>
        <v xml:space="preserve"> </v>
      </c>
      <c r="V167" s="75" t="str">
        <f t="shared" si="73"/>
        <v xml:space="preserve"> </v>
      </c>
      <c r="W167" s="75" t="str">
        <f t="shared" si="74"/>
        <v/>
      </c>
      <c r="X167" s="75" t="str">
        <f t="shared" si="75"/>
        <v xml:space="preserve"> </v>
      </c>
      <c r="Y167" s="75" t="str">
        <f t="shared" si="76"/>
        <v/>
      </c>
      <c r="Z167" s="75" t="str">
        <f t="shared" si="77"/>
        <v xml:space="preserve"> </v>
      </c>
      <c r="AA167" s="75" t="str">
        <f t="shared" si="78"/>
        <v/>
      </c>
      <c r="AB167" s="75" t="str">
        <f t="shared" si="79"/>
        <v xml:space="preserve"> </v>
      </c>
      <c r="AC167" s="75" t="str">
        <f t="shared" si="80"/>
        <v xml:space="preserve"> </v>
      </c>
      <c r="AD167" s="75" t="str">
        <f t="shared" si="81"/>
        <v/>
      </c>
      <c r="AE167" s="75">
        <f t="shared" si="82"/>
        <v>0</v>
      </c>
      <c r="AF167" s="64" t="str">
        <f t="shared" si="83"/>
        <v/>
      </c>
    </row>
    <row r="168" spans="1:32" ht="16.350000000000001" customHeight="1">
      <c r="A168" s="75" t="str">
        <f t="shared" si="67"/>
        <v/>
      </c>
      <c r="B168" s="76" t="str">
        <f t="shared" si="57"/>
        <v/>
      </c>
      <c r="C168" s="75" t="str">
        <f t="shared" si="58"/>
        <v/>
      </c>
      <c r="D168" s="73" t="str">
        <f t="shared" si="68"/>
        <v/>
      </c>
      <c r="E168" s="75" t="str">
        <f t="shared" si="69"/>
        <v/>
      </c>
      <c r="F168" s="75" t="str">
        <f t="shared" si="59"/>
        <v/>
      </c>
      <c r="G168" s="75" t="str">
        <f t="shared" si="70"/>
        <v/>
      </c>
      <c r="H168" s="75" t="str">
        <f t="shared" si="60"/>
        <v/>
      </c>
      <c r="J168" s="116"/>
      <c r="K168" s="76" t="str">
        <f t="shared" si="61"/>
        <v/>
      </c>
      <c r="L168" s="76" t="str">
        <f t="shared" si="62"/>
        <v/>
      </c>
      <c r="M168" s="75" t="str">
        <f t="shared" si="63"/>
        <v/>
      </c>
      <c r="N168" s="76" t="str">
        <f t="shared" si="64"/>
        <v/>
      </c>
      <c r="O168" s="77" t="s">
        <v>20</v>
      </c>
      <c r="P168" s="90"/>
      <c r="R168" s="74" t="str">
        <f t="shared" si="71"/>
        <v/>
      </c>
      <c r="S168" s="75" t="str">
        <f t="shared" si="65"/>
        <v xml:space="preserve"> </v>
      </c>
      <c r="T168" s="75" t="str">
        <f t="shared" si="66"/>
        <v xml:space="preserve"> </v>
      </c>
      <c r="U168" s="75" t="str">
        <f t="shared" si="72"/>
        <v xml:space="preserve"> </v>
      </c>
      <c r="V168" s="75" t="str">
        <f t="shared" si="73"/>
        <v xml:space="preserve"> </v>
      </c>
      <c r="W168" s="75" t="str">
        <f t="shared" si="74"/>
        <v/>
      </c>
      <c r="X168" s="75" t="str">
        <f t="shared" si="75"/>
        <v xml:space="preserve"> </v>
      </c>
      <c r="Y168" s="75" t="str">
        <f t="shared" si="76"/>
        <v/>
      </c>
      <c r="Z168" s="75" t="str">
        <f t="shared" si="77"/>
        <v xml:space="preserve"> </v>
      </c>
      <c r="AA168" s="75" t="str">
        <f t="shared" si="78"/>
        <v/>
      </c>
      <c r="AB168" s="75" t="str">
        <f t="shared" si="79"/>
        <v xml:space="preserve"> </v>
      </c>
      <c r="AC168" s="75" t="str">
        <f t="shared" si="80"/>
        <v xml:space="preserve"> </v>
      </c>
      <c r="AD168" s="75" t="str">
        <f t="shared" si="81"/>
        <v/>
      </c>
      <c r="AE168" s="75">
        <f t="shared" si="82"/>
        <v>0</v>
      </c>
      <c r="AF168" s="64" t="str">
        <f t="shared" si="83"/>
        <v/>
      </c>
    </row>
    <row r="169" spans="1:32" ht="16.350000000000001" customHeight="1">
      <c r="A169" s="75" t="str">
        <f t="shared" si="67"/>
        <v/>
      </c>
      <c r="B169" s="76" t="str">
        <f t="shared" si="57"/>
        <v/>
      </c>
      <c r="C169" s="75" t="str">
        <f t="shared" si="58"/>
        <v/>
      </c>
      <c r="D169" s="73" t="str">
        <f t="shared" si="68"/>
        <v/>
      </c>
      <c r="E169" s="75" t="str">
        <f t="shared" si="69"/>
        <v/>
      </c>
      <c r="F169" s="75" t="str">
        <f t="shared" si="59"/>
        <v/>
      </c>
      <c r="G169" s="75" t="str">
        <f t="shared" si="70"/>
        <v/>
      </c>
      <c r="H169" s="75" t="str">
        <f t="shared" si="60"/>
        <v/>
      </c>
      <c r="J169" s="116"/>
      <c r="K169" s="76" t="str">
        <f t="shared" si="61"/>
        <v/>
      </c>
      <c r="L169" s="76" t="str">
        <f t="shared" si="62"/>
        <v/>
      </c>
      <c r="M169" s="75" t="str">
        <f t="shared" si="63"/>
        <v/>
      </c>
      <c r="N169" s="76" t="str">
        <f t="shared" si="64"/>
        <v/>
      </c>
      <c r="O169" s="77" t="s">
        <v>20</v>
      </c>
      <c r="P169" s="90"/>
      <c r="R169" s="74" t="str">
        <f t="shared" si="71"/>
        <v/>
      </c>
      <c r="S169" s="75" t="str">
        <f t="shared" si="65"/>
        <v xml:space="preserve"> </v>
      </c>
      <c r="T169" s="75" t="str">
        <f t="shared" si="66"/>
        <v xml:space="preserve"> </v>
      </c>
      <c r="U169" s="75" t="str">
        <f t="shared" si="72"/>
        <v xml:space="preserve"> </v>
      </c>
      <c r="V169" s="75" t="str">
        <f t="shared" si="73"/>
        <v xml:space="preserve"> </v>
      </c>
      <c r="W169" s="75" t="str">
        <f t="shared" si="74"/>
        <v/>
      </c>
      <c r="X169" s="75" t="str">
        <f t="shared" si="75"/>
        <v xml:space="preserve"> </v>
      </c>
      <c r="Y169" s="75" t="str">
        <f t="shared" si="76"/>
        <v/>
      </c>
      <c r="Z169" s="75" t="str">
        <f t="shared" si="77"/>
        <v xml:space="preserve"> </v>
      </c>
      <c r="AA169" s="75" t="str">
        <f t="shared" si="78"/>
        <v/>
      </c>
      <c r="AB169" s="75" t="str">
        <f t="shared" si="79"/>
        <v xml:space="preserve"> </v>
      </c>
      <c r="AC169" s="75" t="str">
        <f t="shared" si="80"/>
        <v xml:space="preserve"> </v>
      </c>
      <c r="AD169" s="75" t="str">
        <f t="shared" si="81"/>
        <v/>
      </c>
      <c r="AE169" s="75">
        <f t="shared" si="82"/>
        <v>0</v>
      </c>
      <c r="AF169" s="64" t="str">
        <f t="shared" si="83"/>
        <v/>
      </c>
    </row>
    <row r="170" spans="1:32" ht="16.7" customHeight="1">
      <c r="A170" s="75" t="str">
        <f t="shared" si="67"/>
        <v/>
      </c>
      <c r="B170" s="76" t="str">
        <f t="shared" si="57"/>
        <v/>
      </c>
      <c r="C170" s="75" t="str">
        <f t="shared" si="58"/>
        <v/>
      </c>
      <c r="D170" s="73" t="str">
        <f t="shared" si="68"/>
        <v/>
      </c>
      <c r="E170" s="75" t="str">
        <f t="shared" si="69"/>
        <v/>
      </c>
      <c r="F170" s="75" t="str">
        <f t="shared" si="59"/>
        <v/>
      </c>
      <c r="G170" s="75" t="str">
        <f t="shared" si="70"/>
        <v/>
      </c>
      <c r="H170" s="75" t="str">
        <f t="shared" si="60"/>
        <v/>
      </c>
      <c r="J170" s="116"/>
      <c r="K170" s="76" t="str">
        <f t="shared" si="61"/>
        <v/>
      </c>
      <c r="L170" s="76" t="str">
        <f t="shared" si="62"/>
        <v/>
      </c>
      <c r="M170" s="75" t="str">
        <f t="shared" si="63"/>
        <v/>
      </c>
      <c r="N170" s="76" t="str">
        <f t="shared" si="64"/>
        <v/>
      </c>
      <c r="O170" s="77" t="s">
        <v>20</v>
      </c>
      <c r="P170" s="90"/>
      <c r="R170" s="74" t="str">
        <f t="shared" si="71"/>
        <v/>
      </c>
      <c r="S170" s="75" t="str">
        <f t="shared" si="65"/>
        <v xml:space="preserve"> </v>
      </c>
      <c r="T170" s="75" t="str">
        <f t="shared" si="66"/>
        <v xml:space="preserve"> </v>
      </c>
      <c r="U170" s="75" t="str">
        <f t="shared" si="72"/>
        <v xml:space="preserve"> </v>
      </c>
      <c r="V170" s="75" t="str">
        <f t="shared" si="73"/>
        <v xml:space="preserve"> </v>
      </c>
      <c r="W170" s="75" t="str">
        <f t="shared" si="74"/>
        <v/>
      </c>
      <c r="X170" s="75" t="str">
        <f t="shared" si="75"/>
        <v xml:space="preserve"> </v>
      </c>
      <c r="Y170" s="75" t="str">
        <f t="shared" si="76"/>
        <v/>
      </c>
      <c r="Z170" s="75" t="str">
        <f t="shared" si="77"/>
        <v xml:space="preserve"> </v>
      </c>
      <c r="AA170" s="75" t="str">
        <f t="shared" si="78"/>
        <v/>
      </c>
      <c r="AB170" s="75" t="str">
        <f t="shared" si="79"/>
        <v xml:space="preserve"> </v>
      </c>
      <c r="AC170" s="75" t="str">
        <f t="shared" si="80"/>
        <v xml:space="preserve"> </v>
      </c>
      <c r="AD170" s="75" t="str">
        <f t="shared" si="81"/>
        <v/>
      </c>
      <c r="AE170" s="75">
        <f t="shared" si="82"/>
        <v>0</v>
      </c>
      <c r="AF170" s="64" t="str">
        <f t="shared" si="83"/>
        <v/>
      </c>
    </row>
    <row r="171" spans="1:32" ht="16.350000000000001" customHeight="1">
      <c r="A171" s="75" t="str">
        <f t="shared" si="67"/>
        <v/>
      </c>
      <c r="B171" s="76" t="str">
        <f t="shared" si="57"/>
        <v/>
      </c>
      <c r="C171" s="75" t="str">
        <f t="shared" si="58"/>
        <v/>
      </c>
      <c r="D171" s="73" t="str">
        <f t="shared" si="68"/>
        <v/>
      </c>
      <c r="E171" s="75" t="str">
        <f t="shared" si="69"/>
        <v/>
      </c>
      <c r="F171" s="75" t="str">
        <f t="shared" si="59"/>
        <v/>
      </c>
      <c r="G171" s="75" t="str">
        <f t="shared" si="70"/>
        <v/>
      </c>
      <c r="H171" s="75" t="str">
        <f t="shared" si="60"/>
        <v/>
      </c>
      <c r="J171" s="116"/>
      <c r="K171" s="76" t="str">
        <f t="shared" si="61"/>
        <v/>
      </c>
      <c r="L171" s="76" t="str">
        <f t="shared" si="62"/>
        <v/>
      </c>
      <c r="M171" s="75" t="str">
        <f t="shared" si="63"/>
        <v/>
      </c>
      <c r="N171" s="76" t="str">
        <f t="shared" si="64"/>
        <v/>
      </c>
      <c r="O171" s="77" t="s">
        <v>20</v>
      </c>
      <c r="P171" s="90"/>
      <c r="R171" s="74" t="str">
        <f t="shared" si="71"/>
        <v/>
      </c>
      <c r="S171" s="75" t="str">
        <f t="shared" si="65"/>
        <v xml:space="preserve"> </v>
      </c>
      <c r="T171" s="75" t="str">
        <f t="shared" si="66"/>
        <v xml:space="preserve"> </v>
      </c>
      <c r="U171" s="75" t="str">
        <f t="shared" si="72"/>
        <v xml:space="preserve"> </v>
      </c>
      <c r="V171" s="75" t="str">
        <f t="shared" si="73"/>
        <v xml:space="preserve"> </v>
      </c>
      <c r="W171" s="75" t="str">
        <f t="shared" si="74"/>
        <v/>
      </c>
      <c r="X171" s="75" t="str">
        <f t="shared" si="75"/>
        <v xml:space="preserve"> </v>
      </c>
      <c r="Y171" s="75" t="str">
        <f t="shared" si="76"/>
        <v/>
      </c>
      <c r="Z171" s="75" t="str">
        <f t="shared" si="77"/>
        <v xml:space="preserve"> </v>
      </c>
      <c r="AA171" s="75" t="str">
        <f t="shared" si="78"/>
        <v/>
      </c>
      <c r="AB171" s="75" t="str">
        <f t="shared" si="79"/>
        <v xml:space="preserve"> </v>
      </c>
      <c r="AC171" s="75" t="str">
        <f t="shared" si="80"/>
        <v xml:space="preserve"> </v>
      </c>
      <c r="AD171" s="75" t="str">
        <f t="shared" si="81"/>
        <v/>
      </c>
      <c r="AE171" s="75">
        <f t="shared" si="82"/>
        <v>0</v>
      </c>
      <c r="AF171" s="64" t="str">
        <f t="shared" si="83"/>
        <v/>
      </c>
    </row>
    <row r="172" spans="1:32" ht="16.350000000000001" customHeight="1">
      <c r="A172" s="75" t="str">
        <f t="shared" si="67"/>
        <v/>
      </c>
      <c r="B172" s="76" t="str">
        <f t="shared" si="57"/>
        <v/>
      </c>
      <c r="C172" s="75" t="str">
        <f t="shared" si="58"/>
        <v/>
      </c>
      <c r="D172" s="73" t="str">
        <f t="shared" si="68"/>
        <v/>
      </c>
      <c r="E172" s="75" t="str">
        <f t="shared" si="69"/>
        <v/>
      </c>
      <c r="F172" s="75" t="str">
        <f t="shared" si="59"/>
        <v/>
      </c>
      <c r="G172" s="75" t="str">
        <f t="shared" si="70"/>
        <v/>
      </c>
      <c r="H172" s="75" t="str">
        <f t="shared" si="60"/>
        <v/>
      </c>
      <c r="J172" s="116"/>
      <c r="K172" s="76" t="str">
        <f t="shared" si="61"/>
        <v/>
      </c>
      <c r="L172" s="76" t="str">
        <f t="shared" si="62"/>
        <v/>
      </c>
      <c r="M172" s="75" t="str">
        <f t="shared" si="63"/>
        <v/>
      </c>
      <c r="N172" s="76" t="str">
        <f t="shared" si="64"/>
        <v/>
      </c>
      <c r="O172" s="77" t="s">
        <v>20</v>
      </c>
      <c r="P172" s="90"/>
      <c r="R172" s="74" t="str">
        <f t="shared" si="71"/>
        <v/>
      </c>
      <c r="S172" s="75" t="str">
        <f t="shared" si="65"/>
        <v xml:space="preserve"> </v>
      </c>
      <c r="T172" s="75" t="str">
        <f t="shared" si="66"/>
        <v xml:space="preserve"> </v>
      </c>
      <c r="U172" s="75" t="str">
        <f t="shared" si="72"/>
        <v xml:space="preserve"> </v>
      </c>
      <c r="V172" s="75" t="str">
        <f t="shared" si="73"/>
        <v xml:space="preserve"> </v>
      </c>
      <c r="W172" s="75" t="str">
        <f t="shared" si="74"/>
        <v/>
      </c>
      <c r="X172" s="75" t="str">
        <f t="shared" si="75"/>
        <v xml:space="preserve"> </v>
      </c>
      <c r="Y172" s="75" t="str">
        <f t="shared" si="76"/>
        <v/>
      </c>
      <c r="Z172" s="75" t="str">
        <f t="shared" si="77"/>
        <v xml:space="preserve"> </v>
      </c>
      <c r="AA172" s="75" t="str">
        <f t="shared" si="78"/>
        <v/>
      </c>
      <c r="AB172" s="75" t="str">
        <f t="shared" si="79"/>
        <v xml:space="preserve"> </v>
      </c>
      <c r="AC172" s="75" t="str">
        <f t="shared" si="80"/>
        <v xml:space="preserve"> </v>
      </c>
      <c r="AD172" s="75" t="str">
        <f t="shared" si="81"/>
        <v/>
      </c>
      <c r="AE172" s="75">
        <f t="shared" si="82"/>
        <v>0</v>
      </c>
      <c r="AF172" s="64" t="str">
        <f t="shared" si="83"/>
        <v/>
      </c>
    </row>
    <row r="173" spans="1:32" ht="16.7" customHeight="1">
      <c r="A173" s="75" t="str">
        <f t="shared" si="67"/>
        <v/>
      </c>
      <c r="B173" s="76" t="str">
        <f t="shared" si="57"/>
        <v/>
      </c>
      <c r="C173" s="75" t="str">
        <f t="shared" si="58"/>
        <v/>
      </c>
      <c r="D173" s="73" t="str">
        <f t="shared" si="68"/>
        <v/>
      </c>
      <c r="E173" s="75" t="str">
        <f t="shared" si="69"/>
        <v/>
      </c>
      <c r="F173" s="75" t="str">
        <f t="shared" si="59"/>
        <v/>
      </c>
      <c r="G173" s="75" t="str">
        <f t="shared" si="70"/>
        <v/>
      </c>
      <c r="H173" s="75" t="str">
        <f t="shared" si="60"/>
        <v/>
      </c>
      <c r="J173" s="116"/>
      <c r="K173" s="76" t="str">
        <f t="shared" si="61"/>
        <v/>
      </c>
      <c r="L173" s="76" t="str">
        <f t="shared" si="62"/>
        <v/>
      </c>
      <c r="M173" s="75" t="str">
        <f t="shared" si="63"/>
        <v/>
      </c>
      <c r="N173" s="76" t="str">
        <f t="shared" si="64"/>
        <v/>
      </c>
      <c r="O173" s="77" t="s">
        <v>20</v>
      </c>
      <c r="P173" s="90"/>
      <c r="R173" s="74" t="str">
        <f t="shared" si="71"/>
        <v/>
      </c>
      <c r="S173" s="75" t="str">
        <f t="shared" si="65"/>
        <v xml:space="preserve"> </v>
      </c>
      <c r="T173" s="75" t="str">
        <f t="shared" si="66"/>
        <v xml:space="preserve"> </v>
      </c>
      <c r="U173" s="75" t="str">
        <f t="shared" si="72"/>
        <v xml:space="preserve"> </v>
      </c>
      <c r="V173" s="75" t="str">
        <f t="shared" si="73"/>
        <v xml:space="preserve"> </v>
      </c>
      <c r="W173" s="75" t="str">
        <f t="shared" si="74"/>
        <v/>
      </c>
      <c r="X173" s="75" t="str">
        <f t="shared" si="75"/>
        <v xml:space="preserve"> </v>
      </c>
      <c r="Y173" s="75" t="str">
        <f t="shared" si="76"/>
        <v/>
      </c>
      <c r="Z173" s="75" t="str">
        <f t="shared" si="77"/>
        <v xml:space="preserve"> </v>
      </c>
      <c r="AA173" s="75" t="str">
        <f t="shared" si="78"/>
        <v/>
      </c>
      <c r="AB173" s="75" t="str">
        <f t="shared" si="79"/>
        <v xml:space="preserve"> </v>
      </c>
      <c r="AC173" s="75" t="str">
        <f t="shared" si="80"/>
        <v xml:space="preserve"> </v>
      </c>
      <c r="AD173" s="75" t="str">
        <f t="shared" si="81"/>
        <v/>
      </c>
      <c r="AE173" s="75">
        <f t="shared" si="82"/>
        <v>0</v>
      </c>
      <c r="AF173" s="64" t="str">
        <f t="shared" si="83"/>
        <v/>
      </c>
    </row>
    <row r="174" spans="1:32" ht="16.350000000000001" customHeight="1">
      <c r="A174" s="75" t="str">
        <f t="shared" si="67"/>
        <v/>
      </c>
      <c r="B174" s="76" t="str">
        <f t="shared" si="57"/>
        <v/>
      </c>
      <c r="C174" s="75" t="str">
        <f t="shared" si="58"/>
        <v/>
      </c>
      <c r="D174" s="73" t="str">
        <f t="shared" si="68"/>
        <v/>
      </c>
      <c r="E174" s="75" t="str">
        <f t="shared" si="69"/>
        <v/>
      </c>
      <c r="F174" s="75" t="str">
        <f t="shared" si="59"/>
        <v/>
      </c>
      <c r="G174" s="75" t="str">
        <f t="shared" si="70"/>
        <v/>
      </c>
      <c r="H174" s="75" t="str">
        <f t="shared" si="60"/>
        <v/>
      </c>
      <c r="J174" s="116"/>
      <c r="K174" s="76" t="str">
        <f t="shared" si="61"/>
        <v/>
      </c>
      <c r="L174" s="76" t="str">
        <f t="shared" si="62"/>
        <v/>
      </c>
      <c r="M174" s="75" t="str">
        <f t="shared" si="63"/>
        <v/>
      </c>
      <c r="N174" s="76" t="str">
        <f t="shared" si="64"/>
        <v/>
      </c>
      <c r="O174" s="77" t="s">
        <v>20</v>
      </c>
      <c r="P174" s="90"/>
      <c r="R174" s="74" t="str">
        <f t="shared" si="71"/>
        <v/>
      </c>
      <c r="S174" s="75" t="str">
        <f t="shared" si="65"/>
        <v xml:space="preserve"> </v>
      </c>
      <c r="T174" s="75" t="str">
        <f t="shared" si="66"/>
        <v xml:space="preserve"> </v>
      </c>
      <c r="U174" s="75" t="str">
        <f t="shared" si="72"/>
        <v xml:space="preserve"> </v>
      </c>
      <c r="V174" s="75" t="str">
        <f t="shared" si="73"/>
        <v xml:space="preserve"> </v>
      </c>
      <c r="W174" s="75" t="str">
        <f t="shared" si="74"/>
        <v/>
      </c>
      <c r="X174" s="75" t="str">
        <f t="shared" si="75"/>
        <v xml:space="preserve"> </v>
      </c>
      <c r="Y174" s="75" t="str">
        <f t="shared" si="76"/>
        <v/>
      </c>
      <c r="Z174" s="75" t="str">
        <f t="shared" si="77"/>
        <v xml:space="preserve"> </v>
      </c>
      <c r="AA174" s="75" t="str">
        <f t="shared" si="78"/>
        <v/>
      </c>
      <c r="AB174" s="75" t="str">
        <f t="shared" si="79"/>
        <v xml:space="preserve"> </v>
      </c>
      <c r="AC174" s="75" t="str">
        <f t="shared" si="80"/>
        <v xml:space="preserve"> </v>
      </c>
      <c r="AD174" s="75" t="str">
        <f t="shared" si="81"/>
        <v/>
      </c>
      <c r="AE174" s="75">
        <f t="shared" si="82"/>
        <v>0</v>
      </c>
      <c r="AF174" s="64" t="str">
        <f t="shared" si="83"/>
        <v/>
      </c>
    </row>
    <row r="175" spans="1:32" ht="16.350000000000001" customHeight="1">
      <c r="A175" s="75" t="str">
        <f t="shared" si="67"/>
        <v/>
      </c>
      <c r="B175" s="76" t="str">
        <f t="shared" si="57"/>
        <v/>
      </c>
      <c r="C175" s="75" t="str">
        <f t="shared" si="58"/>
        <v/>
      </c>
      <c r="D175" s="73" t="str">
        <f t="shared" si="68"/>
        <v/>
      </c>
      <c r="E175" s="75" t="str">
        <f t="shared" si="69"/>
        <v/>
      </c>
      <c r="F175" s="75" t="str">
        <f t="shared" si="59"/>
        <v/>
      </c>
      <c r="G175" s="75" t="str">
        <f t="shared" si="70"/>
        <v/>
      </c>
      <c r="H175" s="75" t="str">
        <f t="shared" si="60"/>
        <v/>
      </c>
      <c r="J175" s="116"/>
      <c r="K175" s="76" t="str">
        <f t="shared" si="61"/>
        <v/>
      </c>
      <c r="L175" s="76" t="str">
        <f t="shared" si="62"/>
        <v/>
      </c>
      <c r="M175" s="75" t="str">
        <f t="shared" si="63"/>
        <v/>
      </c>
      <c r="N175" s="76" t="str">
        <f t="shared" si="64"/>
        <v/>
      </c>
      <c r="O175" s="77" t="s">
        <v>20</v>
      </c>
      <c r="P175" s="90"/>
      <c r="R175" s="74" t="str">
        <f t="shared" si="71"/>
        <v/>
      </c>
      <c r="S175" s="75" t="str">
        <f t="shared" si="65"/>
        <v xml:space="preserve"> </v>
      </c>
      <c r="T175" s="75" t="str">
        <f t="shared" si="66"/>
        <v xml:space="preserve"> </v>
      </c>
      <c r="U175" s="75" t="str">
        <f t="shared" si="72"/>
        <v xml:space="preserve"> </v>
      </c>
      <c r="V175" s="75" t="str">
        <f t="shared" si="73"/>
        <v xml:space="preserve"> </v>
      </c>
      <c r="W175" s="75" t="str">
        <f t="shared" si="74"/>
        <v/>
      </c>
      <c r="X175" s="75" t="str">
        <f t="shared" si="75"/>
        <v xml:space="preserve"> </v>
      </c>
      <c r="Y175" s="75" t="str">
        <f t="shared" si="76"/>
        <v/>
      </c>
      <c r="Z175" s="75" t="str">
        <f t="shared" si="77"/>
        <v xml:space="preserve"> </v>
      </c>
      <c r="AA175" s="75" t="str">
        <f t="shared" si="78"/>
        <v/>
      </c>
      <c r="AB175" s="75" t="str">
        <f t="shared" si="79"/>
        <v xml:space="preserve"> </v>
      </c>
      <c r="AC175" s="75" t="str">
        <f t="shared" si="80"/>
        <v xml:space="preserve"> </v>
      </c>
      <c r="AD175" s="75" t="str">
        <f t="shared" si="81"/>
        <v/>
      </c>
      <c r="AE175" s="75">
        <f t="shared" si="82"/>
        <v>0</v>
      </c>
      <c r="AF175" s="64" t="str">
        <f t="shared" si="83"/>
        <v/>
      </c>
    </row>
    <row r="176" spans="1:32" ht="16.7" customHeight="1">
      <c r="A176" s="75" t="str">
        <f t="shared" si="67"/>
        <v/>
      </c>
      <c r="B176" s="76" t="str">
        <f t="shared" si="57"/>
        <v/>
      </c>
      <c r="C176" s="75" t="str">
        <f t="shared" si="58"/>
        <v/>
      </c>
      <c r="D176" s="73" t="str">
        <f t="shared" si="68"/>
        <v/>
      </c>
      <c r="E176" s="75" t="str">
        <f t="shared" si="69"/>
        <v/>
      </c>
      <c r="F176" s="75" t="str">
        <f t="shared" si="59"/>
        <v/>
      </c>
      <c r="G176" s="75" t="str">
        <f t="shared" si="70"/>
        <v/>
      </c>
      <c r="H176" s="75" t="str">
        <f t="shared" si="60"/>
        <v/>
      </c>
      <c r="J176" s="116"/>
      <c r="K176" s="76" t="str">
        <f t="shared" si="61"/>
        <v/>
      </c>
      <c r="L176" s="76" t="str">
        <f t="shared" si="62"/>
        <v/>
      </c>
      <c r="M176" s="75" t="str">
        <f t="shared" si="63"/>
        <v/>
      </c>
      <c r="N176" s="76" t="str">
        <f t="shared" si="64"/>
        <v/>
      </c>
      <c r="O176" s="77" t="s">
        <v>20</v>
      </c>
      <c r="P176" s="90"/>
      <c r="R176" s="74" t="str">
        <f t="shared" si="71"/>
        <v/>
      </c>
      <c r="S176" s="75" t="str">
        <f t="shared" si="65"/>
        <v xml:space="preserve"> </v>
      </c>
      <c r="T176" s="75" t="str">
        <f t="shared" si="66"/>
        <v xml:space="preserve"> </v>
      </c>
      <c r="U176" s="75" t="str">
        <f t="shared" si="72"/>
        <v xml:space="preserve"> </v>
      </c>
      <c r="V176" s="75" t="str">
        <f t="shared" si="73"/>
        <v xml:space="preserve"> </v>
      </c>
      <c r="W176" s="75" t="str">
        <f t="shared" si="74"/>
        <v/>
      </c>
      <c r="X176" s="75" t="str">
        <f t="shared" si="75"/>
        <v xml:space="preserve"> </v>
      </c>
      <c r="Y176" s="75" t="str">
        <f t="shared" si="76"/>
        <v/>
      </c>
      <c r="Z176" s="75" t="str">
        <f t="shared" si="77"/>
        <v xml:space="preserve"> </v>
      </c>
      <c r="AA176" s="75" t="str">
        <f t="shared" si="78"/>
        <v/>
      </c>
      <c r="AB176" s="75" t="str">
        <f t="shared" si="79"/>
        <v xml:space="preserve"> </v>
      </c>
      <c r="AC176" s="75" t="str">
        <f t="shared" si="80"/>
        <v xml:space="preserve"> </v>
      </c>
      <c r="AD176" s="75" t="str">
        <f t="shared" si="81"/>
        <v/>
      </c>
      <c r="AE176" s="75">
        <f t="shared" si="82"/>
        <v>0</v>
      </c>
      <c r="AF176" s="64" t="str">
        <f t="shared" si="83"/>
        <v/>
      </c>
    </row>
    <row r="177" spans="1:32" ht="16.350000000000001" customHeight="1">
      <c r="A177" s="75" t="str">
        <f t="shared" si="67"/>
        <v/>
      </c>
      <c r="B177" s="76" t="str">
        <f t="shared" si="57"/>
        <v/>
      </c>
      <c r="C177" s="75" t="str">
        <f t="shared" si="58"/>
        <v/>
      </c>
      <c r="D177" s="73" t="str">
        <f t="shared" si="68"/>
        <v/>
      </c>
      <c r="E177" s="75" t="str">
        <f t="shared" si="69"/>
        <v/>
      </c>
      <c r="F177" s="75" t="str">
        <f t="shared" si="59"/>
        <v/>
      </c>
      <c r="G177" s="75" t="str">
        <f t="shared" si="70"/>
        <v/>
      </c>
      <c r="H177" s="75" t="str">
        <f t="shared" si="60"/>
        <v/>
      </c>
      <c r="J177" s="116"/>
      <c r="K177" s="76" t="str">
        <f t="shared" si="61"/>
        <v/>
      </c>
      <c r="L177" s="76" t="str">
        <f t="shared" si="62"/>
        <v/>
      </c>
      <c r="M177" s="75" t="str">
        <f t="shared" si="63"/>
        <v/>
      </c>
      <c r="N177" s="76" t="str">
        <f t="shared" si="64"/>
        <v/>
      </c>
      <c r="O177" s="77" t="s">
        <v>20</v>
      </c>
      <c r="P177" s="90"/>
      <c r="R177" s="74" t="str">
        <f t="shared" si="71"/>
        <v/>
      </c>
      <c r="S177" s="75" t="str">
        <f t="shared" si="65"/>
        <v xml:space="preserve"> </v>
      </c>
      <c r="T177" s="75" t="str">
        <f t="shared" si="66"/>
        <v xml:space="preserve"> </v>
      </c>
      <c r="U177" s="75" t="str">
        <f t="shared" si="72"/>
        <v xml:space="preserve"> </v>
      </c>
      <c r="V177" s="75" t="str">
        <f t="shared" si="73"/>
        <v xml:space="preserve"> </v>
      </c>
      <c r="W177" s="75" t="str">
        <f t="shared" si="74"/>
        <v/>
      </c>
      <c r="X177" s="75" t="str">
        <f t="shared" si="75"/>
        <v xml:space="preserve"> </v>
      </c>
      <c r="Y177" s="75" t="str">
        <f t="shared" si="76"/>
        <v/>
      </c>
      <c r="Z177" s="75" t="str">
        <f t="shared" si="77"/>
        <v xml:space="preserve"> </v>
      </c>
      <c r="AA177" s="75" t="str">
        <f t="shared" si="78"/>
        <v/>
      </c>
      <c r="AB177" s="75" t="str">
        <f t="shared" si="79"/>
        <v xml:space="preserve"> </v>
      </c>
      <c r="AC177" s="75" t="str">
        <f t="shared" si="80"/>
        <v xml:space="preserve"> </v>
      </c>
      <c r="AD177" s="75" t="str">
        <f t="shared" si="81"/>
        <v/>
      </c>
      <c r="AE177" s="75">
        <f t="shared" si="82"/>
        <v>0</v>
      </c>
      <c r="AF177" s="64" t="str">
        <f t="shared" si="83"/>
        <v/>
      </c>
    </row>
    <row r="178" spans="1:32" ht="16.350000000000001" customHeight="1">
      <c r="A178" s="75" t="str">
        <f t="shared" si="67"/>
        <v/>
      </c>
      <c r="B178" s="76" t="str">
        <f t="shared" si="57"/>
        <v/>
      </c>
      <c r="C178" s="75" t="str">
        <f t="shared" si="58"/>
        <v/>
      </c>
      <c r="D178" s="73" t="str">
        <f t="shared" si="68"/>
        <v/>
      </c>
      <c r="E178" s="75" t="str">
        <f t="shared" si="69"/>
        <v/>
      </c>
      <c r="F178" s="75" t="str">
        <f t="shared" si="59"/>
        <v/>
      </c>
      <c r="G178" s="75" t="str">
        <f t="shared" si="70"/>
        <v/>
      </c>
      <c r="H178" s="75" t="str">
        <f t="shared" si="60"/>
        <v/>
      </c>
      <c r="J178" s="116"/>
      <c r="K178" s="76" t="str">
        <f t="shared" si="61"/>
        <v/>
      </c>
      <c r="L178" s="76" t="str">
        <f t="shared" si="62"/>
        <v/>
      </c>
      <c r="M178" s="75" t="str">
        <f t="shared" si="63"/>
        <v/>
      </c>
      <c r="N178" s="76" t="str">
        <f t="shared" si="64"/>
        <v/>
      </c>
      <c r="O178" s="77" t="s">
        <v>20</v>
      </c>
      <c r="P178" s="90"/>
      <c r="R178" s="74" t="str">
        <f t="shared" si="71"/>
        <v/>
      </c>
      <c r="S178" s="75" t="str">
        <f t="shared" si="65"/>
        <v xml:space="preserve"> </v>
      </c>
      <c r="T178" s="75" t="str">
        <f t="shared" si="66"/>
        <v xml:space="preserve"> </v>
      </c>
      <c r="U178" s="75" t="str">
        <f t="shared" si="72"/>
        <v xml:space="preserve"> </v>
      </c>
      <c r="V178" s="75" t="str">
        <f t="shared" si="73"/>
        <v xml:space="preserve"> </v>
      </c>
      <c r="W178" s="75" t="str">
        <f t="shared" si="74"/>
        <v/>
      </c>
      <c r="X178" s="75" t="str">
        <f t="shared" si="75"/>
        <v xml:space="preserve"> </v>
      </c>
      <c r="Y178" s="75" t="str">
        <f t="shared" si="76"/>
        <v/>
      </c>
      <c r="Z178" s="75" t="str">
        <f t="shared" si="77"/>
        <v xml:space="preserve"> </v>
      </c>
      <c r="AA178" s="75" t="str">
        <f t="shared" si="78"/>
        <v/>
      </c>
      <c r="AB178" s="75" t="str">
        <f t="shared" si="79"/>
        <v xml:space="preserve"> </v>
      </c>
      <c r="AC178" s="75" t="str">
        <f t="shared" si="80"/>
        <v xml:space="preserve"> </v>
      </c>
      <c r="AD178" s="75" t="str">
        <f t="shared" si="81"/>
        <v/>
      </c>
      <c r="AE178" s="75">
        <f t="shared" si="82"/>
        <v>0</v>
      </c>
      <c r="AF178" s="64" t="str">
        <f t="shared" si="83"/>
        <v/>
      </c>
    </row>
    <row r="179" spans="1:32" ht="16.7" customHeight="1">
      <c r="A179" s="75" t="str">
        <f t="shared" si="67"/>
        <v/>
      </c>
      <c r="B179" s="76" t="str">
        <f t="shared" si="57"/>
        <v/>
      </c>
      <c r="C179" s="75" t="str">
        <f t="shared" si="58"/>
        <v/>
      </c>
      <c r="D179" s="73" t="str">
        <f t="shared" si="68"/>
        <v/>
      </c>
      <c r="E179" s="75" t="str">
        <f t="shared" si="69"/>
        <v/>
      </c>
      <c r="F179" s="75" t="str">
        <f t="shared" si="59"/>
        <v/>
      </c>
      <c r="G179" s="75" t="str">
        <f t="shared" si="70"/>
        <v/>
      </c>
      <c r="H179" s="75" t="str">
        <f t="shared" si="60"/>
        <v/>
      </c>
      <c r="J179" s="116"/>
      <c r="K179" s="76" t="str">
        <f t="shared" si="61"/>
        <v/>
      </c>
      <c r="L179" s="76" t="str">
        <f t="shared" si="62"/>
        <v/>
      </c>
      <c r="M179" s="75" t="str">
        <f t="shared" si="63"/>
        <v/>
      </c>
      <c r="N179" s="76" t="str">
        <f t="shared" si="64"/>
        <v/>
      </c>
      <c r="O179" s="77" t="s">
        <v>20</v>
      </c>
      <c r="P179" s="90"/>
      <c r="R179" s="74" t="str">
        <f t="shared" si="71"/>
        <v/>
      </c>
      <c r="S179" s="75" t="str">
        <f t="shared" si="65"/>
        <v xml:space="preserve"> </v>
      </c>
      <c r="T179" s="75" t="str">
        <f t="shared" si="66"/>
        <v xml:space="preserve"> </v>
      </c>
      <c r="U179" s="75" t="str">
        <f t="shared" si="72"/>
        <v xml:space="preserve"> </v>
      </c>
      <c r="V179" s="75" t="str">
        <f t="shared" si="73"/>
        <v xml:space="preserve"> </v>
      </c>
      <c r="W179" s="75" t="str">
        <f t="shared" si="74"/>
        <v/>
      </c>
      <c r="X179" s="75" t="str">
        <f t="shared" si="75"/>
        <v xml:space="preserve"> </v>
      </c>
      <c r="Y179" s="75" t="str">
        <f t="shared" si="76"/>
        <v/>
      </c>
      <c r="Z179" s="75" t="str">
        <f t="shared" si="77"/>
        <v xml:space="preserve"> </v>
      </c>
      <c r="AA179" s="75" t="str">
        <f t="shared" si="78"/>
        <v/>
      </c>
      <c r="AB179" s="75" t="str">
        <f t="shared" si="79"/>
        <v xml:space="preserve"> </v>
      </c>
      <c r="AC179" s="75" t="str">
        <f t="shared" si="80"/>
        <v xml:space="preserve"> </v>
      </c>
      <c r="AD179" s="75" t="str">
        <f t="shared" si="81"/>
        <v/>
      </c>
      <c r="AE179" s="75">
        <f t="shared" si="82"/>
        <v>0</v>
      </c>
      <c r="AF179" s="64" t="str">
        <f t="shared" si="83"/>
        <v/>
      </c>
    </row>
    <row r="180" spans="1:32" ht="16.350000000000001" customHeight="1">
      <c r="A180" s="75" t="str">
        <f t="shared" si="67"/>
        <v/>
      </c>
      <c r="B180" s="76" t="str">
        <f t="shared" si="57"/>
        <v/>
      </c>
      <c r="C180" s="75" t="str">
        <f t="shared" si="58"/>
        <v/>
      </c>
      <c r="D180" s="73" t="str">
        <f t="shared" si="68"/>
        <v/>
      </c>
      <c r="E180" s="75" t="str">
        <f t="shared" si="69"/>
        <v/>
      </c>
      <c r="F180" s="75" t="str">
        <f t="shared" si="59"/>
        <v/>
      </c>
      <c r="G180" s="75" t="str">
        <f t="shared" si="70"/>
        <v/>
      </c>
      <c r="H180" s="75" t="str">
        <f t="shared" si="60"/>
        <v/>
      </c>
      <c r="J180" s="116"/>
      <c r="K180" s="76" t="str">
        <f t="shared" si="61"/>
        <v/>
      </c>
      <c r="L180" s="76" t="str">
        <f t="shared" si="62"/>
        <v/>
      </c>
      <c r="M180" s="75" t="str">
        <f t="shared" si="63"/>
        <v/>
      </c>
      <c r="N180" s="76" t="str">
        <f t="shared" si="64"/>
        <v/>
      </c>
      <c r="O180" s="77" t="s">
        <v>20</v>
      </c>
      <c r="P180" s="90"/>
      <c r="R180" s="74" t="str">
        <f t="shared" si="71"/>
        <v/>
      </c>
      <c r="S180" s="75" t="str">
        <f t="shared" si="65"/>
        <v xml:space="preserve"> </v>
      </c>
      <c r="T180" s="75" t="str">
        <f t="shared" si="66"/>
        <v xml:space="preserve"> </v>
      </c>
      <c r="U180" s="75" t="str">
        <f t="shared" si="72"/>
        <v xml:space="preserve"> </v>
      </c>
      <c r="V180" s="75" t="str">
        <f t="shared" si="73"/>
        <v xml:space="preserve"> </v>
      </c>
      <c r="W180" s="75" t="str">
        <f t="shared" si="74"/>
        <v/>
      </c>
      <c r="X180" s="75" t="str">
        <f t="shared" si="75"/>
        <v xml:space="preserve"> </v>
      </c>
      <c r="Y180" s="75" t="str">
        <f t="shared" si="76"/>
        <v/>
      </c>
      <c r="Z180" s="75" t="str">
        <f t="shared" si="77"/>
        <v xml:space="preserve"> </v>
      </c>
      <c r="AA180" s="75" t="str">
        <f t="shared" si="78"/>
        <v/>
      </c>
      <c r="AB180" s="75" t="str">
        <f t="shared" si="79"/>
        <v xml:space="preserve"> </v>
      </c>
      <c r="AC180" s="75" t="str">
        <f t="shared" si="80"/>
        <v xml:space="preserve"> </v>
      </c>
      <c r="AD180" s="75" t="str">
        <f t="shared" si="81"/>
        <v/>
      </c>
      <c r="AE180" s="75">
        <f t="shared" si="82"/>
        <v>0</v>
      </c>
      <c r="AF180" s="64" t="str">
        <f t="shared" si="83"/>
        <v/>
      </c>
    </row>
    <row r="181" spans="1:32" ht="16.350000000000001" customHeight="1">
      <c r="A181" s="75" t="str">
        <f t="shared" si="67"/>
        <v/>
      </c>
      <c r="B181" s="76" t="str">
        <f t="shared" si="57"/>
        <v/>
      </c>
      <c r="C181" s="75" t="str">
        <f t="shared" si="58"/>
        <v/>
      </c>
      <c r="D181" s="73" t="str">
        <f t="shared" si="68"/>
        <v/>
      </c>
      <c r="E181" s="75" t="str">
        <f t="shared" si="69"/>
        <v/>
      </c>
      <c r="F181" s="75" t="str">
        <f t="shared" si="59"/>
        <v/>
      </c>
      <c r="G181" s="75" t="str">
        <f t="shared" si="70"/>
        <v/>
      </c>
      <c r="H181" s="75" t="str">
        <f t="shared" si="60"/>
        <v/>
      </c>
      <c r="J181" s="116"/>
      <c r="K181" s="76" t="str">
        <f t="shared" si="61"/>
        <v/>
      </c>
      <c r="L181" s="76" t="str">
        <f t="shared" si="62"/>
        <v/>
      </c>
      <c r="M181" s="75" t="str">
        <f t="shared" si="63"/>
        <v/>
      </c>
      <c r="N181" s="76" t="str">
        <f t="shared" si="64"/>
        <v/>
      </c>
      <c r="O181" s="77" t="s">
        <v>20</v>
      </c>
      <c r="P181" s="90"/>
      <c r="R181" s="74" t="str">
        <f t="shared" si="71"/>
        <v/>
      </c>
      <c r="S181" s="75" t="str">
        <f t="shared" si="65"/>
        <v xml:space="preserve"> </v>
      </c>
      <c r="T181" s="75" t="str">
        <f t="shared" si="66"/>
        <v xml:space="preserve"> </v>
      </c>
      <c r="U181" s="75" t="str">
        <f t="shared" si="72"/>
        <v xml:space="preserve"> </v>
      </c>
      <c r="V181" s="75" t="str">
        <f t="shared" si="73"/>
        <v xml:space="preserve"> </v>
      </c>
      <c r="W181" s="75" t="str">
        <f t="shared" si="74"/>
        <v/>
      </c>
      <c r="X181" s="75" t="str">
        <f t="shared" si="75"/>
        <v xml:space="preserve"> </v>
      </c>
      <c r="Y181" s="75" t="str">
        <f t="shared" si="76"/>
        <v/>
      </c>
      <c r="Z181" s="75" t="str">
        <f t="shared" si="77"/>
        <v xml:space="preserve"> </v>
      </c>
      <c r="AA181" s="75" t="str">
        <f t="shared" si="78"/>
        <v/>
      </c>
      <c r="AB181" s="75" t="str">
        <f t="shared" si="79"/>
        <v xml:space="preserve"> </v>
      </c>
      <c r="AC181" s="75" t="str">
        <f t="shared" si="80"/>
        <v xml:space="preserve"> </v>
      </c>
      <c r="AD181" s="75" t="str">
        <f t="shared" si="81"/>
        <v/>
      </c>
      <c r="AE181" s="75">
        <f t="shared" si="82"/>
        <v>0</v>
      </c>
      <c r="AF181" s="64" t="str">
        <f t="shared" si="83"/>
        <v/>
      </c>
    </row>
    <row r="182" spans="1:32" ht="16.7" customHeight="1">
      <c r="A182" s="75" t="str">
        <f t="shared" si="67"/>
        <v/>
      </c>
      <c r="B182" s="76" t="str">
        <f t="shared" si="57"/>
        <v/>
      </c>
      <c r="C182" s="75" t="str">
        <f t="shared" si="58"/>
        <v/>
      </c>
      <c r="D182" s="73" t="str">
        <f t="shared" si="68"/>
        <v/>
      </c>
      <c r="E182" s="75" t="str">
        <f t="shared" si="69"/>
        <v/>
      </c>
      <c r="F182" s="75" t="str">
        <f t="shared" si="59"/>
        <v/>
      </c>
      <c r="G182" s="75" t="str">
        <f t="shared" si="70"/>
        <v/>
      </c>
      <c r="H182" s="75" t="str">
        <f t="shared" si="60"/>
        <v/>
      </c>
      <c r="J182" s="116"/>
      <c r="K182" s="76" t="str">
        <f t="shared" si="61"/>
        <v/>
      </c>
      <c r="L182" s="76" t="str">
        <f t="shared" si="62"/>
        <v/>
      </c>
      <c r="M182" s="75" t="str">
        <f t="shared" si="63"/>
        <v/>
      </c>
      <c r="N182" s="76" t="str">
        <f t="shared" si="64"/>
        <v/>
      </c>
      <c r="O182" s="77" t="s">
        <v>20</v>
      </c>
      <c r="P182" s="90"/>
      <c r="R182" s="74" t="str">
        <f t="shared" si="71"/>
        <v/>
      </c>
      <c r="S182" s="75" t="str">
        <f t="shared" si="65"/>
        <v xml:space="preserve"> </v>
      </c>
      <c r="T182" s="75" t="str">
        <f t="shared" si="66"/>
        <v xml:space="preserve"> </v>
      </c>
      <c r="U182" s="75" t="str">
        <f t="shared" si="72"/>
        <v xml:space="preserve"> </v>
      </c>
      <c r="V182" s="75" t="str">
        <f t="shared" si="73"/>
        <v xml:space="preserve"> </v>
      </c>
      <c r="W182" s="75" t="str">
        <f t="shared" si="74"/>
        <v/>
      </c>
      <c r="X182" s="75" t="str">
        <f t="shared" si="75"/>
        <v xml:space="preserve"> </v>
      </c>
      <c r="Y182" s="75" t="str">
        <f t="shared" si="76"/>
        <v/>
      </c>
      <c r="Z182" s="75" t="str">
        <f t="shared" si="77"/>
        <v xml:space="preserve"> </v>
      </c>
      <c r="AA182" s="75" t="str">
        <f t="shared" si="78"/>
        <v/>
      </c>
      <c r="AB182" s="75" t="str">
        <f t="shared" si="79"/>
        <v xml:space="preserve"> </v>
      </c>
      <c r="AC182" s="75" t="str">
        <f t="shared" si="80"/>
        <v xml:space="preserve"> </v>
      </c>
      <c r="AD182" s="75" t="str">
        <f t="shared" si="81"/>
        <v/>
      </c>
      <c r="AE182" s="75">
        <f t="shared" si="82"/>
        <v>0</v>
      </c>
      <c r="AF182" s="64" t="str">
        <f t="shared" si="83"/>
        <v/>
      </c>
    </row>
    <row r="183" spans="1:32" ht="16.350000000000001" customHeight="1">
      <c r="A183" s="75" t="str">
        <f t="shared" si="67"/>
        <v/>
      </c>
      <c r="B183" s="76" t="str">
        <f t="shared" si="57"/>
        <v/>
      </c>
      <c r="C183" s="75" t="str">
        <f t="shared" si="58"/>
        <v/>
      </c>
      <c r="D183" s="73" t="str">
        <f t="shared" si="68"/>
        <v/>
      </c>
      <c r="E183" s="75" t="str">
        <f t="shared" si="69"/>
        <v/>
      </c>
      <c r="F183" s="75" t="str">
        <f t="shared" si="59"/>
        <v/>
      </c>
      <c r="G183" s="75" t="str">
        <f t="shared" si="70"/>
        <v/>
      </c>
      <c r="H183" s="75" t="str">
        <f t="shared" si="60"/>
        <v/>
      </c>
      <c r="J183" s="116"/>
      <c r="K183" s="76" t="str">
        <f t="shared" si="61"/>
        <v/>
      </c>
      <c r="L183" s="76" t="str">
        <f t="shared" si="62"/>
        <v/>
      </c>
      <c r="M183" s="75" t="str">
        <f t="shared" si="63"/>
        <v/>
      </c>
      <c r="N183" s="76" t="str">
        <f t="shared" si="64"/>
        <v/>
      </c>
      <c r="O183" s="77" t="s">
        <v>20</v>
      </c>
      <c r="P183" s="90"/>
      <c r="R183" s="74" t="str">
        <f t="shared" si="71"/>
        <v/>
      </c>
      <c r="S183" s="75" t="str">
        <f t="shared" si="65"/>
        <v xml:space="preserve"> </v>
      </c>
      <c r="T183" s="75" t="str">
        <f t="shared" si="66"/>
        <v xml:space="preserve"> </v>
      </c>
      <c r="U183" s="75" t="str">
        <f t="shared" si="72"/>
        <v xml:space="preserve"> </v>
      </c>
      <c r="V183" s="75" t="str">
        <f t="shared" si="73"/>
        <v xml:space="preserve"> </v>
      </c>
      <c r="W183" s="75" t="str">
        <f t="shared" si="74"/>
        <v/>
      </c>
      <c r="X183" s="75" t="str">
        <f t="shared" si="75"/>
        <v xml:space="preserve"> </v>
      </c>
      <c r="Y183" s="75" t="str">
        <f t="shared" si="76"/>
        <v/>
      </c>
      <c r="Z183" s="75" t="str">
        <f t="shared" si="77"/>
        <v xml:space="preserve"> </v>
      </c>
      <c r="AA183" s="75" t="str">
        <f t="shared" si="78"/>
        <v/>
      </c>
      <c r="AB183" s="75" t="str">
        <f t="shared" si="79"/>
        <v xml:space="preserve"> </v>
      </c>
      <c r="AC183" s="75" t="str">
        <f t="shared" si="80"/>
        <v xml:space="preserve"> </v>
      </c>
      <c r="AD183" s="75" t="str">
        <f t="shared" si="81"/>
        <v/>
      </c>
      <c r="AE183" s="75">
        <f t="shared" si="82"/>
        <v>0</v>
      </c>
      <c r="AF183" s="64" t="str">
        <f t="shared" si="83"/>
        <v/>
      </c>
    </row>
    <row r="184" spans="1:32" ht="16.350000000000001" customHeight="1">
      <c r="A184" s="75" t="str">
        <f t="shared" si="67"/>
        <v/>
      </c>
      <c r="B184" s="76" t="str">
        <f t="shared" si="57"/>
        <v/>
      </c>
      <c r="C184" s="75" t="str">
        <f t="shared" si="58"/>
        <v/>
      </c>
      <c r="D184" s="73" t="str">
        <f t="shared" si="68"/>
        <v/>
      </c>
      <c r="E184" s="75" t="str">
        <f t="shared" si="69"/>
        <v/>
      </c>
      <c r="F184" s="75" t="str">
        <f t="shared" si="59"/>
        <v/>
      </c>
      <c r="G184" s="75" t="str">
        <f t="shared" si="70"/>
        <v/>
      </c>
      <c r="H184" s="75" t="str">
        <f t="shared" si="60"/>
        <v/>
      </c>
      <c r="J184" s="116"/>
      <c r="K184" s="76" t="str">
        <f t="shared" si="61"/>
        <v/>
      </c>
      <c r="L184" s="76" t="str">
        <f t="shared" si="62"/>
        <v/>
      </c>
      <c r="M184" s="75" t="str">
        <f t="shared" si="63"/>
        <v/>
      </c>
      <c r="N184" s="76" t="str">
        <f t="shared" si="64"/>
        <v/>
      </c>
      <c r="O184" s="77" t="s">
        <v>20</v>
      </c>
      <c r="P184" s="90"/>
      <c r="R184" s="74" t="str">
        <f t="shared" si="71"/>
        <v/>
      </c>
      <c r="S184" s="75" t="str">
        <f t="shared" si="65"/>
        <v xml:space="preserve"> </v>
      </c>
      <c r="T184" s="75" t="str">
        <f t="shared" si="66"/>
        <v xml:space="preserve"> </v>
      </c>
      <c r="U184" s="75" t="str">
        <f t="shared" si="72"/>
        <v xml:space="preserve"> </v>
      </c>
      <c r="V184" s="75" t="str">
        <f t="shared" si="73"/>
        <v xml:space="preserve"> </v>
      </c>
      <c r="W184" s="75" t="str">
        <f t="shared" si="74"/>
        <v/>
      </c>
      <c r="X184" s="75" t="str">
        <f t="shared" si="75"/>
        <v xml:space="preserve"> </v>
      </c>
      <c r="Y184" s="75" t="str">
        <f t="shared" si="76"/>
        <v/>
      </c>
      <c r="Z184" s="75" t="str">
        <f t="shared" si="77"/>
        <v xml:space="preserve"> </v>
      </c>
      <c r="AA184" s="75" t="str">
        <f t="shared" si="78"/>
        <v/>
      </c>
      <c r="AB184" s="75" t="str">
        <f t="shared" si="79"/>
        <v xml:space="preserve"> </v>
      </c>
      <c r="AC184" s="75" t="str">
        <f t="shared" si="80"/>
        <v xml:space="preserve"> </v>
      </c>
      <c r="AD184" s="75" t="str">
        <f t="shared" si="81"/>
        <v/>
      </c>
      <c r="AE184" s="75">
        <f t="shared" si="82"/>
        <v>0</v>
      </c>
      <c r="AF184" s="64" t="str">
        <f t="shared" si="83"/>
        <v/>
      </c>
    </row>
    <row r="185" spans="1:32" ht="16.7" customHeight="1">
      <c r="A185" s="75" t="str">
        <f t="shared" si="67"/>
        <v/>
      </c>
      <c r="B185" s="76" t="str">
        <f t="shared" si="57"/>
        <v/>
      </c>
      <c r="C185" s="75" t="str">
        <f t="shared" si="58"/>
        <v/>
      </c>
      <c r="D185" s="73" t="str">
        <f t="shared" si="68"/>
        <v/>
      </c>
      <c r="E185" s="75" t="str">
        <f t="shared" si="69"/>
        <v/>
      </c>
      <c r="F185" s="75" t="str">
        <f t="shared" si="59"/>
        <v/>
      </c>
      <c r="G185" s="75" t="str">
        <f t="shared" si="70"/>
        <v/>
      </c>
      <c r="H185" s="75" t="str">
        <f t="shared" si="60"/>
        <v/>
      </c>
      <c r="J185" s="116"/>
      <c r="K185" s="76" t="str">
        <f t="shared" si="61"/>
        <v/>
      </c>
      <c r="L185" s="76" t="str">
        <f t="shared" si="62"/>
        <v/>
      </c>
      <c r="M185" s="75" t="str">
        <f t="shared" si="63"/>
        <v/>
      </c>
      <c r="N185" s="76" t="str">
        <f t="shared" si="64"/>
        <v/>
      </c>
      <c r="O185" s="77" t="s">
        <v>20</v>
      </c>
      <c r="P185" s="90"/>
      <c r="R185" s="74" t="str">
        <f t="shared" si="71"/>
        <v/>
      </c>
      <c r="S185" s="75" t="str">
        <f t="shared" si="65"/>
        <v xml:space="preserve"> </v>
      </c>
      <c r="T185" s="75" t="str">
        <f t="shared" si="66"/>
        <v xml:space="preserve"> </v>
      </c>
      <c r="U185" s="75" t="str">
        <f t="shared" si="72"/>
        <v xml:space="preserve"> </v>
      </c>
      <c r="V185" s="75" t="str">
        <f t="shared" si="73"/>
        <v xml:space="preserve"> </v>
      </c>
      <c r="W185" s="75" t="str">
        <f t="shared" si="74"/>
        <v/>
      </c>
      <c r="X185" s="75" t="str">
        <f t="shared" si="75"/>
        <v xml:space="preserve"> </v>
      </c>
      <c r="Y185" s="75" t="str">
        <f t="shared" si="76"/>
        <v/>
      </c>
      <c r="Z185" s="75" t="str">
        <f t="shared" si="77"/>
        <v xml:space="preserve"> </v>
      </c>
      <c r="AA185" s="75" t="str">
        <f t="shared" si="78"/>
        <v/>
      </c>
      <c r="AB185" s="75" t="str">
        <f t="shared" si="79"/>
        <v xml:space="preserve"> </v>
      </c>
      <c r="AC185" s="75" t="str">
        <f t="shared" si="80"/>
        <v xml:space="preserve"> </v>
      </c>
      <c r="AD185" s="75" t="str">
        <f t="shared" si="81"/>
        <v/>
      </c>
      <c r="AE185" s="75">
        <f t="shared" si="82"/>
        <v>0</v>
      </c>
      <c r="AF185" s="64" t="str">
        <f t="shared" si="83"/>
        <v/>
      </c>
    </row>
    <row r="186" spans="1:32" ht="16.350000000000001" customHeight="1">
      <c r="A186" s="75" t="str">
        <f t="shared" si="67"/>
        <v/>
      </c>
      <c r="B186" s="76" t="str">
        <f t="shared" si="57"/>
        <v/>
      </c>
      <c r="C186" s="75" t="str">
        <f t="shared" si="58"/>
        <v/>
      </c>
      <c r="D186" s="73" t="str">
        <f t="shared" si="68"/>
        <v/>
      </c>
      <c r="E186" s="75" t="str">
        <f t="shared" si="69"/>
        <v/>
      </c>
      <c r="F186" s="75" t="str">
        <f t="shared" si="59"/>
        <v/>
      </c>
      <c r="G186" s="75" t="str">
        <f t="shared" si="70"/>
        <v/>
      </c>
      <c r="H186" s="75" t="str">
        <f t="shared" si="60"/>
        <v/>
      </c>
      <c r="J186" s="116"/>
      <c r="K186" s="76" t="str">
        <f t="shared" si="61"/>
        <v/>
      </c>
      <c r="L186" s="76" t="str">
        <f t="shared" si="62"/>
        <v/>
      </c>
      <c r="M186" s="75" t="str">
        <f t="shared" si="63"/>
        <v/>
      </c>
      <c r="N186" s="76" t="str">
        <f t="shared" si="64"/>
        <v/>
      </c>
      <c r="O186" s="77" t="s">
        <v>20</v>
      </c>
      <c r="P186" s="90"/>
      <c r="R186" s="74" t="str">
        <f t="shared" si="71"/>
        <v/>
      </c>
      <c r="S186" s="75" t="str">
        <f t="shared" si="65"/>
        <v xml:space="preserve"> </v>
      </c>
      <c r="T186" s="75" t="str">
        <f t="shared" si="66"/>
        <v xml:space="preserve"> </v>
      </c>
      <c r="U186" s="75" t="str">
        <f t="shared" si="72"/>
        <v xml:space="preserve"> </v>
      </c>
      <c r="V186" s="75" t="str">
        <f t="shared" si="73"/>
        <v xml:space="preserve"> </v>
      </c>
      <c r="W186" s="75" t="str">
        <f t="shared" si="74"/>
        <v/>
      </c>
      <c r="X186" s="75" t="str">
        <f t="shared" si="75"/>
        <v xml:space="preserve"> </v>
      </c>
      <c r="Y186" s="75" t="str">
        <f t="shared" si="76"/>
        <v/>
      </c>
      <c r="Z186" s="75" t="str">
        <f t="shared" si="77"/>
        <v xml:space="preserve"> </v>
      </c>
      <c r="AA186" s="75" t="str">
        <f t="shared" si="78"/>
        <v/>
      </c>
      <c r="AB186" s="75" t="str">
        <f t="shared" si="79"/>
        <v xml:space="preserve"> </v>
      </c>
      <c r="AC186" s="75" t="str">
        <f t="shared" si="80"/>
        <v xml:space="preserve"> </v>
      </c>
      <c r="AD186" s="75" t="str">
        <f t="shared" si="81"/>
        <v/>
      </c>
      <c r="AE186" s="75">
        <f t="shared" si="82"/>
        <v>0</v>
      </c>
      <c r="AF186" s="64" t="str">
        <f t="shared" si="83"/>
        <v/>
      </c>
    </row>
    <row r="187" spans="1:32" ht="16.350000000000001" customHeight="1">
      <c r="A187" s="75" t="str">
        <f t="shared" si="67"/>
        <v/>
      </c>
      <c r="B187" s="76" t="str">
        <f t="shared" si="57"/>
        <v/>
      </c>
      <c r="C187" s="75" t="str">
        <f t="shared" si="58"/>
        <v/>
      </c>
      <c r="D187" s="73" t="str">
        <f t="shared" si="68"/>
        <v/>
      </c>
      <c r="E187" s="75" t="str">
        <f t="shared" si="69"/>
        <v/>
      </c>
      <c r="F187" s="75" t="str">
        <f t="shared" si="59"/>
        <v/>
      </c>
      <c r="G187" s="75" t="str">
        <f t="shared" si="70"/>
        <v/>
      </c>
      <c r="H187" s="75" t="str">
        <f t="shared" si="60"/>
        <v/>
      </c>
      <c r="J187" s="116"/>
      <c r="K187" s="76" t="str">
        <f t="shared" si="61"/>
        <v/>
      </c>
      <c r="L187" s="76" t="str">
        <f t="shared" si="62"/>
        <v/>
      </c>
      <c r="M187" s="75" t="str">
        <f t="shared" si="63"/>
        <v/>
      </c>
      <c r="N187" s="76" t="str">
        <f t="shared" si="64"/>
        <v/>
      </c>
      <c r="O187" s="77" t="s">
        <v>20</v>
      </c>
      <c r="P187" s="90"/>
      <c r="R187" s="74" t="str">
        <f t="shared" si="71"/>
        <v/>
      </c>
      <c r="S187" s="75" t="str">
        <f t="shared" si="65"/>
        <v xml:space="preserve"> </v>
      </c>
      <c r="T187" s="75" t="str">
        <f t="shared" si="66"/>
        <v xml:space="preserve"> </v>
      </c>
      <c r="U187" s="75" t="str">
        <f t="shared" si="72"/>
        <v xml:space="preserve"> </v>
      </c>
      <c r="V187" s="75" t="str">
        <f t="shared" si="73"/>
        <v xml:space="preserve"> </v>
      </c>
      <c r="W187" s="75" t="str">
        <f t="shared" si="74"/>
        <v/>
      </c>
      <c r="X187" s="75" t="str">
        <f t="shared" si="75"/>
        <v xml:space="preserve"> </v>
      </c>
      <c r="Y187" s="75" t="str">
        <f t="shared" si="76"/>
        <v/>
      </c>
      <c r="Z187" s="75" t="str">
        <f t="shared" si="77"/>
        <v xml:space="preserve"> </v>
      </c>
      <c r="AA187" s="75" t="str">
        <f t="shared" si="78"/>
        <v/>
      </c>
      <c r="AB187" s="75" t="str">
        <f t="shared" si="79"/>
        <v xml:space="preserve"> </v>
      </c>
      <c r="AC187" s="75" t="str">
        <f t="shared" si="80"/>
        <v xml:space="preserve"> </v>
      </c>
      <c r="AD187" s="75" t="str">
        <f t="shared" si="81"/>
        <v/>
      </c>
      <c r="AE187" s="75">
        <f t="shared" si="82"/>
        <v>0</v>
      </c>
      <c r="AF187" s="64" t="str">
        <f t="shared" si="83"/>
        <v/>
      </c>
    </row>
    <row r="188" spans="1:32" ht="16.7" customHeight="1">
      <c r="A188" s="75" t="str">
        <f t="shared" si="67"/>
        <v/>
      </c>
      <c r="B188" s="76" t="str">
        <f t="shared" si="57"/>
        <v/>
      </c>
      <c r="C188" s="75" t="str">
        <f t="shared" si="58"/>
        <v/>
      </c>
      <c r="D188" s="73" t="str">
        <f t="shared" si="68"/>
        <v/>
      </c>
      <c r="E188" s="75" t="str">
        <f t="shared" si="69"/>
        <v/>
      </c>
      <c r="F188" s="75" t="str">
        <f t="shared" si="59"/>
        <v/>
      </c>
      <c r="G188" s="75" t="str">
        <f t="shared" si="70"/>
        <v/>
      </c>
      <c r="H188" s="75" t="str">
        <f t="shared" si="60"/>
        <v/>
      </c>
      <c r="J188" s="116"/>
      <c r="K188" s="76" t="str">
        <f t="shared" si="61"/>
        <v/>
      </c>
      <c r="L188" s="76" t="str">
        <f t="shared" si="62"/>
        <v/>
      </c>
      <c r="M188" s="75" t="str">
        <f t="shared" si="63"/>
        <v/>
      </c>
      <c r="N188" s="76" t="str">
        <f t="shared" si="64"/>
        <v/>
      </c>
      <c r="O188" s="77" t="s">
        <v>20</v>
      </c>
      <c r="P188" s="90"/>
      <c r="R188" s="74" t="str">
        <f t="shared" si="71"/>
        <v/>
      </c>
      <c r="S188" s="75" t="str">
        <f t="shared" si="65"/>
        <v xml:space="preserve"> </v>
      </c>
      <c r="T188" s="75" t="str">
        <f t="shared" si="66"/>
        <v xml:space="preserve"> </v>
      </c>
      <c r="U188" s="75" t="str">
        <f t="shared" si="72"/>
        <v xml:space="preserve"> </v>
      </c>
      <c r="V188" s="75" t="str">
        <f t="shared" si="73"/>
        <v xml:space="preserve"> </v>
      </c>
      <c r="W188" s="75" t="str">
        <f t="shared" si="74"/>
        <v/>
      </c>
      <c r="X188" s="75" t="str">
        <f t="shared" si="75"/>
        <v xml:space="preserve"> </v>
      </c>
      <c r="Y188" s="75" t="str">
        <f t="shared" si="76"/>
        <v/>
      </c>
      <c r="Z188" s="75" t="str">
        <f t="shared" si="77"/>
        <v xml:space="preserve"> </v>
      </c>
      <c r="AA188" s="75" t="str">
        <f t="shared" si="78"/>
        <v/>
      </c>
      <c r="AB188" s="75" t="str">
        <f t="shared" si="79"/>
        <v xml:space="preserve"> </v>
      </c>
      <c r="AC188" s="75" t="str">
        <f t="shared" si="80"/>
        <v xml:space="preserve"> </v>
      </c>
      <c r="AD188" s="75" t="str">
        <f t="shared" si="81"/>
        <v/>
      </c>
      <c r="AE188" s="75">
        <f t="shared" si="82"/>
        <v>0</v>
      </c>
      <c r="AF188" s="64" t="str">
        <f t="shared" si="83"/>
        <v/>
      </c>
    </row>
    <row r="189" spans="1:32" ht="16.350000000000001" customHeight="1">
      <c r="A189" s="75" t="str">
        <f t="shared" si="67"/>
        <v/>
      </c>
      <c r="B189" s="76" t="str">
        <f t="shared" si="57"/>
        <v/>
      </c>
      <c r="C189" s="75" t="str">
        <f t="shared" si="58"/>
        <v/>
      </c>
      <c r="D189" s="73" t="str">
        <f t="shared" si="68"/>
        <v/>
      </c>
      <c r="E189" s="75" t="str">
        <f t="shared" si="69"/>
        <v/>
      </c>
      <c r="F189" s="75" t="str">
        <f t="shared" si="59"/>
        <v/>
      </c>
      <c r="G189" s="75" t="str">
        <f t="shared" si="70"/>
        <v/>
      </c>
      <c r="H189" s="75" t="str">
        <f t="shared" si="60"/>
        <v/>
      </c>
      <c r="J189" s="116"/>
      <c r="K189" s="76" t="str">
        <f t="shared" si="61"/>
        <v/>
      </c>
      <c r="L189" s="76" t="str">
        <f t="shared" si="62"/>
        <v/>
      </c>
      <c r="M189" s="75" t="str">
        <f t="shared" si="63"/>
        <v/>
      </c>
      <c r="N189" s="76" t="str">
        <f t="shared" si="64"/>
        <v/>
      </c>
      <c r="O189" s="77" t="s">
        <v>20</v>
      </c>
      <c r="P189" s="90"/>
      <c r="R189" s="74" t="str">
        <f t="shared" si="71"/>
        <v/>
      </c>
      <c r="S189" s="75" t="str">
        <f t="shared" si="65"/>
        <v xml:space="preserve"> </v>
      </c>
      <c r="T189" s="75" t="str">
        <f t="shared" si="66"/>
        <v xml:space="preserve"> </v>
      </c>
      <c r="U189" s="75" t="str">
        <f t="shared" si="72"/>
        <v xml:space="preserve"> </v>
      </c>
      <c r="V189" s="75" t="str">
        <f t="shared" si="73"/>
        <v xml:space="preserve"> </v>
      </c>
      <c r="W189" s="75" t="str">
        <f t="shared" si="74"/>
        <v/>
      </c>
      <c r="X189" s="75" t="str">
        <f t="shared" si="75"/>
        <v xml:space="preserve"> </v>
      </c>
      <c r="Y189" s="75" t="str">
        <f t="shared" si="76"/>
        <v/>
      </c>
      <c r="Z189" s="75" t="str">
        <f t="shared" si="77"/>
        <v xml:space="preserve"> </v>
      </c>
      <c r="AA189" s="75" t="str">
        <f t="shared" si="78"/>
        <v/>
      </c>
      <c r="AB189" s="75" t="str">
        <f t="shared" si="79"/>
        <v xml:space="preserve"> </v>
      </c>
      <c r="AC189" s="75" t="str">
        <f t="shared" si="80"/>
        <v xml:space="preserve"> </v>
      </c>
      <c r="AD189" s="75" t="str">
        <f t="shared" si="81"/>
        <v/>
      </c>
      <c r="AE189" s="75">
        <f t="shared" si="82"/>
        <v>0</v>
      </c>
      <c r="AF189" s="64" t="str">
        <f t="shared" si="83"/>
        <v/>
      </c>
    </row>
    <row r="190" spans="1:32" ht="16.350000000000001" customHeight="1">
      <c r="A190" s="75" t="str">
        <f t="shared" si="67"/>
        <v/>
      </c>
      <c r="B190" s="76" t="str">
        <f t="shared" si="57"/>
        <v/>
      </c>
      <c r="C190" s="75" t="str">
        <f t="shared" si="58"/>
        <v/>
      </c>
      <c r="D190" s="73" t="str">
        <f t="shared" si="68"/>
        <v/>
      </c>
      <c r="E190" s="75" t="str">
        <f t="shared" si="69"/>
        <v/>
      </c>
      <c r="F190" s="75" t="str">
        <f t="shared" si="59"/>
        <v/>
      </c>
      <c r="G190" s="75" t="str">
        <f t="shared" si="70"/>
        <v/>
      </c>
      <c r="H190" s="75" t="str">
        <f t="shared" si="60"/>
        <v/>
      </c>
      <c r="J190" s="116"/>
      <c r="K190" s="76" t="str">
        <f t="shared" si="61"/>
        <v/>
      </c>
      <c r="L190" s="76" t="str">
        <f t="shared" si="62"/>
        <v/>
      </c>
      <c r="M190" s="75" t="str">
        <f t="shared" si="63"/>
        <v/>
      </c>
      <c r="N190" s="76" t="str">
        <f t="shared" si="64"/>
        <v/>
      </c>
      <c r="O190" s="77" t="s">
        <v>20</v>
      </c>
      <c r="P190" s="90"/>
      <c r="R190" s="74" t="str">
        <f t="shared" si="71"/>
        <v/>
      </c>
      <c r="S190" s="75" t="str">
        <f t="shared" si="65"/>
        <v xml:space="preserve"> </v>
      </c>
      <c r="T190" s="75" t="str">
        <f t="shared" si="66"/>
        <v xml:space="preserve"> </v>
      </c>
      <c r="U190" s="75" t="str">
        <f t="shared" si="72"/>
        <v xml:space="preserve"> </v>
      </c>
      <c r="V190" s="75" t="str">
        <f t="shared" si="73"/>
        <v xml:space="preserve"> </v>
      </c>
      <c r="W190" s="75" t="str">
        <f t="shared" si="74"/>
        <v/>
      </c>
      <c r="X190" s="75" t="str">
        <f t="shared" si="75"/>
        <v xml:space="preserve"> </v>
      </c>
      <c r="Y190" s="75" t="str">
        <f t="shared" si="76"/>
        <v/>
      </c>
      <c r="Z190" s="75" t="str">
        <f t="shared" si="77"/>
        <v xml:space="preserve"> </v>
      </c>
      <c r="AA190" s="75" t="str">
        <f t="shared" si="78"/>
        <v/>
      </c>
      <c r="AB190" s="75" t="str">
        <f t="shared" si="79"/>
        <v xml:space="preserve"> </v>
      </c>
      <c r="AC190" s="75" t="str">
        <f t="shared" si="80"/>
        <v xml:space="preserve"> </v>
      </c>
      <c r="AD190" s="75" t="str">
        <f t="shared" si="81"/>
        <v/>
      </c>
      <c r="AE190" s="75">
        <f t="shared" si="82"/>
        <v>0</v>
      </c>
      <c r="AF190" s="64" t="str">
        <f t="shared" si="83"/>
        <v/>
      </c>
    </row>
    <row r="191" spans="1:32" ht="16.7" customHeight="1">
      <c r="A191" s="75" t="str">
        <f t="shared" si="67"/>
        <v/>
      </c>
      <c r="B191" s="76" t="str">
        <f t="shared" si="57"/>
        <v/>
      </c>
      <c r="C191" s="75" t="str">
        <f t="shared" si="58"/>
        <v/>
      </c>
      <c r="D191" s="73" t="str">
        <f t="shared" si="68"/>
        <v/>
      </c>
      <c r="E191" s="75" t="str">
        <f t="shared" si="69"/>
        <v/>
      </c>
      <c r="F191" s="75" t="str">
        <f t="shared" si="59"/>
        <v/>
      </c>
      <c r="G191" s="75" t="str">
        <f t="shared" si="70"/>
        <v/>
      </c>
      <c r="H191" s="75" t="str">
        <f t="shared" si="60"/>
        <v/>
      </c>
      <c r="J191" s="116"/>
      <c r="K191" s="76" t="str">
        <f t="shared" si="61"/>
        <v/>
      </c>
      <c r="L191" s="76" t="str">
        <f t="shared" si="62"/>
        <v/>
      </c>
      <c r="M191" s="75" t="str">
        <f t="shared" si="63"/>
        <v/>
      </c>
      <c r="N191" s="76" t="str">
        <f t="shared" si="64"/>
        <v/>
      </c>
      <c r="O191" s="77" t="s">
        <v>20</v>
      </c>
      <c r="P191" s="90"/>
      <c r="R191" s="74" t="str">
        <f t="shared" si="71"/>
        <v/>
      </c>
      <c r="S191" s="75" t="str">
        <f t="shared" si="65"/>
        <v xml:space="preserve"> </v>
      </c>
      <c r="T191" s="75" t="str">
        <f t="shared" si="66"/>
        <v xml:space="preserve"> </v>
      </c>
      <c r="U191" s="75" t="str">
        <f t="shared" si="72"/>
        <v xml:space="preserve"> </v>
      </c>
      <c r="V191" s="75" t="str">
        <f t="shared" si="73"/>
        <v xml:space="preserve"> </v>
      </c>
      <c r="W191" s="75" t="str">
        <f t="shared" si="74"/>
        <v/>
      </c>
      <c r="X191" s="75" t="str">
        <f t="shared" si="75"/>
        <v xml:space="preserve"> </v>
      </c>
      <c r="Y191" s="75" t="str">
        <f t="shared" si="76"/>
        <v/>
      </c>
      <c r="Z191" s="75" t="str">
        <f t="shared" si="77"/>
        <v xml:space="preserve"> </v>
      </c>
      <c r="AA191" s="75" t="str">
        <f t="shared" si="78"/>
        <v/>
      </c>
      <c r="AB191" s="75" t="str">
        <f t="shared" si="79"/>
        <v xml:space="preserve"> </v>
      </c>
      <c r="AC191" s="75" t="str">
        <f t="shared" si="80"/>
        <v xml:space="preserve"> </v>
      </c>
      <c r="AD191" s="75" t="str">
        <f t="shared" si="81"/>
        <v/>
      </c>
      <c r="AE191" s="75">
        <f t="shared" si="82"/>
        <v>0</v>
      </c>
      <c r="AF191" s="64" t="str">
        <f t="shared" si="83"/>
        <v/>
      </c>
    </row>
    <row r="192" spans="1:32" ht="16.350000000000001" customHeight="1">
      <c r="A192" s="75" t="str">
        <f t="shared" si="67"/>
        <v/>
      </c>
      <c r="B192" s="76" t="str">
        <f t="shared" si="57"/>
        <v/>
      </c>
      <c r="C192" s="75" t="str">
        <f t="shared" si="58"/>
        <v/>
      </c>
      <c r="D192" s="73" t="str">
        <f t="shared" si="68"/>
        <v/>
      </c>
      <c r="E192" s="75" t="str">
        <f t="shared" si="69"/>
        <v/>
      </c>
      <c r="F192" s="75" t="str">
        <f t="shared" si="59"/>
        <v/>
      </c>
      <c r="G192" s="75" t="str">
        <f t="shared" si="70"/>
        <v/>
      </c>
      <c r="H192" s="75" t="str">
        <f t="shared" si="60"/>
        <v/>
      </c>
      <c r="J192" s="116"/>
      <c r="K192" s="76" t="str">
        <f t="shared" si="61"/>
        <v/>
      </c>
      <c r="L192" s="76" t="str">
        <f t="shared" si="62"/>
        <v/>
      </c>
      <c r="M192" s="75" t="str">
        <f t="shared" si="63"/>
        <v/>
      </c>
      <c r="N192" s="76" t="str">
        <f t="shared" si="64"/>
        <v/>
      </c>
      <c r="O192" s="77" t="s">
        <v>20</v>
      </c>
      <c r="P192" s="90"/>
      <c r="R192" s="74" t="str">
        <f t="shared" si="71"/>
        <v/>
      </c>
      <c r="S192" s="75" t="str">
        <f t="shared" si="65"/>
        <v xml:space="preserve"> </v>
      </c>
      <c r="T192" s="75" t="str">
        <f t="shared" si="66"/>
        <v xml:space="preserve"> </v>
      </c>
      <c r="U192" s="75" t="str">
        <f t="shared" si="72"/>
        <v xml:space="preserve"> </v>
      </c>
      <c r="V192" s="75" t="str">
        <f t="shared" si="73"/>
        <v xml:space="preserve"> </v>
      </c>
      <c r="W192" s="75" t="str">
        <f t="shared" si="74"/>
        <v/>
      </c>
      <c r="X192" s="75" t="str">
        <f t="shared" si="75"/>
        <v xml:space="preserve"> </v>
      </c>
      <c r="Y192" s="75" t="str">
        <f t="shared" si="76"/>
        <v/>
      </c>
      <c r="Z192" s="75" t="str">
        <f t="shared" si="77"/>
        <v xml:space="preserve"> </v>
      </c>
      <c r="AA192" s="75" t="str">
        <f t="shared" si="78"/>
        <v/>
      </c>
      <c r="AB192" s="75" t="str">
        <f t="shared" si="79"/>
        <v xml:space="preserve"> </v>
      </c>
      <c r="AC192" s="75" t="str">
        <f t="shared" si="80"/>
        <v xml:space="preserve"> </v>
      </c>
      <c r="AD192" s="75" t="str">
        <f t="shared" si="81"/>
        <v/>
      </c>
      <c r="AE192" s="75">
        <f t="shared" si="82"/>
        <v>0</v>
      </c>
      <c r="AF192" s="64" t="str">
        <f t="shared" si="83"/>
        <v/>
      </c>
    </row>
    <row r="193" spans="1:32" ht="16.350000000000001" customHeight="1">
      <c r="A193" s="75" t="str">
        <f t="shared" si="67"/>
        <v/>
      </c>
      <c r="B193" s="76" t="str">
        <f t="shared" si="57"/>
        <v/>
      </c>
      <c r="C193" s="75" t="str">
        <f t="shared" si="58"/>
        <v/>
      </c>
      <c r="D193" s="73" t="str">
        <f t="shared" si="68"/>
        <v/>
      </c>
      <c r="E193" s="75" t="str">
        <f t="shared" si="69"/>
        <v/>
      </c>
      <c r="F193" s="75" t="str">
        <f t="shared" si="59"/>
        <v/>
      </c>
      <c r="G193" s="75" t="str">
        <f t="shared" si="70"/>
        <v/>
      </c>
      <c r="H193" s="75" t="str">
        <f t="shared" si="60"/>
        <v/>
      </c>
      <c r="J193" s="116"/>
      <c r="K193" s="76" t="str">
        <f t="shared" si="61"/>
        <v/>
      </c>
      <c r="L193" s="76" t="str">
        <f t="shared" si="62"/>
        <v/>
      </c>
      <c r="M193" s="75" t="str">
        <f t="shared" si="63"/>
        <v/>
      </c>
      <c r="N193" s="76" t="str">
        <f t="shared" si="64"/>
        <v/>
      </c>
      <c r="O193" s="77" t="s">
        <v>20</v>
      </c>
      <c r="P193" s="90"/>
      <c r="R193" s="74" t="str">
        <f t="shared" si="71"/>
        <v/>
      </c>
      <c r="S193" s="75" t="str">
        <f t="shared" si="65"/>
        <v xml:space="preserve"> </v>
      </c>
      <c r="T193" s="75" t="str">
        <f t="shared" si="66"/>
        <v xml:space="preserve"> </v>
      </c>
      <c r="U193" s="75" t="str">
        <f t="shared" si="72"/>
        <v xml:space="preserve"> </v>
      </c>
      <c r="V193" s="75" t="str">
        <f t="shared" si="73"/>
        <v xml:space="preserve"> </v>
      </c>
      <c r="W193" s="75" t="str">
        <f t="shared" si="74"/>
        <v/>
      </c>
      <c r="X193" s="75" t="str">
        <f t="shared" si="75"/>
        <v xml:space="preserve"> </v>
      </c>
      <c r="Y193" s="75" t="str">
        <f t="shared" si="76"/>
        <v/>
      </c>
      <c r="Z193" s="75" t="str">
        <f t="shared" si="77"/>
        <v xml:space="preserve"> </v>
      </c>
      <c r="AA193" s="75" t="str">
        <f t="shared" si="78"/>
        <v/>
      </c>
      <c r="AB193" s="75" t="str">
        <f t="shared" si="79"/>
        <v xml:space="preserve"> </v>
      </c>
      <c r="AC193" s="75" t="str">
        <f t="shared" si="80"/>
        <v xml:space="preserve"> </v>
      </c>
      <c r="AD193" s="75" t="str">
        <f t="shared" si="81"/>
        <v/>
      </c>
      <c r="AE193" s="75">
        <f t="shared" si="82"/>
        <v>0</v>
      </c>
      <c r="AF193" s="64" t="str">
        <f t="shared" si="83"/>
        <v/>
      </c>
    </row>
    <row r="194" spans="1:32" ht="16.7" customHeight="1">
      <c r="A194" s="75" t="str">
        <f t="shared" si="67"/>
        <v/>
      </c>
      <c r="B194" s="76" t="str">
        <f t="shared" si="57"/>
        <v/>
      </c>
      <c r="C194" s="75" t="str">
        <f t="shared" si="58"/>
        <v/>
      </c>
      <c r="D194" s="73" t="str">
        <f t="shared" si="68"/>
        <v/>
      </c>
      <c r="E194" s="75" t="str">
        <f t="shared" si="69"/>
        <v/>
      </c>
      <c r="F194" s="75" t="str">
        <f t="shared" si="59"/>
        <v/>
      </c>
      <c r="G194" s="75" t="str">
        <f t="shared" si="70"/>
        <v/>
      </c>
      <c r="H194" s="75" t="str">
        <f t="shared" si="60"/>
        <v/>
      </c>
      <c r="J194" s="116"/>
      <c r="K194" s="76" t="str">
        <f t="shared" si="61"/>
        <v/>
      </c>
      <c r="L194" s="76" t="str">
        <f t="shared" si="62"/>
        <v/>
      </c>
      <c r="M194" s="75" t="str">
        <f t="shared" si="63"/>
        <v/>
      </c>
      <c r="N194" s="76" t="str">
        <f t="shared" si="64"/>
        <v/>
      </c>
      <c r="O194" s="77" t="s">
        <v>20</v>
      </c>
      <c r="P194" s="90"/>
      <c r="R194" s="74" t="str">
        <f t="shared" si="71"/>
        <v/>
      </c>
      <c r="S194" s="75" t="str">
        <f t="shared" si="65"/>
        <v xml:space="preserve"> </v>
      </c>
      <c r="T194" s="75" t="str">
        <f t="shared" si="66"/>
        <v xml:space="preserve"> </v>
      </c>
      <c r="U194" s="75" t="str">
        <f t="shared" si="72"/>
        <v xml:space="preserve"> </v>
      </c>
      <c r="V194" s="75" t="str">
        <f t="shared" si="73"/>
        <v xml:space="preserve"> </v>
      </c>
      <c r="W194" s="75" t="str">
        <f t="shared" si="74"/>
        <v/>
      </c>
      <c r="X194" s="75" t="str">
        <f t="shared" si="75"/>
        <v xml:space="preserve"> </v>
      </c>
      <c r="Y194" s="75" t="str">
        <f t="shared" si="76"/>
        <v/>
      </c>
      <c r="Z194" s="75" t="str">
        <f t="shared" si="77"/>
        <v xml:space="preserve"> </v>
      </c>
      <c r="AA194" s="75" t="str">
        <f t="shared" si="78"/>
        <v/>
      </c>
      <c r="AB194" s="75" t="str">
        <f t="shared" si="79"/>
        <v xml:space="preserve"> </v>
      </c>
      <c r="AC194" s="75" t="str">
        <f t="shared" si="80"/>
        <v xml:space="preserve"> </v>
      </c>
      <c r="AD194" s="75" t="str">
        <f t="shared" si="81"/>
        <v/>
      </c>
      <c r="AE194" s="75">
        <f t="shared" si="82"/>
        <v>0</v>
      </c>
      <c r="AF194" s="64" t="str">
        <f t="shared" si="83"/>
        <v/>
      </c>
    </row>
    <row r="195" spans="1:32" ht="16.350000000000001" customHeight="1">
      <c r="A195" s="75" t="str">
        <f t="shared" si="67"/>
        <v/>
      </c>
      <c r="B195" s="76" t="str">
        <f t="shared" ref="B195:B258" si="84">IF(J195="","",CONCATENATE(VLOOKUP(J195,選手,2,0),"(",VLOOKUP(J195,選手,6,0),")"))</f>
        <v/>
      </c>
      <c r="C195" s="75" t="str">
        <f t="shared" ref="C195:C258" si="85">IF(J195="","",ASC(VLOOKUP(G195,選手,3,FALSE)))</f>
        <v/>
      </c>
      <c r="D195" s="73" t="str">
        <f t="shared" si="68"/>
        <v/>
      </c>
      <c r="E195" s="75" t="str">
        <f t="shared" si="69"/>
        <v/>
      </c>
      <c r="F195" s="75" t="str">
        <f t="shared" ref="F195:F258" si="86">IF(J195="","",VLOOKUP(N195,MC,3,FALSE))</f>
        <v/>
      </c>
      <c r="G195" s="75" t="str">
        <f t="shared" si="70"/>
        <v/>
      </c>
      <c r="H195" s="75" t="str">
        <f t="shared" ref="H195:H258" si="87">IFERROR(IF(O195="選択してください","",IF(OR(P195="",P195=0),VLOOKUP(O195,競技,2,FALSE)&amp;" "&amp;"0",VLOOKUP(O195,競技,2,FALSE)&amp;" "&amp;P195)),"")</f>
        <v/>
      </c>
      <c r="J195" s="116"/>
      <c r="K195" s="76" t="str">
        <f t="shared" ref="K195:K258" si="88">IF(J195="","",CONCATENATE(VLOOKUP(J195,選手,2,0),"(",VLOOKUP(J195,選手,6,0),")"))</f>
        <v/>
      </c>
      <c r="L195" s="76" t="str">
        <f t="shared" ref="L195:L258" si="89">IF(J195="","",VLOOKUP(J195,選手,3,0))</f>
        <v/>
      </c>
      <c r="M195" s="75" t="str">
        <f t="shared" ref="M195:M258" si="90">IF(J195="","",VLOOKUP(J195,選手,4,0))</f>
        <v/>
      </c>
      <c r="N195" s="76" t="str">
        <f t="shared" ref="N195:N258" si="91">IF(J195="","",VLOOKUP(J195,選手,5,0))</f>
        <v/>
      </c>
      <c r="O195" s="77" t="s">
        <v>20</v>
      </c>
      <c r="P195" s="90"/>
      <c r="R195" s="74" t="str">
        <f t="shared" si="71"/>
        <v/>
      </c>
      <c r="S195" s="75" t="str">
        <f t="shared" ref="S195:S258" si="92">IFERROR(VLOOKUP(O195,競技,3,0)," ")</f>
        <v xml:space="preserve"> </v>
      </c>
      <c r="T195" s="75" t="str">
        <f t="shared" ref="T195:T258" si="93">IFERROR(IF(OR(P195="",P195="0",LEN(P195)=VLOOKUP(O195,競技,4,0)),"","入力桁数が違います")," ")</f>
        <v xml:space="preserve"> </v>
      </c>
      <c r="U195" s="75" t="str">
        <f t="shared" si="72"/>
        <v xml:space="preserve"> </v>
      </c>
      <c r="V195" s="75" t="str">
        <f t="shared" si="73"/>
        <v xml:space="preserve"> </v>
      </c>
      <c r="W195" s="75" t="str">
        <f t="shared" si="74"/>
        <v/>
      </c>
      <c r="X195" s="75" t="str">
        <f t="shared" si="75"/>
        <v xml:space="preserve"> </v>
      </c>
      <c r="Y195" s="75" t="str">
        <f t="shared" si="76"/>
        <v/>
      </c>
      <c r="Z195" s="75" t="str">
        <f t="shared" si="77"/>
        <v xml:space="preserve"> </v>
      </c>
      <c r="AA195" s="75" t="str">
        <f t="shared" si="78"/>
        <v/>
      </c>
      <c r="AB195" s="75" t="str">
        <f t="shared" si="79"/>
        <v xml:space="preserve"> </v>
      </c>
      <c r="AC195" s="75" t="str">
        <f t="shared" si="80"/>
        <v xml:space="preserve"> </v>
      </c>
      <c r="AD195" s="75" t="str">
        <f t="shared" si="81"/>
        <v/>
      </c>
      <c r="AE195" s="75">
        <f t="shared" si="82"/>
        <v>0</v>
      </c>
      <c r="AF195" s="64" t="str">
        <f t="shared" si="83"/>
        <v/>
      </c>
    </row>
    <row r="196" spans="1:32" ht="16.350000000000001" customHeight="1">
      <c r="A196" s="75" t="str">
        <f t="shared" ref="A196:A259" si="94">IF(J196="","",(100000000*D196)+G196)</f>
        <v/>
      </c>
      <c r="B196" s="76" t="str">
        <f t="shared" si="84"/>
        <v/>
      </c>
      <c r="C196" s="75" t="str">
        <f t="shared" si="85"/>
        <v/>
      </c>
      <c r="D196" s="73" t="str">
        <f t="shared" ref="D196:D259" si="95">IF(J196="","",IF(M196="男",1,2))</f>
        <v/>
      </c>
      <c r="E196" s="75" t="str">
        <f t="shared" ref="E196:E259" si="96">IF(J196="","","07")</f>
        <v/>
      </c>
      <c r="F196" s="75" t="str">
        <f t="shared" si="86"/>
        <v/>
      </c>
      <c r="G196" s="75" t="str">
        <f t="shared" ref="G196:G259" si="97">IF(J196="","",J196)</f>
        <v/>
      </c>
      <c r="H196" s="75" t="str">
        <f t="shared" si="87"/>
        <v/>
      </c>
      <c r="J196" s="116"/>
      <c r="K196" s="76" t="str">
        <f t="shared" si="88"/>
        <v/>
      </c>
      <c r="L196" s="76" t="str">
        <f t="shared" si="89"/>
        <v/>
      </c>
      <c r="M196" s="75" t="str">
        <f t="shared" si="90"/>
        <v/>
      </c>
      <c r="N196" s="76" t="str">
        <f t="shared" si="91"/>
        <v/>
      </c>
      <c r="O196" s="77" t="s">
        <v>20</v>
      </c>
      <c r="P196" s="90"/>
      <c r="R196" s="74" t="str">
        <f t="shared" ref="R196:R259" si="98">IFERROR(IF(S196="秒",CONCATENATE(T196,U196,V196,W196,X196,Y196,Z196,AA196),IF(S196="m",CONCATENATE(T196,AB196,AC196,AD196),IF(S196="点",CONCATENATE(T196,AE196,AF196),"")))," ")</f>
        <v/>
      </c>
      <c r="S196" s="75" t="str">
        <f t="shared" si="92"/>
        <v xml:space="preserve"> </v>
      </c>
      <c r="T196" s="75" t="str">
        <f t="shared" si="93"/>
        <v xml:space="preserve"> </v>
      </c>
      <c r="U196" s="75" t="str">
        <f t="shared" ref="U196:U259" si="99">IFERROR(IF(V196="","",VALUE(LEFT(P196,1)))," ")</f>
        <v xml:space="preserve"> </v>
      </c>
      <c r="V196" s="75" t="str">
        <f t="shared" ref="V196:V259" si="100">IFERROR(IF(AND(T196="",VALUE(LEFT(P196,1))&gt;0),"時間","")," ")</f>
        <v xml:space="preserve"> </v>
      </c>
      <c r="W196" s="75" t="str">
        <f t="shared" ref="W196:W259" si="101">IFERROR(IF(X196="","",MID(P196,2,2))," ")</f>
        <v/>
      </c>
      <c r="X196" s="75" t="str">
        <f t="shared" ref="X196:X259" si="102">IFERROR(IF(AND(T196="",OR(U196&lt;&gt;"",VALUE(MID(P196,2,2))&gt;0)),"分","")," ")</f>
        <v xml:space="preserve"> </v>
      </c>
      <c r="Y196" s="75" t="str">
        <f t="shared" ref="Y196:Y259" si="103">IFERROR(IF(Z196="","",MID(P196,4,2))," ")</f>
        <v/>
      </c>
      <c r="Z196" s="75" t="str">
        <f t="shared" ref="Z196:Z259" si="104">IFERROR(IF(AND(T196="",OR(U196&lt;&gt;"",W196&lt;&gt;"",VALUE(MID(P196,4,2))&gt;0)),"秒","")," ")</f>
        <v xml:space="preserve"> </v>
      </c>
      <c r="AA196" s="75" t="str">
        <f t="shared" ref="AA196:AA259" si="105">IF(T196="",MID(P196,6,2),"")</f>
        <v/>
      </c>
      <c r="AB196" s="75" t="str">
        <f t="shared" ref="AB196:AB259" si="106">IFERROR(IF(AC196="","",VALUE(LEFT(P196,3)))," ")</f>
        <v xml:space="preserve"> </v>
      </c>
      <c r="AC196" s="75" t="str">
        <f t="shared" ref="AC196:AC259" si="107">IFERROR(IF(AND(T196="",VALUE(LEFT(P196,3))&gt;0),"m","")," ")</f>
        <v xml:space="preserve"> </v>
      </c>
      <c r="AD196" s="75" t="str">
        <f t="shared" ref="AD196:AD259" si="108">IF(T196="",MID(P196,4,2),"")</f>
        <v/>
      </c>
      <c r="AE196" s="75">
        <f t="shared" ref="AE196:AE259" si="109">VALUE(P196)</f>
        <v>0</v>
      </c>
      <c r="AF196" s="64" t="str">
        <f t="shared" ref="AF196:AF259" si="110">IFERROR(IF(AND(T196="",VALUE(P196)&gt;0),"点","")," ")</f>
        <v/>
      </c>
    </row>
    <row r="197" spans="1:32" ht="16.7" customHeight="1">
      <c r="A197" s="75" t="str">
        <f t="shared" si="94"/>
        <v/>
      </c>
      <c r="B197" s="76" t="str">
        <f t="shared" si="84"/>
        <v/>
      </c>
      <c r="C197" s="75" t="str">
        <f t="shared" si="85"/>
        <v/>
      </c>
      <c r="D197" s="73" t="str">
        <f t="shared" si="95"/>
        <v/>
      </c>
      <c r="E197" s="75" t="str">
        <f t="shared" si="96"/>
        <v/>
      </c>
      <c r="F197" s="75" t="str">
        <f t="shared" si="86"/>
        <v/>
      </c>
      <c r="G197" s="75" t="str">
        <f t="shared" si="97"/>
        <v/>
      </c>
      <c r="H197" s="75" t="str">
        <f t="shared" si="87"/>
        <v/>
      </c>
      <c r="J197" s="116"/>
      <c r="K197" s="76" t="str">
        <f t="shared" si="88"/>
        <v/>
      </c>
      <c r="L197" s="76" t="str">
        <f t="shared" si="89"/>
        <v/>
      </c>
      <c r="M197" s="75" t="str">
        <f t="shared" si="90"/>
        <v/>
      </c>
      <c r="N197" s="76" t="str">
        <f t="shared" si="91"/>
        <v/>
      </c>
      <c r="O197" s="77" t="s">
        <v>20</v>
      </c>
      <c r="P197" s="90"/>
      <c r="R197" s="74" t="str">
        <f t="shared" si="98"/>
        <v/>
      </c>
      <c r="S197" s="75" t="str">
        <f t="shared" si="92"/>
        <v xml:space="preserve"> </v>
      </c>
      <c r="T197" s="75" t="str">
        <f t="shared" si="93"/>
        <v xml:space="preserve"> </v>
      </c>
      <c r="U197" s="75" t="str">
        <f t="shared" si="99"/>
        <v xml:space="preserve"> </v>
      </c>
      <c r="V197" s="75" t="str">
        <f t="shared" si="100"/>
        <v xml:space="preserve"> </v>
      </c>
      <c r="W197" s="75" t="str">
        <f t="shared" si="101"/>
        <v/>
      </c>
      <c r="X197" s="75" t="str">
        <f t="shared" si="102"/>
        <v xml:space="preserve"> </v>
      </c>
      <c r="Y197" s="75" t="str">
        <f t="shared" si="103"/>
        <v/>
      </c>
      <c r="Z197" s="75" t="str">
        <f t="shared" si="104"/>
        <v xml:space="preserve"> </v>
      </c>
      <c r="AA197" s="75" t="str">
        <f t="shared" si="105"/>
        <v/>
      </c>
      <c r="AB197" s="75" t="str">
        <f t="shared" si="106"/>
        <v xml:space="preserve"> </v>
      </c>
      <c r="AC197" s="75" t="str">
        <f t="shared" si="107"/>
        <v xml:space="preserve"> </v>
      </c>
      <c r="AD197" s="75" t="str">
        <f t="shared" si="108"/>
        <v/>
      </c>
      <c r="AE197" s="75">
        <f t="shared" si="109"/>
        <v>0</v>
      </c>
      <c r="AF197" s="64" t="str">
        <f t="shared" si="110"/>
        <v/>
      </c>
    </row>
    <row r="198" spans="1:32" ht="16.350000000000001" customHeight="1">
      <c r="A198" s="75" t="str">
        <f t="shared" si="94"/>
        <v/>
      </c>
      <c r="B198" s="76" t="str">
        <f t="shared" si="84"/>
        <v/>
      </c>
      <c r="C198" s="75" t="str">
        <f t="shared" si="85"/>
        <v/>
      </c>
      <c r="D198" s="73" t="str">
        <f t="shared" si="95"/>
        <v/>
      </c>
      <c r="E198" s="75" t="str">
        <f t="shared" si="96"/>
        <v/>
      </c>
      <c r="F198" s="75" t="str">
        <f t="shared" si="86"/>
        <v/>
      </c>
      <c r="G198" s="75" t="str">
        <f t="shared" si="97"/>
        <v/>
      </c>
      <c r="H198" s="75" t="str">
        <f t="shared" si="87"/>
        <v/>
      </c>
      <c r="J198" s="116"/>
      <c r="K198" s="76" t="str">
        <f t="shared" si="88"/>
        <v/>
      </c>
      <c r="L198" s="76" t="str">
        <f t="shared" si="89"/>
        <v/>
      </c>
      <c r="M198" s="75" t="str">
        <f t="shared" si="90"/>
        <v/>
      </c>
      <c r="N198" s="76" t="str">
        <f t="shared" si="91"/>
        <v/>
      </c>
      <c r="O198" s="77" t="s">
        <v>20</v>
      </c>
      <c r="P198" s="90"/>
      <c r="R198" s="74" t="str">
        <f t="shared" si="98"/>
        <v/>
      </c>
      <c r="S198" s="75" t="str">
        <f t="shared" si="92"/>
        <v xml:space="preserve"> </v>
      </c>
      <c r="T198" s="75" t="str">
        <f t="shared" si="93"/>
        <v xml:space="preserve"> </v>
      </c>
      <c r="U198" s="75" t="str">
        <f t="shared" si="99"/>
        <v xml:space="preserve"> </v>
      </c>
      <c r="V198" s="75" t="str">
        <f t="shared" si="100"/>
        <v xml:space="preserve"> </v>
      </c>
      <c r="W198" s="75" t="str">
        <f t="shared" si="101"/>
        <v/>
      </c>
      <c r="X198" s="75" t="str">
        <f t="shared" si="102"/>
        <v xml:space="preserve"> </v>
      </c>
      <c r="Y198" s="75" t="str">
        <f t="shared" si="103"/>
        <v/>
      </c>
      <c r="Z198" s="75" t="str">
        <f t="shared" si="104"/>
        <v xml:space="preserve"> </v>
      </c>
      <c r="AA198" s="75" t="str">
        <f t="shared" si="105"/>
        <v/>
      </c>
      <c r="AB198" s="75" t="str">
        <f t="shared" si="106"/>
        <v xml:space="preserve"> </v>
      </c>
      <c r="AC198" s="75" t="str">
        <f t="shared" si="107"/>
        <v xml:space="preserve"> </v>
      </c>
      <c r="AD198" s="75" t="str">
        <f t="shared" si="108"/>
        <v/>
      </c>
      <c r="AE198" s="75">
        <f t="shared" si="109"/>
        <v>0</v>
      </c>
      <c r="AF198" s="64" t="str">
        <f t="shared" si="110"/>
        <v/>
      </c>
    </row>
    <row r="199" spans="1:32" ht="16.350000000000001" customHeight="1">
      <c r="A199" s="75" t="str">
        <f t="shared" si="94"/>
        <v/>
      </c>
      <c r="B199" s="76" t="str">
        <f t="shared" si="84"/>
        <v/>
      </c>
      <c r="C199" s="75" t="str">
        <f t="shared" si="85"/>
        <v/>
      </c>
      <c r="D199" s="73" t="str">
        <f t="shared" si="95"/>
        <v/>
      </c>
      <c r="E199" s="75" t="str">
        <f t="shared" si="96"/>
        <v/>
      </c>
      <c r="F199" s="75" t="str">
        <f t="shared" si="86"/>
        <v/>
      </c>
      <c r="G199" s="75" t="str">
        <f t="shared" si="97"/>
        <v/>
      </c>
      <c r="H199" s="75" t="str">
        <f t="shared" si="87"/>
        <v/>
      </c>
      <c r="J199" s="116"/>
      <c r="K199" s="76" t="str">
        <f t="shared" si="88"/>
        <v/>
      </c>
      <c r="L199" s="76" t="str">
        <f t="shared" si="89"/>
        <v/>
      </c>
      <c r="M199" s="75" t="str">
        <f t="shared" si="90"/>
        <v/>
      </c>
      <c r="N199" s="76" t="str">
        <f t="shared" si="91"/>
        <v/>
      </c>
      <c r="O199" s="77" t="s">
        <v>20</v>
      </c>
      <c r="P199" s="90"/>
      <c r="R199" s="74" t="str">
        <f t="shared" si="98"/>
        <v/>
      </c>
      <c r="S199" s="75" t="str">
        <f t="shared" si="92"/>
        <v xml:space="preserve"> </v>
      </c>
      <c r="T199" s="75" t="str">
        <f t="shared" si="93"/>
        <v xml:space="preserve"> </v>
      </c>
      <c r="U199" s="75" t="str">
        <f t="shared" si="99"/>
        <v xml:space="preserve"> </v>
      </c>
      <c r="V199" s="75" t="str">
        <f t="shared" si="100"/>
        <v xml:space="preserve"> </v>
      </c>
      <c r="W199" s="75" t="str">
        <f t="shared" si="101"/>
        <v/>
      </c>
      <c r="X199" s="75" t="str">
        <f t="shared" si="102"/>
        <v xml:space="preserve"> </v>
      </c>
      <c r="Y199" s="75" t="str">
        <f t="shared" si="103"/>
        <v/>
      </c>
      <c r="Z199" s="75" t="str">
        <f t="shared" si="104"/>
        <v xml:space="preserve"> </v>
      </c>
      <c r="AA199" s="75" t="str">
        <f t="shared" si="105"/>
        <v/>
      </c>
      <c r="AB199" s="75" t="str">
        <f t="shared" si="106"/>
        <v xml:space="preserve"> </v>
      </c>
      <c r="AC199" s="75" t="str">
        <f t="shared" si="107"/>
        <v xml:space="preserve"> </v>
      </c>
      <c r="AD199" s="75" t="str">
        <f t="shared" si="108"/>
        <v/>
      </c>
      <c r="AE199" s="75">
        <f t="shared" si="109"/>
        <v>0</v>
      </c>
      <c r="AF199" s="64" t="str">
        <f t="shared" si="110"/>
        <v/>
      </c>
    </row>
    <row r="200" spans="1:32" ht="16.7" customHeight="1">
      <c r="A200" s="75" t="str">
        <f t="shared" si="94"/>
        <v/>
      </c>
      <c r="B200" s="76" t="str">
        <f t="shared" si="84"/>
        <v/>
      </c>
      <c r="C200" s="75" t="str">
        <f t="shared" si="85"/>
        <v/>
      </c>
      <c r="D200" s="73" t="str">
        <f t="shared" si="95"/>
        <v/>
      </c>
      <c r="E200" s="75" t="str">
        <f t="shared" si="96"/>
        <v/>
      </c>
      <c r="F200" s="75" t="str">
        <f t="shared" si="86"/>
        <v/>
      </c>
      <c r="G200" s="75" t="str">
        <f t="shared" si="97"/>
        <v/>
      </c>
      <c r="H200" s="75" t="str">
        <f t="shared" si="87"/>
        <v/>
      </c>
      <c r="J200" s="116"/>
      <c r="K200" s="76" t="str">
        <f t="shared" si="88"/>
        <v/>
      </c>
      <c r="L200" s="76" t="str">
        <f t="shared" si="89"/>
        <v/>
      </c>
      <c r="M200" s="75" t="str">
        <f t="shared" si="90"/>
        <v/>
      </c>
      <c r="N200" s="76" t="str">
        <f t="shared" si="91"/>
        <v/>
      </c>
      <c r="O200" s="77" t="s">
        <v>20</v>
      </c>
      <c r="P200" s="90"/>
      <c r="R200" s="74" t="str">
        <f t="shared" si="98"/>
        <v/>
      </c>
      <c r="S200" s="75" t="str">
        <f t="shared" si="92"/>
        <v xml:space="preserve"> </v>
      </c>
      <c r="T200" s="75" t="str">
        <f t="shared" si="93"/>
        <v xml:space="preserve"> </v>
      </c>
      <c r="U200" s="75" t="str">
        <f t="shared" si="99"/>
        <v xml:space="preserve"> </v>
      </c>
      <c r="V200" s="75" t="str">
        <f t="shared" si="100"/>
        <v xml:space="preserve"> </v>
      </c>
      <c r="W200" s="75" t="str">
        <f t="shared" si="101"/>
        <v/>
      </c>
      <c r="X200" s="75" t="str">
        <f t="shared" si="102"/>
        <v xml:space="preserve"> </v>
      </c>
      <c r="Y200" s="75" t="str">
        <f t="shared" si="103"/>
        <v/>
      </c>
      <c r="Z200" s="75" t="str">
        <f t="shared" si="104"/>
        <v xml:space="preserve"> </v>
      </c>
      <c r="AA200" s="75" t="str">
        <f t="shared" si="105"/>
        <v/>
      </c>
      <c r="AB200" s="75" t="str">
        <f t="shared" si="106"/>
        <v xml:space="preserve"> </v>
      </c>
      <c r="AC200" s="75" t="str">
        <f t="shared" si="107"/>
        <v xml:space="preserve"> </v>
      </c>
      <c r="AD200" s="75" t="str">
        <f t="shared" si="108"/>
        <v/>
      </c>
      <c r="AE200" s="75">
        <f t="shared" si="109"/>
        <v>0</v>
      </c>
      <c r="AF200" s="64" t="str">
        <f t="shared" si="110"/>
        <v/>
      </c>
    </row>
    <row r="201" spans="1:32" ht="16.350000000000001" customHeight="1">
      <c r="A201" s="75" t="str">
        <f t="shared" si="94"/>
        <v/>
      </c>
      <c r="B201" s="76" t="str">
        <f t="shared" si="84"/>
        <v/>
      </c>
      <c r="C201" s="75" t="str">
        <f t="shared" si="85"/>
        <v/>
      </c>
      <c r="D201" s="73" t="str">
        <f t="shared" si="95"/>
        <v/>
      </c>
      <c r="E201" s="75" t="str">
        <f t="shared" si="96"/>
        <v/>
      </c>
      <c r="F201" s="75" t="str">
        <f t="shared" si="86"/>
        <v/>
      </c>
      <c r="G201" s="75" t="str">
        <f t="shared" si="97"/>
        <v/>
      </c>
      <c r="H201" s="75" t="str">
        <f t="shared" si="87"/>
        <v/>
      </c>
      <c r="J201" s="116"/>
      <c r="K201" s="76" t="str">
        <f t="shared" si="88"/>
        <v/>
      </c>
      <c r="L201" s="76" t="str">
        <f t="shared" si="89"/>
        <v/>
      </c>
      <c r="M201" s="75" t="str">
        <f t="shared" si="90"/>
        <v/>
      </c>
      <c r="N201" s="76" t="str">
        <f t="shared" si="91"/>
        <v/>
      </c>
      <c r="O201" s="77" t="s">
        <v>20</v>
      </c>
      <c r="P201" s="90"/>
      <c r="R201" s="74" t="str">
        <f t="shared" si="98"/>
        <v/>
      </c>
      <c r="S201" s="75" t="str">
        <f t="shared" si="92"/>
        <v xml:space="preserve"> </v>
      </c>
      <c r="T201" s="75" t="str">
        <f t="shared" si="93"/>
        <v xml:space="preserve"> </v>
      </c>
      <c r="U201" s="75" t="str">
        <f t="shared" si="99"/>
        <v xml:space="preserve"> </v>
      </c>
      <c r="V201" s="75" t="str">
        <f t="shared" si="100"/>
        <v xml:space="preserve"> </v>
      </c>
      <c r="W201" s="75" t="str">
        <f t="shared" si="101"/>
        <v/>
      </c>
      <c r="X201" s="75" t="str">
        <f t="shared" si="102"/>
        <v xml:space="preserve"> </v>
      </c>
      <c r="Y201" s="75" t="str">
        <f t="shared" si="103"/>
        <v/>
      </c>
      <c r="Z201" s="75" t="str">
        <f t="shared" si="104"/>
        <v xml:space="preserve"> </v>
      </c>
      <c r="AA201" s="75" t="str">
        <f t="shared" si="105"/>
        <v/>
      </c>
      <c r="AB201" s="75" t="str">
        <f t="shared" si="106"/>
        <v xml:space="preserve"> </v>
      </c>
      <c r="AC201" s="75" t="str">
        <f t="shared" si="107"/>
        <v xml:space="preserve"> </v>
      </c>
      <c r="AD201" s="75" t="str">
        <f t="shared" si="108"/>
        <v/>
      </c>
      <c r="AE201" s="75">
        <f t="shared" si="109"/>
        <v>0</v>
      </c>
      <c r="AF201" s="64" t="str">
        <f t="shared" si="110"/>
        <v/>
      </c>
    </row>
    <row r="202" spans="1:32" ht="16.350000000000001" customHeight="1">
      <c r="A202" s="75" t="str">
        <f t="shared" si="94"/>
        <v/>
      </c>
      <c r="B202" s="76" t="str">
        <f t="shared" si="84"/>
        <v/>
      </c>
      <c r="C202" s="75" t="str">
        <f t="shared" si="85"/>
        <v/>
      </c>
      <c r="D202" s="73" t="str">
        <f t="shared" si="95"/>
        <v/>
      </c>
      <c r="E202" s="75" t="str">
        <f t="shared" si="96"/>
        <v/>
      </c>
      <c r="F202" s="75" t="str">
        <f t="shared" si="86"/>
        <v/>
      </c>
      <c r="G202" s="75" t="str">
        <f t="shared" si="97"/>
        <v/>
      </c>
      <c r="H202" s="75" t="str">
        <f t="shared" si="87"/>
        <v/>
      </c>
      <c r="J202" s="116"/>
      <c r="K202" s="76" t="str">
        <f t="shared" si="88"/>
        <v/>
      </c>
      <c r="L202" s="76" t="str">
        <f t="shared" si="89"/>
        <v/>
      </c>
      <c r="M202" s="75" t="str">
        <f t="shared" si="90"/>
        <v/>
      </c>
      <c r="N202" s="76" t="str">
        <f t="shared" si="91"/>
        <v/>
      </c>
      <c r="O202" s="77" t="s">
        <v>20</v>
      </c>
      <c r="P202" s="90"/>
      <c r="R202" s="74" t="str">
        <f t="shared" si="98"/>
        <v/>
      </c>
      <c r="S202" s="75" t="str">
        <f t="shared" si="92"/>
        <v xml:space="preserve"> </v>
      </c>
      <c r="T202" s="75" t="str">
        <f t="shared" si="93"/>
        <v xml:space="preserve"> </v>
      </c>
      <c r="U202" s="75" t="str">
        <f t="shared" si="99"/>
        <v xml:space="preserve"> </v>
      </c>
      <c r="V202" s="75" t="str">
        <f t="shared" si="100"/>
        <v xml:space="preserve"> </v>
      </c>
      <c r="W202" s="75" t="str">
        <f t="shared" si="101"/>
        <v/>
      </c>
      <c r="X202" s="75" t="str">
        <f t="shared" si="102"/>
        <v xml:space="preserve"> </v>
      </c>
      <c r="Y202" s="75" t="str">
        <f t="shared" si="103"/>
        <v/>
      </c>
      <c r="Z202" s="75" t="str">
        <f t="shared" si="104"/>
        <v xml:space="preserve"> </v>
      </c>
      <c r="AA202" s="75" t="str">
        <f t="shared" si="105"/>
        <v/>
      </c>
      <c r="AB202" s="75" t="str">
        <f t="shared" si="106"/>
        <v xml:space="preserve"> </v>
      </c>
      <c r="AC202" s="75" t="str">
        <f t="shared" si="107"/>
        <v xml:space="preserve"> </v>
      </c>
      <c r="AD202" s="75" t="str">
        <f t="shared" si="108"/>
        <v/>
      </c>
      <c r="AE202" s="75">
        <f t="shared" si="109"/>
        <v>0</v>
      </c>
      <c r="AF202" s="64" t="str">
        <f t="shared" si="110"/>
        <v/>
      </c>
    </row>
    <row r="203" spans="1:32" ht="16.7" customHeight="1">
      <c r="A203" s="75" t="str">
        <f t="shared" si="94"/>
        <v/>
      </c>
      <c r="B203" s="76" t="str">
        <f t="shared" si="84"/>
        <v/>
      </c>
      <c r="C203" s="75" t="str">
        <f t="shared" si="85"/>
        <v/>
      </c>
      <c r="D203" s="73" t="str">
        <f t="shared" si="95"/>
        <v/>
      </c>
      <c r="E203" s="75" t="str">
        <f t="shared" si="96"/>
        <v/>
      </c>
      <c r="F203" s="75" t="str">
        <f t="shared" si="86"/>
        <v/>
      </c>
      <c r="G203" s="75" t="str">
        <f t="shared" si="97"/>
        <v/>
      </c>
      <c r="H203" s="75" t="str">
        <f t="shared" si="87"/>
        <v/>
      </c>
      <c r="J203" s="116"/>
      <c r="K203" s="76" t="str">
        <f t="shared" si="88"/>
        <v/>
      </c>
      <c r="L203" s="76" t="str">
        <f t="shared" si="89"/>
        <v/>
      </c>
      <c r="M203" s="75" t="str">
        <f t="shared" si="90"/>
        <v/>
      </c>
      <c r="N203" s="76" t="str">
        <f t="shared" si="91"/>
        <v/>
      </c>
      <c r="O203" s="77" t="s">
        <v>20</v>
      </c>
      <c r="P203" s="90"/>
      <c r="R203" s="74" t="str">
        <f t="shared" si="98"/>
        <v/>
      </c>
      <c r="S203" s="75" t="str">
        <f t="shared" si="92"/>
        <v xml:space="preserve"> </v>
      </c>
      <c r="T203" s="75" t="str">
        <f t="shared" si="93"/>
        <v xml:space="preserve"> </v>
      </c>
      <c r="U203" s="75" t="str">
        <f t="shared" si="99"/>
        <v xml:space="preserve"> </v>
      </c>
      <c r="V203" s="75" t="str">
        <f t="shared" si="100"/>
        <v xml:space="preserve"> </v>
      </c>
      <c r="W203" s="75" t="str">
        <f t="shared" si="101"/>
        <v/>
      </c>
      <c r="X203" s="75" t="str">
        <f t="shared" si="102"/>
        <v xml:space="preserve"> </v>
      </c>
      <c r="Y203" s="75" t="str">
        <f t="shared" si="103"/>
        <v/>
      </c>
      <c r="Z203" s="75" t="str">
        <f t="shared" si="104"/>
        <v xml:space="preserve"> </v>
      </c>
      <c r="AA203" s="75" t="str">
        <f t="shared" si="105"/>
        <v/>
      </c>
      <c r="AB203" s="75" t="str">
        <f t="shared" si="106"/>
        <v xml:space="preserve"> </v>
      </c>
      <c r="AC203" s="75" t="str">
        <f t="shared" si="107"/>
        <v xml:space="preserve"> </v>
      </c>
      <c r="AD203" s="75" t="str">
        <f t="shared" si="108"/>
        <v/>
      </c>
      <c r="AE203" s="75">
        <f t="shared" si="109"/>
        <v>0</v>
      </c>
      <c r="AF203" s="64" t="str">
        <f t="shared" si="110"/>
        <v/>
      </c>
    </row>
    <row r="204" spans="1:32" ht="16.350000000000001" customHeight="1">
      <c r="A204" s="75" t="str">
        <f t="shared" si="94"/>
        <v/>
      </c>
      <c r="B204" s="76" t="str">
        <f t="shared" si="84"/>
        <v/>
      </c>
      <c r="C204" s="75" t="str">
        <f t="shared" si="85"/>
        <v/>
      </c>
      <c r="D204" s="73" t="str">
        <f t="shared" si="95"/>
        <v/>
      </c>
      <c r="E204" s="75" t="str">
        <f t="shared" si="96"/>
        <v/>
      </c>
      <c r="F204" s="75" t="str">
        <f t="shared" si="86"/>
        <v/>
      </c>
      <c r="G204" s="75" t="str">
        <f t="shared" si="97"/>
        <v/>
      </c>
      <c r="H204" s="75" t="str">
        <f t="shared" si="87"/>
        <v/>
      </c>
      <c r="J204" s="116"/>
      <c r="K204" s="76" t="str">
        <f t="shared" si="88"/>
        <v/>
      </c>
      <c r="L204" s="76" t="str">
        <f t="shared" si="89"/>
        <v/>
      </c>
      <c r="M204" s="75" t="str">
        <f t="shared" si="90"/>
        <v/>
      </c>
      <c r="N204" s="76" t="str">
        <f t="shared" si="91"/>
        <v/>
      </c>
      <c r="O204" s="77" t="s">
        <v>20</v>
      </c>
      <c r="P204" s="90"/>
      <c r="R204" s="74" t="str">
        <f t="shared" si="98"/>
        <v/>
      </c>
      <c r="S204" s="75" t="str">
        <f t="shared" si="92"/>
        <v xml:space="preserve"> </v>
      </c>
      <c r="T204" s="75" t="str">
        <f t="shared" si="93"/>
        <v xml:space="preserve"> </v>
      </c>
      <c r="U204" s="75" t="str">
        <f t="shared" si="99"/>
        <v xml:space="preserve"> </v>
      </c>
      <c r="V204" s="75" t="str">
        <f t="shared" si="100"/>
        <v xml:space="preserve"> </v>
      </c>
      <c r="W204" s="75" t="str">
        <f t="shared" si="101"/>
        <v/>
      </c>
      <c r="X204" s="75" t="str">
        <f t="shared" si="102"/>
        <v xml:space="preserve"> </v>
      </c>
      <c r="Y204" s="75" t="str">
        <f t="shared" si="103"/>
        <v/>
      </c>
      <c r="Z204" s="75" t="str">
        <f t="shared" si="104"/>
        <v xml:space="preserve"> </v>
      </c>
      <c r="AA204" s="75" t="str">
        <f t="shared" si="105"/>
        <v/>
      </c>
      <c r="AB204" s="75" t="str">
        <f t="shared" si="106"/>
        <v xml:space="preserve"> </v>
      </c>
      <c r="AC204" s="75" t="str">
        <f t="shared" si="107"/>
        <v xml:space="preserve"> </v>
      </c>
      <c r="AD204" s="75" t="str">
        <f t="shared" si="108"/>
        <v/>
      </c>
      <c r="AE204" s="75">
        <f t="shared" si="109"/>
        <v>0</v>
      </c>
      <c r="AF204" s="64" t="str">
        <f t="shared" si="110"/>
        <v/>
      </c>
    </row>
    <row r="205" spans="1:32" ht="16.350000000000001" customHeight="1">
      <c r="A205" s="75" t="str">
        <f t="shared" si="94"/>
        <v/>
      </c>
      <c r="B205" s="76" t="str">
        <f t="shared" si="84"/>
        <v/>
      </c>
      <c r="C205" s="75" t="str">
        <f t="shared" si="85"/>
        <v/>
      </c>
      <c r="D205" s="73" t="str">
        <f t="shared" si="95"/>
        <v/>
      </c>
      <c r="E205" s="75" t="str">
        <f t="shared" si="96"/>
        <v/>
      </c>
      <c r="F205" s="75" t="str">
        <f t="shared" si="86"/>
        <v/>
      </c>
      <c r="G205" s="75" t="str">
        <f t="shared" si="97"/>
        <v/>
      </c>
      <c r="H205" s="75" t="str">
        <f t="shared" si="87"/>
        <v/>
      </c>
      <c r="J205" s="116"/>
      <c r="K205" s="76" t="str">
        <f t="shared" si="88"/>
        <v/>
      </c>
      <c r="L205" s="76" t="str">
        <f t="shared" si="89"/>
        <v/>
      </c>
      <c r="M205" s="75" t="str">
        <f t="shared" si="90"/>
        <v/>
      </c>
      <c r="N205" s="76" t="str">
        <f t="shared" si="91"/>
        <v/>
      </c>
      <c r="O205" s="77" t="s">
        <v>20</v>
      </c>
      <c r="P205" s="90"/>
      <c r="R205" s="74" t="str">
        <f t="shared" si="98"/>
        <v/>
      </c>
      <c r="S205" s="75" t="str">
        <f t="shared" si="92"/>
        <v xml:space="preserve"> </v>
      </c>
      <c r="T205" s="75" t="str">
        <f t="shared" si="93"/>
        <v xml:space="preserve"> </v>
      </c>
      <c r="U205" s="75" t="str">
        <f t="shared" si="99"/>
        <v xml:space="preserve"> </v>
      </c>
      <c r="V205" s="75" t="str">
        <f t="shared" si="100"/>
        <v xml:space="preserve"> </v>
      </c>
      <c r="W205" s="75" t="str">
        <f t="shared" si="101"/>
        <v/>
      </c>
      <c r="X205" s="75" t="str">
        <f t="shared" si="102"/>
        <v xml:space="preserve"> </v>
      </c>
      <c r="Y205" s="75" t="str">
        <f t="shared" si="103"/>
        <v/>
      </c>
      <c r="Z205" s="75" t="str">
        <f t="shared" si="104"/>
        <v xml:space="preserve"> </v>
      </c>
      <c r="AA205" s="75" t="str">
        <f t="shared" si="105"/>
        <v/>
      </c>
      <c r="AB205" s="75" t="str">
        <f t="shared" si="106"/>
        <v xml:space="preserve"> </v>
      </c>
      <c r="AC205" s="75" t="str">
        <f t="shared" si="107"/>
        <v xml:space="preserve"> </v>
      </c>
      <c r="AD205" s="75" t="str">
        <f t="shared" si="108"/>
        <v/>
      </c>
      <c r="AE205" s="75">
        <f t="shared" si="109"/>
        <v>0</v>
      </c>
      <c r="AF205" s="64" t="str">
        <f t="shared" si="110"/>
        <v/>
      </c>
    </row>
    <row r="206" spans="1:32" ht="16.7" customHeight="1">
      <c r="A206" s="75" t="str">
        <f t="shared" si="94"/>
        <v/>
      </c>
      <c r="B206" s="76" t="str">
        <f t="shared" si="84"/>
        <v/>
      </c>
      <c r="C206" s="75" t="str">
        <f t="shared" si="85"/>
        <v/>
      </c>
      <c r="D206" s="73" t="str">
        <f t="shared" si="95"/>
        <v/>
      </c>
      <c r="E206" s="75" t="str">
        <f t="shared" si="96"/>
        <v/>
      </c>
      <c r="F206" s="75" t="str">
        <f t="shared" si="86"/>
        <v/>
      </c>
      <c r="G206" s="75" t="str">
        <f t="shared" si="97"/>
        <v/>
      </c>
      <c r="H206" s="75" t="str">
        <f t="shared" si="87"/>
        <v/>
      </c>
      <c r="J206" s="116"/>
      <c r="K206" s="76" t="str">
        <f t="shared" si="88"/>
        <v/>
      </c>
      <c r="L206" s="76" t="str">
        <f t="shared" si="89"/>
        <v/>
      </c>
      <c r="M206" s="75" t="str">
        <f t="shared" si="90"/>
        <v/>
      </c>
      <c r="N206" s="76" t="str">
        <f t="shared" si="91"/>
        <v/>
      </c>
      <c r="O206" s="77" t="s">
        <v>20</v>
      </c>
      <c r="P206" s="90"/>
      <c r="R206" s="74" t="str">
        <f t="shared" si="98"/>
        <v/>
      </c>
      <c r="S206" s="75" t="str">
        <f t="shared" si="92"/>
        <v xml:space="preserve"> </v>
      </c>
      <c r="T206" s="75" t="str">
        <f t="shared" si="93"/>
        <v xml:space="preserve"> </v>
      </c>
      <c r="U206" s="75" t="str">
        <f t="shared" si="99"/>
        <v xml:space="preserve"> </v>
      </c>
      <c r="V206" s="75" t="str">
        <f t="shared" si="100"/>
        <v xml:space="preserve"> </v>
      </c>
      <c r="W206" s="75" t="str">
        <f t="shared" si="101"/>
        <v/>
      </c>
      <c r="X206" s="75" t="str">
        <f t="shared" si="102"/>
        <v xml:space="preserve"> </v>
      </c>
      <c r="Y206" s="75" t="str">
        <f t="shared" si="103"/>
        <v/>
      </c>
      <c r="Z206" s="75" t="str">
        <f t="shared" si="104"/>
        <v xml:space="preserve"> </v>
      </c>
      <c r="AA206" s="75" t="str">
        <f t="shared" si="105"/>
        <v/>
      </c>
      <c r="AB206" s="75" t="str">
        <f t="shared" si="106"/>
        <v xml:space="preserve"> </v>
      </c>
      <c r="AC206" s="75" t="str">
        <f t="shared" si="107"/>
        <v xml:space="preserve"> </v>
      </c>
      <c r="AD206" s="75" t="str">
        <f t="shared" si="108"/>
        <v/>
      </c>
      <c r="AE206" s="75">
        <f t="shared" si="109"/>
        <v>0</v>
      </c>
      <c r="AF206" s="64" t="str">
        <f t="shared" si="110"/>
        <v/>
      </c>
    </row>
    <row r="207" spans="1:32" ht="16.350000000000001" customHeight="1">
      <c r="A207" s="75" t="str">
        <f t="shared" si="94"/>
        <v/>
      </c>
      <c r="B207" s="76" t="str">
        <f t="shared" si="84"/>
        <v/>
      </c>
      <c r="C207" s="75" t="str">
        <f t="shared" si="85"/>
        <v/>
      </c>
      <c r="D207" s="73" t="str">
        <f t="shared" si="95"/>
        <v/>
      </c>
      <c r="E207" s="75" t="str">
        <f t="shared" si="96"/>
        <v/>
      </c>
      <c r="F207" s="75" t="str">
        <f t="shared" si="86"/>
        <v/>
      </c>
      <c r="G207" s="75" t="str">
        <f t="shared" si="97"/>
        <v/>
      </c>
      <c r="H207" s="75" t="str">
        <f t="shared" si="87"/>
        <v/>
      </c>
      <c r="J207" s="116"/>
      <c r="K207" s="76" t="str">
        <f t="shared" si="88"/>
        <v/>
      </c>
      <c r="L207" s="76" t="str">
        <f t="shared" si="89"/>
        <v/>
      </c>
      <c r="M207" s="75" t="str">
        <f t="shared" si="90"/>
        <v/>
      </c>
      <c r="N207" s="76" t="str">
        <f t="shared" si="91"/>
        <v/>
      </c>
      <c r="O207" s="77" t="s">
        <v>20</v>
      </c>
      <c r="P207" s="90"/>
      <c r="R207" s="74" t="str">
        <f t="shared" si="98"/>
        <v/>
      </c>
      <c r="S207" s="75" t="str">
        <f t="shared" si="92"/>
        <v xml:space="preserve"> </v>
      </c>
      <c r="T207" s="75" t="str">
        <f t="shared" si="93"/>
        <v xml:space="preserve"> </v>
      </c>
      <c r="U207" s="75" t="str">
        <f t="shared" si="99"/>
        <v xml:space="preserve"> </v>
      </c>
      <c r="V207" s="75" t="str">
        <f t="shared" si="100"/>
        <v xml:space="preserve"> </v>
      </c>
      <c r="W207" s="75" t="str">
        <f t="shared" si="101"/>
        <v/>
      </c>
      <c r="X207" s="75" t="str">
        <f t="shared" si="102"/>
        <v xml:space="preserve"> </v>
      </c>
      <c r="Y207" s="75" t="str">
        <f t="shared" si="103"/>
        <v/>
      </c>
      <c r="Z207" s="75" t="str">
        <f t="shared" si="104"/>
        <v xml:space="preserve"> </v>
      </c>
      <c r="AA207" s="75" t="str">
        <f t="shared" si="105"/>
        <v/>
      </c>
      <c r="AB207" s="75" t="str">
        <f t="shared" si="106"/>
        <v xml:space="preserve"> </v>
      </c>
      <c r="AC207" s="75" t="str">
        <f t="shared" si="107"/>
        <v xml:space="preserve"> </v>
      </c>
      <c r="AD207" s="75" t="str">
        <f t="shared" si="108"/>
        <v/>
      </c>
      <c r="AE207" s="75">
        <f t="shared" si="109"/>
        <v>0</v>
      </c>
      <c r="AF207" s="64" t="str">
        <f t="shared" si="110"/>
        <v/>
      </c>
    </row>
    <row r="208" spans="1:32" ht="16.350000000000001" customHeight="1">
      <c r="A208" s="75" t="str">
        <f t="shared" si="94"/>
        <v/>
      </c>
      <c r="B208" s="76" t="str">
        <f t="shared" si="84"/>
        <v/>
      </c>
      <c r="C208" s="75" t="str">
        <f t="shared" si="85"/>
        <v/>
      </c>
      <c r="D208" s="73" t="str">
        <f t="shared" si="95"/>
        <v/>
      </c>
      <c r="E208" s="75" t="str">
        <f t="shared" si="96"/>
        <v/>
      </c>
      <c r="F208" s="75" t="str">
        <f t="shared" si="86"/>
        <v/>
      </c>
      <c r="G208" s="75" t="str">
        <f t="shared" si="97"/>
        <v/>
      </c>
      <c r="H208" s="75" t="str">
        <f t="shared" si="87"/>
        <v/>
      </c>
      <c r="J208" s="116"/>
      <c r="K208" s="76" t="str">
        <f t="shared" si="88"/>
        <v/>
      </c>
      <c r="L208" s="76" t="str">
        <f t="shared" si="89"/>
        <v/>
      </c>
      <c r="M208" s="75" t="str">
        <f t="shared" si="90"/>
        <v/>
      </c>
      <c r="N208" s="76" t="str">
        <f t="shared" si="91"/>
        <v/>
      </c>
      <c r="O208" s="77" t="s">
        <v>20</v>
      </c>
      <c r="P208" s="90"/>
      <c r="R208" s="74" t="str">
        <f t="shared" si="98"/>
        <v/>
      </c>
      <c r="S208" s="75" t="str">
        <f t="shared" si="92"/>
        <v xml:space="preserve"> </v>
      </c>
      <c r="T208" s="75" t="str">
        <f t="shared" si="93"/>
        <v xml:space="preserve"> </v>
      </c>
      <c r="U208" s="75" t="str">
        <f t="shared" si="99"/>
        <v xml:space="preserve"> </v>
      </c>
      <c r="V208" s="75" t="str">
        <f t="shared" si="100"/>
        <v xml:space="preserve"> </v>
      </c>
      <c r="W208" s="75" t="str">
        <f t="shared" si="101"/>
        <v/>
      </c>
      <c r="X208" s="75" t="str">
        <f t="shared" si="102"/>
        <v xml:space="preserve"> </v>
      </c>
      <c r="Y208" s="75" t="str">
        <f t="shared" si="103"/>
        <v/>
      </c>
      <c r="Z208" s="75" t="str">
        <f t="shared" si="104"/>
        <v xml:space="preserve"> </v>
      </c>
      <c r="AA208" s="75" t="str">
        <f t="shared" si="105"/>
        <v/>
      </c>
      <c r="AB208" s="75" t="str">
        <f t="shared" si="106"/>
        <v xml:space="preserve"> </v>
      </c>
      <c r="AC208" s="75" t="str">
        <f t="shared" si="107"/>
        <v xml:space="preserve"> </v>
      </c>
      <c r="AD208" s="75" t="str">
        <f t="shared" si="108"/>
        <v/>
      </c>
      <c r="AE208" s="75">
        <f t="shared" si="109"/>
        <v>0</v>
      </c>
      <c r="AF208" s="64" t="str">
        <f t="shared" si="110"/>
        <v/>
      </c>
    </row>
    <row r="209" spans="1:32" ht="16.7" customHeight="1">
      <c r="A209" s="75" t="str">
        <f t="shared" si="94"/>
        <v/>
      </c>
      <c r="B209" s="76" t="str">
        <f t="shared" si="84"/>
        <v/>
      </c>
      <c r="C209" s="75" t="str">
        <f t="shared" si="85"/>
        <v/>
      </c>
      <c r="D209" s="73" t="str">
        <f t="shared" si="95"/>
        <v/>
      </c>
      <c r="E209" s="75" t="str">
        <f t="shared" si="96"/>
        <v/>
      </c>
      <c r="F209" s="75" t="str">
        <f t="shared" si="86"/>
        <v/>
      </c>
      <c r="G209" s="75" t="str">
        <f t="shared" si="97"/>
        <v/>
      </c>
      <c r="H209" s="75" t="str">
        <f t="shared" si="87"/>
        <v/>
      </c>
      <c r="J209" s="116"/>
      <c r="K209" s="76" t="str">
        <f t="shared" si="88"/>
        <v/>
      </c>
      <c r="L209" s="76" t="str">
        <f t="shared" si="89"/>
        <v/>
      </c>
      <c r="M209" s="75" t="str">
        <f t="shared" si="90"/>
        <v/>
      </c>
      <c r="N209" s="76" t="str">
        <f t="shared" si="91"/>
        <v/>
      </c>
      <c r="O209" s="77" t="s">
        <v>20</v>
      </c>
      <c r="P209" s="90"/>
      <c r="R209" s="74" t="str">
        <f t="shared" si="98"/>
        <v/>
      </c>
      <c r="S209" s="75" t="str">
        <f t="shared" si="92"/>
        <v xml:space="preserve"> </v>
      </c>
      <c r="T209" s="75" t="str">
        <f t="shared" si="93"/>
        <v xml:space="preserve"> </v>
      </c>
      <c r="U209" s="75" t="str">
        <f t="shared" si="99"/>
        <v xml:space="preserve"> </v>
      </c>
      <c r="V209" s="75" t="str">
        <f t="shared" si="100"/>
        <v xml:space="preserve"> </v>
      </c>
      <c r="W209" s="75" t="str">
        <f t="shared" si="101"/>
        <v/>
      </c>
      <c r="X209" s="75" t="str">
        <f t="shared" si="102"/>
        <v xml:space="preserve"> </v>
      </c>
      <c r="Y209" s="75" t="str">
        <f t="shared" si="103"/>
        <v/>
      </c>
      <c r="Z209" s="75" t="str">
        <f t="shared" si="104"/>
        <v xml:space="preserve"> </v>
      </c>
      <c r="AA209" s="75" t="str">
        <f t="shared" si="105"/>
        <v/>
      </c>
      <c r="AB209" s="75" t="str">
        <f t="shared" si="106"/>
        <v xml:space="preserve"> </v>
      </c>
      <c r="AC209" s="75" t="str">
        <f t="shared" si="107"/>
        <v xml:space="preserve"> </v>
      </c>
      <c r="AD209" s="75" t="str">
        <f t="shared" si="108"/>
        <v/>
      </c>
      <c r="AE209" s="75">
        <f t="shared" si="109"/>
        <v>0</v>
      </c>
      <c r="AF209" s="64" t="str">
        <f t="shared" si="110"/>
        <v/>
      </c>
    </row>
    <row r="210" spans="1:32" ht="16.350000000000001" customHeight="1">
      <c r="A210" s="75" t="str">
        <f t="shared" si="94"/>
        <v/>
      </c>
      <c r="B210" s="76" t="str">
        <f t="shared" si="84"/>
        <v/>
      </c>
      <c r="C210" s="75" t="str">
        <f t="shared" si="85"/>
        <v/>
      </c>
      <c r="D210" s="73" t="str">
        <f t="shared" si="95"/>
        <v/>
      </c>
      <c r="E210" s="75" t="str">
        <f t="shared" si="96"/>
        <v/>
      </c>
      <c r="F210" s="75" t="str">
        <f t="shared" si="86"/>
        <v/>
      </c>
      <c r="G210" s="75" t="str">
        <f t="shared" si="97"/>
        <v/>
      </c>
      <c r="H210" s="75" t="str">
        <f t="shared" si="87"/>
        <v/>
      </c>
      <c r="J210" s="116"/>
      <c r="K210" s="76" t="str">
        <f t="shared" si="88"/>
        <v/>
      </c>
      <c r="L210" s="76" t="str">
        <f t="shared" si="89"/>
        <v/>
      </c>
      <c r="M210" s="75" t="str">
        <f t="shared" si="90"/>
        <v/>
      </c>
      <c r="N210" s="76" t="str">
        <f t="shared" si="91"/>
        <v/>
      </c>
      <c r="O210" s="77" t="s">
        <v>20</v>
      </c>
      <c r="P210" s="90"/>
      <c r="R210" s="74" t="str">
        <f t="shared" si="98"/>
        <v/>
      </c>
      <c r="S210" s="75" t="str">
        <f t="shared" si="92"/>
        <v xml:space="preserve"> </v>
      </c>
      <c r="T210" s="75" t="str">
        <f t="shared" si="93"/>
        <v xml:space="preserve"> </v>
      </c>
      <c r="U210" s="75" t="str">
        <f t="shared" si="99"/>
        <v xml:space="preserve"> </v>
      </c>
      <c r="V210" s="75" t="str">
        <f t="shared" si="100"/>
        <v xml:space="preserve"> </v>
      </c>
      <c r="W210" s="75" t="str">
        <f t="shared" si="101"/>
        <v/>
      </c>
      <c r="X210" s="75" t="str">
        <f t="shared" si="102"/>
        <v xml:space="preserve"> </v>
      </c>
      <c r="Y210" s="75" t="str">
        <f t="shared" si="103"/>
        <v/>
      </c>
      <c r="Z210" s="75" t="str">
        <f t="shared" si="104"/>
        <v xml:space="preserve"> </v>
      </c>
      <c r="AA210" s="75" t="str">
        <f t="shared" si="105"/>
        <v/>
      </c>
      <c r="AB210" s="75" t="str">
        <f t="shared" si="106"/>
        <v xml:space="preserve"> </v>
      </c>
      <c r="AC210" s="75" t="str">
        <f t="shared" si="107"/>
        <v xml:space="preserve"> </v>
      </c>
      <c r="AD210" s="75" t="str">
        <f t="shared" si="108"/>
        <v/>
      </c>
      <c r="AE210" s="75">
        <f t="shared" si="109"/>
        <v>0</v>
      </c>
      <c r="AF210" s="64" t="str">
        <f t="shared" si="110"/>
        <v/>
      </c>
    </row>
    <row r="211" spans="1:32" ht="16.350000000000001" customHeight="1">
      <c r="A211" s="75" t="str">
        <f t="shared" si="94"/>
        <v/>
      </c>
      <c r="B211" s="76" t="str">
        <f t="shared" si="84"/>
        <v/>
      </c>
      <c r="C211" s="75" t="str">
        <f t="shared" si="85"/>
        <v/>
      </c>
      <c r="D211" s="73" t="str">
        <f t="shared" si="95"/>
        <v/>
      </c>
      <c r="E211" s="75" t="str">
        <f t="shared" si="96"/>
        <v/>
      </c>
      <c r="F211" s="75" t="str">
        <f t="shared" si="86"/>
        <v/>
      </c>
      <c r="G211" s="75" t="str">
        <f t="shared" si="97"/>
        <v/>
      </c>
      <c r="H211" s="75" t="str">
        <f t="shared" si="87"/>
        <v/>
      </c>
      <c r="J211" s="116"/>
      <c r="K211" s="76" t="str">
        <f t="shared" si="88"/>
        <v/>
      </c>
      <c r="L211" s="76" t="str">
        <f t="shared" si="89"/>
        <v/>
      </c>
      <c r="M211" s="75" t="str">
        <f t="shared" si="90"/>
        <v/>
      </c>
      <c r="N211" s="76" t="str">
        <f t="shared" si="91"/>
        <v/>
      </c>
      <c r="O211" s="77" t="s">
        <v>20</v>
      </c>
      <c r="P211" s="90"/>
      <c r="R211" s="74" t="str">
        <f t="shared" si="98"/>
        <v/>
      </c>
      <c r="S211" s="75" t="str">
        <f t="shared" si="92"/>
        <v xml:space="preserve"> </v>
      </c>
      <c r="T211" s="75" t="str">
        <f t="shared" si="93"/>
        <v xml:space="preserve"> </v>
      </c>
      <c r="U211" s="75" t="str">
        <f t="shared" si="99"/>
        <v xml:space="preserve"> </v>
      </c>
      <c r="V211" s="75" t="str">
        <f t="shared" si="100"/>
        <v xml:space="preserve"> </v>
      </c>
      <c r="W211" s="75" t="str">
        <f t="shared" si="101"/>
        <v/>
      </c>
      <c r="X211" s="75" t="str">
        <f t="shared" si="102"/>
        <v xml:space="preserve"> </v>
      </c>
      <c r="Y211" s="75" t="str">
        <f t="shared" si="103"/>
        <v/>
      </c>
      <c r="Z211" s="75" t="str">
        <f t="shared" si="104"/>
        <v xml:space="preserve"> </v>
      </c>
      <c r="AA211" s="75" t="str">
        <f t="shared" si="105"/>
        <v/>
      </c>
      <c r="AB211" s="75" t="str">
        <f t="shared" si="106"/>
        <v xml:space="preserve"> </v>
      </c>
      <c r="AC211" s="75" t="str">
        <f t="shared" si="107"/>
        <v xml:space="preserve"> </v>
      </c>
      <c r="AD211" s="75" t="str">
        <f t="shared" si="108"/>
        <v/>
      </c>
      <c r="AE211" s="75">
        <f t="shared" si="109"/>
        <v>0</v>
      </c>
      <c r="AF211" s="64" t="str">
        <f t="shared" si="110"/>
        <v/>
      </c>
    </row>
    <row r="212" spans="1:32" ht="16.7" customHeight="1">
      <c r="A212" s="75" t="str">
        <f t="shared" si="94"/>
        <v/>
      </c>
      <c r="B212" s="76" t="str">
        <f t="shared" si="84"/>
        <v/>
      </c>
      <c r="C212" s="75" t="str">
        <f t="shared" si="85"/>
        <v/>
      </c>
      <c r="D212" s="73" t="str">
        <f t="shared" si="95"/>
        <v/>
      </c>
      <c r="E212" s="75" t="str">
        <f t="shared" si="96"/>
        <v/>
      </c>
      <c r="F212" s="75" t="str">
        <f t="shared" si="86"/>
        <v/>
      </c>
      <c r="G212" s="75" t="str">
        <f t="shared" si="97"/>
        <v/>
      </c>
      <c r="H212" s="75" t="str">
        <f t="shared" si="87"/>
        <v/>
      </c>
      <c r="J212" s="116"/>
      <c r="K212" s="76" t="str">
        <f t="shared" si="88"/>
        <v/>
      </c>
      <c r="L212" s="76" t="str">
        <f t="shared" si="89"/>
        <v/>
      </c>
      <c r="M212" s="75" t="str">
        <f t="shared" si="90"/>
        <v/>
      </c>
      <c r="N212" s="76" t="str">
        <f t="shared" si="91"/>
        <v/>
      </c>
      <c r="O212" s="77" t="s">
        <v>20</v>
      </c>
      <c r="P212" s="90"/>
      <c r="R212" s="74" t="str">
        <f t="shared" si="98"/>
        <v/>
      </c>
      <c r="S212" s="75" t="str">
        <f t="shared" si="92"/>
        <v xml:space="preserve"> </v>
      </c>
      <c r="T212" s="75" t="str">
        <f t="shared" si="93"/>
        <v xml:space="preserve"> </v>
      </c>
      <c r="U212" s="75" t="str">
        <f t="shared" si="99"/>
        <v xml:space="preserve"> </v>
      </c>
      <c r="V212" s="75" t="str">
        <f t="shared" si="100"/>
        <v xml:space="preserve"> </v>
      </c>
      <c r="W212" s="75" t="str">
        <f t="shared" si="101"/>
        <v/>
      </c>
      <c r="X212" s="75" t="str">
        <f t="shared" si="102"/>
        <v xml:space="preserve"> </v>
      </c>
      <c r="Y212" s="75" t="str">
        <f t="shared" si="103"/>
        <v/>
      </c>
      <c r="Z212" s="75" t="str">
        <f t="shared" si="104"/>
        <v xml:space="preserve"> </v>
      </c>
      <c r="AA212" s="75" t="str">
        <f t="shared" si="105"/>
        <v/>
      </c>
      <c r="AB212" s="75" t="str">
        <f t="shared" si="106"/>
        <v xml:space="preserve"> </v>
      </c>
      <c r="AC212" s="75" t="str">
        <f t="shared" si="107"/>
        <v xml:space="preserve"> </v>
      </c>
      <c r="AD212" s="75" t="str">
        <f t="shared" si="108"/>
        <v/>
      </c>
      <c r="AE212" s="75">
        <f t="shared" si="109"/>
        <v>0</v>
      </c>
      <c r="AF212" s="64" t="str">
        <f t="shared" si="110"/>
        <v/>
      </c>
    </row>
    <row r="213" spans="1:32" ht="16.350000000000001" customHeight="1">
      <c r="A213" s="75" t="str">
        <f t="shared" si="94"/>
        <v/>
      </c>
      <c r="B213" s="76" t="str">
        <f t="shared" si="84"/>
        <v/>
      </c>
      <c r="C213" s="75" t="str">
        <f t="shared" si="85"/>
        <v/>
      </c>
      <c r="D213" s="73" t="str">
        <f t="shared" si="95"/>
        <v/>
      </c>
      <c r="E213" s="75" t="str">
        <f t="shared" si="96"/>
        <v/>
      </c>
      <c r="F213" s="75" t="str">
        <f t="shared" si="86"/>
        <v/>
      </c>
      <c r="G213" s="75" t="str">
        <f t="shared" si="97"/>
        <v/>
      </c>
      <c r="H213" s="75" t="str">
        <f t="shared" si="87"/>
        <v/>
      </c>
      <c r="J213" s="116"/>
      <c r="K213" s="76" t="str">
        <f t="shared" si="88"/>
        <v/>
      </c>
      <c r="L213" s="76" t="str">
        <f t="shared" si="89"/>
        <v/>
      </c>
      <c r="M213" s="75" t="str">
        <f t="shared" si="90"/>
        <v/>
      </c>
      <c r="N213" s="76" t="str">
        <f t="shared" si="91"/>
        <v/>
      </c>
      <c r="O213" s="77" t="s">
        <v>20</v>
      </c>
      <c r="P213" s="90"/>
      <c r="R213" s="74" t="str">
        <f t="shared" si="98"/>
        <v/>
      </c>
      <c r="S213" s="75" t="str">
        <f t="shared" si="92"/>
        <v xml:space="preserve"> </v>
      </c>
      <c r="T213" s="75" t="str">
        <f t="shared" si="93"/>
        <v xml:space="preserve"> </v>
      </c>
      <c r="U213" s="75" t="str">
        <f t="shared" si="99"/>
        <v xml:space="preserve"> </v>
      </c>
      <c r="V213" s="75" t="str">
        <f t="shared" si="100"/>
        <v xml:space="preserve"> </v>
      </c>
      <c r="W213" s="75" t="str">
        <f t="shared" si="101"/>
        <v/>
      </c>
      <c r="X213" s="75" t="str">
        <f t="shared" si="102"/>
        <v xml:space="preserve"> </v>
      </c>
      <c r="Y213" s="75" t="str">
        <f t="shared" si="103"/>
        <v/>
      </c>
      <c r="Z213" s="75" t="str">
        <f t="shared" si="104"/>
        <v xml:space="preserve"> </v>
      </c>
      <c r="AA213" s="75" t="str">
        <f t="shared" si="105"/>
        <v/>
      </c>
      <c r="AB213" s="75" t="str">
        <f t="shared" si="106"/>
        <v xml:space="preserve"> </v>
      </c>
      <c r="AC213" s="75" t="str">
        <f t="shared" si="107"/>
        <v xml:space="preserve"> </v>
      </c>
      <c r="AD213" s="75" t="str">
        <f t="shared" si="108"/>
        <v/>
      </c>
      <c r="AE213" s="75">
        <f t="shared" si="109"/>
        <v>0</v>
      </c>
      <c r="AF213" s="64" t="str">
        <f t="shared" si="110"/>
        <v/>
      </c>
    </row>
    <row r="214" spans="1:32" ht="16.350000000000001" customHeight="1">
      <c r="A214" s="75" t="str">
        <f t="shared" si="94"/>
        <v/>
      </c>
      <c r="B214" s="76" t="str">
        <f t="shared" si="84"/>
        <v/>
      </c>
      <c r="C214" s="75" t="str">
        <f t="shared" si="85"/>
        <v/>
      </c>
      <c r="D214" s="73" t="str">
        <f t="shared" si="95"/>
        <v/>
      </c>
      <c r="E214" s="75" t="str">
        <f t="shared" si="96"/>
        <v/>
      </c>
      <c r="F214" s="75" t="str">
        <f t="shared" si="86"/>
        <v/>
      </c>
      <c r="G214" s="75" t="str">
        <f t="shared" si="97"/>
        <v/>
      </c>
      <c r="H214" s="75" t="str">
        <f t="shared" si="87"/>
        <v/>
      </c>
      <c r="J214" s="116"/>
      <c r="K214" s="76" t="str">
        <f t="shared" si="88"/>
        <v/>
      </c>
      <c r="L214" s="76" t="str">
        <f t="shared" si="89"/>
        <v/>
      </c>
      <c r="M214" s="75" t="str">
        <f t="shared" si="90"/>
        <v/>
      </c>
      <c r="N214" s="76" t="str">
        <f t="shared" si="91"/>
        <v/>
      </c>
      <c r="O214" s="77" t="s">
        <v>20</v>
      </c>
      <c r="P214" s="90"/>
      <c r="R214" s="74" t="str">
        <f t="shared" si="98"/>
        <v/>
      </c>
      <c r="S214" s="75" t="str">
        <f t="shared" si="92"/>
        <v xml:space="preserve"> </v>
      </c>
      <c r="T214" s="75" t="str">
        <f t="shared" si="93"/>
        <v xml:space="preserve"> </v>
      </c>
      <c r="U214" s="75" t="str">
        <f t="shared" si="99"/>
        <v xml:space="preserve"> </v>
      </c>
      <c r="V214" s="75" t="str">
        <f t="shared" si="100"/>
        <v xml:space="preserve"> </v>
      </c>
      <c r="W214" s="75" t="str">
        <f t="shared" si="101"/>
        <v/>
      </c>
      <c r="X214" s="75" t="str">
        <f t="shared" si="102"/>
        <v xml:space="preserve"> </v>
      </c>
      <c r="Y214" s="75" t="str">
        <f t="shared" si="103"/>
        <v/>
      </c>
      <c r="Z214" s="75" t="str">
        <f t="shared" si="104"/>
        <v xml:space="preserve"> </v>
      </c>
      <c r="AA214" s="75" t="str">
        <f t="shared" si="105"/>
        <v/>
      </c>
      <c r="AB214" s="75" t="str">
        <f t="shared" si="106"/>
        <v xml:space="preserve"> </v>
      </c>
      <c r="AC214" s="75" t="str">
        <f t="shared" si="107"/>
        <v xml:space="preserve"> </v>
      </c>
      <c r="AD214" s="75" t="str">
        <f t="shared" si="108"/>
        <v/>
      </c>
      <c r="AE214" s="75">
        <f t="shared" si="109"/>
        <v>0</v>
      </c>
      <c r="AF214" s="64" t="str">
        <f t="shared" si="110"/>
        <v/>
      </c>
    </row>
    <row r="215" spans="1:32" ht="16.7" customHeight="1">
      <c r="A215" s="75" t="str">
        <f t="shared" si="94"/>
        <v/>
      </c>
      <c r="B215" s="76" t="str">
        <f t="shared" si="84"/>
        <v/>
      </c>
      <c r="C215" s="75" t="str">
        <f t="shared" si="85"/>
        <v/>
      </c>
      <c r="D215" s="73" t="str">
        <f t="shared" si="95"/>
        <v/>
      </c>
      <c r="E215" s="75" t="str">
        <f t="shared" si="96"/>
        <v/>
      </c>
      <c r="F215" s="75" t="str">
        <f t="shared" si="86"/>
        <v/>
      </c>
      <c r="G215" s="75" t="str">
        <f t="shared" si="97"/>
        <v/>
      </c>
      <c r="H215" s="75" t="str">
        <f t="shared" si="87"/>
        <v/>
      </c>
      <c r="J215" s="116"/>
      <c r="K215" s="76" t="str">
        <f t="shared" si="88"/>
        <v/>
      </c>
      <c r="L215" s="76" t="str">
        <f t="shared" si="89"/>
        <v/>
      </c>
      <c r="M215" s="75" t="str">
        <f t="shared" si="90"/>
        <v/>
      </c>
      <c r="N215" s="76" t="str">
        <f t="shared" si="91"/>
        <v/>
      </c>
      <c r="O215" s="77" t="s">
        <v>20</v>
      </c>
      <c r="P215" s="90"/>
      <c r="R215" s="74" t="str">
        <f t="shared" si="98"/>
        <v/>
      </c>
      <c r="S215" s="75" t="str">
        <f t="shared" si="92"/>
        <v xml:space="preserve"> </v>
      </c>
      <c r="T215" s="75" t="str">
        <f t="shared" si="93"/>
        <v xml:space="preserve"> </v>
      </c>
      <c r="U215" s="75" t="str">
        <f t="shared" si="99"/>
        <v xml:space="preserve"> </v>
      </c>
      <c r="V215" s="75" t="str">
        <f t="shared" si="100"/>
        <v xml:space="preserve"> </v>
      </c>
      <c r="W215" s="75" t="str">
        <f t="shared" si="101"/>
        <v/>
      </c>
      <c r="X215" s="75" t="str">
        <f t="shared" si="102"/>
        <v xml:space="preserve"> </v>
      </c>
      <c r="Y215" s="75" t="str">
        <f t="shared" si="103"/>
        <v/>
      </c>
      <c r="Z215" s="75" t="str">
        <f t="shared" si="104"/>
        <v xml:space="preserve"> </v>
      </c>
      <c r="AA215" s="75" t="str">
        <f t="shared" si="105"/>
        <v/>
      </c>
      <c r="AB215" s="75" t="str">
        <f t="shared" si="106"/>
        <v xml:space="preserve"> </v>
      </c>
      <c r="AC215" s="75" t="str">
        <f t="shared" si="107"/>
        <v xml:space="preserve"> </v>
      </c>
      <c r="AD215" s="75" t="str">
        <f t="shared" si="108"/>
        <v/>
      </c>
      <c r="AE215" s="75">
        <f t="shared" si="109"/>
        <v>0</v>
      </c>
      <c r="AF215" s="64" t="str">
        <f t="shared" si="110"/>
        <v/>
      </c>
    </row>
    <row r="216" spans="1:32" ht="16.350000000000001" customHeight="1">
      <c r="A216" s="75" t="str">
        <f t="shared" si="94"/>
        <v/>
      </c>
      <c r="B216" s="76" t="str">
        <f t="shared" si="84"/>
        <v/>
      </c>
      <c r="C216" s="75" t="str">
        <f t="shared" si="85"/>
        <v/>
      </c>
      <c r="D216" s="73" t="str">
        <f t="shared" si="95"/>
        <v/>
      </c>
      <c r="E216" s="75" t="str">
        <f t="shared" si="96"/>
        <v/>
      </c>
      <c r="F216" s="75" t="str">
        <f t="shared" si="86"/>
        <v/>
      </c>
      <c r="G216" s="75" t="str">
        <f t="shared" si="97"/>
        <v/>
      </c>
      <c r="H216" s="75" t="str">
        <f t="shared" si="87"/>
        <v/>
      </c>
      <c r="J216" s="116"/>
      <c r="K216" s="76" t="str">
        <f t="shared" si="88"/>
        <v/>
      </c>
      <c r="L216" s="76" t="str">
        <f t="shared" si="89"/>
        <v/>
      </c>
      <c r="M216" s="75" t="str">
        <f t="shared" si="90"/>
        <v/>
      </c>
      <c r="N216" s="76" t="str">
        <f t="shared" si="91"/>
        <v/>
      </c>
      <c r="O216" s="77" t="s">
        <v>20</v>
      </c>
      <c r="P216" s="90"/>
      <c r="R216" s="74" t="str">
        <f t="shared" si="98"/>
        <v/>
      </c>
      <c r="S216" s="75" t="str">
        <f t="shared" si="92"/>
        <v xml:space="preserve"> </v>
      </c>
      <c r="T216" s="75" t="str">
        <f t="shared" si="93"/>
        <v xml:space="preserve"> </v>
      </c>
      <c r="U216" s="75" t="str">
        <f t="shared" si="99"/>
        <v xml:space="preserve"> </v>
      </c>
      <c r="V216" s="75" t="str">
        <f t="shared" si="100"/>
        <v xml:space="preserve"> </v>
      </c>
      <c r="W216" s="75" t="str">
        <f t="shared" si="101"/>
        <v/>
      </c>
      <c r="X216" s="75" t="str">
        <f t="shared" si="102"/>
        <v xml:space="preserve"> </v>
      </c>
      <c r="Y216" s="75" t="str">
        <f t="shared" si="103"/>
        <v/>
      </c>
      <c r="Z216" s="75" t="str">
        <f t="shared" si="104"/>
        <v xml:space="preserve"> </v>
      </c>
      <c r="AA216" s="75" t="str">
        <f t="shared" si="105"/>
        <v/>
      </c>
      <c r="AB216" s="75" t="str">
        <f t="shared" si="106"/>
        <v xml:space="preserve"> </v>
      </c>
      <c r="AC216" s="75" t="str">
        <f t="shared" si="107"/>
        <v xml:space="preserve"> </v>
      </c>
      <c r="AD216" s="75" t="str">
        <f t="shared" si="108"/>
        <v/>
      </c>
      <c r="AE216" s="75">
        <f t="shared" si="109"/>
        <v>0</v>
      </c>
      <c r="AF216" s="64" t="str">
        <f t="shared" si="110"/>
        <v/>
      </c>
    </row>
    <row r="217" spans="1:32" ht="16.350000000000001" customHeight="1">
      <c r="A217" s="75" t="str">
        <f t="shared" si="94"/>
        <v/>
      </c>
      <c r="B217" s="76" t="str">
        <f t="shared" si="84"/>
        <v/>
      </c>
      <c r="C217" s="75" t="str">
        <f t="shared" si="85"/>
        <v/>
      </c>
      <c r="D217" s="73" t="str">
        <f t="shared" si="95"/>
        <v/>
      </c>
      <c r="E217" s="75" t="str">
        <f t="shared" si="96"/>
        <v/>
      </c>
      <c r="F217" s="75" t="str">
        <f t="shared" si="86"/>
        <v/>
      </c>
      <c r="G217" s="75" t="str">
        <f t="shared" si="97"/>
        <v/>
      </c>
      <c r="H217" s="75" t="str">
        <f t="shared" si="87"/>
        <v/>
      </c>
      <c r="J217" s="116"/>
      <c r="K217" s="76" t="str">
        <f t="shared" si="88"/>
        <v/>
      </c>
      <c r="L217" s="76" t="str">
        <f t="shared" si="89"/>
        <v/>
      </c>
      <c r="M217" s="75" t="str">
        <f t="shared" si="90"/>
        <v/>
      </c>
      <c r="N217" s="76" t="str">
        <f t="shared" si="91"/>
        <v/>
      </c>
      <c r="O217" s="77" t="s">
        <v>20</v>
      </c>
      <c r="P217" s="90"/>
      <c r="R217" s="74" t="str">
        <f t="shared" si="98"/>
        <v/>
      </c>
      <c r="S217" s="75" t="str">
        <f t="shared" si="92"/>
        <v xml:space="preserve"> </v>
      </c>
      <c r="T217" s="75" t="str">
        <f t="shared" si="93"/>
        <v xml:space="preserve"> </v>
      </c>
      <c r="U217" s="75" t="str">
        <f t="shared" si="99"/>
        <v xml:space="preserve"> </v>
      </c>
      <c r="V217" s="75" t="str">
        <f t="shared" si="100"/>
        <v xml:space="preserve"> </v>
      </c>
      <c r="W217" s="75" t="str">
        <f t="shared" si="101"/>
        <v/>
      </c>
      <c r="X217" s="75" t="str">
        <f t="shared" si="102"/>
        <v xml:space="preserve"> </v>
      </c>
      <c r="Y217" s="75" t="str">
        <f t="shared" si="103"/>
        <v/>
      </c>
      <c r="Z217" s="75" t="str">
        <f t="shared" si="104"/>
        <v xml:space="preserve"> </v>
      </c>
      <c r="AA217" s="75" t="str">
        <f t="shared" si="105"/>
        <v/>
      </c>
      <c r="AB217" s="75" t="str">
        <f t="shared" si="106"/>
        <v xml:space="preserve"> </v>
      </c>
      <c r="AC217" s="75" t="str">
        <f t="shared" si="107"/>
        <v xml:space="preserve"> </v>
      </c>
      <c r="AD217" s="75" t="str">
        <f t="shared" si="108"/>
        <v/>
      </c>
      <c r="AE217" s="75">
        <f t="shared" si="109"/>
        <v>0</v>
      </c>
      <c r="AF217" s="64" t="str">
        <f t="shared" si="110"/>
        <v/>
      </c>
    </row>
    <row r="218" spans="1:32" ht="16.7" customHeight="1">
      <c r="A218" s="75" t="str">
        <f t="shared" si="94"/>
        <v/>
      </c>
      <c r="B218" s="76" t="str">
        <f t="shared" si="84"/>
        <v/>
      </c>
      <c r="C218" s="75" t="str">
        <f t="shared" si="85"/>
        <v/>
      </c>
      <c r="D218" s="73" t="str">
        <f t="shared" si="95"/>
        <v/>
      </c>
      <c r="E218" s="75" t="str">
        <f t="shared" si="96"/>
        <v/>
      </c>
      <c r="F218" s="75" t="str">
        <f t="shared" si="86"/>
        <v/>
      </c>
      <c r="G218" s="75" t="str">
        <f t="shared" si="97"/>
        <v/>
      </c>
      <c r="H218" s="75" t="str">
        <f t="shared" si="87"/>
        <v/>
      </c>
      <c r="J218" s="116"/>
      <c r="K218" s="76" t="str">
        <f t="shared" si="88"/>
        <v/>
      </c>
      <c r="L218" s="76" t="str">
        <f t="shared" si="89"/>
        <v/>
      </c>
      <c r="M218" s="75" t="str">
        <f t="shared" si="90"/>
        <v/>
      </c>
      <c r="N218" s="76" t="str">
        <f t="shared" si="91"/>
        <v/>
      </c>
      <c r="O218" s="77" t="s">
        <v>20</v>
      </c>
      <c r="P218" s="90"/>
      <c r="R218" s="74" t="str">
        <f t="shared" si="98"/>
        <v/>
      </c>
      <c r="S218" s="75" t="str">
        <f t="shared" si="92"/>
        <v xml:space="preserve"> </v>
      </c>
      <c r="T218" s="75" t="str">
        <f t="shared" si="93"/>
        <v xml:space="preserve"> </v>
      </c>
      <c r="U218" s="75" t="str">
        <f t="shared" si="99"/>
        <v xml:space="preserve"> </v>
      </c>
      <c r="V218" s="75" t="str">
        <f t="shared" si="100"/>
        <v xml:space="preserve"> </v>
      </c>
      <c r="W218" s="75" t="str">
        <f t="shared" si="101"/>
        <v/>
      </c>
      <c r="X218" s="75" t="str">
        <f t="shared" si="102"/>
        <v xml:space="preserve"> </v>
      </c>
      <c r="Y218" s="75" t="str">
        <f t="shared" si="103"/>
        <v/>
      </c>
      <c r="Z218" s="75" t="str">
        <f t="shared" si="104"/>
        <v xml:space="preserve"> </v>
      </c>
      <c r="AA218" s="75" t="str">
        <f t="shared" si="105"/>
        <v/>
      </c>
      <c r="AB218" s="75" t="str">
        <f t="shared" si="106"/>
        <v xml:space="preserve"> </v>
      </c>
      <c r="AC218" s="75" t="str">
        <f t="shared" si="107"/>
        <v xml:space="preserve"> </v>
      </c>
      <c r="AD218" s="75" t="str">
        <f t="shared" si="108"/>
        <v/>
      </c>
      <c r="AE218" s="75">
        <f t="shared" si="109"/>
        <v>0</v>
      </c>
      <c r="AF218" s="64" t="str">
        <f t="shared" si="110"/>
        <v/>
      </c>
    </row>
    <row r="219" spans="1:32" ht="16.350000000000001" customHeight="1">
      <c r="A219" s="75" t="str">
        <f t="shared" si="94"/>
        <v/>
      </c>
      <c r="B219" s="76" t="str">
        <f t="shared" si="84"/>
        <v/>
      </c>
      <c r="C219" s="75" t="str">
        <f t="shared" si="85"/>
        <v/>
      </c>
      <c r="D219" s="73" t="str">
        <f t="shared" si="95"/>
        <v/>
      </c>
      <c r="E219" s="75" t="str">
        <f t="shared" si="96"/>
        <v/>
      </c>
      <c r="F219" s="75" t="str">
        <f t="shared" si="86"/>
        <v/>
      </c>
      <c r="G219" s="75" t="str">
        <f t="shared" si="97"/>
        <v/>
      </c>
      <c r="H219" s="75" t="str">
        <f t="shared" si="87"/>
        <v/>
      </c>
      <c r="J219" s="116"/>
      <c r="K219" s="76" t="str">
        <f t="shared" si="88"/>
        <v/>
      </c>
      <c r="L219" s="76" t="str">
        <f t="shared" si="89"/>
        <v/>
      </c>
      <c r="M219" s="75" t="str">
        <f t="shared" si="90"/>
        <v/>
      </c>
      <c r="N219" s="76" t="str">
        <f t="shared" si="91"/>
        <v/>
      </c>
      <c r="O219" s="77" t="s">
        <v>20</v>
      </c>
      <c r="P219" s="90"/>
      <c r="R219" s="74" t="str">
        <f t="shared" si="98"/>
        <v/>
      </c>
      <c r="S219" s="75" t="str">
        <f t="shared" si="92"/>
        <v xml:space="preserve"> </v>
      </c>
      <c r="T219" s="75" t="str">
        <f t="shared" si="93"/>
        <v xml:space="preserve"> </v>
      </c>
      <c r="U219" s="75" t="str">
        <f t="shared" si="99"/>
        <v xml:space="preserve"> </v>
      </c>
      <c r="V219" s="75" t="str">
        <f t="shared" si="100"/>
        <v xml:space="preserve"> </v>
      </c>
      <c r="W219" s="75" t="str">
        <f t="shared" si="101"/>
        <v/>
      </c>
      <c r="X219" s="75" t="str">
        <f t="shared" si="102"/>
        <v xml:space="preserve"> </v>
      </c>
      <c r="Y219" s="75" t="str">
        <f t="shared" si="103"/>
        <v/>
      </c>
      <c r="Z219" s="75" t="str">
        <f t="shared" si="104"/>
        <v xml:space="preserve"> </v>
      </c>
      <c r="AA219" s="75" t="str">
        <f t="shared" si="105"/>
        <v/>
      </c>
      <c r="AB219" s="75" t="str">
        <f t="shared" si="106"/>
        <v xml:space="preserve"> </v>
      </c>
      <c r="AC219" s="75" t="str">
        <f t="shared" si="107"/>
        <v xml:space="preserve"> </v>
      </c>
      <c r="AD219" s="75" t="str">
        <f t="shared" si="108"/>
        <v/>
      </c>
      <c r="AE219" s="75">
        <f t="shared" si="109"/>
        <v>0</v>
      </c>
      <c r="AF219" s="64" t="str">
        <f t="shared" si="110"/>
        <v/>
      </c>
    </row>
    <row r="220" spans="1:32" ht="16.350000000000001" customHeight="1">
      <c r="A220" s="75" t="str">
        <f t="shared" si="94"/>
        <v/>
      </c>
      <c r="B220" s="76" t="str">
        <f t="shared" si="84"/>
        <v/>
      </c>
      <c r="C220" s="75" t="str">
        <f t="shared" si="85"/>
        <v/>
      </c>
      <c r="D220" s="73" t="str">
        <f t="shared" si="95"/>
        <v/>
      </c>
      <c r="E220" s="75" t="str">
        <f t="shared" si="96"/>
        <v/>
      </c>
      <c r="F220" s="75" t="str">
        <f t="shared" si="86"/>
        <v/>
      </c>
      <c r="G220" s="75" t="str">
        <f t="shared" si="97"/>
        <v/>
      </c>
      <c r="H220" s="75" t="str">
        <f t="shared" si="87"/>
        <v/>
      </c>
      <c r="J220" s="116"/>
      <c r="K220" s="76" t="str">
        <f t="shared" si="88"/>
        <v/>
      </c>
      <c r="L220" s="76" t="str">
        <f t="shared" si="89"/>
        <v/>
      </c>
      <c r="M220" s="75" t="str">
        <f t="shared" si="90"/>
        <v/>
      </c>
      <c r="N220" s="76" t="str">
        <f t="shared" si="91"/>
        <v/>
      </c>
      <c r="O220" s="77" t="s">
        <v>20</v>
      </c>
      <c r="P220" s="90"/>
      <c r="R220" s="74" t="str">
        <f t="shared" si="98"/>
        <v/>
      </c>
      <c r="S220" s="75" t="str">
        <f t="shared" si="92"/>
        <v xml:space="preserve"> </v>
      </c>
      <c r="T220" s="75" t="str">
        <f t="shared" si="93"/>
        <v xml:space="preserve"> </v>
      </c>
      <c r="U220" s="75" t="str">
        <f t="shared" si="99"/>
        <v xml:space="preserve"> </v>
      </c>
      <c r="V220" s="75" t="str">
        <f t="shared" si="100"/>
        <v xml:space="preserve"> </v>
      </c>
      <c r="W220" s="75" t="str">
        <f t="shared" si="101"/>
        <v/>
      </c>
      <c r="X220" s="75" t="str">
        <f t="shared" si="102"/>
        <v xml:space="preserve"> </v>
      </c>
      <c r="Y220" s="75" t="str">
        <f t="shared" si="103"/>
        <v/>
      </c>
      <c r="Z220" s="75" t="str">
        <f t="shared" si="104"/>
        <v xml:space="preserve"> </v>
      </c>
      <c r="AA220" s="75" t="str">
        <f t="shared" si="105"/>
        <v/>
      </c>
      <c r="AB220" s="75" t="str">
        <f t="shared" si="106"/>
        <v xml:space="preserve"> </v>
      </c>
      <c r="AC220" s="75" t="str">
        <f t="shared" si="107"/>
        <v xml:space="preserve"> </v>
      </c>
      <c r="AD220" s="75" t="str">
        <f t="shared" si="108"/>
        <v/>
      </c>
      <c r="AE220" s="75">
        <f t="shared" si="109"/>
        <v>0</v>
      </c>
      <c r="AF220" s="64" t="str">
        <f t="shared" si="110"/>
        <v/>
      </c>
    </row>
    <row r="221" spans="1:32" ht="16.7" customHeight="1">
      <c r="A221" s="75" t="str">
        <f t="shared" si="94"/>
        <v/>
      </c>
      <c r="B221" s="76" t="str">
        <f t="shared" si="84"/>
        <v/>
      </c>
      <c r="C221" s="75" t="str">
        <f t="shared" si="85"/>
        <v/>
      </c>
      <c r="D221" s="73" t="str">
        <f t="shared" si="95"/>
        <v/>
      </c>
      <c r="E221" s="75" t="str">
        <f t="shared" si="96"/>
        <v/>
      </c>
      <c r="F221" s="75" t="str">
        <f t="shared" si="86"/>
        <v/>
      </c>
      <c r="G221" s="75" t="str">
        <f t="shared" si="97"/>
        <v/>
      </c>
      <c r="H221" s="75" t="str">
        <f t="shared" si="87"/>
        <v/>
      </c>
      <c r="J221" s="116"/>
      <c r="K221" s="76" t="str">
        <f t="shared" si="88"/>
        <v/>
      </c>
      <c r="L221" s="76" t="str">
        <f t="shared" si="89"/>
        <v/>
      </c>
      <c r="M221" s="75" t="str">
        <f t="shared" si="90"/>
        <v/>
      </c>
      <c r="N221" s="76" t="str">
        <f t="shared" si="91"/>
        <v/>
      </c>
      <c r="O221" s="77" t="s">
        <v>20</v>
      </c>
      <c r="P221" s="90"/>
      <c r="R221" s="74" t="str">
        <f t="shared" si="98"/>
        <v/>
      </c>
      <c r="S221" s="75" t="str">
        <f t="shared" si="92"/>
        <v xml:space="preserve"> </v>
      </c>
      <c r="T221" s="75" t="str">
        <f t="shared" si="93"/>
        <v xml:space="preserve"> </v>
      </c>
      <c r="U221" s="75" t="str">
        <f t="shared" si="99"/>
        <v xml:space="preserve"> </v>
      </c>
      <c r="V221" s="75" t="str">
        <f t="shared" si="100"/>
        <v xml:space="preserve"> </v>
      </c>
      <c r="W221" s="75" t="str">
        <f t="shared" si="101"/>
        <v/>
      </c>
      <c r="X221" s="75" t="str">
        <f t="shared" si="102"/>
        <v xml:space="preserve"> </v>
      </c>
      <c r="Y221" s="75" t="str">
        <f t="shared" si="103"/>
        <v/>
      </c>
      <c r="Z221" s="75" t="str">
        <f t="shared" si="104"/>
        <v xml:space="preserve"> </v>
      </c>
      <c r="AA221" s="75" t="str">
        <f t="shared" si="105"/>
        <v/>
      </c>
      <c r="AB221" s="75" t="str">
        <f t="shared" si="106"/>
        <v xml:space="preserve"> </v>
      </c>
      <c r="AC221" s="75" t="str">
        <f t="shared" si="107"/>
        <v xml:space="preserve"> </v>
      </c>
      <c r="AD221" s="75" t="str">
        <f t="shared" si="108"/>
        <v/>
      </c>
      <c r="AE221" s="75">
        <f t="shared" si="109"/>
        <v>0</v>
      </c>
      <c r="AF221" s="64" t="str">
        <f t="shared" si="110"/>
        <v/>
      </c>
    </row>
    <row r="222" spans="1:32" ht="16.350000000000001" customHeight="1">
      <c r="A222" s="75" t="str">
        <f t="shared" si="94"/>
        <v/>
      </c>
      <c r="B222" s="76" t="str">
        <f t="shared" si="84"/>
        <v/>
      </c>
      <c r="C222" s="75" t="str">
        <f t="shared" si="85"/>
        <v/>
      </c>
      <c r="D222" s="73" t="str">
        <f t="shared" si="95"/>
        <v/>
      </c>
      <c r="E222" s="75" t="str">
        <f t="shared" si="96"/>
        <v/>
      </c>
      <c r="F222" s="75" t="str">
        <f t="shared" si="86"/>
        <v/>
      </c>
      <c r="G222" s="75" t="str">
        <f t="shared" si="97"/>
        <v/>
      </c>
      <c r="H222" s="75" t="str">
        <f t="shared" si="87"/>
        <v/>
      </c>
      <c r="J222" s="116"/>
      <c r="K222" s="76" t="str">
        <f t="shared" si="88"/>
        <v/>
      </c>
      <c r="L222" s="76" t="str">
        <f t="shared" si="89"/>
        <v/>
      </c>
      <c r="M222" s="75" t="str">
        <f t="shared" si="90"/>
        <v/>
      </c>
      <c r="N222" s="76" t="str">
        <f t="shared" si="91"/>
        <v/>
      </c>
      <c r="O222" s="77" t="s">
        <v>20</v>
      </c>
      <c r="P222" s="90"/>
      <c r="R222" s="74" t="str">
        <f t="shared" si="98"/>
        <v/>
      </c>
      <c r="S222" s="75" t="str">
        <f t="shared" si="92"/>
        <v xml:space="preserve"> </v>
      </c>
      <c r="T222" s="75" t="str">
        <f t="shared" si="93"/>
        <v xml:space="preserve"> </v>
      </c>
      <c r="U222" s="75" t="str">
        <f t="shared" si="99"/>
        <v xml:space="preserve"> </v>
      </c>
      <c r="V222" s="75" t="str">
        <f t="shared" si="100"/>
        <v xml:space="preserve"> </v>
      </c>
      <c r="W222" s="75" t="str">
        <f t="shared" si="101"/>
        <v/>
      </c>
      <c r="X222" s="75" t="str">
        <f t="shared" si="102"/>
        <v xml:space="preserve"> </v>
      </c>
      <c r="Y222" s="75" t="str">
        <f t="shared" si="103"/>
        <v/>
      </c>
      <c r="Z222" s="75" t="str">
        <f t="shared" si="104"/>
        <v xml:space="preserve"> </v>
      </c>
      <c r="AA222" s="75" t="str">
        <f t="shared" si="105"/>
        <v/>
      </c>
      <c r="AB222" s="75" t="str">
        <f t="shared" si="106"/>
        <v xml:space="preserve"> </v>
      </c>
      <c r="AC222" s="75" t="str">
        <f t="shared" si="107"/>
        <v xml:space="preserve"> </v>
      </c>
      <c r="AD222" s="75" t="str">
        <f t="shared" si="108"/>
        <v/>
      </c>
      <c r="AE222" s="75">
        <f t="shared" si="109"/>
        <v>0</v>
      </c>
      <c r="AF222" s="64" t="str">
        <f t="shared" si="110"/>
        <v/>
      </c>
    </row>
    <row r="223" spans="1:32" ht="16.350000000000001" customHeight="1">
      <c r="A223" s="75" t="str">
        <f t="shared" si="94"/>
        <v/>
      </c>
      <c r="B223" s="76" t="str">
        <f t="shared" si="84"/>
        <v/>
      </c>
      <c r="C223" s="75" t="str">
        <f t="shared" si="85"/>
        <v/>
      </c>
      <c r="D223" s="73" t="str">
        <f t="shared" si="95"/>
        <v/>
      </c>
      <c r="E223" s="75" t="str">
        <f t="shared" si="96"/>
        <v/>
      </c>
      <c r="F223" s="75" t="str">
        <f t="shared" si="86"/>
        <v/>
      </c>
      <c r="G223" s="75" t="str">
        <f t="shared" si="97"/>
        <v/>
      </c>
      <c r="H223" s="75" t="str">
        <f t="shared" si="87"/>
        <v/>
      </c>
      <c r="J223" s="116"/>
      <c r="K223" s="76" t="str">
        <f t="shared" si="88"/>
        <v/>
      </c>
      <c r="L223" s="76" t="str">
        <f t="shared" si="89"/>
        <v/>
      </c>
      <c r="M223" s="75" t="str">
        <f t="shared" si="90"/>
        <v/>
      </c>
      <c r="N223" s="76" t="str">
        <f t="shared" si="91"/>
        <v/>
      </c>
      <c r="O223" s="77" t="s">
        <v>20</v>
      </c>
      <c r="P223" s="90"/>
      <c r="R223" s="74" t="str">
        <f t="shared" si="98"/>
        <v/>
      </c>
      <c r="S223" s="75" t="str">
        <f t="shared" si="92"/>
        <v xml:space="preserve"> </v>
      </c>
      <c r="T223" s="75" t="str">
        <f t="shared" si="93"/>
        <v xml:space="preserve"> </v>
      </c>
      <c r="U223" s="75" t="str">
        <f t="shared" si="99"/>
        <v xml:space="preserve"> </v>
      </c>
      <c r="V223" s="75" t="str">
        <f t="shared" si="100"/>
        <v xml:space="preserve"> </v>
      </c>
      <c r="W223" s="75" t="str">
        <f t="shared" si="101"/>
        <v/>
      </c>
      <c r="X223" s="75" t="str">
        <f t="shared" si="102"/>
        <v xml:space="preserve"> </v>
      </c>
      <c r="Y223" s="75" t="str">
        <f t="shared" si="103"/>
        <v/>
      </c>
      <c r="Z223" s="75" t="str">
        <f t="shared" si="104"/>
        <v xml:space="preserve"> </v>
      </c>
      <c r="AA223" s="75" t="str">
        <f t="shared" si="105"/>
        <v/>
      </c>
      <c r="AB223" s="75" t="str">
        <f t="shared" si="106"/>
        <v xml:space="preserve"> </v>
      </c>
      <c r="AC223" s="75" t="str">
        <f t="shared" si="107"/>
        <v xml:space="preserve"> </v>
      </c>
      <c r="AD223" s="75" t="str">
        <f t="shared" si="108"/>
        <v/>
      </c>
      <c r="AE223" s="75">
        <f t="shared" si="109"/>
        <v>0</v>
      </c>
      <c r="AF223" s="64" t="str">
        <f t="shared" si="110"/>
        <v/>
      </c>
    </row>
    <row r="224" spans="1:32" ht="16.7" customHeight="1">
      <c r="A224" s="75" t="str">
        <f t="shared" si="94"/>
        <v/>
      </c>
      <c r="B224" s="76" t="str">
        <f t="shared" si="84"/>
        <v/>
      </c>
      <c r="C224" s="75" t="str">
        <f t="shared" si="85"/>
        <v/>
      </c>
      <c r="D224" s="73" t="str">
        <f t="shared" si="95"/>
        <v/>
      </c>
      <c r="E224" s="75" t="str">
        <f t="shared" si="96"/>
        <v/>
      </c>
      <c r="F224" s="75" t="str">
        <f t="shared" si="86"/>
        <v/>
      </c>
      <c r="G224" s="75" t="str">
        <f t="shared" si="97"/>
        <v/>
      </c>
      <c r="H224" s="75" t="str">
        <f t="shared" si="87"/>
        <v/>
      </c>
      <c r="J224" s="116"/>
      <c r="K224" s="76" t="str">
        <f t="shared" si="88"/>
        <v/>
      </c>
      <c r="L224" s="76" t="str">
        <f t="shared" si="89"/>
        <v/>
      </c>
      <c r="M224" s="75" t="str">
        <f t="shared" si="90"/>
        <v/>
      </c>
      <c r="N224" s="76" t="str">
        <f t="shared" si="91"/>
        <v/>
      </c>
      <c r="O224" s="77" t="s">
        <v>20</v>
      </c>
      <c r="P224" s="90"/>
      <c r="R224" s="74" t="str">
        <f t="shared" si="98"/>
        <v/>
      </c>
      <c r="S224" s="75" t="str">
        <f t="shared" si="92"/>
        <v xml:space="preserve"> </v>
      </c>
      <c r="T224" s="75" t="str">
        <f t="shared" si="93"/>
        <v xml:space="preserve"> </v>
      </c>
      <c r="U224" s="75" t="str">
        <f t="shared" si="99"/>
        <v xml:space="preserve"> </v>
      </c>
      <c r="V224" s="75" t="str">
        <f t="shared" si="100"/>
        <v xml:space="preserve"> </v>
      </c>
      <c r="W224" s="75" t="str">
        <f t="shared" si="101"/>
        <v/>
      </c>
      <c r="X224" s="75" t="str">
        <f t="shared" si="102"/>
        <v xml:space="preserve"> </v>
      </c>
      <c r="Y224" s="75" t="str">
        <f t="shared" si="103"/>
        <v/>
      </c>
      <c r="Z224" s="75" t="str">
        <f t="shared" si="104"/>
        <v xml:space="preserve"> </v>
      </c>
      <c r="AA224" s="75" t="str">
        <f t="shared" si="105"/>
        <v/>
      </c>
      <c r="AB224" s="75" t="str">
        <f t="shared" si="106"/>
        <v xml:space="preserve"> </v>
      </c>
      <c r="AC224" s="75" t="str">
        <f t="shared" si="107"/>
        <v xml:space="preserve"> </v>
      </c>
      <c r="AD224" s="75" t="str">
        <f t="shared" si="108"/>
        <v/>
      </c>
      <c r="AE224" s="75">
        <f t="shared" si="109"/>
        <v>0</v>
      </c>
      <c r="AF224" s="64" t="str">
        <f t="shared" si="110"/>
        <v/>
      </c>
    </row>
    <row r="225" spans="1:32" ht="16.350000000000001" customHeight="1">
      <c r="A225" s="75" t="str">
        <f t="shared" si="94"/>
        <v/>
      </c>
      <c r="B225" s="76" t="str">
        <f t="shared" si="84"/>
        <v/>
      </c>
      <c r="C225" s="75" t="str">
        <f t="shared" si="85"/>
        <v/>
      </c>
      <c r="D225" s="73" t="str">
        <f t="shared" si="95"/>
        <v/>
      </c>
      <c r="E225" s="75" t="str">
        <f t="shared" si="96"/>
        <v/>
      </c>
      <c r="F225" s="75" t="str">
        <f t="shared" si="86"/>
        <v/>
      </c>
      <c r="G225" s="75" t="str">
        <f t="shared" si="97"/>
        <v/>
      </c>
      <c r="H225" s="75" t="str">
        <f t="shared" si="87"/>
        <v/>
      </c>
      <c r="J225" s="116"/>
      <c r="K225" s="76" t="str">
        <f t="shared" si="88"/>
        <v/>
      </c>
      <c r="L225" s="76" t="str">
        <f t="shared" si="89"/>
        <v/>
      </c>
      <c r="M225" s="75" t="str">
        <f t="shared" si="90"/>
        <v/>
      </c>
      <c r="N225" s="76" t="str">
        <f t="shared" si="91"/>
        <v/>
      </c>
      <c r="O225" s="77" t="s">
        <v>20</v>
      </c>
      <c r="P225" s="90"/>
      <c r="R225" s="74" t="str">
        <f t="shared" si="98"/>
        <v/>
      </c>
      <c r="S225" s="75" t="str">
        <f t="shared" si="92"/>
        <v xml:space="preserve"> </v>
      </c>
      <c r="T225" s="75" t="str">
        <f t="shared" si="93"/>
        <v xml:space="preserve"> </v>
      </c>
      <c r="U225" s="75" t="str">
        <f t="shared" si="99"/>
        <v xml:space="preserve"> </v>
      </c>
      <c r="V225" s="75" t="str">
        <f t="shared" si="100"/>
        <v xml:space="preserve"> </v>
      </c>
      <c r="W225" s="75" t="str">
        <f t="shared" si="101"/>
        <v/>
      </c>
      <c r="X225" s="75" t="str">
        <f t="shared" si="102"/>
        <v xml:space="preserve"> </v>
      </c>
      <c r="Y225" s="75" t="str">
        <f t="shared" si="103"/>
        <v/>
      </c>
      <c r="Z225" s="75" t="str">
        <f t="shared" si="104"/>
        <v xml:space="preserve"> </v>
      </c>
      <c r="AA225" s="75" t="str">
        <f t="shared" si="105"/>
        <v/>
      </c>
      <c r="AB225" s="75" t="str">
        <f t="shared" si="106"/>
        <v xml:space="preserve"> </v>
      </c>
      <c r="AC225" s="75" t="str">
        <f t="shared" si="107"/>
        <v xml:space="preserve"> </v>
      </c>
      <c r="AD225" s="75" t="str">
        <f t="shared" si="108"/>
        <v/>
      </c>
      <c r="AE225" s="75">
        <f t="shared" si="109"/>
        <v>0</v>
      </c>
      <c r="AF225" s="64" t="str">
        <f t="shared" si="110"/>
        <v/>
      </c>
    </row>
    <row r="226" spans="1:32" ht="16.350000000000001" customHeight="1">
      <c r="A226" s="75" t="str">
        <f t="shared" si="94"/>
        <v/>
      </c>
      <c r="B226" s="76" t="str">
        <f t="shared" si="84"/>
        <v/>
      </c>
      <c r="C226" s="75" t="str">
        <f t="shared" si="85"/>
        <v/>
      </c>
      <c r="D226" s="73" t="str">
        <f t="shared" si="95"/>
        <v/>
      </c>
      <c r="E226" s="75" t="str">
        <f t="shared" si="96"/>
        <v/>
      </c>
      <c r="F226" s="75" t="str">
        <f t="shared" si="86"/>
        <v/>
      </c>
      <c r="G226" s="75" t="str">
        <f t="shared" si="97"/>
        <v/>
      </c>
      <c r="H226" s="75" t="str">
        <f t="shared" si="87"/>
        <v/>
      </c>
      <c r="J226" s="116"/>
      <c r="K226" s="76" t="str">
        <f t="shared" si="88"/>
        <v/>
      </c>
      <c r="L226" s="76" t="str">
        <f t="shared" si="89"/>
        <v/>
      </c>
      <c r="M226" s="75" t="str">
        <f t="shared" si="90"/>
        <v/>
      </c>
      <c r="N226" s="76" t="str">
        <f t="shared" si="91"/>
        <v/>
      </c>
      <c r="O226" s="77" t="s">
        <v>20</v>
      </c>
      <c r="P226" s="90"/>
      <c r="R226" s="74" t="str">
        <f t="shared" si="98"/>
        <v/>
      </c>
      <c r="S226" s="75" t="str">
        <f t="shared" si="92"/>
        <v xml:space="preserve"> </v>
      </c>
      <c r="T226" s="75" t="str">
        <f t="shared" si="93"/>
        <v xml:space="preserve"> </v>
      </c>
      <c r="U226" s="75" t="str">
        <f t="shared" si="99"/>
        <v xml:space="preserve"> </v>
      </c>
      <c r="V226" s="75" t="str">
        <f t="shared" si="100"/>
        <v xml:space="preserve"> </v>
      </c>
      <c r="W226" s="75" t="str">
        <f t="shared" si="101"/>
        <v/>
      </c>
      <c r="X226" s="75" t="str">
        <f t="shared" si="102"/>
        <v xml:space="preserve"> </v>
      </c>
      <c r="Y226" s="75" t="str">
        <f t="shared" si="103"/>
        <v/>
      </c>
      <c r="Z226" s="75" t="str">
        <f t="shared" si="104"/>
        <v xml:space="preserve"> </v>
      </c>
      <c r="AA226" s="75" t="str">
        <f t="shared" si="105"/>
        <v/>
      </c>
      <c r="AB226" s="75" t="str">
        <f t="shared" si="106"/>
        <v xml:space="preserve"> </v>
      </c>
      <c r="AC226" s="75" t="str">
        <f t="shared" si="107"/>
        <v xml:space="preserve"> </v>
      </c>
      <c r="AD226" s="75" t="str">
        <f t="shared" si="108"/>
        <v/>
      </c>
      <c r="AE226" s="75">
        <f t="shared" si="109"/>
        <v>0</v>
      </c>
      <c r="AF226" s="64" t="str">
        <f t="shared" si="110"/>
        <v/>
      </c>
    </row>
    <row r="227" spans="1:32" ht="16.7" customHeight="1">
      <c r="A227" s="75" t="str">
        <f t="shared" si="94"/>
        <v/>
      </c>
      <c r="B227" s="76" t="str">
        <f t="shared" si="84"/>
        <v/>
      </c>
      <c r="C227" s="75" t="str">
        <f t="shared" si="85"/>
        <v/>
      </c>
      <c r="D227" s="73" t="str">
        <f t="shared" si="95"/>
        <v/>
      </c>
      <c r="E227" s="75" t="str">
        <f t="shared" si="96"/>
        <v/>
      </c>
      <c r="F227" s="75" t="str">
        <f t="shared" si="86"/>
        <v/>
      </c>
      <c r="G227" s="75" t="str">
        <f t="shared" si="97"/>
        <v/>
      </c>
      <c r="H227" s="75" t="str">
        <f t="shared" si="87"/>
        <v/>
      </c>
      <c r="J227" s="116"/>
      <c r="K227" s="76" t="str">
        <f t="shared" si="88"/>
        <v/>
      </c>
      <c r="L227" s="76" t="str">
        <f t="shared" si="89"/>
        <v/>
      </c>
      <c r="M227" s="75" t="str">
        <f t="shared" si="90"/>
        <v/>
      </c>
      <c r="N227" s="76" t="str">
        <f t="shared" si="91"/>
        <v/>
      </c>
      <c r="O227" s="77" t="s">
        <v>20</v>
      </c>
      <c r="P227" s="90"/>
      <c r="R227" s="74" t="str">
        <f t="shared" si="98"/>
        <v/>
      </c>
      <c r="S227" s="75" t="str">
        <f t="shared" si="92"/>
        <v xml:space="preserve"> </v>
      </c>
      <c r="T227" s="75" t="str">
        <f t="shared" si="93"/>
        <v xml:space="preserve"> </v>
      </c>
      <c r="U227" s="75" t="str">
        <f t="shared" si="99"/>
        <v xml:space="preserve"> </v>
      </c>
      <c r="V227" s="75" t="str">
        <f t="shared" si="100"/>
        <v xml:space="preserve"> </v>
      </c>
      <c r="W227" s="75" t="str">
        <f t="shared" si="101"/>
        <v/>
      </c>
      <c r="X227" s="75" t="str">
        <f t="shared" si="102"/>
        <v xml:space="preserve"> </v>
      </c>
      <c r="Y227" s="75" t="str">
        <f t="shared" si="103"/>
        <v/>
      </c>
      <c r="Z227" s="75" t="str">
        <f t="shared" si="104"/>
        <v xml:space="preserve"> </v>
      </c>
      <c r="AA227" s="75" t="str">
        <f t="shared" si="105"/>
        <v/>
      </c>
      <c r="AB227" s="75" t="str">
        <f t="shared" si="106"/>
        <v xml:space="preserve"> </v>
      </c>
      <c r="AC227" s="75" t="str">
        <f t="shared" si="107"/>
        <v xml:space="preserve"> </v>
      </c>
      <c r="AD227" s="75" t="str">
        <f t="shared" si="108"/>
        <v/>
      </c>
      <c r="AE227" s="75">
        <f t="shared" si="109"/>
        <v>0</v>
      </c>
      <c r="AF227" s="64" t="str">
        <f t="shared" si="110"/>
        <v/>
      </c>
    </row>
    <row r="228" spans="1:32" ht="16.350000000000001" customHeight="1">
      <c r="A228" s="75" t="str">
        <f t="shared" si="94"/>
        <v/>
      </c>
      <c r="B228" s="76" t="str">
        <f t="shared" si="84"/>
        <v/>
      </c>
      <c r="C228" s="75" t="str">
        <f t="shared" si="85"/>
        <v/>
      </c>
      <c r="D228" s="73" t="str">
        <f t="shared" si="95"/>
        <v/>
      </c>
      <c r="E228" s="75" t="str">
        <f t="shared" si="96"/>
        <v/>
      </c>
      <c r="F228" s="75" t="str">
        <f t="shared" si="86"/>
        <v/>
      </c>
      <c r="G228" s="75" t="str">
        <f t="shared" si="97"/>
        <v/>
      </c>
      <c r="H228" s="75" t="str">
        <f t="shared" si="87"/>
        <v/>
      </c>
      <c r="J228" s="116"/>
      <c r="K228" s="76" t="str">
        <f t="shared" si="88"/>
        <v/>
      </c>
      <c r="L228" s="76" t="str">
        <f t="shared" si="89"/>
        <v/>
      </c>
      <c r="M228" s="75" t="str">
        <f t="shared" si="90"/>
        <v/>
      </c>
      <c r="N228" s="76" t="str">
        <f t="shared" si="91"/>
        <v/>
      </c>
      <c r="O228" s="77" t="s">
        <v>20</v>
      </c>
      <c r="P228" s="90"/>
      <c r="R228" s="74" t="str">
        <f t="shared" si="98"/>
        <v/>
      </c>
      <c r="S228" s="75" t="str">
        <f t="shared" si="92"/>
        <v xml:space="preserve"> </v>
      </c>
      <c r="T228" s="75" t="str">
        <f t="shared" si="93"/>
        <v xml:space="preserve"> </v>
      </c>
      <c r="U228" s="75" t="str">
        <f t="shared" si="99"/>
        <v xml:space="preserve"> </v>
      </c>
      <c r="V228" s="75" t="str">
        <f t="shared" si="100"/>
        <v xml:space="preserve"> </v>
      </c>
      <c r="W228" s="75" t="str">
        <f t="shared" si="101"/>
        <v/>
      </c>
      <c r="X228" s="75" t="str">
        <f t="shared" si="102"/>
        <v xml:space="preserve"> </v>
      </c>
      <c r="Y228" s="75" t="str">
        <f t="shared" si="103"/>
        <v/>
      </c>
      <c r="Z228" s="75" t="str">
        <f t="shared" si="104"/>
        <v xml:space="preserve"> </v>
      </c>
      <c r="AA228" s="75" t="str">
        <f t="shared" si="105"/>
        <v/>
      </c>
      <c r="AB228" s="75" t="str">
        <f t="shared" si="106"/>
        <v xml:space="preserve"> </v>
      </c>
      <c r="AC228" s="75" t="str">
        <f t="shared" si="107"/>
        <v xml:space="preserve"> </v>
      </c>
      <c r="AD228" s="75" t="str">
        <f t="shared" si="108"/>
        <v/>
      </c>
      <c r="AE228" s="75">
        <f t="shared" si="109"/>
        <v>0</v>
      </c>
      <c r="AF228" s="64" t="str">
        <f t="shared" si="110"/>
        <v/>
      </c>
    </row>
    <row r="229" spans="1:32" ht="16.350000000000001" customHeight="1">
      <c r="A229" s="75" t="str">
        <f t="shared" si="94"/>
        <v/>
      </c>
      <c r="B229" s="76" t="str">
        <f t="shared" si="84"/>
        <v/>
      </c>
      <c r="C229" s="75" t="str">
        <f t="shared" si="85"/>
        <v/>
      </c>
      <c r="D229" s="73" t="str">
        <f t="shared" si="95"/>
        <v/>
      </c>
      <c r="E229" s="75" t="str">
        <f t="shared" si="96"/>
        <v/>
      </c>
      <c r="F229" s="75" t="str">
        <f t="shared" si="86"/>
        <v/>
      </c>
      <c r="G229" s="75" t="str">
        <f t="shared" si="97"/>
        <v/>
      </c>
      <c r="H229" s="75" t="str">
        <f t="shared" si="87"/>
        <v/>
      </c>
      <c r="J229" s="116"/>
      <c r="K229" s="76" t="str">
        <f t="shared" si="88"/>
        <v/>
      </c>
      <c r="L229" s="76" t="str">
        <f t="shared" si="89"/>
        <v/>
      </c>
      <c r="M229" s="75" t="str">
        <f t="shared" si="90"/>
        <v/>
      </c>
      <c r="N229" s="76" t="str">
        <f t="shared" si="91"/>
        <v/>
      </c>
      <c r="O229" s="77" t="s">
        <v>20</v>
      </c>
      <c r="P229" s="90"/>
      <c r="R229" s="74" t="str">
        <f t="shared" si="98"/>
        <v/>
      </c>
      <c r="S229" s="75" t="str">
        <f t="shared" si="92"/>
        <v xml:space="preserve"> </v>
      </c>
      <c r="T229" s="75" t="str">
        <f t="shared" si="93"/>
        <v xml:space="preserve"> </v>
      </c>
      <c r="U229" s="75" t="str">
        <f t="shared" si="99"/>
        <v xml:space="preserve"> </v>
      </c>
      <c r="V229" s="75" t="str">
        <f t="shared" si="100"/>
        <v xml:space="preserve"> </v>
      </c>
      <c r="W229" s="75" t="str">
        <f t="shared" si="101"/>
        <v/>
      </c>
      <c r="X229" s="75" t="str">
        <f t="shared" si="102"/>
        <v xml:space="preserve"> </v>
      </c>
      <c r="Y229" s="75" t="str">
        <f t="shared" si="103"/>
        <v/>
      </c>
      <c r="Z229" s="75" t="str">
        <f t="shared" si="104"/>
        <v xml:space="preserve"> </v>
      </c>
      <c r="AA229" s="75" t="str">
        <f t="shared" si="105"/>
        <v/>
      </c>
      <c r="AB229" s="75" t="str">
        <f t="shared" si="106"/>
        <v xml:space="preserve"> </v>
      </c>
      <c r="AC229" s="75" t="str">
        <f t="shared" si="107"/>
        <v xml:space="preserve"> </v>
      </c>
      <c r="AD229" s="75" t="str">
        <f t="shared" si="108"/>
        <v/>
      </c>
      <c r="AE229" s="75">
        <f t="shared" si="109"/>
        <v>0</v>
      </c>
      <c r="AF229" s="64" t="str">
        <f t="shared" si="110"/>
        <v/>
      </c>
    </row>
    <row r="230" spans="1:32" ht="16.7" customHeight="1">
      <c r="A230" s="75" t="str">
        <f t="shared" si="94"/>
        <v/>
      </c>
      <c r="B230" s="76" t="str">
        <f t="shared" si="84"/>
        <v/>
      </c>
      <c r="C230" s="75" t="str">
        <f t="shared" si="85"/>
        <v/>
      </c>
      <c r="D230" s="73" t="str">
        <f t="shared" si="95"/>
        <v/>
      </c>
      <c r="E230" s="75" t="str">
        <f t="shared" si="96"/>
        <v/>
      </c>
      <c r="F230" s="75" t="str">
        <f t="shared" si="86"/>
        <v/>
      </c>
      <c r="G230" s="75" t="str">
        <f t="shared" si="97"/>
        <v/>
      </c>
      <c r="H230" s="75" t="str">
        <f t="shared" si="87"/>
        <v/>
      </c>
      <c r="J230" s="116"/>
      <c r="K230" s="76" t="str">
        <f t="shared" si="88"/>
        <v/>
      </c>
      <c r="L230" s="76" t="str">
        <f t="shared" si="89"/>
        <v/>
      </c>
      <c r="M230" s="75" t="str">
        <f t="shared" si="90"/>
        <v/>
      </c>
      <c r="N230" s="76" t="str">
        <f t="shared" si="91"/>
        <v/>
      </c>
      <c r="O230" s="77" t="s">
        <v>20</v>
      </c>
      <c r="P230" s="90"/>
      <c r="R230" s="74" t="str">
        <f t="shared" si="98"/>
        <v/>
      </c>
      <c r="S230" s="75" t="str">
        <f t="shared" si="92"/>
        <v xml:space="preserve"> </v>
      </c>
      <c r="T230" s="75" t="str">
        <f t="shared" si="93"/>
        <v xml:space="preserve"> </v>
      </c>
      <c r="U230" s="75" t="str">
        <f t="shared" si="99"/>
        <v xml:space="preserve"> </v>
      </c>
      <c r="V230" s="75" t="str">
        <f t="shared" si="100"/>
        <v xml:space="preserve"> </v>
      </c>
      <c r="W230" s="75" t="str">
        <f t="shared" si="101"/>
        <v/>
      </c>
      <c r="X230" s="75" t="str">
        <f t="shared" si="102"/>
        <v xml:space="preserve"> </v>
      </c>
      <c r="Y230" s="75" t="str">
        <f t="shared" si="103"/>
        <v/>
      </c>
      <c r="Z230" s="75" t="str">
        <f t="shared" si="104"/>
        <v xml:space="preserve"> </v>
      </c>
      <c r="AA230" s="75" t="str">
        <f t="shared" si="105"/>
        <v/>
      </c>
      <c r="AB230" s="75" t="str">
        <f t="shared" si="106"/>
        <v xml:space="preserve"> </v>
      </c>
      <c r="AC230" s="75" t="str">
        <f t="shared" si="107"/>
        <v xml:space="preserve"> </v>
      </c>
      <c r="AD230" s="75" t="str">
        <f t="shared" si="108"/>
        <v/>
      </c>
      <c r="AE230" s="75">
        <f t="shared" si="109"/>
        <v>0</v>
      </c>
      <c r="AF230" s="64" t="str">
        <f t="shared" si="110"/>
        <v/>
      </c>
    </row>
    <row r="231" spans="1:32" ht="16.350000000000001" customHeight="1">
      <c r="A231" s="75" t="str">
        <f t="shared" si="94"/>
        <v/>
      </c>
      <c r="B231" s="76" t="str">
        <f t="shared" si="84"/>
        <v/>
      </c>
      <c r="C231" s="75" t="str">
        <f t="shared" si="85"/>
        <v/>
      </c>
      <c r="D231" s="73" t="str">
        <f t="shared" si="95"/>
        <v/>
      </c>
      <c r="E231" s="75" t="str">
        <f t="shared" si="96"/>
        <v/>
      </c>
      <c r="F231" s="75" t="str">
        <f t="shared" si="86"/>
        <v/>
      </c>
      <c r="G231" s="75" t="str">
        <f t="shared" si="97"/>
        <v/>
      </c>
      <c r="H231" s="75" t="str">
        <f t="shared" si="87"/>
        <v/>
      </c>
      <c r="J231" s="116"/>
      <c r="K231" s="76" t="str">
        <f t="shared" si="88"/>
        <v/>
      </c>
      <c r="L231" s="76" t="str">
        <f t="shared" si="89"/>
        <v/>
      </c>
      <c r="M231" s="75" t="str">
        <f t="shared" si="90"/>
        <v/>
      </c>
      <c r="N231" s="76" t="str">
        <f t="shared" si="91"/>
        <v/>
      </c>
      <c r="O231" s="77" t="s">
        <v>20</v>
      </c>
      <c r="P231" s="90"/>
      <c r="R231" s="74" t="str">
        <f t="shared" si="98"/>
        <v/>
      </c>
      <c r="S231" s="75" t="str">
        <f t="shared" si="92"/>
        <v xml:space="preserve"> </v>
      </c>
      <c r="T231" s="75" t="str">
        <f t="shared" si="93"/>
        <v xml:space="preserve"> </v>
      </c>
      <c r="U231" s="75" t="str">
        <f t="shared" si="99"/>
        <v xml:space="preserve"> </v>
      </c>
      <c r="V231" s="75" t="str">
        <f t="shared" si="100"/>
        <v xml:space="preserve"> </v>
      </c>
      <c r="W231" s="75" t="str">
        <f t="shared" si="101"/>
        <v/>
      </c>
      <c r="X231" s="75" t="str">
        <f t="shared" si="102"/>
        <v xml:space="preserve"> </v>
      </c>
      <c r="Y231" s="75" t="str">
        <f t="shared" si="103"/>
        <v/>
      </c>
      <c r="Z231" s="75" t="str">
        <f t="shared" si="104"/>
        <v xml:space="preserve"> </v>
      </c>
      <c r="AA231" s="75" t="str">
        <f t="shared" si="105"/>
        <v/>
      </c>
      <c r="AB231" s="75" t="str">
        <f t="shared" si="106"/>
        <v xml:space="preserve"> </v>
      </c>
      <c r="AC231" s="75" t="str">
        <f t="shared" si="107"/>
        <v xml:space="preserve"> </v>
      </c>
      <c r="AD231" s="75" t="str">
        <f t="shared" si="108"/>
        <v/>
      </c>
      <c r="AE231" s="75">
        <f t="shared" si="109"/>
        <v>0</v>
      </c>
      <c r="AF231" s="64" t="str">
        <f t="shared" si="110"/>
        <v/>
      </c>
    </row>
    <row r="232" spans="1:32" ht="16.350000000000001" customHeight="1">
      <c r="A232" s="75" t="str">
        <f t="shared" si="94"/>
        <v/>
      </c>
      <c r="B232" s="76" t="str">
        <f t="shared" si="84"/>
        <v/>
      </c>
      <c r="C232" s="75" t="str">
        <f t="shared" si="85"/>
        <v/>
      </c>
      <c r="D232" s="73" t="str">
        <f t="shared" si="95"/>
        <v/>
      </c>
      <c r="E232" s="75" t="str">
        <f t="shared" si="96"/>
        <v/>
      </c>
      <c r="F232" s="75" t="str">
        <f t="shared" si="86"/>
        <v/>
      </c>
      <c r="G232" s="75" t="str">
        <f t="shared" si="97"/>
        <v/>
      </c>
      <c r="H232" s="75" t="str">
        <f t="shared" si="87"/>
        <v/>
      </c>
      <c r="J232" s="116"/>
      <c r="K232" s="76" t="str">
        <f t="shared" si="88"/>
        <v/>
      </c>
      <c r="L232" s="76" t="str">
        <f t="shared" si="89"/>
        <v/>
      </c>
      <c r="M232" s="75" t="str">
        <f t="shared" si="90"/>
        <v/>
      </c>
      <c r="N232" s="76" t="str">
        <f t="shared" si="91"/>
        <v/>
      </c>
      <c r="O232" s="77" t="s">
        <v>20</v>
      </c>
      <c r="P232" s="90"/>
      <c r="R232" s="74" t="str">
        <f t="shared" si="98"/>
        <v/>
      </c>
      <c r="S232" s="75" t="str">
        <f t="shared" si="92"/>
        <v xml:space="preserve"> </v>
      </c>
      <c r="T232" s="75" t="str">
        <f t="shared" si="93"/>
        <v xml:space="preserve"> </v>
      </c>
      <c r="U232" s="75" t="str">
        <f t="shared" si="99"/>
        <v xml:space="preserve"> </v>
      </c>
      <c r="V232" s="75" t="str">
        <f t="shared" si="100"/>
        <v xml:space="preserve"> </v>
      </c>
      <c r="W232" s="75" t="str">
        <f t="shared" si="101"/>
        <v/>
      </c>
      <c r="X232" s="75" t="str">
        <f t="shared" si="102"/>
        <v xml:space="preserve"> </v>
      </c>
      <c r="Y232" s="75" t="str">
        <f t="shared" si="103"/>
        <v/>
      </c>
      <c r="Z232" s="75" t="str">
        <f t="shared" si="104"/>
        <v xml:space="preserve"> </v>
      </c>
      <c r="AA232" s="75" t="str">
        <f t="shared" si="105"/>
        <v/>
      </c>
      <c r="AB232" s="75" t="str">
        <f t="shared" si="106"/>
        <v xml:space="preserve"> </v>
      </c>
      <c r="AC232" s="75" t="str">
        <f t="shared" si="107"/>
        <v xml:space="preserve"> </v>
      </c>
      <c r="AD232" s="75" t="str">
        <f t="shared" si="108"/>
        <v/>
      </c>
      <c r="AE232" s="75">
        <f t="shared" si="109"/>
        <v>0</v>
      </c>
      <c r="AF232" s="64" t="str">
        <f t="shared" si="110"/>
        <v/>
      </c>
    </row>
    <row r="233" spans="1:32" ht="16.7" customHeight="1">
      <c r="A233" s="75" t="str">
        <f t="shared" si="94"/>
        <v/>
      </c>
      <c r="B233" s="76" t="str">
        <f t="shared" si="84"/>
        <v/>
      </c>
      <c r="C233" s="75" t="str">
        <f t="shared" si="85"/>
        <v/>
      </c>
      <c r="D233" s="73" t="str">
        <f t="shared" si="95"/>
        <v/>
      </c>
      <c r="E233" s="75" t="str">
        <f t="shared" si="96"/>
        <v/>
      </c>
      <c r="F233" s="75" t="str">
        <f t="shared" si="86"/>
        <v/>
      </c>
      <c r="G233" s="75" t="str">
        <f t="shared" si="97"/>
        <v/>
      </c>
      <c r="H233" s="75" t="str">
        <f t="shared" si="87"/>
        <v/>
      </c>
      <c r="J233" s="116"/>
      <c r="K233" s="76" t="str">
        <f t="shared" si="88"/>
        <v/>
      </c>
      <c r="L233" s="76" t="str">
        <f t="shared" si="89"/>
        <v/>
      </c>
      <c r="M233" s="75" t="str">
        <f t="shared" si="90"/>
        <v/>
      </c>
      <c r="N233" s="76" t="str">
        <f t="shared" si="91"/>
        <v/>
      </c>
      <c r="O233" s="77" t="s">
        <v>20</v>
      </c>
      <c r="P233" s="90"/>
      <c r="R233" s="74" t="str">
        <f t="shared" si="98"/>
        <v/>
      </c>
      <c r="S233" s="75" t="str">
        <f t="shared" si="92"/>
        <v xml:space="preserve"> </v>
      </c>
      <c r="T233" s="75" t="str">
        <f t="shared" si="93"/>
        <v xml:space="preserve"> </v>
      </c>
      <c r="U233" s="75" t="str">
        <f t="shared" si="99"/>
        <v xml:space="preserve"> </v>
      </c>
      <c r="V233" s="75" t="str">
        <f t="shared" si="100"/>
        <v xml:space="preserve"> </v>
      </c>
      <c r="W233" s="75" t="str">
        <f t="shared" si="101"/>
        <v/>
      </c>
      <c r="X233" s="75" t="str">
        <f t="shared" si="102"/>
        <v xml:space="preserve"> </v>
      </c>
      <c r="Y233" s="75" t="str">
        <f t="shared" si="103"/>
        <v/>
      </c>
      <c r="Z233" s="75" t="str">
        <f t="shared" si="104"/>
        <v xml:space="preserve"> </v>
      </c>
      <c r="AA233" s="75" t="str">
        <f t="shared" si="105"/>
        <v/>
      </c>
      <c r="AB233" s="75" t="str">
        <f t="shared" si="106"/>
        <v xml:space="preserve"> </v>
      </c>
      <c r="AC233" s="75" t="str">
        <f t="shared" si="107"/>
        <v xml:space="preserve"> </v>
      </c>
      <c r="AD233" s="75" t="str">
        <f t="shared" si="108"/>
        <v/>
      </c>
      <c r="AE233" s="75">
        <f t="shared" si="109"/>
        <v>0</v>
      </c>
      <c r="AF233" s="64" t="str">
        <f t="shared" si="110"/>
        <v/>
      </c>
    </row>
    <row r="234" spans="1:32" ht="16.350000000000001" customHeight="1">
      <c r="A234" s="75" t="str">
        <f t="shared" si="94"/>
        <v/>
      </c>
      <c r="B234" s="76" t="str">
        <f t="shared" si="84"/>
        <v/>
      </c>
      <c r="C234" s="75" t="str">
        <f t="shared" si="85"/>
        <v/>
      </c>
      <c r="D234" s="73" t="str">
        <f t="shared" si="95"/>
        <v/>
      </c>
      <c r="E234" s="75" t="str">
        <f t="shared" si="96"/>
        <v/>
      </c>
      <c r="F234" s="75" t="str">
        <f t="shared" si="86"/>
        <v/>
      </c>
      <c r="G234" s="75" t="str">
        <f t="shared" si="97"/>
        <v/>
      </c>
      <c r="H234" s="75" t="str">
        <f t="shared" si="87"/>
        <v/>
      </c>
      <c r="J234" s="116"/>
      <c r="K234" s="76" t="str">
        <f t="shared" si="88"/>
        <v/>
      </c>
      <c r="L234" s="76" t="str">
        <f t="shared" si="89"/>
        <v/>
      </c>
      <c r="M234" s="75" t="str">
        <f t="shared" si="90"/>
        <v/>
      </c>
      <c r="N234" s="76" t="str">
        <f t="shared" si="91"/>
        <v/>
      </c>
      <c r="O234" s="77" t="s">
        <v>20</v>
      </c>
      <c r="P234" s="90"/>
      <c r="R234" s="74" t="str">
        <f t="shared" si="98"/>
        <v/>
      </c>
      <c r="S234" s="75" t="str">
        <f t="shared" si="92"/>
        <v xml:space="preserve"> </v>
      </c>
      <c r="T234" s="75" t="str">
        <f t="shared" si="93"/>
        <v xml:space="preserve"> </v>
      </c>
      <c r="U234" s="75" t="str">
        <f t="shared" si="99"/>
        <v xml:space="preserve"> </v>
      </c>
      <c r="V234" s="75" t="str">
        <f t="shared" si="100"/>
        <v xml:space="preserve"> </v>
      </c>
      <c r="W234" s="75" t="str">
        <f t="shared" si="101"/>
        <v/>
      </c>
      <c r="X234" s="75" t="str">
        <f t="shared" si="102"/>
        <v xml:space="preserve"> </v>
      </c>
      <c r="Y234" s="75" t="str">
        <f t="shared" si="103"/>
        <v/>
      </c>
      <c r="Z234" s="75" t="str">
        <f t="shared" si="104"/>
        <v xml:space="preserve"> </v>
      </c>
      <c r="AA234" s="75" t="str">
        <f t="shared" si="105"/>
        <v/>
      </c>
      <c r="AB234" s="75" t="str">
        <f t="shared" si="106"/>
        <v xml:space="preserve"> </v>
      </c>
      <c r="AC234" s="75" t="str">
        <f t="shared" si="107"/>
        <v xml:space="preserve"> </v>
      </c>
      <c r="AD234" s="75" t="str">
        <f t="shared" si="108"/>
        <v/>
      </c>
      <c r="AE234" s="75">
        <f t="shared" si="109"/>
        <v>0</v>
      </c>
      <c r="AF234" s="64" t="str">
        <f t="shared" si="110"/>
        <v/>
      </c>
    </row>
    <row r="235" spans="1:32" ht="16.350000000000001" customHeight="1">
      <c r="A235" s="75" t="str">
        <f t="shared" si="94"/>
        <v/>
      </c>
      <c r="B235" s="76" t="str">
        <f t="shared" si="84"/>
        <v/>
      </c>
      <c r="C235" s="75" t="str">
        <f t="shared" si="85"/>
        <v/>
      </c>
      <c r="D235" s="73" t="str">
        <f t="shared" si="95"/>
        <v/>
      </c>
      <c r="E235" s="75" t="str">
        <f t="shared" si="96"/>
        <v/>
      </c>
      <c r="F235" s="75" t="str">
        <f t="shared" si="86"/>
        <v/>
      </c>
      <c r="G235" s="75" t="str">
        <f t="shared" si="97"/>
        <v/>
      </c>
      <c r="H235" s="75" t="str">
        <f t="shared" si="87"/>
        <v/>
      </c>
      <c r="J235" s="116"/>
      <c r="K235" s="76" t="str">
        <f t="shared" si="88"/>
        <v/>
      </c>
      <c r="L235" s="76" t="str">
        <f t="shared" si="89"/>
        <v/>
      </c>
      <c r="M235" s="75" t="str">
        <f t="shared" si="90"/>
        <v/>
      </c>
      <c r="N235" s="76" t="str">
        <f t="shared" si="91"/>
        <v/>
      </c>
      <c r="O235" s="77" t="s">
        <v>20</v>
      </c>
      <c r="P235" s="90"/>
      <c r="R235" s="74" t="str">
        <f t="shared" si="98"/>
        <v/>
      </c>
      <c r="S235" s="75" t="str">
        <f t="shared" si="92"/>
        <v xml:space="preserve"> </v>
      </c>
      <c r="T235" s="75" t="str">
        <f t="shared" si="93"/>
        <v xml:space="preserve"> </v>
      </c>
      <c r="U235" s="75" t="str">
        <f t="shared" si="99"/>
        <v xml:space="preserve"> </v>
      </c>
      <c r="V235" s="75" t="str">
        <f t="shared" si="100"/>
        <v xml:space="preserve"> </v>
      </c>
      <c r="W235" s="75" t="str">
        <f t="shared" si="101"/>
        <v/>
      </c>
      <c r="X235" s="75" t="str">
        <f t="shared" si="102"/>
        <v xml:space="preserve"> </v>
      </c>
      <c r="Y235" s="75" t="str">
        <f t="shared" si="103"/>
        <v/>
      </c>
      <c r="Z235" s="75" t="str">
        <f t="shared" si="104"/>
        <v xml:space="preserve"> </v>
      </c>
      <c r="AA235" s="75" t="str">
        <f t="shared" si="105"/>
        <v/>
      </c>
      <c r="AB235" s="75" t="str">
        <f t="shared" si="106"/>
        <v xml:space="preserve"> </v>
      </c>
      <c r="AC235" s="75" t="str">
        <f t="shared" si="107"/>
        <v xml:space="preserve"> </v>
      </c>
      <c r="AD235" s="75" t="str">
        <f t="shared" si="108"/>
        <v/>
      </c>
      <c r="AE235" s="75">
        <f t="shared" si="109"/>
        <v>0</v>
      </c>
      <c r="AF235" s="64" t="str">
        <f t="shared" si="110"/>
        <v/>
      </c>
    </row>
    <row r="236" spans="1:32" ht="16.7" customHeight="1">
      <c r="A236" s="75" t="str">
        <f t="shared" si="94"/>
        <v/>
      </c>
      <c r="B236" s="76" t="str">
        <f t="shared" si="84"/>
        <v/>
      </c>
      <c r="C236" s="75" t="str">
        <f t="shared" si="85"/>
        <v/>
      </c>
      <c r="D236" s="73" t="str">
        <f t="shared" si="95"/>
        <v/>
      </c>
      <c r="E236" s="75" t="str">
        <f t="shared" si="96"/>
        <v/>
      </c>
      <c r="F236" s="75" t="str">
        <f t="shared" si="86"/>
        <v/>
      </c>
      <c r="G236" s="75" t="str">
        <f t="shared" si="97"/>
        <v/>
      </c>
      <c r="H236" s="75" t="str">
        <f t="shared" si="87"/>
        <v/>
      </c>
      <c r="J236" s="116"/>
      <c r="K236" s="76" t="str">
        <f t="shared" si="88"/>
        <v/>
      </c>
      <c r="L236" s="76" t="str">
        <f t="shared" si="89"/>
        <v/>
      </c>
      <c r="M236" s="75" t="str">
        <f t="shared" si="90"/>
        <v/>
      </c>
      <c r="N236" s="76" t="str">
        <f t="shared" si="91"/>
        <v/>
      </c>
      <c r="O236" s="77" t="s">
        <v>20</v>
      </c>
      <c r="P236" s="90"/>
      <c r="R236" s="74" t="str">
        <f t="shared" si="98"/>
        <v/>
      </c>
      <c r="S236" s="75" t="str">
        <f t="shared" si="92"/>
        <v xml:space="preserve"> </v>
      </c>
      <c r="T236" s="75" t="str">
        <f t="shared" si="93"/>
        <v xml:space="preserve"> </v>
      </c>
      <c r="U236" s="75" t="str">
        <f t="shared" si="99"/>
        <v xml:space="preserve"> </v>
      </c>
      <c r="V236" s="75" t="str">
        <f t="shared" si="100"/>
        <v xml:space="preserve"> </v>
      </c>
      <c r="W236" s="75" t="str">
        <f t="shared" si="101"/>
        <v/>
      </c>
      <c r="X236" s="75" t="str">
        <f t="shared" si="102"/>
        <v xml:space="preserve"> </v>
      </c>
      <c r="Y236" s="75" t="str">
        <f t="shared" si="103"/>
        <v/>
      </c>
      <c r="Z236" s="75" t="str">
        <f t="shared" si="104"/>
        <v xml:space="preserve"> </v>
      </c>
      <c r="AA236" s="75" t="str">
        <f t="shared" si="105"/>
        <v/>
      </c>
      <c r="AB236" s="75" t="str">
        <f t="shared" si="106"/>
        <v xml:space="preserve"> </v>
      </c>
      <c r="AC236" s="75" t="str">
        <f t="shared" si="107"/>
        <v xml:space="preserve"> </v>
      </c>
      <c r="AD236" s="75" t="str">
        <f t="shared" si="108"/>
        <v/>
      </c>
      <c r="AE236" s="75">
        <f t="shared" si="109"/>
        <v>0</v>
      </c>
      <c r="AF236" s="64" t="str">
        <f t="shared" si="110"/>
        <v/>
      </c>
    </row>
    <row r="237" spans="1:32" ht="16.350000000000001" customHeight="1">
      <c r="A237" s="75" t="str">
        <f t="shared" si="94"/>
        <v/>
      </c>
      <c r="B237" s="76" t="str">
        <f t="shared" si="84"/>
        <v/>
      </c>
      <c r="C237" s="75" t="str">
        <f t="shared" si="85"/>
        <v/>
      </c>
      <c r="D237" s="73" t="str">
        <f t="shared" si="95"/>
        <v/>
      </c>
      <c r="E237" s="75" t="str">
        <f t="shared" si="96"/>
        <v/>
      </c>
      <c r="F237" s="75" t="str">
        <f t="shared" si="86"/>
        <v/>
      </c>
      <c r="G237" s="75" t="str">
        <f t="shared" si="97"/>
        <v/>
      </c>
      <c r="H237" s="75" t="str">
        <f t="shared" si="87"/>
        <v/>
      </c>
      <c r="J237" s="116"/>
      <c r="K237" s="76" t="str">
        <f t="shared" si="88"/>
        <v/>
      </c>
      <c r="L237" s="76" t="str">
        <f t="shared" si="89"/>
        <v/>
      </c>
      <c r="M237" s="75" t="str">
        <f t="shared" si="90"/>
        <v/>
      </c>
      <c r="N237" s="76" t="str">
        <f t="shared" si="91"/>
        <v/>
      </c>
      <c r="O237" s="77" t="s">
        <v>20</v>
      </c>
      <c r="P237" s="90"/>
      <c r="R237" s="74" t="str">
        <f t="shared" si="98"/>
        <v/>
      </c>
      <c r="S237" s="75" t="str">
        <f t="shared" si="92"/>
        <v xml:space="preserve"> </v>
      </c>
      <c r="T237" s="75" t="str">
        <f t="shared" si="93"/>
        <v xml:space="preserve"> </v>
      </c>
      <c r="U237" s="75" t="str">
        <f t="shared" si="99"/>
        <v xml:space="preserve"> </v>
      </c>
      <c r="V237" s="75" t="str">
        <f t="shared" si="100"/>
        <v xml:space="preserve"> </v>
      </c>
      <c r="W237" s="75" t="str">
        <f t="shared" si="101"/>
        <v/>
      </c>
      <c r="X237" s="75" t="str">
        <f t="shared" si="102"/>
        <v xml:space="preserve"> </v>
      </c>
      <c r="Y237" s="75" t="str">
        <f t="shared" si="103"/>
        <v/>
      </c>
      <c r="Z237" s="75" t="str">
        <f t="shared" si="104"/>
        <v xml:space="preserve"> </v>
      </c>
      <c r="AA237" s="75" t="str">
        <f t="shared" si="105"/>
        <v/>
      </c>
      <c r="AB237" s="75" t="str">
        <f t="shared" si="106"/>
        <v xml:space="preserve"> </v>
      </c>
      <c r="AC237" s="75" t="str">
        <f t="shared" si="107"/>
        <v xml:space="preserve"> </v>
      </c>
      <c r="AD237" s="75" t="str">
        <f t="shared" si="108"/>
        <v/>
      </c>
      <c r="AE237" s="75">
        <f t="shared" si="109"/>
        <v>0</v>
      </c>
      <c r="AF237" s="64" t="str">
        <f t="shared" si="110"/>
        <v/>
      </c>
    </row>
    <row r="238" spans="1:32" ht="16.350000000000001" customHeight="1">
      <c r="A238" s="75" t="str">
        <f t="shared" si="94"/>
        <v/>
      </c>
      <c r="B238" s="76" t="str">
        <f t="shared" si="84"/>
        <v/>
      </c>
      <c r="C238" s="75" t="str">
        <f t="shared" si="85"/>
        <v/>
      </c>
      <c r="D238" s="73" t="str">
        <f t="shared" si="95"/>
        <v/>
      </c>
      <c r="E238" s="75" t="str">
        <f t="shared" si="96"/>
        <v/>
      </c>
      <c r="F238" s="75" t="str">
        <f t="shared" si="86"/>
        <v/>
      </c>
      <c r="G238" s="75" t="str">
        <f t="shared" si="97"/>
        <v/>
      </c>
      <c r="H238" s="75" t="str">
        <f t="shared" si="87"/>
        <v/>
      </c>
      <c r="J238" s="116"/>
      <c r="K238" s="76" t="str">
        <f t="shared" si="88"/>
        <v/>
      </c>
      <c r="L238" s="76" t="str">
        <f t="shared" si="89"/>
        <v/>
      </c>
      <c r="M238" s="75" t="str">
        <f t="shared" si="90"/>
        <v/>
      </c>
      <c r="N238" s="76" t="str">
        <f t="shared" si="91"/>
        <v/>
      </c>
      <c r="O238" s="77" t="s">
        <v>20</v>
      </c>
      <c r="P238" s="90"/>
      <c r="R238" s="74" t="str">
        <f t="shared" si="98"/>
        <v/>
      </c>
      <c r="S238" s="75" t="str">
        <f t="shared" si="92"/>
        <v xml:space="preserve"> </v>
      </c>
      <c r="T238" s="75" t="str">
        <f t="shared" si="93"/>
        <v xml:space="preserve"> </v>
      </c>
      <c r="U238" s="75" t="str">
        <f t="shared" si="99"/>
        <v xml:space="preserve"> </v>
      </c>
      <c r="V238" s="75" t="str">
        <f t="shared" si="100"/>
        <v xml:space="preserve"> </v>
      </c>
      <c r="W238" s="75" t="str">
        <f t="shared" si="101"/>
        <v/>
      </c>
      <c r="X238" s="75" t="str">
        <f t="shared" si="102"/>
        <v xml:space="preserve"> </v>
      </c>
      <c r="Y238" s="75" t="str">
        <f t="shared" si="103"/>
        <v/>
      </c>
      <c r="Z238" s="75" t="str">
        <f t="shared" si="104"/>
        <v xml:space="preserve"> </v>
      </c>
      <c r="AA238" s="75" t="str">
        <f t="shared" si="105"/>
        <v/>
      </c>
      <c r="AB238" s="75" t="str">
        <f t="shared" si="106"/>
        <v xml:space="preserve"> </v>
      </c>
      <c r="AC238" s="75" t="str">
        <f t="shared" si="107"/>
        <v xml:space="preserve"> </v>
      </c>
      <c r="AD238" s="75" t="str">
        <f t="shared" si="108"/>
        <v/>
      </c>
      <c r="AE238" s="75">
        <f t="shared" si="109"/>
        <v>0</v>
      </c>
      <c r="AF238" s="64" t="str">
        <f t="shared" si="110"/>
        <v/>
      </c>
    </row>
    <row r="239" spans="1:32" ht="16.7" customHeight="1">
      <c r="A239" s="75" t="str">
        <f t="shared" si="94"/>
        <v/>
      </c>
      <c r="B239" s="76" t="str">
        <f t="shared" si="84"/>
        <v/>
      </c>
      <c r="C239" s="75" t="str">
        <f t="shared" si="85"/>
        <v/>
      </c>
      <c r="D239" s="73" t="str">
        <f t="shared" si="95"/>
        <v/>
      </c>
      <c r="E239" s="75" t="str">
        <f t="shared" si="96"/>
        <v/>
      </c>
      <c r="F239" s="75" t="str">
        <f t="shared" si="86"/>
        <v/>
      </c>
      <c r="G239" s="75" t="str">
        <f t="shared" si="97"/>
        <v/>
      </c>
      <c r="H239" s="75" t="str">
        <f t="shared" si="87"/>
        <v/>
      </c>
      <c r="J239" s="116"/>
      <c r="K239" s="76" t="str">
        <f t="shared" si="88"/>
        <v/>
      </c>
      <c r="L239" s="76" t="str">
        <f t="shared" si="89"/>
        <v/>
      </c>
      <c r="M239" s="75" t="str">
        <f t="shared" si="90"/>
        <v/>
      </c>
      <c r="N239" s="76" t="str">
        <f t="shared" si="91"/>
        <v/>
      </c>
      <c r="O239" s="77" t="s">
        <v>20</v>
      </c>
      <c r="P239" s="90"/>
      <c r="R239" s="74" t="str">
        <f t="shared" si="98"/>
        <v/>
      </c>
      <c r="S239" s="75" t="str">
        <f t="shared" si="92"/>
        <v xml:space="preserve"> </v>
      </c>
      <c r="T239" s="75" t="str">
        <f t="shared" si="93"/>
        <v xml:space="preserve"> </v>
      </c>
      <c r="U239" s="75" t="str">
        <f t="shared" si="99"/>
        <v xml:space="preserve"> </v>
      </c>
      <c r="V239" s="75" t="str">
        <f t="shared" si="100"/>
        <v xml:space="preserve"> </v>
      </c>
      <c r="W239" s="75" t="str">
        <f t="shared" si="101"/>
        <v/>
      </c>
      <c r="X239" s="75" t="str">
        <f t="shared" si="102"/>
        <v xml:space="preserve"> </v>
      </c>
      <c r="Y239" s="75" t="str">
        <f t="shared" si="103"/>
        <v/>
      </c>
      <c r="Z239" s="75" t="str">
        <f t="shared" si="104"/>
        <v xml:space="preserve"> </v>
      </c>
      <c r="AA239" s="75" t="str">
        <f t="shared" si="105"/>
        <v/>
      </c>
      <c r="AB239" s="75" t="str">
        <f t="shared" si="106"/>
        <v xml:space="preserve"> </v>
      </c>
      <c r="AC239" s="75" t="str">
        <f t="shared" si="107"/>
        <v xml:space="preserve"> </v>
      </c>
      <c r="AD239" s="75" t="str">
        <f t="shared" si="108"/>
        <v/>
      </c>
      <c r="AE239" s="75">
        <f t="shared" si="109"/>
        <v>0</v>
      </c>
      <c r="AF239" s="64" t="str">
        <f t="shared" si="110"/>
        <v/>
      </c>
    </row>
    <row r="240" spans="1:32" ht="16.350000000000001" customHeight="1">
      <c r="A240" s="75" t="str">
        <f t="shared" si="94"/>
        <v/>
      </c>
      <c r="B240" s="76" t="str">
        <f t="shared" si="84"/>
        <v/>
      </c>
      <c r="C240" s="75" t="str">
        <f t="shared" si="85"/>
        <v/>
      </c>
      <c r="D240" s="73" t="str">
        <f t="shared" si="95"/>
        <v/>
      </c>
      <c r="E240" s="75" t="str">
        <f t="shared" si="96"/>
        <v/>
      </c>
      <c r="F240" s="75" t="str">
        <f t="shared" si="86"/>
        <v/>
      </c>
      <c r="G240" s="75" t="str">
        <f t="shared" si="97"/>
        <v/>
      </c>
      <c r="H240" s="75" t="str">
        <f t="shared" si="87"/>
        <v/>
      </c>
      <c r="J240" s="116"/>
      <c r="K240" s="76" t="str">
        <f t="shared" si="88"/>
        <v/>
      </c>
      <c r="L240" s="76" t="str">
        <f t="shared" si="89"/>
        <v/>
      </c>
      <c r="M240" s="75" t="str">
        <f t="shared" si="90"/>
        <v/>
      </c>
      <c r="N240" s="76" t="str">
        <f t="shared" si="91"/>
        <v/>
      </c>
      <c r="O240" s="77" t="s">
        <v>20</v>
      </c>
      <c r="P240" s="90"/>
      <c r="R240" s="74" t="str">
        <f t="shared" si="98"/>
        <v/>
      </c>
      <c r="S240" s="75" t="str">
        <f t="shared" si="92"/>
        <v xml:space="preserve"> </v>
      </c>
      <c r="T240" s="75" t="str">
        <f t="shared" si="93"/>
        <v xml:space="preserve"> </v>
      </c>
      <c r="U240" s="75" t="str">
        <f t="shared" si="99"/>
        <v xml:space="preserve"> </v>
      </c>
      <c r="V240" s="75" t="str">
        <f t="shared" si="100"/>
        <v xml:space="preserve"> </v>
      </c>
      <c r="W240" s="75" t="str">
        <f t="shared" si="101"/>
        <v/>
      </c>
      <c r="X240" s="75" t="str">
        <f t="shared" si="102"/>
        <v xml:space="preserve"> </v>
      </c>
      <c r="Y240" s="75" t="str">
        <f t="shared" si="103"/>
        <v/>
      </c>
      <c r="Z240" s="75" t="str">
        <f t="shared" si="104"/>
        <v xml:space="preserve"> </v>
      </c>
      <c r="AA240" s="75" t="str">
        <f t="shared" si="105"/>
        <v/>
      </c>
      <c r="AB240" s="75" t="str">
        <f t="shared" si="106"/>
        <v xml:space="preserve"> </v>
      </c>
      <c r="AC240" s="75" t="str">
        <f t="shared" si="107"/>
        <v xml:space="preserve"> </v>
      </c>
      <c r="AD240" s="75" t="str">
        <f t="shared" si="108"/>
        <v/>
      </c>
      <c r="AE240" s="75">
        <f t="shared" si="109"/>
        <v>0</v>
      </c>
      <c r="AF240" s="64" t="str">
        <f t="shared" si="110"/>
        <v/>
      </c>
    </row>
    <row r="241" spans="1:32" ht="16.350000000000001" customHeight="1">
      <c r="A241" s="75" t="str">
        <f t="shared" si="94"/>
        <v/>
      </c>
      <c r="B241" s="76" t="str">
        <f t="shared" si="84"/>
        <v/>
      </c>
      <c r="C241" s="75" t="str">
        <f t="shared" si="85"/>
        <v/>
      </c>
      <c r="D241" s="73" t="str">
        <f t="shared" si="95"/>
        <v/>
      </c>
      <c r="E241" s="75" t="str">
        <f t="shared" si="96"/>
        <v/>
      </c>
      <c r="F241" s="75" t="str">
        <f t="shared" si="86"/>
        <v/>
      </c>
      <c r="G241" s="75" t="str">
        <f t="shared" si="97"/>
        <v/>
      </c>
      <c r="H241" s="75" t="str">
        <f t="shared" si="87"/>
        <v/>
      </c>
      <c r="J241" s="116"/>
      <c r="K241" s="76" t="str">
        <f t="shared" si="88"/>
        <v/>
      </c>
      <c r="L241" s="76" t="str">
        <f t="shared" si="89"/>
        <v/>
      </c>
      <c r="M241" s="75" t="str">
        <f t="shared" si="90"/>
        <v/>
      </c>
      <c r="N241" s="76" t="str">
        <f t="shared" si="91"/>
        <v/>
      </c>
      <c r="O241" s="77" t="s">
        <v>20</v>
      </c>
      <c r="P241" s="90"/>
      <c r="R241" s="74" t="str">
        <f t="shared" si="98"/>
        <v/>
      </c>
      <c r="S241" s="75" t="str">
        <f t="shared" si="92"/>
        <v xml:space="preserve"> </v>
      </c>
      <c r="T241" s="75" t="str">
        <f t="shared" si="93"/>
        <v xml:space="preserve"> </v>
      </c>
      <c r="U241" s="75" t="str">
        <f t="shared" si="99"/>
        <v xml:space="preserve"> </v>
      </c>
      <c r="V241" s="75" t="str">
        <f t="shared" si="100"/>
        <v xml:space="preserve"> </v>
      </c>
      <c r="W241" s="75" t="str">
        <f t="shared" si="101"/>
        <v/>
      </c>
      <c r="X241" s="75" t="str">
        <f t="shared" si="102"/>
        <v xml:space="preserve"> </v>
      </c>
      <c r="Y241" s="75" t="str">
        <f t="shared" si="103"/>
        <v/>
      </c>
      <c r="Z241" s="75" t="str">
        <f t="shared" si="104"/>
        <v xml:space="preserve"> </v>
      </c>
      <c r="AA241" s="75" t="str">
        <f t="shared" si="105"/>
        <v/>
      </c>
      <c r="AB241" s="75" t="str">
        <f t="shared" si="106"/>
        <v xml:space="preserve"> </v>
      </c>
      <c r="AC241" s="75" t="str">
        <f t="shared" si="107"/>
        <v xml:space="preserve"> </v>
      </c>
      <c r="AD241" s="75" t="str">
        <f t="shared" si="108"/>
        <v/>
      </c>
      <c r="AE241" s="75">
        <f t="shared" si="109"/>
        <v>0</v>
      </c>
      <c r="AF241" s="64" t="str">
        <f t="shared" si="110"/>
        <v/>
      </c>
    </row>
    <row r="242" spans="1:32" ht="16.7" customHeight="1">
      <c r="A242" s="75" t="str">
        <f t="shared" si="94"/>
        <v/>
      </c>
      <c r="B242" s="76" t="str">
        <f t="shared" si="84"/>
        <v/>
      </c>
      <c r="C242" s="75" t="str">
        <f t="shared" si="85"/>
        <v/>
      </c>
      <c r="D242" s="73" t="str">
        <f t="shared" si="95"/>
        <v/>
      </c>
      <c r="E242" s="75" t="str">
        <f t="shared" si="96"/>
        <v/>
      </c>
      <c r="F242" s="75" t="str">
        <f t="shared" si="86"/>
        <v/>
      </c>
      <c r="G242" s="75" t="str">
        <f t="shared" si="97"/>
        <v/>
      </c>
      <c r="H242" s="75" t="str">
        <f t="shared" si="87"/>
        <v/>
      </c>
      <c r="J242" s="116"/>
      <c r="K242" s="76" t="str">
        <f t="shared" si="88"/>
        <v/>
      </c>
      <c r="L242" s="76" t="str">
        <f t="shared" si="89"/>
        <v/>
      </c>
      <c r="M242" s="75" t="str">
        <f t="shared" si="90"/>
        <v/>
      </c>
      <c r="N242" s="76" t="str">
        <f t="shared" si="91"/>
        <v/>
      </c>
      <c r="O242" s="77" t="s">
        <v>20</v>
      </c>
      <c r="P242" s="90"/>
      <c r="R242" s="74" t="str">
        <f t="shared" si="98"/>
        <v/>
      </c>
      <c r="S242" s="75" t="str">
        <f t="shared" si="92"/>
        <v xml:space="preserve"> </v>
      </c>
      <c r="T242" s="75" t="str">
        <f t="shared" si="93"/>
        <v xml:space="preserve"> </v>
      </c>
      <c r="U242" s="75" t="str">
        <f t="shared" si="99"/>
        <v xml:space="preserve"> </v>
      </c>
      <c r="V242" s="75" t="str">
        <f t="shared" si="100"/>
        <v xml:space="preserve"> </v>
      </c>
      <c r="W242" s="75" t="str">
        <f t="shared" si="101"/>
        <v/>
      </c>
      <c r="X242" s="75" t="str">
        <f t="shared" si="102"/>
        <v xml:space="preserve"> </v>
      </c>
      <c r="Y242" s="75" t="str">
        <f t="shared" si="103"/>
        <v/>
      </c>
      <c r="Z242" s="75" t="str">
        <f t="shared" si="104"/>
        <v xml:space="preserve"> </v>
      </c>
      <c r="AA242" s="75" t="str">
        <f t="shared" si="105"/>
        <v/>
      </c>
      <c r="AB242" s="75" t="str">
        <f t="shared" si="106"/>
        <v xml:space="preserve"> </v>
      </c>
      <c r="AC242" s="75" t="str">
        <f t="shared" si="107"/>
        <v xml:space="preserve"> </v>
      </c>
      <c r="AD242" s="75" t="str">
        <f t="shared" si="108"/>
        <v/>
      </c>
      <c r="AE242" s="75">
        <f t="shared" si="109"/>
        <v>0</v>
      </c>
      <c r="AF242" s="64" t="str">
        <f t="shared" si="110"/>
        <v/>
      </c>
    </row>
    <row r="243" spans="1:32" ht="16.350000000000001" customHeight="1">
      <c r="A243" s="75" t="str">
        <f t="shared" si="94"/>
        <v/>
      </c>
      <c r="B243" s="76" t="str">
        <f t="shared" si="84"/>
        <v/>
      </c>
      <c r="C243" s="75" t="str">
        <f t="shared" si="85"/>
        <v/>
      </c>
      <c r="D243" s="73" t="str">
        <f t="shared" si="95"/>
        <v/>
      </c>
      <c r="E243" s="75" t="str">
        <f t="shared" si="96"/>
        <v/>
      </c>
      <c r="F243" s="75" t="str">
        <f t="shared" si="86"/>
        <v/>
      </c>
      <c r="G243" s="75" t="str">
        <f t="shared" si="97"/>
        <v/>
      </c>
      <c r="H243" s="75" t="str">
        <f t="shared" si="87"/>
        <v/>
      </c>
      <c r="J243" s="116"/>
      <c r="K243" s="76" t="str">
        <f t="shared" si="88"/>
        <v/>
      </c>
      <c r="L243" s="76" t="str">
        <f t="shared" si="89"/>
        <v/>
      </c>
      <c r="M243" s="75" t="str">
        <f t="shared" si="90"/>
        <v/>
      </c>
      <c r="N243" s="76" t="str">
        <f t="shared" si="91"/>
        <v/>
      </c>
      <c r="O243" s="77" t="s">
        <v>20</v>
      </c>
      <c r="P243" s="90"/>
      <c r="R243" s="74" t="str">
        <f t="shared" si="98"/>
        <v/>
      </c>
      <c r="S243" s="75" t="str">
        <f t="shared" si="92"/>
        <v xml:space="preserve"> </v>
      </c>
      <c r="T243" s="75" t="str">
        <f t="shared" si="93"/>
        <v xml:space="preserve"> </v>
      </c>
      <c r="U243" s="75" t="str">
        <f t="shared" si="99"/>
        <v xml:space="preserve"> </v>
      </c>
      <c r="V243" s="75" t="str">
        <f t="shared" si="100"/>
        <v xml:space="preserve"> </v>
      </c>
      <c r="W243" s="75" t="str">
        <f t="shared" si="101"/>
        <v/>
      </c>
      <c r="X243" s="75" t="str">
        <f t="shared" si="102"/>
        <v xml:space="preserve"> </v>
      </c>
      <c r="Y243" s="75" t="str">
        <f t="shared" si="103"/>
        <v/>
      </c>
      <c r="Z243" s="75" t="str">
        <f t="shared" si="104"/>
        <v xml:space="preserve"> </v>
      </c>
      <c r="AA243" s="75" t="str">
        <f t="shared" si="105"/>
        <v/>
      </c>
      <c r="AB243" s="75" t="str">
        <f t="shared" si="106"/>
        <v xml:space="preserve"> </v>
      </c>
      <c r="AC243" s="75" t="str">
        <f t="shared" si="107"/>
        <v xml:space="preserve"> </v>
      </c>
      <c r="AD243" s="75" t="str">
        <f t="shared" si="108"/>
        <v/>
      </c>
      <c r="AE243" s="75">
        <f t="shared" si="109"/>
        <v>0</v>
      </c>
      <c r="AF243" s="64" t="str">
        <f t="shared" si="110"/>
        <v/>
      </c>
    </row>
    <row r="244" spans="1:32" ht="16.350000000000001" customHeight="1">
      <c r="A244" s="75" t="str">
        <f t="shared" si="94"/>
        <v/>
      </c>
      <c r="B244" s="76" t="str">
        <f t="shared" si="84"/>
        <v/>
      </c>
      <c r="C244" s="75" t="str">
        <f t="shared" si="85"/>
        <v/>
      </c>
      <c r="D244" s="73" t="str">
        <f t="shared" si="95"/>
        <v/>
      </c>
      <c r="E244" s="75" t="str">
        <f t="shared" si="96"/>
        <v/>
      </c>
      <c r="F244" s="75" t="str">
        <f t="shared" si="86"/>
        <v/>
      </c>
      <c r="G244" s="75" t="str">
        <f t="shared" si="97"/>
        <v/>
      </c>
      <c r="H244" s="75" t="str">
        <f t="shared" si="87"/>
        <v/>
      </c>
      <c r="J244" s="116"/>
      <c r="K244" s="76" t="str">
        <f t="shared" si="88"/>
        <v/>
      </c>
      <c r="L244" s="76" t="str">
        <f t="shared" si="89"/>
        <v/>
      </c>
      <c r="M244" s="75" t="str">
        <f t="shared" si="90"/>
        <v/>
      </c>
      <c r="N244" s="76" t="str">
        <f t="shared" si="91"/>
        <v/>
      </c>
      <c r="O244" s="77" t="s">
        <v>20</v>
      </c>
      <c r="P244" s="90"/>
      <c r="R244" s="74" t="str">
        <f t="shared" si="98"/>
        <v/>
      </c>
      <c r="S244" s="75" t="str">
        <f t="shared" si="92"/>
        <v xml:space="preserve"> </v>
      </c>
      <c r="T244" s="75" t="str">
        <f t="shared" si="93"/>
        <v xml:space="preserve"> </v>
      </c>
      <c r="U244" s="75" t="str">
        <f t="shared" si="99"/>
        <v xml:space="preserve"> </v>
      </c>
      <c r="V244" s="75" t="str">
        <f t="shared" si="100"/>
        <v xml:space="preserve"> </v>
      </c>
      <c r="W244" s="75" t="str">
        <f t="shared" si="101"/>
        <v/>
      </c>
      <c r="X244" s="75" t="str">
        <f t="shared" si="102"/>
        <v xml:space="preserve"> </v>
      </c>
      <c r="Y244" s="75" t="str">
        <f t="shared" si="103"/>
        <v/>
      </c>
      <c r="Z244" s="75" t="str">
        <f t="shared" si="104"/>
        <v xml:space="preserve"> </v>
      </c>
      <c r="AA244" s="75" t="str">
        <f t="shared" si="105"/>
        <v/>
      </c>
      <c r="AB244" s="75" t="str">
        <f t="shared" si="106"/>
        <v xml:space="preserve"> </v>
      </c>
      <c r="AC244" s="75" t="str">
        <f t="shared" si="107"/>
        <v xml:space="preserve"> </v>
      </c>
      <c r="AD244" s="75" t="str">
        <f t="shared" si="108"/>
        <v/>
      </c>
      <c r="AE244" s="75">
        <f t="shared" si="109"/>
        <v>0</v>
      </c>
      <c r="AF244" s="64" t="str">
        <f t="shared" si="110"/>
        <v/>
      </c>
    </row>
    <row r="245" spans="1:32" ht="16.7" customHeight="1">
      <c r="A245" s="75" t="str">
        <f t="shared" si="94"/>
        <v/>
      </c>
      <c r="B245" s="76" t="str">
        <f t="shared" si="84"/>
        <v/>
      </c>
      <c r="C245" s="75" t="str">
        <f t="shared" si="85"/>
        <v/>
      </c>
      <c r="D245" s="73" t="str">
        <f t="shared" si="95"/>
        <v/>
      </c>
      <c r="E245" s="75" t="str">
        <f t="shared" si="96"/>
        <v/>
      </c>
      <c r="F245" s="75" t="str">
        <f t="shared" si="86"/>
        <v/>
      </c>
      <c r="G245" s="75" t="str">
        <f t="shared" si="97"/>
        <v/>
      </c>
      <c r="H245" s="75" t="str">
        <f t="shared" si="87"/>
        <v/>
      </c>
      <c r="J245" s="116"/>
      <c r="K245" s="76" t="str">
        <f t="shared" si="88"/>
        <v/>
      </c>
      <c r="L245" s="76" t="str">
        <f t="shared" si="89"/>
        <v/>
      </c>
      <c r="M245" s="75" t="str">
        <f t="shared" si="90"/>
        <v/>
      </c>
      <c r="N245" s="76" t="str">
        <f t="shared" si="91"/>
        <v/>
      </c>
      <c r="O245" s="77" t="s">
        <v>20</v>
      </c>
      <c r="P245" s="90"/>
      <c r="R245" s="74" t="str">
        <f t="shared" si="98"/>
        <v/>
      </c>
      <c r="S245" s="75" t="str">
        <f t="shared" si="92"/>
        <v xml:space="preserve"> </v>
      </c>
      <c r="T245" s="75" t="str">
        <f t="shared" si="93"/>
        <v xml:space="preserve"> </v>
      </c>
      <c r="U245" s="75" t="str">
        <f t="shared" si="99"/>
        <v xml:space="preserve"> </v>
      </c>
      <c r="V245" s="75" t="str">
        <f t="shared" si="100"/>
        <v xml:space="preserve"> </v>
      </c>
      <c r="W245" s="75" t="str">
        <f t="shared" si="101"/>
        <v/>
      </c>
      <c r="X245" s="75" t="str">
        <f t="shared" si="102"/>
        <v xml:space="preserve"> </v>
      </c>
      <c r="Y245" s="75" t="str">
        <f t="shared" si="103"/>
        <v/>
      </c>
      <c r="Z245" s="75" t="str">
        <f t="shared" si="104"/>
        <v xml:space="preserve"> </v>
      </c>
      <c r="AA245" s="75" t="str">
        <f t="shared" si="105"/>
        <v/>
      </c>
      <c r="AB245" s="75" t="str">
        <f t="shared" si="106"/>
        <v xml:space="preserve"> </v>
      </c>
      <c r="AC245" s="75" t="str">
        <f t="shared" si="107"/>
        <v xml:space="preserve"> </v>
      </c>
      <c r="AD245" s="75" t="str">
        <f t="shared" si="108"/>
        <v/>
      </c>
      <c r="AE245" s="75">
        <f t="shared" si="109"/>
        <v>0</v>
      </c>
      <c r="AF245" s="64" t="str">
        <f t="shared" si="110"/>
        <v/>
      </c>
    </row>
    <row r="246" spans="1:32" ht="16.350000000000001" customHeight="1">
      <c r="A246" s="75" t="str">
        <f t="shared" si="94"/>
        <v/>
      </c>
      <c r="B246" s="76" t="str">
        <f t="shared" si="84"/>
        <v/>
      </c>
      <c r="C246" s="75" t="str">
        <f t="shared" si="85"/>
        <v/>
      </c>
      <c r="D246" s="73" t="str">
        <f t="shared" si="95"/>
        <v/>
      </c>
      <c r="E246" s="75" t="str">
        <f t="shared" si="96"/>
        <v/>
      </c>
      <c r="F246" s="75" t="str">
        <f t="shared" si="86"/>
        <v/>
      </c>
      <c r="G246" s="75" t="str">
        <f t="shared" si="97"/>
        <v/>
      </c>
      <c r="H246" s="75" t="str">
        <f t="shared" si="87"/>
        <v/>
      </c>
      <c r="J246" s="116"/>
      <c r="K246" s="76" t="str">
        <f t="shared" si="88"/>
        <v/>
      </c>
      <c r="L246" s="76" t="str">
        <f t="shared" si="89"/>
        <v/>
      </c>
      <c r="M246" s="75" t="str">
        <f t="shared" si="90"/>
        <v/>
      </c>
      <c r="N246" s="76" t="str">
        <f t="shared" si="91"/>
        <v/>
      </c>
      <c r="O246" s="77" t="s">
        <v>20</v>
      </c>
      <c r="P246" s="90"/>
      <c r="R246" s="74" t="str">
        <f t="shared" si="98"/>
        <v/>
      </c>
      <c r="S246" s="75" t="str">
        <f t="shared" si="92"/>
        <v xml:space="preserve"> </v>
      </c>
      <c r="T246" s="75" t="str">
        <f t="shared" si="93"/>
        <v xml:space="preserve"> </v>
      </c>
      <c r="U246" s="75" t="str">
        <f t="shared" si="99"/>
        <v xml:space="preserve"> </v>
      </c>
      <c r="V246" s="75" t="str">
        <f t="shared" si="100"/>
        <v xml:space="preserve"> </v>
      </c>
      <c r="W246" s="75" t="str">
        <f t="shared" si="101"/>
        <v/>
      </c>
      <c r="X246" s="75" t="str">
        <f t="shared" si="102"/>
        <v xml:space="preserve"> </v>
      </c>
      <c r="Y246" s="75" t="str">
        <f t="shared" si="103"/>
        <v/>
      </c>
      <c r="Z246" s="75" t="str">
        <f t="shared" si="104"/>
        <v xml:space="preserve"> </v>
      </c>
      <c r="AA246" s="75" t="str">
        <f t="shared" si="105"/>
        <v/>
      </c>
      <c r="AB246" s="75" t="str">
        <f t="shared" si="106"/>
        <v xml:space="preserve"> </v>
      </c>
      <c r="AC246" s="75" t="str">
        <f t="shared" si="107"/>
        <v xml:space="preserve"> </v>
      </c>
      <c r="AD246" s="75" t="str">
        <f t="shared" si="108"/>
        <v/>
      </c>
      <c r="AE246" s="75">
        <f t="shared" si="109"/>
        <v>0</v>
      </c>
      <c r="AF246" s="64" t="str">
        <f t="shared" si="110"/>
        <v/>
      </c>
    </row>
    <row r="247" spans="1:32" ht="16.350000000000001" customHeight="1">
      <c r="A247" s="75" t="str">
        <f t="shared" si="94"/>
        <v/>
      </c>
      <c r="B247" s="76" t="str">
        <f t="shared" si="84"/>
        <v/>
      </c>
      <c r="C247" s="75" t="str">
        <f t="shared" si="85"/>
        <v/>
      </c>
      <c r="D247" s="73" t="str">
        <f t="shared" si="95"/>
        <v/>
      </c>
      <c r="E247" s="75" t="str">
        <f t="shared" si="96"/>
        <v/>
      </c>
      <c r="F247" s="75" t="str">
        <f t="shared" si="86"/>
        <v/>
      </c>
      <c r="G247" s="75" t="str">
        <f t="shared" si="97"/>
        <v/>
      </c>
      <c r="H247" s="75" t="str">
        <f t="shared" si="87"/>
        <v/>
      </c>
      <c r="J247" s="116"/>
      <c r="K247" s="76" t="str">
        <f t="shared" si="88"/>
        <v/>
      </c>
      <c r="L247" s="76" t="str">
        <f t="shared" si="89"/>
        <v/>
      </c>
      <c r="M247" s="75" t="str">
        <f t="shared" si="90"/>
        <v/>
      </c>
      <c r="N247" s="76" t="str">
        <f t="shared" si="91"/>
        <v/>
      </c>
      <c r="O247" s="77" t="s">
        <v>20</v>
      </c>
      <c r="P247" s="90"/>
      <c r="R247" s="74" t="str">
        <f t="shared" si="98"/>
        <v/>
      </c>
      <c r="S247" s="75" t="str">
        <f t="shared" si="92"/>
        <v xml:space="preserve"> </v>
      </c>
      <c r="T247" s="75" t="str">
        <f t="shared" si="93"/>
        <v xml:space="preserve"> </v>
      </c>
      <c r="U247" s="75" t="str">
        <f t="shared" si="99"/>
        <v xml:space="preserve"> </v>
      </c>
      <c r="V247" s="75" t="str">
        <f t="shared" si="100"/>
        <v xml:space="preserve"> </v>
      </c>
      <c r="W247" s="75" t="str">
        <f t="shared" si="101"/>
        <v/>
      </c>
      <c r="X247" s="75" t="str">
        <f t="shared" si="102"/>
        <v xml:space="preserve"> </v>
      </c>
      <c r="Y247" s="75" t="str">
        <f t="shared" si="103"/>
        <v/>
      </c>
      <c r="Z247" s="75" t="str">
        <f t="shared" si="104"/>
        <v xml:space="preserve"> </v>
      </c>
      <c r="AA247" s="75" t="str">
        <f t="shared" si="105"/>
        <v/>
      </c>
      <c r="AB247" s="75" t="str">
        <f t="shared" si="106"/>
        <v xml:space="preserve"> </v>
      </c>
      <c r="AC247" s="75" t="str">
        <f t="shared" si="107"/>
        <v xml:space="preserve"> </v>
      </c>
      <c r="AD247" s="75" t="str">
        <f t="shared" si="108"/>
        <v/>
      </c>
      <c r="AE247" s="75">
        <f t="shared" si="109"/>
        <v>0</v>
      </c>
      <c r="AF247" s="64" t="str">
        <f t="shared" si="110"/>
        <v/>
      </c>
    </row>
    <row r="248" spans="1:32" ht="16.7" customHeight="1">
      <c r="A248" s="75" t="str">
        <f t="shared" si="94"/>
        <v/>
      </c>
      <c r="B248" s="76" t="str">
        <f t="shared" si="84"/>
        <v/>
      </c>
      <c r="C248" s="75" t="str">
        <f t="shared" si="85"/>
        <v/>
      </c>
      <c r="D248" s="73" t="str">
        <f t="shared" si="95"/>
        <v/>
      </c>
      <c r="E248" s="75" t="str">
        <f t="shared" si="96"/>
        <v/>
      </c>
      <c r="F248" s="75" t="str">
        <f t="shared" si="86"/>
        <v/>
      </c>
      <c r="G248" s="75" t="str">
        <f t="shared" si="97"/>
        <v/>
      </c>
      <c r="H248" s="75" t="str">
        <f t="shared" si="87"/>
        <v/>
      </c>
      <c r="J248" s="116"/>
      <c r="K248" s="76" t="str">
        <f t="shared" si="88"/>
        <v/>
      </c>
      <c r="L248" s="76" t="str">
        <f t="shared" si="89"/>
        <v/>
      </c>
      <c r="M248" s="75" t="str">
        <f t="shared" si="90"/>
        <v/>
      </c>
      <c r="N248" s="76" t="str">
        <f t="shared" si="91"/>
        <v/>
      </c>
      <c r="O248" s="77" t="s">
        <v>20</v>
      </c>
      <c r="P248" s="90"/>
      <c r="R248" s="74" t="str">
        <f t="shared" si="98"/>
        <v/>
      </c>
      <c r="S248" s="75" t="str">
        <f t="shared" si="92"/>
        <v xml:space="preserve"> </v>
      </c>
      <c r="T248" s="75" t="str">
        <f t="shared" si="93"/>
        <v xml:space="preserve"> </v>
      </c>
      <c r="U248" s="75" t="str">
        <f t="shared" si="99"/>
        <v xml:space="preserve"> </v>
      </c>
      <c r="V248" s="75" t="str">
        <f t="shared" si="100"/>
        <v xml:space="preserve"> </v>
      </c>
      <c r="W248" s="75" t="str">
        <f t="shared" si="101"/>
        <v/>
      </c>
      <c r="X248" s="75" t="str">
        <f t="shared" si="102"/>
        <v xml:space="preserve"> </v>
      </c>
      <c r="Y248" s="75" t="str">
        <f t="shared" si="103"/>
        <v/>
      </c>
      <c r="Z248" s="75" t="str">
        <f t="shared" si="104"/>
        <v xml:space="preserve"> </v>
      </c>
      <c r="AA248" s="75" t="str">
        <f t="shared" si="105"/>
        <v/>
      </c>
      <c r="AB248" s="75" t="str">
        <f t="shared" si="106"/>
        <v xml:space="preserve"> </v>
      </c>
      <c r="AC248" s="75" t="str">
        <f t="shared" si="107"/>
        <v xml:space="preserve"> </v>
      </c>
      <c r="AD248" s="75" t="str">
        <f t="shared" si="108"/>
        <v/>
      </c>
      <c r="AE248" s="75">
        <f t="shared" si="109"/>
        <v>0</v>
      </c>
      <c r="AF248" s="64" t="str">
        <f t="shared" si="110"/>
        <v/>
      </c>
    </row>
    <row r="249" spans="1:32" ht="16.350000000000001" customHeight="1">
      <c r="A249" s="75" t="str">
        <f t="shared" si="94"/>
        <v/>
      </c>
      <c r="B249" s="76" t="str">
        <f t="shared" si="84"/>
        <v/>
      </c>
      <c r="C249" s="75" t="str">
        <f t="shared" si="85"/>
        <v/>
      </c>
      <c r="D249" s="73" t="str">
        <f t="shared" si="95"/>
        <v/>
      </c>
      <c r="E249" s="75" t="str">
        <f t="shared" si="96"/>
        <v/>
      </c>
      <c r="F249" s="75" t="str">
        <f t="shared" si="86"/>
        <v/>
      </c>
      <c r="G249" s="75" t="str">
        <f t="shared" si="97"/>
        <v/>
      </c>
      <c r="H249" s="75" t="str">
        <f t="shared" si="87"/>
        <v/>
      </c>
      <c r="J249" s="116"/>
      <c r="K249" s="76" t="str">
        <f t="shared" si="88"/>
        <v/>
      </c>
      <c r="L249" s="76" t="str">
        <f t="shared" si="89"/>
        <v/>
      </c>
      <c r="M249" s="75" t="str">
        <f t="shared" si="90"/>
        <v/>
      </c>
      <c r="N249" s="76" t="str">
        <f t="shared" si="91"/>
        <v/>
      </c>
      <c r="O249" s="77" t="s">
        <v>20</v>
      </c>
      <c r="P249" s="90"/>
      <c r="R249" s="74" t="str">
        <f t="shared" si="98"/>
        <v/>
      </c>
      <c r="S249" s="75" t="str">
        <f t="shared" si="92"/>
        <v xml:space="preserve"> </v>
      </c>
      <c r="T249" s="75" t="str">
        <f t="shared" si="93"/>
        <v xml:space="preserve"> </v>
      </c>
      <c r="U249" s="75" t="str">
        <f t="shared" si="99"/>
        <v xml:space="preserve"> </v>
      </c>
      <c r="V249" s="75" t="str">
        <f t="shared" si="100"/>
        <v xml:space="preserve"> </v>
      </c>
      <c r="W249" s="75" t="str">
        <f t="shared" si="101"/>
        <v/>
      </c>
      <c r="X249" s="75" t="str">
        <f t="shared" si="102"/>
        <v xml:space="preserve"> </v>
      </c>
      <c r="Y249" s="75" t="str">
        <f t="shared" si="103"/>
        <v/>
      </c>
      <c r="Z249" s="75" t="str">
        <f t="shared" si="104"/>
        <v xml:space="preserve"> </v>
      </c>
      <c r="AA249" s="75" t="str">
        <f t="shared" si="105"/>
        <v/>
      </c>
      <c r="AB249" s="75" t="str">
        <f t="shared" si="106"/>
        <v xml:space="preserve"> </v>
      </c>
      <c r="AC249" s="75" t="str">
        <f t="shared" si="107"/>
        <v xml:space="preserve"> </v>
      </c>
      <c r="AD249" s="75" t="str">
        <f t="shared" si="108"/>
        <v/>
      </c>
      <c r="AE249" s="75">
        <f t="shared" si="109"/>
        <v>0</v>
      </c>
      <c r="AF249" s="64" t="str">
        <f t="shared" si="110"/>
        <v/>
      </c>
    </row>
    <row r="250" spans="1:32" ht="16.350000000000001" customHeight="1">
      <c r="A250" s="75" t="str">
        <f t="shared" si="94"/>
        <v/>
      </c>
      <c r="B250" s="76" t="str">
        <f t="shared" si="84"/>
        <v/>
      </c>
      <c r="C250" s="75" t="str">
        <f t="shared" si="85"/>
        <v/>
      </c>
      <c r="D250" s="73" t="str">
        <f t="shared" si="95"/>
        <v/>
      </c>
      <c r="E250" s="75" t="str">
        <f t="shared" si="96"/>
        <v/>
      </c>
      <c r="F250" s="75" t="str">
        <f t="shared" si="86"/>
        <v/>
      </c>
      <c r="G250" s="75" t="str">
        <f t="shared" si="97"/>
        <v/>
      </c>
      <c r="H250" s="75" t="str">
        <f t="shared" si="87"/>
        <v/>
      </c>
      <c r="J250" s="116"/>
      <c r="K250" s="76" t="str">
        <f t="shared" si="88"/>
        <v/>
      </c>
      <c r="L250" s="76" t="str">
        <f t="shared" si="89"/>
        <v/>
      </c>
      <c r="M250" s="75" t="str">
        <f t="shared" si="90"/>
        <v/>
      </c>
      <c r="N250" s="76" t="str">
        <f t="shared" si="91"/>
        <v/>
      </c>
      <c r="O250" s="77" t="s">
        <v>20</v>
      </c>
      <c r="P250" s="90"/>
      <c r="R250" s="74" t="str">
        <f t="shared" si="98"/>
        <v/>
      </c>
      <c r="S250" s="75" t="str">
        <f t="shared" si="92"/>
        <v xml:space="preserve"> </v>
      </c>
      <c r="T250" s="75" t="str">
        <f t="shared" si="93"/>
        <v xml:space="preserve"> </v>
      </c>
      <c r="U250" s="75" t="str">
        <f t="shared" si="99"/>
        <v xml:space="preserve"> </v>
      </c>
      <c r="V250" s="75" t="str">
        <f t="shared" si="100"/>
        <v xml:space="preserve"> </v>
      </c>
      <c r="W250" s="75" t="str">
        <f t="shared" si="101"/>
        <v/>
      </c>
      <c r="X250" s="75" t="str">
        <f t="shared" si="102"/>
        <v xml:space="preserve"> </v>
      </c>
      <c r="Y250" s="75" t="str">
        <f t="shared" si="103"/>
        <v/>
      </c>
      <c r="Z250" s="75" t="str">
        <f t="shared" si="104"/>
        <v xml:space="preserve"> </v>
      </c>
      <c r="AA250" s="75" t="str">
        <f t="shared" si="105"/>
        <v/>
      </c>
      <c r="AB250" s="75" t="str">
        <f t="shared" si="106"/>
        <v xml:space="preserve"> </v>
      </c>
      <c r="AC250" s="75" t="str">
        <f t="shared" si="107"/>
        <v xml:space="preserve"> </v>
      </c>
      <c r="AD250" s="75" t="str">
        <f t="shared" si="108"/>
        <v/>
      </c>
      <c r="AE250" s="75">
        <f t="shared" si="109"/>
        <v>0</v>
      </c>
      <c r="AF250" s="64" t="str">
        <f t="shared" si="110"/>
        <v/>
      </c>
    </row>
    <row r="251" spans="1:32" ht="16.7" customHeight="1">
      <c r="A251" s="75" t="str">
        <f t="shared" si="94"/>
        <v/>
      </c>
      <c r="B251" s="76" t="str">
        <f t="shared" si="84"/>
        <v/>
      </c>
      <c r="C251" s="75" t="str">
        <f t="shared" si="85"/>
        <v/>
      </c>
      <c r="D251" s="73" t="str">
        <f t="shared" si="95"/>
        <v/>
      </c>
      <c r="E251" s="75" t="str">
        <f t="shared" si="96"/>
        <v/>
      </c>
      <c r="F251" s="75" t="str">
        <f t="shared" si="86"/>
        <v/>
      </c>
      <c r="G251" s="75" t="str">
        <f t="shared" si="97"/>
        <v/>
      </c>
      <c r="H251" s="75" t="str">
        <f t="shared" si="87"/>
        <v/>
      </c>
      <c r="J251" s="116"/>
      <c r="K251" s="76" t="str">
        <f t="shared" si="88"/>
        <v/>
      </c>
      <c r="L251" s="76" t="str">
        <f t="shared" si="89"/>
        <v/>
      </c>
      <c r="M251" s="75" t="str">
        <f t="shared" si="90"/>
        <v/>
      </c>
      <c r="N251" s="76" t="str">
        <f t="shared" si="91"/>
        <v/>
      </c>
      <c r="O251" s="77" t="s">
        <v>20</v>
      </c>
      <c r="P251" s="90"/>
      <c r="R251" s="74" t="str">
        <f t="shared" si="98"/>
        <v/>
      </c>
      <c r="S251" s="75" t="str">
        <f t="shared" si="92"/>
        <v xml:space="preserve"> </v>
      </c>
      <c r="T251" s="75" t="str">
        <f t="shared" si="93"/>
        <v xml:space="preserve"> </v>
      </c>
      <c r="U251" s="75" t="str">
        <f t="shared" si="99"/>
        <v xml:space="preserve"> </v>
      </c>
      <c r="V251" s="75" t="str">
        <f t="shared" si="100"/>
        <v xml:space="preserve"> </v>
      </c>
      <c r="W251" s="75" t="str">
        <f t="shared" si="101"/>
        <v/>
      </c>
      <c r="X251" s="75" t="str">
        <f t="shared" si="102"/>
        <v xml:space="preserve"> </v>
      </c>
      <c r="Y251" s="75" t="str">
        <f t="shared" si="103"/>
        <v/>
      </c>
      <c r="Z251" s="75" t="str">
        <f t="shared" si="104"/>
        <v xml:space="preserve"> </v>
      </c>
      <c r="AA251" s="75" t="str">
        <f t="shared" si="105"/>
        <v/>
      </c>
      <c r="AB251" s="75" t="str">
        <f t="shared" si="106"/>
        <v xml:space="preserve"> </v>
      </c>
      <c r="AC251" s="75" t="str">
        <f t="shared" si="107"/>
        <v xml:space="preserve"> </v>
      </c>
      <c r="AD251" s="75" t="str">
        <f t="shared" si="108"/>
        <v/>
      </c>
      <c r="AE251" s="75">
        <f t="shared" si="109"/>
        <v>0</v>
      </c>
      <c r="AF251" s="64" t="str">
        <f t="shared" si="110"/>
        <v/>
      </c>
    </row>
    <row r="252" spans="1:32" ht="16.350000000000001" customHeight="1">
      <c r="A252" s="75" t="str">
        <f t="shared" si="94"/>
        <v/>
      </c>
      <c r="B252" s="76" t="str">
        <f t="shared" si="84"/>
        <v/>
      </c>
      <c r="C252" s="75" t="str">
        <f t="shared" si="85"/>
        <v/>
      </c>
      <c r="D252" s="73" t="str">
        <f t="shared" si="95"/>
        <v/>
      </c>
      <c r="E252" s="75" t="str">
        <f t="shared" si="96"/>
        <v/>
      </c>
      <c r="F252" s="75" t="str">
        <f t="shared" si="86"/>
        <v/>
      </c>
      <c r="G252" s="75" t="str">
        <f t="shared" si="97"/>
        <v/>
      </c>
      <c r="H252" s="75" t="str">
        <f t="shared" si="87"/>
        <v/>
      </c>
      <c r="J252" s="116"/>
      <c r="K252" s="76" t="str">
        <f t="shared" si="88"/>
        <v/>
      </c>
      <c r="L252" s="76" t="str">
        <f t="shared" si="89"/>
        <v/>
      </c>
      <c r="M252" s="75" t="str">
        <f t="shared" si="90"/>
        <v/>
      </c>
      <c r="N252" s="76" t="str">
        <f t="shared" si="91"/>
        <v/>
      </c>
      <c r="O252" s="77" t="s">
        <v>20</v>
      </c>
      <c r="P252" s="90"/>
      <c r="R252" s="74" t="str">
        <f t="shared" si="98"/>
        <v/>
      </c>
      <c r="S252" s="75" t="str">
        <f t="shared" si="92"/>
        <v xml:space="preserve"> </v>
      </c>
      <c r="T252" s="75" t="str">
        <f t="shared" si="93"/>
        <v xml:space="preserve"> </v>
      </c>
      <c r="U252" s="75" t="str">
        <f t="shared" si="99"/>
        <v xml:space="preserve"> </v>
      </c>
      <c r="V252" s="75" t="str">
        <f t="shared" si="100"/>
        <v xml:space="preserve"> </v>
      </c>
      <c r="W252" s="75" t="str">
        <f t="shared" si="101"/>
        <v/>
      </c>
      <c r="X252" s="75" t="str">
        <f t="shared" si="102"/>
        <v xml:space="preserve"> </v>
      </c>
      <c r="Y252" s="75" t="str">
        <f t="shared" si="103"/>
        <v/>
      </c>
      <c r="Z252" s="75" t="str">
        <f t="shared" si="104"/>
        <v xml:space="preserve"> </v>
      </c>
      <c r="AA252" s="75" t="str">
        <f t="shared" si="105"/>
        <v/>
      </c>
      <c r="AB252" s="75" t="str">
        <f t="shared" si="106"/>
        <v xml:space="preserve"> </v>
      </c>
      <c r="AC252" s="75" t="str">
        <f t="shared" si="107"/>
        <v xml:space="preserve"> </v>
      </c>
      <c r="AD252" s="75" t="str">
        <f t="shared" si="108"/>
        <v/>
      </c>
      <c r="AE252" s="75">
        <f t="shared" si="109"/>
        <v>0</v>
      </c>
      <c r="AF252" s="64" t="str">
        <f t="shared" si="110"/>
        <v/>
      </c>
    </row>
    <row r="253" spans="1:32" ht="16.350000000000001" customHeight="1">
      <c r="A253" s="75" t="str">
        <f t="shared" si="94"/>
        <v/>
      </c>
      <c r="B253" s="76" t="str">
        <f t="shared" si="84"/>
        <v/>
      </c>
      <c r="C253" s="75" t="str">
        <f t="shared" si="85"/>
        <v/>
      </c>
      <c r="D253" s="73" t="str">
        <f t="shared" si="95"/>
        <v/>
      </c>
      <c r="E253" s="75" t="str">
        <f t="shared" si="96"/>
        <v/>
      </c>
      <c r="F253" s="75" t="str">
        <f t="shared" si="86"/>
        <v/>
      </c>
      <c r="G253" s="75" t="str">
        <f t="shared" si="97"/>
        <v/>
      </c>
      <c r="H253" s="75" t="str">
        <f t="shared" si="87"/>
        <v/>
      </c>
      <c r="J253" s="116"/>
      <c r="K253" s="76" t="str">
        <f t="shared" si="88"/>
        <v/>
      </c>
      <c r="L253" s="76" t="str">
        <f t="shared" si="89"/>
        <v/>
      </c>
      <c r="M253" s="75" t="str">
        <f t="shared" si="90"/>
        <v/>
      </c>
      <c r="N253" s="76" t="str">
        <f t="shared" si="91"/>
        <v/>
      </c>
      <c r="O253" s="77" t="s">
        <v>20</v>
      </c>
      <c r="P253" s="90"/>
      <c r="R253" s="74" t="str">
        <f t="shared" si="98"/>
        <v/>
      </c>
      <c r="S253" s="75" t="str">
        <f t="shared" si="92"/>
        <v xml:space="preserve"> </v>
      </c>
      <c r="T253" s="75" t="str">
        <f t="shared" si="93"/>
        <v xml:space="preserve"> </v>
      </c>
      <c r="U253" s="75" t="str">
        <f t="shared" si="99"/>
        <v xml:space="preserve"> </v>
      </c>
      <c r="V253" s="75" t="str">
        <f t="shared" si="100"/>
        <v xml:space="preserve"> </v>
      </c>
      <c r="W253" s="75" t="str">
        <f t="shared" si="101"/>
        <v/>
      </c>
      <c r="X253" s="75" t="str">
        <f t="shared" si="102"/>
        <v xml:space="preserve"> </v>
      </c>
      <c r="Y253" s="75" t="str">
        <f t="shared" si="103"/>
        <v/>
      </c>
      <c r="Z253" s="75" t="str">
        <f t="shared" si="104"/>
        <v xml:space="preserve"> </v>
      </c>
      <c r="AA253" s="75" t="str">
        <f t="shared" si="105"/>
        <v/>
      </c>
      <c r="AB253" s="75" t="str">
        <f t="shared" si="106"/>
        <v xml:space="preserve"> </v>
      </c>
      <c r="AC253" s="75" t="str">
        <f t="shared" si="107"/>
        <v xml:space="preserve"> </v>
      </c>
      <c r="AD253" s="75" t="str">
        <f t="shared" si="108"/>
        <v/>
      </c>
      <c r="AE253" s="75">
        <f t="shared" si="109"/>
        <v>0</v>
      </c>
      <c r="AF253" s="64" t="str">
        <f t="shared" si="110"/>
        <v/>
      </c>
    </row>
    <row r="254" spans="1:32" ht="16.7" customHeight="1">
      <c r="A254" s="75" t="str">
        <f t="shared" si="94"/>
        <v/>
      </c>
      <c r="B254" s="76" t="str">
        <f t="shared" si="84"/>
        <v/>
      </c>
      <c r="C254" s="75" t="str">
        <f t="shared" si="85"/>
        <v/>
      </c>
      <c r="D254" s="73" t="str">
        <f t="shared" si="95"/>
        <v/>
      </c>
      <c r="E254" s="75" t="str">
        <f t="shared" si="96"/>
        <v/>
      </c>
      <c r="F254" s="75" t="str">
        <f t="shared" si="86"/>
        <v/>
      </c>
      <c r="G254" s="75" t="str">
        <f t="shared" si="97"/>
        <v/>
      </c>
      <c r="H254" s="75" t="str">
        <f t="shared" si="87"/>
        <v/>
      </c>
      <c r="J254" s="116"/>
      <c r="K254" s="76" t="str">
        <f t="shared" si="88"/>
        <v/>
      </c>
      <c r="L254" s="76" t="str">
        <f t="shared" si="89"/>
        <v/>
      </c>
      <c r="M254" s="75" t="str">
        <f t="shared" si="90"/>
        <v/>
      </c>
      <c r="N254" s="76" t="str">
        <f t="shared" si="91"/>
        <v/>
      </c>
      <c r="O254" s="77" t="s">
        <v>20</v>
      </c>
      <c r="P254" s="90"/>
      <c r="R254" s="74" t="str">
        <f t="shared" si="98"/>
        <v/>
      </c>
      <c r="S254" s="75" t="str">
        <f t="shared" si="92"/>
        <v xml:space="preserve"> </v>
      </c>
      <c r="T254" s="75" t="str">
        <f t="shared" si="93"/>
        <v xml:space="preserve"> </v>
      </c>
      <c r="U254" s="75" t="str">
        <f t="shared" si="99"/>
        <v xml:space="preserve"> </v>
      </c>
      <c r="V254" s="75" t="str">
        <f t="shared" si="100"/>
        <v xml:space="preserve"> </v>
      </c>
      <c r="W254" s="75" t="str">
        <f t="shared" si="101"/>
        <v/>
      </c>
      <c r="X254" s="75" t="str">
        <f t="shared" si="102"/>
        <v xml:space="preserve"> </v>
      </c>
      <c r="Y254" s="75" t="str">
        <f t="shared" si="103"/>
        <v/>
      </c>
      <c r="Z254" s="75" t="str">
        <f t="shared" si="104"/>
        <v xml:space="preserve"> </v>
      </c>
      <c r="AA254" s="75" t="str">
        <f t="shared" si="105"/>
        <v/>
      </c>
      <c r="AB254" s="75" t="str">
        <f t="shared" si="106"/>
        <v xml:space="preserve"> </v>
      </c>
      <c r="AC254" s="75" t="str">
        <f t="shared" si="107"/>
        <v xml:space="preserve"> </v>
      </c>
      <c r="AD254" s="75" t="str">
        <f t="shared" si="108"/>
        <v/>
      </c>
      <c r="AE254" s="75">
        <f t="shared" si="109"/>
        <v>0</v>
      </c>
      <c r="AF254" s="64" t="str">
        <f t="shared" si="110"/>
        <v/>
      </c>
    </row>
    <row r="255" spans="1:32" ht="16.350000000000001" customHeight="1">
      <c r="A255" s="75" t="str">
        <f t="shared" si="94"/>
        <v/>
      </c>
      <c r="B255" s="76" t="str">
        <f t="shared" si="84"/>
        <v/>
      </c>
      <c r="C255" s="75" t="str">
        <f t="shared" si="85"/>
        <v/>
      </c>
      <c r="D255" s="73" t="str">
        <f t="shared" si="95"/>
        <v/>
      </c>
      <c r="E255" s="75" t="str">
        <f t="shared" si="96"/>
        <v/>
      </c>
      <c r="F255" s="75" t="str">
        <f t="shared" si="86"/>
        <v/>
      </c>
      <c r="G255" s="75" t="str">
        <f t="shared" si="97"/>
        <v/>
      </c>
      <c r="H255" s="75" t="str">
        <f t="shared" si="87"/>
        <v/>
      </c>
      <c r="J255" s="116"/>
      <c r="K255" s="76" t="str">
        <f t="shared" si="88"/>
        <v/>
      </c>
      <c r="L255" s="76" t="str">
        <f t="shared" si="89"/>
        <v/>
      </c>
      <c r="M255" s="75" t="str">
        <f t="shared" si="90"/>
        <v/>
      </c>
      <c r="N255" s="76" t="str">
        <f t="shared" si="91"/>
        <v/>
      </c>
      <c r="O255" s="77" t="s">
        <v>20</v>
      </c>
      <c r="P255" s="90"/>
      <c r="R255" s="74" t="str">
        <f t="shared" si="98"/>
        <v/>
      </c>
      <c r="S255" s="75" t="str">
        <f t="shared" si="92"/>
        <v xml:space="preserve"> </v>
      </c>
      <c r="T255" s="75" t="str">
        <f t="shared" si="93"/>
        <v xml:space="preserve"> </v>
      </c>
      <c r="U255" s="75" t="str">
        <f t="shared" si="99"/>
        <v xml:space="preserve"> </v>
      </c>
      <c r="V255" s="75" t="str">
        <f t="shared" si="100"/>
        <v xml:space="preserve"> </v>
      </c>
      <c r="W255" s="75" t="str">
        <f t="shared" si="101"/>
        <v/>
      </c>
      <c r="X255" s="75" t="str">
        <f t="shared" si="102"/>
        <v xml:space="preserve"> </v>
      </c>
      <c r="Y255" s="75" t="str">
        <f t="shared" si="103"/>
        <v/>
      </c>
      <c r="Z255" s="75" t="str">
        <f t="shared" si="104"/>
        <v xml:space="preserve"> </v>
      </c>
      <c r="AA255" s="75" t="str">
        <f t="shared" si="105"/>
        <v/>
      </c>
      <c r="AB255" s="75" t="str">
        <f t="shared" si="106"/>
        <v xml:space="preserve"> </v>
      </c>
      <c r="AC255" s="75" t="str">
        <f t="shared" si="107"/>
        <v xml:space="preserve"> </v>
      </c>
      <c r="AD255" s="75" t="str">
        <f t="shared" si="108"/>
        <v/>
      </c>
      <c r="AE255" s="75">
        <f t="shared" si="109"/>
        <v>0</v>
      </c>
      <c r="AF255" s="64" t="str">
        <f t="shared" si="110"/>
        <v/>
      </c>
    </row>
    <row r="256" spans="1:32" ht="16.350000000000001" customHeight="1">
      <c r="A256" s="75" t="str">
        <f t="shared" si="94"/>
        <v/>
      </c>
      <c r="B256" s="76" t="str">
        <f t="shared" si="84"/>
        <v/>
      </c>
      <c r="C256" s="75" t="str">
        <f t="shared" si="85"/>
        <v/>
      </c>
      <c r="D256" s="73" t="str">
        <f t="shared" si="95"/>
        <v/>
      </c>
      <c r="E256" s="75" t="str">
        <f t="shared" si="96"/>
        <v/>
      </c>
      <c r="F256" s="75" t="str">
        <f t="shared" si="86"/>
        <v/>
      </c>
      <c r="G256" s="75" t="str">
        <f t="shared" si="97"/>
        <v/>
      </c>
      <c r="H256" s="75" t="str">
        <f t="shared" si="87"/>
        <v/>
      </c>
      <c r="J256" s="116"/>
      <c r="K256" s="76" t="str">
        <f t="shared" si="88"/>
        <v/>
      </c>
      <c r="L256" s="76" t="str">
        <f t="shared" si="89"/>
        <v/>
      </c>
      <c r="M256" s="75" t="str">
        <f t="shared" si="90"/>
        <v/>
      </c>
      <c r="N256" s="76" t="str">
        <f t="shared" si="91"/>
        <v/>
      </c>
      <c r="O256" s="77" t="s">
        <v>20</v>
      </c>
      <c r="P256" s="90"/>
      <c r="R256" s="74" t="str">
        <f t="shared" si="98"/>
        <v/>
      </c>
      <c r="S256" s="75" t="str">
        <f t="shared" si="92"/>
        <v xml:space="preserve"> </v>
      </c>
      <c r="T256" s="75" t="str">
        <f t="shared" si="93"/>
        <v xml:space="preserve"> </v>
      </c>
      <c r="U256" s="75" t="str">
        <f t="shared" si="99"/>
        <v xml:space="preserve"> </v>
      </c>
      <c r="V256" s="75" t="str">
        <f t="shared" si="100"/>
        <v xml:space="preserve"> </v>
      </c>
      <c r="W256" s="75" t="str">
        <f t="shared" si="101"/>
        <v/>
      </c>
      <c r="X256" s="75" t="str">
        <f t="shared" si="102"/>
        <v xml:space="preserve"> </v>
      </c>
      <c r="Y256" s="75" t="str">
        <f t="shared" si="103"/>
        <v/>
      </c>
      <c r="Z256" s="75" t="str">
        <f t="shared" si="104"/>
        <v xml:space="preserve"> </v>
      </c>
      <c r="AA256" s="75" t="str">
        <f t="shared" si="105"/>
        <v/>
      </c>
      <c r="AB256" s="75" t="str">
        <f t="shared" si="106"/>
        <v xml:space="preserve"> </v>
      </c>
      <c r="AC256" s="75" t="str">
        <f t="shared" si="107"/>
        <v xml:space="preserve"> </v>
      </c>
      <c r="AD256" s="75" t="str">
        <f t="shared" si="108"/>
        <v/>
      </c>
      <c r="AE256" s="75">
        <f t="shared" si="109"/>
        <v>0</v>
      </c>
      <c r="AF256" s="64" t="str">
        <f t="shared" si="110"/>
        <v/>
      </c>
    </row>
    <row r="257" spans="1:32" ht="16.7" customHeight="1">
      <c r="A257" s="75" t="str">
        <f t="shared" si="94"/>
        <v/>
      </c>
      <c r="B257" s="76" t="str">
        <f t="shared" si="84"/>
        <v/>
      </c>
      <c r="C257" s="75" t="str">
        <f t="shared" si="85"/>
        <v/>
      </c>
      <c r="D257" s="73" t="str">
        <f t="shared" si="95"/>
        <v/>
      </c>
      <c r="E257" s="75" t="str">
        <f t="shared" si="96"/>
        <v/>
      </c>
      <c r="F257" s="75" t="str">
        <f t="shared" si="86"/>
        <v/>
      </c>
      <c r="G257" s="75" t="str">
        <f t="shared" si="97"/>
        <v/>
      </c>
      <c r="H257" s="75" t="str">
        <f t="shared" si="87"/>
        <v/>
      </c>
      <c r="J257" s="116"/>
      <c r="K257" s="76" t="str">
        <f t="shared" si="88"/>
        <v/>
      </c>
      <c r="L257" s="76" t="str">
        <f t="shared" si="89"/>
        <v/>
      </c>
      <c r="M257" s="75" t="str">
        <f t="shared" si="90"/>
        <v/>
      </c>
      <c r="N257" s="76" t="str">
        <f t="shared" si="91"/>
        <v/>
      </c>
      <c r="O257" s="77" t="s">
        <v>20</v>
      </c>
      <c r="P257" s="90"/>
      <c r="R257" s="74" t="str">
        <f t="shared" si="98"/>
        <v/>
      </c>
      <c r="S257" s="75" t="str">
        <f t="shared" si="92"/>
        <v xml:space="preserve"> </v>
      </c>
      <c r="T257" s="75" t="str">
        <f t="shared" si="93"/>
        <v xml:space="preserve"> </v>
      </c>
      <c r="U257" s="75" t="str">
        <f t="shared" si="99"/>
        <v xml:space="preserve"> </v>
      </c>
      <c r="V257" s="75" t="str">
        <f t="shared" si="100"/>
        <v xml:space="preserve"> </v>
      </c>
      <c r="W257" s="75" t="str">
        <f t="shared" si="101"/>
        <v/>
      </c>
      <c r="X257" s="75" t="str">
        <f t="shared" si="102"/>
        <v xml:space="preserve"> </v>
      </c>
      <c r="Y257" s="75" t="str">
        <f t="shared" si="103"/>
        <v/>
      </c>
      <c r="Z257" s="75" t="str">
        <f t="shared" si="104"/>
        <v xml:space="preserve"> </v>
      </c>
      <c r="AA257" s="75" t="str">
        <f t="shared" si="105"/>
        <v/>
      </c>
      <c r="AB257" s="75" t="str">
        <f t="shared" si="106"/>
        <v xml:space="preserve"> </v>
      </c>
      <c r="AC257" s="75" t="str">
        <f t="shared" si="107"/>
        <v xml:space="preserve"> </v>
      </c>
      <c r="AD257" s="75" t="str">
        <f t="shared" si="108"/>
        <v/>
      </c>
      <c r="AE257" s="75">
        <f t="shared" si="109"/>
        <v>0</v>
      </c>
      <c r="AF257" s="64" t="str">
        <f t="shared" si="110"/>
        <v/>
      </c>
    </row>
    <row r="258" spans="1:32" ht="16.350000000000001" customHeight="1">
      <c r="A258" s="75" t="str">
        <f t="shared" si="94"/>
        <v/>
      </c>
      <c r="B258" s="76" t="str">
        <f t="shared" si="84"/>
        <v/>
      </c>
      <c r="C258" s="75" t="str">
        <f t="shared" si="85"/>
        <v/>
      </c>
      <c r="D258" s="73" t="str">
        <f t="shared" si="95"/>
        <v/>
      </c>
      <c r="E258" s="75" t="str">
        <f t="shared" si="96"/>
        <v/>
      </c>
      <c r="F258" s="75" t="str">
        <f t="shared" si="86"/>
        <v/>
      </c>
      <c r="G258" s="75" t="str">
        <f t="shared" si="97"/>
        <v/>
      </c>
      <c r="H258" s="75" t="str">
        <f t="shared" si="87"/>
        <v/>
      </c>
      <c r="J258" s="116"/>
      <c r="K258" s="76" t="str">
        <f t="shared" si="88"/>
        <v/>
      </c>
      <c r="L258" s="76" t="str">
        <f t="shared" si="89"/>
        <v/>
      </c>
      <c r="M258" s="75" t="str">
        <f t="shared" si="90"/>
        <v/>
      </c>
      <c r="N258" s="76" t="str">
        <f t="shared" si="91"/>
        <v/>
      </c>
      <c r="O258" s="77" t="s">
        <v>20</v>
      </c>
      <c r="P258" s="90"/>
      <c r="R258" s="74" t="str">
        <f t="shared" si="98"/>
        <v/>
      </c>
      <c r="S258" s="75" t="str">
        <f t="shared" si="92"/>
        <v xml:space="preserve"> </v>
      </c>
      <c r="T258" s="75" t="str">
        <f t="shared" si="93"/>
        <v xml:space="preserve"> </v>
      </c>
      <c r="U258" s="75" t="str">
        <f t="shared" si="99"/>
        <v xml:space="preserve"> </v>
      </c>
      <c r="V258" s="75" t="str">
        <f t="shared" si="100"/>
        <v xml:space="preserve"> </v>
      </c>
      <c r="W258" s="75" t="str">
        <f t="shared" si="101"/>
        <v/>
      </c>
      <c r="X258" s="75" t="str">
        <f t="shared" si="102"/>
        <v xml:space="preserve"> </v>
      </c>
      <c r="Y258" s="75" t="str">
        <f t="shared" si="103"/>
        <v/>
      </c>
      <c r="Z258" s="75" t="str">
        <f t="shared" si="104"/>
        <v xml:space="preserve"> </v>
      </c>
      <c r="AA258" s="75" t="str">
        <f t="shared" si="105"/>
        <v/>
      </c>
      <c r="AB258" s="75" t="str">
        <f t="shared" si="106"/>
        <v xml:space="preserve"> </v>
      </c>
      <c r="AC258" s="75" t="str">
        <f t="shared" si="107"/>
        <v xml:space="preserve"> </v>
      </c>
      <c r="AD258" s="75" t="str">
        <f t="shared" si="108"/>
        <v/>
      </c>
      <c r="AE258" s="75">
        <f t="shared" si="109"/>
        <v>0</v>
      </c>
      <c r="AF258" s="64" t="str">
        <f t="shared" si="110"/>
        <v/>
      </c>
    </row>
    <row r="259" spans="1:32" ht="16.350000000000001" customHeight="1">
      <c r="A259" s="75" t="str">
        <f t="shared" si="94"/>
        <v/>
      </c>
      <c r="B259" s="76" t="str">
        <f t="shared" ref="B259:B322" si="111">IF(J259="","",CONCATENATE(VLOOKUP(J259,選手,2,0),"(",VLOOKUP(J259,選手,6,0),")"))</f>
        <v/>
      </c>
      <c r="C259" s="75" t="str">
        <f t="shared" ref="C259:C322" si="112">IF(J259="","",ASC(VLOOKUP(G259,選手,3,FALSE)))</f>
        <v/>
      </c>
      <c r="D259" s="73" t="str">
        <f t="shared" si="95"/>
        <v/>
      </c>
      <c r="E259" s="75" t="str">
        <f t="shared" si="96"/>
        <v/>
      </c>
      <c r="F259" s="75" t="str">
        <f t="shared" ref="F259:F322" si="113">IF(J259="","",VLOOKUP(N259,MC,3,FALSE))</f>
        <v/>
      </c>
      <c r="G259" s="75" t="str">
        <f t="shared" si="97"/>
        <v/>
      </c>
      <c r="H259" s="75" t="str">
        <f t="shared" ref="H259:H322" si="114">IFERROR(IF(O259="選択してください","",IF(OR(P259="",P259=0),VLOOKUP(O259,競技,2,FALSE)&amp;" "&amp;"0",VLOOKUP(O259,競技,2,FALSE)&amp;" "&amp;P259)),"")</f>
        <v/>
      </c>
      <c r="J259" s="116"/>
      <c r="K259" s="76" t="str">
        <f t="shared" ref="K259:K322" si="115">IF(J259="","",CONCATENATE(VLOOKUP(J259,選手,2,0),"(",VLOOKUP(J259,選手,6,0),")"))</f>
        <v/>
      </c>
      <c r="L259" s="76" t="str">
        <f t="shared" ref="L259:L322" si="116">IF(J259="","",VLOOKUP(J259,選手,3,0))</f>
        <v/>
      </c>
      <c r="M259" s="75" t="str">
        <f t="shared" ref="M259:M322" si="117">IF(J259="","",VLOOKUP(J259,選手,4,0))</f>
        <v/>
      </c>
      <c r="N259" s="76" t="str">
        <f t="shared" ref="N259:N322" si="118">IF(J259="","",VLOOKUP(J259,選手,5,0))</f>
        <v/>
      </c>
      <c r="O259" s="77" t="s">
        <v>20</v>
      </c>
      <c r="P259" s="90"/>
      <c r="R259" s="74" t="str">
        <f t="shared" si="98"/>
        <v/>
      </c>
      <c r="S259" s="75" t="str">
        <f t="shared" ref="S259:S322" si="119">IFERROR(VLOOKUP(O259,競技,3,0)," ")</f>
        <v xml:space="preserve"> </v>
      </c>
      <c r="T259" s="75" t="str">
        <f t="shared" ref="T259:T322" si="120">IFERROR(IF(OR(P259="",P259="0",LEN(P259)=VLOOKUP(O259,競技,4,0)),"","入力桁数が違います")," ")</f>
        <v xml:space="preserve"> </v>
      </c>
      <c r="U259" s="75" t="str">
        <f t="shared" si="99"/>
        <v xml:space="preserve"> </v>
      </c>
      <c r="V259" s="75" t="str">
        <f t="shared" si="100"/>
        <v xml:space="preserve"> </v>
      </c>
      <c r="W259" s="75" t="str">
        <f t="shared" si="101"/>
        <v/>
      </c>
      <c r="X259" s="75" t="str">
        <f t="shared" si="102"/>
        <v xml:space="preserve"> </v>
      </c>
      <c r="Y259" s="75" t="str">
        <f t="shared" si="103"/>
        <v/>
      </c>
      <c r="Z259" s="75" t="str">
        <f t="shared" si="104"/>
        <v xml:space="preserve"> </v>
      </c>
      <c r="AA259" s="75" t="str">
        <f t="shared" si="105"/>
        <v/>
      </c>
      <c r="AB259" s="75" t="str">
        <f t="shared" si="106"/>
        <v xml:space="preserve"> </v>
      </c>
      <c r="AC259" s="75" t="str">
        <f t="shared" si="107"/>
        <v xml:space="preserve"> </v>
      </c>
      <c r="AD259" s="75" t="str">
        <f t="shared" si="108"/>
        <v/>
      </c>
      <c r="AE259" s="75">
        <f t="shared" si="109"/>
        <v>0</v>
      </c>
      <c r="AF259" s="64" t="str">
        <f t="shared" si="110"/>
        <v/>
      </c>
    </row>
    <row r="260" spans="1:32" ht="16.7" customHeight="1">
      <c r="A260" s="75" t="str">
        <f t="shared" ref="A260:A294" si="121">IF(J260="","",(100000000*D260)+G260)</f>
        <v/>
      </c>
      <c r="B260" s="76" t="str">
        <f t="shared" si="111"/>
        <v/>
      </c>
      <c r="C260" s="75" t="str">
        <f t="shared" si="112"/>
        <v/>
      </c>
      <c r="D260" s="73" t="str">
        <f t="shared" ref="D260:D294" si="122">IF(J260="","",IF(M260="男",1,2))</f>
        <v/>
      </c>
      <c r="E260" s="75" t="str">
        <f t="shared" ref="E260:E294" si="123">IF(J260="","","07")</f>
        <v/>
      </c>
      <c r="F260" s="75" t="str">
        <f t="shared" si="113"/>
        <v/>
      </c>
      <c r="G260" s="75" t="str">
        <f t="shared" ref="G260:G294" si="124">IF(J260="","",J260)</f>
        <v/>
      </c>
      <c r="H260" s="75" t="str">
        <f t="shared" si="114"/>
        <v/>
      </c>
      <c r="J260" s="116"/>
      <c r="K260" s="76" t="str">
        <f t="shared" si="115"/>
        <v/>
      </c>
      <c r="L260" s="76" t="str">
        <f t="shared" si="116"/>
        <v/>
      </c>
      <c r="M260" s="75" t="str">
        <f t="shared" si="117"/>
        <v/>
      </c>
      <c r="N260" s="76" t="str">
        <f t="shared" si="118"/>
        <v/>
      </c>
      <c r="O260" s="77" t="s">
        <v>20</v>
      </c>
      <c r="P260" s="90"/>
      <c r="R260" s="74" t="str">
        <f t="shared" ref="R260:R294" si="125">IFERROR(IF(S260="秒",CONCATENATE(T260,U260,V260,W260,X260,Y260,Z260,AA260),IF(S260="m",CONCATENATE(T260,AB260,AC260,AD260),IF(S260="点",CONCATENATE(T260,AE260,AF260),"")))," ")</f>
        <v/>
      </c>
      <c r="S260" s="75" t="str">
        <f t="shared" si="119"/>
        <v xml:space="preserve"> </v>
      </c>
      <c r="T260" s="75" t="str">
        <f t="shared" si="120"/>
        <v xml:space="preserve"> </v>
      </c>
      <c r="U260" s="75" t="str">
        <f t="shared" ref="U260:U294" si="126">IFERROR(IF(V260="","",VALUE(LEFT(P260,1)))," ")</f>
        <v xml:space="preserve"> </v>
      </c>
      <c r="V260" s="75" t="str">
        <f t="shared" ref="V260:V294" si="127">IFERROR(IF(AND(T260="",VALUE(LEFT(P260,1))&gt;0),"時間","")," ")</f>
        <v xml:space="preserve"> </v>
      </c>
      <c r="W260" s="75" t="str">
        <f t="shared" ref="W260:W294" si="128">IFERROR(IF(X260="","",MID(P260,2,2))," ")</f>
        <v/>
      </c>
      <c r="X260" s="75" t="str">
        <f t="shared" ref="X260:X294" si="129">IFERROR(IF(AND(T260="",OR(U260&lt;&gt;"",VALUE(MID(P260,2,2))&gt;0)),"分","")," ")</f>
        <v xml:space="preserve"> </v>
      </c>
      <c r="Y260" s="75" t="str">
        <f t="shared" ref="Y260:Y294" si="130">IFERROR(IF(Z260="","",MID(P260,4,2))," ")</f>
        <v/>
      </c>
      <c r="Z260" s="75" t="str">
        <f t="shared" ref="Z260:Z294" si="131">IFERROR(IF(AND(T260="",OR(U260&lt;&gt;"",W260&lt;&gt;"",VALUE(MID(P260,4,2))&gt;0)),"秒","")," ")</f>
        <v xml:space="preserve"> </v>
      </c>
      <c r="AA260" s="75" t="str">
        <f t="shared" ref="AA260:AA294" si="132">IF(T260="",MID(P260,6,2),"")</f>
        <v/>
      </c>
      <c r="AB260" s="75" t="str">
        <f t="shared" ref="AB260:AB294" si="133">IFERROR(IF(AC260="","",VALUE(LEFT(P260,3)))," ")</f>
        <v xml:space="preserve"> </v>
      </c>
      <c r="AC260" s="75" t="str">
        <f t="shared" ref="AC260:AC294" si="134">IFERROR(IF(AND(T260="",VALUE(LEFT(P260,3))&gt;0),"m","")," ")</f>
        <v xml:space="preserve"> </v>
      </c>
      <c r="AD260" s="75" t="str">
        <f t="shared" ref="AD260:AD294" si="135">IF(T260="",MID(P260,4,2),"")</f>
        <v/>
      </c>
      <c r="AE260" s="75">
        <f t="shared" ref="AE260:AE294" si="136">VALUE(P260)</f>
        <v>0</v>
      </c>
      <c r="AF260" s="64" t="str">
        <f t="shared" ref="AF260:AF302" si="137">IFERROR(IF(AND(T260="",VALUE(P260)&gt;0),"点","")," ")</f>
        <v/>
      </c>
    </row>
    <row r="261" spans="1:32" ht="16.350000000000001" customHeight="1">
      <c r="A261" s="75" t="str">
        <f t="shared" si="121"/>
        <v/>
      </c>
      <c r="B261" s="76" t="str">
        <f t="shared" si="111"/>
        <v/>
      </c>
      <c r="C261" s="75" t="str">
        <f t="shared" si="112"/>
        <v/>
      </c>
      <c r="D261" s="73" t="str">
        <f t="shared" si="122"/>
        <v/>
      </c>
      <c r="E261" s="75" t="str">
        <f t="shared" si="123"/>
        <v/>
      </c>
      <c r="F261" s="75" t="str">
        <f t="shared" si="113"/>
        <v/>
      </c>
      <c r="G261" s="75" t="str">
        <f t="shared" si="124"/>
        <v/>
      </c>
      <c r="H261" s="75" t="str">
        <f t="shared" si="114"/>
        <v/>
      </c>
      <c r="J261" s="116"/>
      <c r="K261" s="76" t="str">
        <f t="shared" si="115"/>
        <v/>
      </c>
      <c r="L261" s="76" t="str">
        <f t="shared" si="116"/>
        <v/>
      </c>
      <c r="M261" s="75" t="str">
        <f t="shared" si="117"/>
        <v/>
      </c>
      <c r="N261" s="76" t="str">
        <f t="shared" si="118"/>
        <v/>
      </c>
      <c r="O261" s="77" t="s">
        <v>20</v>
      </c>
      <c r="P261" s="90"/>
      <c r="R261" s="74" t="str">
        <f t="shared" si="125"/>
        <v/>
      </c>
      <c r="S261" s="75" t="str">
        <f t="shared" si="119"/>
        <v xml:space="preserve"> </v>
      </c>
      <c r="T261" s="75" t="str">
        <f t="shared" si="120"/>
        <v xml:space="preserve"> </v>
      </c>
      <c r="U261" s="75" t="str">
        <f t="shared" si="126"/>
        <v xml:space="preserve"> </v>
      </c>
      <c r="V261" s="75" t="str">
        <f t="shared" si="127"/>
        <v xml:space="preserve"> </v>
      </c>
      <c r="W261" s="75" t="str">
        <f t="shared" si="128"/>
        <v/>
      </c>
      <c r="X261" s="75" t="str">
        <f t="shared" si="129"/>
        <v xml:space="preserve"> </v>
      </c>
      <c r="Y261" s="75" t="str">
        <f t="shared" si="130"/>
        <v/>
      </c>
      <c r="Z261" s="75" t="str">
        <f t="shared" si="131"/>
        <v xml:space="preserve"> </v>
      </c>
      <c r="AA261" s="75" t="str">
        <f t="shared" si="132"/>
        <v/>
      </c>
      <c r="AB261" s="75" t="str">
        <f t="shared" si="133"/>
        <v xml:space="preserve"> </v>
      </c>
      <c r="AC261" s="75" t="str">
        <f t="shared" si="134"/>
        <v xml:space="preserve"> </v>
      </c>
      <c r="AD261" s="75" t="str">
        <f t="shared" si="135"/>
        <v/>
      </c>
      <c r="AE261" s="75">
        <f t="shared" si="136"/>
        <v>0</v>
      </c>
      <c r="AF261" s="64" t="str">
        <f t="shared" si="137"/>
        <v/>
      </c>
    </row>
    <row r="262" spans="1:32" ht="16.350000000000001" customHeight="1">
      <c r="A262" s="75" t="str">
        <f t="shared" si="121"/>
        <v/>
      </c>
      <c r="B262" s="76" t="str">
        <f t="shared" si="111"/>
        <v/>
      </c>
      <c r="C262" s="75" t="str">
        <f t="shared" si="112"/>
        <v/>
      </c>
      <c r="D262" s="73" t="str">
        <f t="shared" si="122"/>
        <v/>
      </c>
      <c r="E262" s="75" t="str">
        <f t="shared" si="123"/>
        <v/>
      </c>
      <c r="F262" s="75" t="str">
        <f t="shared" si="113"/>
        <v/>
      </c>
      <c r="G262" s="75" t="str">
        <f t="shared" si="124"/>
        <v/>
      </c>
      <c r="H262" s="75" t="str">
        <f t="shared" si="114"/>
        <v/>
      </c>
      <c r="J262" s="116"/>
      <c r="K262" s="76" t="str">
        <f t="shared" si="115"/>
        <v/>
      </c>
      <c r="L262" s="76" t="str">
        <f t="shared" si="116"/>
        <v/>
      </c>
      <c r="M262" s="75" t="str">
        <f t="shared" si="117"/>
        <v/>
      </c>
      <c r="N262" s="76" t="str">
        <f t="shared" si="118"/>
        <v/>
      </c>
      <c r="O262" s="77" t="s">
        <v>20</v>
      </c>
      <c r="P262" s="90"/>
      <c r="R262" s="74" t="str">
        <f t="shared" si="125"/>
        <v/>
      </c>
      <c r="S262" s="75" t="str">
        <f t="shared" si="119"/>
        <v xml:space="preserve"> </v>
      </c>
      <c r="T262" s="75" t="str">
        <f t="shared" si="120"/>
        <v xml:space="preserve"> </v>
      </c>
      <c r="U262" s="75" t="str">
        <f t="shared" si="126"/>
        <v xml:space="preserve"> </v>
      </c>
      <c r="V262" s="75" t="str">
        <f t="shared" si="127"/>
        <v xml:space="preserve"> </v>
      </c>
      <c r="W262" s="75" t="str">
        <f t="shared" si="128"/>
        <v/>
      </c>
      <c r="X262" s="75" t="str">
        <f t="shared" si="129"/>
        <v xml:space="preserve"> </v>
      </c>
      <c r="Y262" s="75" t="str">
        <f t="shared" si="130"/>
        <v/>
      </c>
      <c r="Z262" s="75" t="str">
        <f t="shared" si="131"/>
        <v xml:space="preserve"> </v>
      </c>
      <c r="AA262" s="75" t="str">
        <f t="shared" si="132"/>
        <v/>
      </c>
      <c r="AB262" s="75" t="str">
        <f t="shared" si="133"/>
        <v xml:space="preserve"> </v>
      </c>
      <c r="AC262" s="75" t="str">
        <f t="shared" si="134"/>
        <v xml:space="preserve"> </v>
      </c>
      <c r="AD262" s="75" t="str">
        <f t="shared" si="135"/>
        <v/>
      </c>
      <c r="AE262" s="75">
        <f t="shared" si="136"/>
        <v>0</v>
      </c>
      <c r="AF262" s="64" t="str">
        <f t="shared" si="137"/>
        <v/>
      </c>
    </row>
    <row r="263" spans="1:32" ht="16.7" customHeight="1">
      <c r="A263" s="75" t="str">
        <f t="shared" si="121"/>
        <v/>
      </c>
      <c r="B263" s="76" t="str">
        <f t="shared" si="111"/>
        <v/>
      </c>
      <c r="C263" s="75" t="str">
        <f t="shared" si="112"/>
        <v/>
      </c>
      <c r="D263" s="73" t="str">
        <f t="shared" si="122"/>
        <v/>
      </c>
      <c r="E263" s="75" t="str">
        <f t="shared" si="123"/>
        <v/>
      </c>
      <c r="F263" s="75" t="str">
        <f t="shared" si="113"/>
        <v/>
      </c>
      <c r="G263" s="75" t="str">
        <f t="shared" si="124"/>
        <v/>
      </c>
      <c r="H263" s="75" t="str">
        <f t="shared" si="114"/>
        <v/>
      </c>
      <c r="J263" s="116"/>
      <c r="K263" s="76" t="str">
        <f t="shared" si="115"/>
        <v/>
      </c>
      <c r="L263" s="76" t="str">
        <f t="shared" si="116"/>
        <v/>
      </c>
      <c r="M263" s="75" t="str">
        <f t="shared" si="117"/>
        <v/>
      </c>
      <c r="N263" s="76" t="str">
        <f t="shared" si="118"/>
        <v/>
      </c>
      <c r="O263" s="77" t="s">
        <v>20</v>
      </c>
      <c r="P263" s="90"/>
      <c r="R263" s="74" t="str">
        <f t="shared" si="125"/>
        <v/>
      </c>
      <c r="S263" s="75" t="str">
        <f t="shared" si="119"/>
        <v xml:space="preserve"> </v>
      </c>
      <c r="T263" s="75" t="str">
        <f t="shared" si="120"/>
        <v xml:space="preserve"> </v>
      </c>
      <c r="U263" s="75" t="str">
        <f t="shared" si="126"/>
        <v xml:space="preserve"> </v>
      </c>
      <c r="V263" s="75" t="str">
        <f t="shared" si="127"/>
        <v xml:space="preserve"> </v>
      </c>
      <c r="W263" s="75" t="str">
        <f t="shared" si="128"/>
        <v/>
      </c>
      <c r="X263" s="75" t="str">
        <f t="shared" si="129"/>
        <v xml:space="preserve"> </v>
      </c>
      <c r="Y263" s="75" t="str">
        <f t="shared" si="130"/>
        <v/>
      </c>
      <c r="Z263" s="75" t="str">
        <f t="shared" si="131"/>
        <v xml:space="preserve"> </v>
      </c>
      <c r="AA263" s="75" t="str">
        <f t="shared" si="132"/>
        <v/>
      </c>
      <c r="AB263" s="75" t="str">
        <f t="shared" si="133"/>
        <v xml:space="preserve"> </v>
      </c>
      <c r="AC263" s="75" t="str">
        <f t="shared" si="134"/>
        <v xml:space="preserve"> </v>
      </c>
      <c r="AD263" s="75" t="str">
        <f t="shared" si="135"/>
        <v/>
      </c>
      <c r="AE263" s="75">
        <f t="shared" si="136"/>
        <v>0</v>
      </c>
      <c r="AF263" s="64" t="str">
        <f t="shared" si="137"/>
        <v/>
      </c>
    </row>
    <row r="264" spans="1:32" ht="16.350000000000001" customHeight="1">
      <c r="A264" s="75" t="str">
        <f t="shared" si="121"/>
        <v/>
      </c>
      <c r="B264" s="76" t="str">
        <f t="shared" si="111"/>
        <v/>
      </c>
      <c r="C264" s="75" t="str">
        <f t="shared" si="112"/>
        <v/>
      </c>
      <c r="D264" s="73" t="str">
        <f t="shared" si="122"/>
        <v/>
      </c>
      <c r="E264" s="75" t="str">
        <f t="shared" si="123"/>
        <v/>
      </c>
      <c r="F264" s="75" t="str">
        <f t="shared" si="113"/>
        <v/>
      </c>
      <c r="G264" s="75" t="str">
        <f t="shared" si="124"/>
        <v/>
      </c>
      <c r="H264" s="75" t="str">
        <f t="shared" si="114"/>
        <v/>
      </c>
      <c r="J264" s="116"/>
      <c r="K264" s="76" t="str">
        <f t="shared" si="115"/>
        <v/>
      </c>
      <c r="L264" s="76" t="str">
        <f t="shared" si="116"/>
        <v/>
      </c>
      <c r="M264" s="75" t="str">
        <f t="shared" si="117"/>
        <v/>
      </c>
      <c r="N264" s="76" t="str">
        <f t="shared" si="118"/>
        <v/>
      </c>
      <c r="O264" s="77" t="s">
        <v>20</v>
      </c>
      <c r="P264" s="90"/>
      <c r="R264" s="74" t="str">
        <f t="shared" si="125"/>
        <v/>
      </c>
      <c r="S264" s="75" t="str">
        <f t="shared" si="119"/>
        <v xml:space="preserve"> </v>
      </c>
      <c r="T264" s="75" t="str">
        <f t="shared" si="120"/>
        <v xml:space="preserve"> </v>
      </c>
      <c r="U264" s="75" t="str">
        <f t="shared" si="126"/>
        <v xml:space="preserve"> </v>
      </c>
      <c r="V264" s="75" t="str">
        <f t="shared" si="127"/>
        <v xml:space="preserve"> </v>
      </c>
      <c r="W264" s="75" t="str">
        <f t="shared" si="128"/>
        <v/>
      </c>
      <c r="X264" s="75" t="str">
        <f t="shared" si="129"/>
        <v xml:space="preserve"> </v>
      </c>
      <c r="Y264" s="75" t="str">
        <f t="shared" si="130"/>
        <v/>
      </c>
      <c r="Z264" s="75" t="str">
        <f t="shared" si="131"/>
        <v xml:space="preserve"> </v>
      </c>
      <c r="AA264" s="75" t="str">
        <f t="shared" si="132"/>
        <v/>
      </c>
      <c r="AB264" s="75" t="str">
        <f t="shared" si="133"/>
        <v xml:space="preserve"> </v>
      </c>
      <c r="AC264" s="75" t="str">
        <f t="shared" si="134"/>
        <v xml:space="preserve"> </v>
      </c>
      <c r="AD264" s="75" t="str">
        <f t="shared" si="135"/>
        <v/>
      </c>
      <c r="AE264" s="75">
        <f t="shared" si="136"/>
        <v>0</v>
      </c>
      <c r="AF264" s="64" t="str">
        <f t="shared" si="137"/>
        <v/>
      </c>
    </row>
    <row r="265" spans="1:32" ht="16.350000000000001" customHeight="1">
      <c r="A265" s="75" t="str">
        <f t="shared" si="121"/>
        <v/>
      </c>
      <c r="B265" s="76" t="str">
        <f t="shared" si="111"/>
        <v/>
      </c>
      <c r="C265" s="75" t="str">
        <f t="shared" si="112"/>
        <v/>
      </c>
      <c r="D265" s="73" t="str">
        <f t="shared" si="122"/>
        <v/>
      </c>
      <c r="E265" s="75" t="str">
        <f t="shared" si="123"/>
        <v/>
      </c>
      <c r="F265" s="75" t="str">
        <f t="shared" si="113"/>
        <v/>
      </c>
      <c r="G265" s="75" t="str">
        <f t="shared" si="124"/>
        <v/>
      </c>
      <c r="H265" s="75" t="str">
        <f t="shared" si="114"/>
        <v/>
      </c>
      <c r="J265" s="116"/>
      <c r="K265" s="76" t="str">
        <f t="shared" si="115"/>
        <v/>
      </c>
      <c r="L265" s="76" t="str">
        <f t="shared" si="116"/>
        <v/>
      </c>
      <c r="M265" s="75" t="str">
        <f t="shared" si="117"/>
        <v/>
      </c>
      <c r="N265" s="76" t="str">
        <f t="shared" si="118"/>
        <v/>
      </c>
      <c r="O265" s="77" t="s">
        <v>20</v>
      </c>
      <c r="P265" s="90"/>
      <c r="R265" s="74" t="str">
        <f t="shared" si="125"/>
        <v/>
      </c>
      <c r="S265" s="75" t="str">
        <f t="shared" si="119"/>
        <v xml:space="preserve"> </v>
      </c>
      <c r="T265" s="75" t="str">
        <f t="shared" si="120"/>
        <v xml:space="preserve"> </v>
      </c>
      <c r="U265" s="75" t="str">
        <f t="shared" si="126"/>
        <v xml:space="preserve"> </v>
      </c>
      <c r="V265" s="75" t="str">
        <f t="shared" si="127"/>
        <v xml:space="preserve"> </v>
      </c>
      <c r="W265" s="75" t="str">
        <f t="shared" si="128"/>
        <v/>
      </c>
      <c r="X265" s="75" t="str">
        <f t="shared" si="129"/>
        <v xml:space="preserve"> </v>
      </c>
      <c r="Y265" s="75" t="str">
        <f t="shared" si="130"/>
        <v/>
      </c>
      <c r="Z265" s="75" t="str">
        <f t="shared" si="131"/>
        <v xml:space="preserve"> </v>
      </c>
      <c r="AA265" s="75" t="str">
        <f t="shared" si="132"/>
        <v/>
      </c>
      <c r="AB265" s="75" t="str">
        <f t="shared" si="133"/>
        <v xml:space="preserve"> </v>
      </c>
      <c r="AC265" s="75" t="str">
        <f t="shared" si="134"/>
        <v xml:space="preserve"> </v>
      </c>
      <c r="AD265" s="75" t="str">
        <f t="shared" si="135"/>
        <v/>
      </c>
      <c r="AE265" s="75">
        <f t="shared" si="136"/>
        <v>0</v>
      </c>
      <c r="AF265" s="64" t="str">
        <f t="shared" si="137"/>
        <v/>
      </c>
    </row>
    <row r="266" spans="1:32" ht="16.7" customHeight="1">
      <c r="A266" s="75" t="str">
        <f t="shared" si="121"/>
        <v/>
      </c>
      <c r="B266" s="76" t="str">
        <f t="shared" si="111"/>
        <v/>
      </c>
      <c r="C266" s="75" t="str">
        <f t="shared" si="112"/>
        <v/>
      </c>
      <c r="D266" s="73" t="str">
        <f t="shared" si="122"/>
        <v/>
      </c>
      <c r="E266" s="75" t="str">
        <f t="shared" si="123"/>
        <v/>
      </c>
      <c r="F266" s="75" t="str">
        <f t="shared" si="113"/>
        <v/>
      </c>
      <c r="G266" s="75" t="str">
        <f t="shared" si="124"/>
        <v/>
      </c>
      <c r="H266" s="75" t="str">
        <f t="shared" si="114"/>
        <v/>
      </c>
      <c r="J266" s="116"/>
      <c r="K266" s="76" t="str">
        <f t="shared" si="115"/>
        <v/>
      </c>
      <c r="L266" s="76" t="str">
        <f t="shared" si="116"/>
        <v/>
      </c>
      <c r="M266" s="75" t="str">
        <f t="shared" si="117"/>
        <v/>
      </c>
      <c r="N266" s="76" t="str">
        <f t="shared" si="118"/>
        <v/>
      </c>
      <c r="O266" s="77" t="s">
        <v>20</v>
      </c>
      <c r="P266" s="90"/>
      <c r="R266" s="74" t="str">
        <f t="shared" si="125"/>
        <v/>
      </c>
      <c r="S266" s="75" t="str">
        <f t="shared" si="119"/>
        <v xml:space="preserve"> </v>
      </c>
      <c r="T266" s="75" t="str">
        <f t="shared" si="120"/>
        <v xml:space="preserve"> </v>
      </c>
      <c r="U266" s="75" t="str">
        <f t="shared" si="126"/>
        <v xml:space="preserve"> </v>
      </c>
      <c r="V266" s="75" t="str">
        <f t="shared" si="127"/>
        <v xml:space="preserve"> </v>
      </c>
      <c r="W266" s="75" t="str">
        <f t="shared" si="128"/>
        <v/>
      </c>
      <c r="X266" s="75" t="str">
        <f t="shared" si="129"/>
        <v xml:space="preserve"> </v>
      </c>
      <c r="Y266" s="75" t="str">
        <f t="shared" si="130"/>
        <v/>
      </c>
      <c r="Z266" s="75" t="str">
        <f t="shared" si="131"/>
        <v xml:space="preserve"> </v>
      </c>
      <c r="AA266" s="75" t="str">
        <f t="shared" si="132"/>
        <v/>
      </c>
      <c r="AB266" s="75" t="str">
        <f t="shared" si="133"/>
        <v xml:space="preserve"> </v>
      </c>
      <c r="AC266" s="75" t="str">
        <f t="shared" si="134"/>
        <v xml:space="preserve"> </v>
      </c>
      <c r="AD266" s="75" t="str">
        <f t="shared" si="135"/>
        <v/>
      </c>
      <c r="AE266" s="75">
        <f t="shared" si="136"/>
        <v>0</v>
      </c>
      <c r="AF266" s="64" t="str">
        <f t="shared" si="137"/>
        <v/>
      </c>
    </row>
    <row r="267" spans="1:32" ht="16.350000000000001" customHeight="1">
      <c r="A267" s="75" t="str">
        <f t="shared" si="121"/>
        <v/>
      </c>
      <c r="B267" s="76" t="str">
        <f t="shared" si="111"/>
        <v/>
      </c>
      <c r="C267" s="75" t="str">
        <f t="shared" si="112"/>
        <v/>
      </c>
      <c r="D267" s="73" t="str">
        <f t="shared" si="122"/>
        <v/>
      </c>
      <c r="E267" s="75" t="str">
        <f t="shared" si="123"/>
        <v/>
      </c>
      <c r="F267" s="75" t="str">
        <f t="shared" si="113"/>
        <v/>
      </c>
      <c r="G267" s="75" t="str">
        <f t="shared" si="124"/>
        <v/>
      </c>
      <c r="H267" s="75" t="str">
        <f t="shared" si="114"/>
        <v/>
      </c>
      <c r="J267" s="116"/>
      <c r="K267" s="76" t="str">
        <f t="shared" si="115"/>
        <v/>
      </c>
      <c r="L267" s="76" t="str">
        <f t="shared" si="116"/>
        <v/>
      </c>
      <c r="M267" s="75" t="str">
        <f t="shared" si="117"/>
        <v/>
      </c>
      <c r="N267" s="76" t="str">
        <f t="shared" si="118"/>
        <v/>
      </c>
      <c r="O267" s="77" t="s">
        <v>20</v>
      </c>
      <c r="P267" s="90"/>
      <c r="R267" s="74" t="str">
        <f t="shared" si="125"/>
        <v/>
      </c>
      <c r="S267" s="75" t="str">
        <f t="shared" si="119"/>
        <v xml:space="preserve"> </v>
      </c>
      <c r="T267" s="75" t="str">
        <f t="shared" si="120"/>
        <v xml:space="preserve"> </v>
      </c>
      <c r="U267" s="75" t="str">
        <f t="shared" si="126"/>
        <v xml:space="preserve"> </v>
      </c>
      <c r="V267" s="75" t="str">
        <f t="shared" si="127"/>
        <v xml:space="preserve"> </v>
      </c>
      <c r="W267" s="75" t="str">
        <f t="shared" si="128"/>
        <v/>
      </c>
      <c r="X267" s="75" t="str">
        <f t="shared" si="129"/>
        <v xml:space="preserve"> </v>
      </c>
      <c r="Y267" s="75" t="str">
        <f t="shared" si="130"/>
        <v/>
      </c>
      <c r="Z267" s="75" t="str">
        <f t="shared" si="131"/>
        <v xml:space="preserve"> </v>
      </c>
      <c r="AA267" s="75" t="str">
        <f t="shared" si="132"/>
        <v/>
      </c>
      <c r="AB267" s="75" t="str">
        <f t="shared" si="133"/>
        <v xml:space="preserve"> </v>
      </c>
      <c r="AC267" s="75" t="str">
        <f t="shared" si="134"/>
        <v xml:space="preserve"> </v>
      </c>
      <c r="AD267" s="75" t="str">
        <f t="shared" si="135"/>
        <v/>
      </c>
      <c r="AE267" s="75">
        <f t="shared" si="136"/>
        <v>0</v>
      </c>
      <c r="AF267" s="64" t="str">
        <f t="shared" si="137"/>
        <v/>
      </c>
    </row>
    <row r="268" spans="1:32" ht="16.350000000000001" customHeight="1">
      <c r="A268" s="75" t="str">
        <f t="shared" si="121"/>
        <v/>
      </c>
      <c r="B268" s="76" t="str">
        <f t="shared" si="111"/>
        <v/>
      </c>
      <c r="C268" s="75" t="str">
        <f t="shared" si="112"/>
        <v/>
      </c>
      <c r="D268" s="73" t="str">
        <f t="shared" si="122"/>
        <v/>
      </c>
      <c r="E268" s="75" t="str">
        <f t="shared" si="123"/>
        <v/>
      </c>
      <c r="F268" s="75" t="str">
        <f t="shared" si="113"/>
        <v/>
      </c>
      <c r="G268" s="75" t="str">
        <f t="shared" si="124"/>
        <v/>
      </c>
      <c r="H268" s="75" t="str">
        <f t="shared" si="114"/>
        <v/>
      </c>
      <c r="J268" s="116"/>
      <c r="K268" s="76" t="str">
        <f t="shared" si="115"/>
        <v/>
      </c>
      <c r="L268" s="76" t="str">
        <f t="shared" si="116"/>
        <v/>
      </c>
      <c r="M268" s="75" t="str">
        <f t="shared" si="117"/>
        <v/>
      </c>
      <c r="N268" s="76" t="str">
        <f t="shared" si="118"/>
        <v/>
      </c>
      <c r="O268" s="77" t="s">
        <v>20</v>
      </c>
      <c r="P268" s="90"/>
      <c r="R268" s="74" t="str">
        <f t="shared" si="125"/>
        <v/>
      </c>
      <c r="S268" s="75" t="str">
        <f t="shared" si="119"/>
        <v xml:space="preserve"> </v>
      </c>
      <c r="T268" s="75" t="str">
        <f t="shared" si="120"/>
        <v xml:space="preserve"> </v>
      </c>
      <c r="U268" s="75" t="str">
        <f t="shared" si="126"/>
        <v xml:space="preserve"> </v>
      </c>
      <c r="V268" s="75" t="str">
        <f t="shared" si="127"/>
        <v xml:space="preserve"> </v>
      </c>
      <c r="W268" s="75" t="str">
        <f t="shared" si="128"/>
        <v/>
      </c>
      <c r="X268" s="75" t="str">
        <f t="shared" si="129"/>
        <v xml:space="preserve"> </v>
      </c>
      <c r="Y268" s="75" t="str">
        <f t="shared" si="130"/>
        <v/>
      </c>
      <c r="Z268" s="75" t="str">
        <f t="shared" si="131"/>
        <v xml:space="preserve"> </v>
      </c>
      <c r="AA268" s="75" t="str">
        <f t="shared" si="132"/>
        <v/>
      </c>
      <c r="AB268" s="75" t="str">
        <f t="shared" si="133"/>
        <v xml:space="preserve"> </v>
      </c>
      <c r="AC268" s="75" t="str">
        <f t="shared" si="134"/>
        <v xml:space="preserve"> </v>
      </c>
      <c r="AD268" s="75" t="str">
        <f t="shared" si="135"/>
        <v/>
      </c>
      <c r="AE268" s="75">
        <f t="shared" si="136"/>
        <v>0</v>
      </c>
      <c r="AF268" s="64" t="str">
        <f t="shared" si="137"/>
        <v/>
      </c>
    </row>
    <row r="269" spans="1:32" ht="16.7" customHeight="1">
      <c r="A269" s="75" t="str">
        <f t="shared" si="121"/>
        <v/>
      </c>
      <c r="B269" s="76" t="str">
        <f t="shared" si="111"/>
        <v/>
      </c>
      <c r="C269" s="75" t="str">
        <f t="shared" si="112"/>
        <v/>
      </c>
      <c r="D269" s="73" t="str">
        <f t="shared" si="122"/>
        <v/>
      </c>
      <c r="E269" s="75" t="str">
        <f t="shared" si="123"/>
        <v/>
      </c>
      <c r="F269" s="75" t="str">
        <f t="shared" si="113"/>
        <v/>
      </c>
      <c r="G269" s="75" t="str">
        <f t="shared" si="124"/>
        <v/>
      </c>
      <c r="H269" s="75" t="str">
        <f t="shared" si="114"/>
        <v/>
      </c>
      <c r="J269" s="116"/>
      <c r="K269" s="76" t="str">
        <f t="shared" si="115"/>
        <v/>
      </c>
      <c r="L269" s="76" t="str">
        <f t="shared" si="116"/>
        <v/>
      </c>
      <c r="M269" s="75" t="str">
        <f t="shared" si="117"/>
        <v/>
      </c>
      <c r="N269" s="76" t="str">
        <f t="shared" si="118"/>
        <v/>
      </c>
      <c r="O269" s="77" t="s">
        <v>20</v>
      </c>
      <c r="P269" s="90"/>
      <c r="R269" s="74" t="str">
        <f t="shared" si="125"/>
        <v/>
      </c>
      <c r="S269" s="75" t="str">
        <f t="shared" si="119"/>
        <v xml:space="preserve"> </v>
      </c>
      <c r="T269" s="75" t="str">
        <f t="shared" si="120"/>
        <v xml:space="preserve"> </v>
      </c>
      <c r="U269" s="75" t="str">
        <f t="shared" si="126"/>
        <v xml:space="preserve"> </v>
      </c>
      <c r="V269" s="75" t="str">
        <f t="shared" si="127"/>
        <v xml:space="preserve"> </v>
      </c>
      <c r="W269" s="75" t="str">
        <f t="shared" si="128"/>
        <v/>
      </c>
      <c r="X269" s="75" t="str">
        <f t="shared" si="129"/>
        <v xml:space="preserve"> </v>
      </c>
      <c r="Y269" s="75" t="str">
        <f t="shared" si="130"/>
        <v/>
      </c>
      <c r="Z269" s="75" t="str">
        <f t="shared" si="131"/>
        <v xml:space="preserve"> </v>
      </c>
      <c r="AA269" s="75" t="str">
        <f t="shared" si="132"/>
        <v/>
      </c>
      <c r="AB269" s="75" t="str">
        <f t="shared" si="133"/>
        <v xml:space="preserve"> </v>
      </c>
      <c r="AC269" s="75" t="str">
        <f t="shared" si="134"/>
        <v xml:space="preserve"> </v>
      </c>
      <c r="AD269" s="75" t="str">
        <f t="shared" si="135"/>
        <v/>
      </c>
      <c r="AE269" s="75">
        <f t="shared" si="136"/>
        <v>0</v>
      </c>
      <c r="AF269" s="64" t="str">
        <f t="shared" si="137"/>
        <v/>
      </c>
    </row>
    <row r="270" spans="1:32" ht="16.350000000000001" customHeight="1">
      <c r="A270" s="75" t="str">
        <f t="shared" si="121"/>
        <v/>
      </c>
      <c r="B270" s="76" t="str">
        <f t="shared" si="111"/>
        <v/>
      </c>
      <c r="C270" s="75" t="str">
        <f t="shared" si="112"/>
        <v/>
      </c>
      <c r="D270" s="73" t="str">
        <f t="shared" si="122"/>
        <v/>
      </c>
      <c r="E270" s="75" t="str">
        <f t="shared" si="123"/>
        <v/>
      </c>
      <c r="F270" s="75" t="str">
        <f t="shared" si="113"/>
        <v/>
      </c>
      <c r="G270" s="75" t="str">
        <f t="shared" si="124"/>
        <v/>
      </c>
      <c r="H270" s="75" t="str">
        <f t="shared" si="114"/>
        <v/>
      </c>
      <c r="J270" s="116"/>
      <c r="K270" s="76" t="str">
        <f t="shared" si="115"/>
        <v/>
      </c>
      <c r="L270" s="76" t="str">
        <f t="shared" si="116"/>
        <v/>
      </c>
      <c r="M270" s="75" t="str">
        <f t="shared" si="117"/>
        <v/>
      </c>
      <c r="N270" s="76" t="str">
        <f t="shared" si="118"/>
        <v/>
      </c>
      <c r="O270" s="77" t="s">
        <v>20</v>
      </c>
      <c r="P270" s="90"/>
      <c r="R270" s="74" t="str">
        <f t="shared" si="125"/>
        <v/>
      </c>
      <c r="S270" s="75" t="str">
        <f t="shared" si="119"/>
        <v xml:space="preserve"> </v>
      </c>
      <c r="T270" s="75" t="str">
        <f t="shared" si="120"/>
        <v xml:space="preserve"> </v>
      </c>
      <c r="U270" s="75" t="str">
        <f t="shared" si="126"/>
        <v xml:space="preserve"> </v>
      </c>
      <c r="V270" s="75" t="str">
        <f t="shared" si="127"/>
        <v xml:space="preserve"> </v>
      </c>
      <c r="W270" s="75" t="str">
        <f t="shared" si="128"/>
        <v/>
      </c>
      <c r="X270" s="75" t="str">
        <f t="shared" si="129"/>
        <v xml:space="preserve"> </v>
      </c>
      <c r="Y270" s="75" t="str">
        <f t="shared" si="130"/>
        <v/>
      </c>
      <c r="Z270" s="75" t="str">
        <f t="shared" si="131"/>
        <v xml:space="preserve"> </v>
      </c>
      <c r="AA270" s="75" t="str">
        <f t="shared" si="132"/>
        <v/>
      </c>
      <c r="AB270" s="75" t="str">
        <f t="shared" si="133"/>
        <v xml:space="preserve"> </v>
      </c>
      <c r="AC270" s="75" t="str">
        <f t="shared" si="134"/>
        <v xml:space="preserve"> </v>
      </c>
      <c r="AD270" s="75" t="str">
        <f t="shared" si="135"/>
        <v/>
      </c>
      <c r="AE270" s="75">
        <f t="shared" si="136"/>
        <v>0</v>
      </c>
      <c r="AF270" s="64" t="str">
        <f t="shared" si="137"/>
        <v/>
      </c>
    </row>
    <row r="271" spans="1:32" ht="16.350000000000001" customHeight="1">
      <c r="A271" s="75" t="str">
        <f t="shared" si="121"/>
        <v/>
      </c>
      <c r="B271" s="76" t="str">
        <f t="shared" si="111"/>
        <v/>
      </c>
      <c r="C271" s="75" t="str">
        <f t="shared" si="112"/>
        <v/>
      </c>
      <c r="D271" s="73" t="str">
        <f t="shared" si="122"/>
        <v/>
      </c>
      <c r="E271" s="75" t="str">
        <f t="shared" si="123"/>
        <v/>
      </c>
      <c r="F271" s="75" t="str">
        <f t="shared" si="113"/>
        <v/>
      </c>
      <c r="G271" s="75" t="str">
        <f t="shared" si="124"/>
        <v/>
      </c>
      <c r="H271" s="75" t="str">
        <f t="shared" si="114"/>
        <v/>
      </c>
      <c r="J271" s="116"/>
      <c r="K271" s="76" t="str">
        <f t="shared" si="115"/>
        <v/>
      </c>
      <c r="L271" s="76" t="str">
        <f t="shared" si="116"/>
        <v/>
      </c>
      <c r="M271" s="75" t="str">
        <f t="shared" si="117"/>
        <v/>
      </c>
      <c r="N271" s="76" t="str">
        <f t="shared" si="118"/>
        <v/>
      </c>
      <c r="O271" s="77" t="s">
        <v>20</v>
      </c>
      <c r="P271" s="90"/>
      <c r="R271" s="74" t="str">
        <f t="shared" si="125"/>
        <v/>
      </c>
      <c r="S271" s="75" t="str">
        <f t="shared" si="119"/>
        <v xml:space="preserve"> </v>
      </c>
      <c r="T271" s="75" t="str">
        <f t="shared" si="120"/>
        <v xml:space="preserve"> </v>
      </c>
      <c r="U271" s="75" t="str">
        <f t="shared" si="126"/>
        <v xml:space="preserve"> </v>
      </c>
      <c r="V271" s="75" t="str">
        <f t="shared" si="127"/>
        <v xml:space="preserve"> </v>
      </c>
      <c r="W271" s="75" t="str">
        <f t="shared" si="128"/>
        <v/>
      </c>
      <c r="X271" s="75" t="str">
        <f t="shared" si="129"/>
        <v xml:space="preserve"> </v>
      </c>
      <c r="Y271" s="75" t="str">
        <f t="shared" si="130"/>
        <v/>
      </c>
      <c r="Z271" s="75" t="str">
        <f t="shared" si="131"/>
        <v xml:space="preserve"> </v>
      </c>
      <c r="AA271" s="75" t="str">
        <f t="shared" si="132"/>
        <v/>
      </c>
      <c r="AB271" s="75" t="str">
        <f t="shared" si="133"/>
        <v xml:space="preserve"> </v>
      </c>
      <c r="AC271" s="75" t="str">
        <f t="shared" si="134"/>
        <v xml:space="preserve"> </v>
      </c>
      <c r="AD271" s="75" t="str">
        <f t="shared" si="135"/>
        <v/>
      </c>
      <c r="AE271" s="75">
        <f t="shared" si="136"/>
        <v>0</v>
      </c>
      <c r="AF271" s="64" t="str">
        <f t="shared" si="137"/>
        <v/>
      </c>
    </row>
    <row r="272" spans="1:32" ht="16.7" customHeight="1">
      <c r="A272" s="75" t="str">
        <f t="shared" si="121"/>
        <v/>
      </c>
      <c r="B272" s="76" t="str">
        <f t="shared" si="111"/>
        <v/>
      </c>
      <c r="C272" s="75" t="str">
        <f t="shared" si="112"/>
        <v/>
      </c>
      <c r="D272" s="73" t="str">
        <f t="shared" si="122"/>
        <v/>
      </c>
      <c r="E272" s="75" t="str">
        <f t="shared" si="123"/>
        <v/>
      </c>
      <c r="F272" s="75" t="str">
        <f t="shared" si="113"/>
        <v/>
      </c>
      <c r="G272" s="75" t="str">
        <f t="shared" si="124"/>
        <v/>
      </c>
      <c r="H272" s="75" t="str">
        <f t="shared" si="114"/>
        <v/>
      </c>
      <c r="J272" s="116"/>
      <c r="K272" s="76" t="str">
        <f t="shared" si="115"/>
        <v/>
      </c>
      <c r="L272" s="76" t="str">
        <f t="shared" si="116"/>
        <v/>
      </c>
      <c r="M272" s="75" t="str">
        <f t="shared" si="117"/>
        <v/>
      </c>
      <c r="N272" s="76" t="str">
        <f t="shared" si="118"/>
        <v/>
      </c>
      <c r="O272" s="77" t="s">
        <v>20</v>
      </c>
      <c r="P272" s="90"/>
      <c r="R272" s="74" t="str">
        <f t="shared" si="125"/>
        <v/>
      </c>
      <c r="S272" s="75" t="str">
        <f t="shared" si="119"/>
        <v xml:space="preserve"> </v>
      </c>
      <c r="T272" s="75" t="str">
        <f t="shared" si="120"/>
        <v xml:space="preserve"> </v>
      </c>
      <c r="U272" s="75" t="str">
        <f t="shared" si="126"/>
        <v xml:space="preserve"> </v>
      </c>
      <c r="V272" s="75" t="str">
        <f t="shared" si="127"/>
        <v xml:space="preserve"> </v>
      </c>
      <c r="W272" s="75" t="str">
        <f t="shared" si="128"/>
        <v/>
      </c>
      <c r="X272" s="75" t="str">
        <f t="shared" si="129"/>
        <v xml:space="preserve"> </v>
      </c>
      <c r="Y272" s="75" t="str">
        <f t="shared" si="130"/>
        <v/>
      </c>
      <c r="Z272" s="75" t="str">
        <f t="shared" si="131"/>
        <v xml:space="preserve"> </v>
      </c>
      <c r="AA272" s="75" t="str">
        <f t="shared" si="132"/>
        <v/>
      </c>
      <c r="AB272" s="75" t="str">
        <f t="shared" si="133"/>
        <v xml:space="preserve"> </v>
      </c>
      <c r="AC272" s="75" t="str">
        <f t="shared" si="134"/>
        <v xml:space="preserve"> </v>
      </c>
      <c r="AD272" s="75" t="str">
        <f t="shared" si="135"/>
        <v/>
      </c>
      <c r="AE272" s="75">
        <f t="shared" si="136"/>
        <v>0</v>
      </c>
      <c r="AF272" s="64" t="str">
        <f t="shared" si="137"/>
        <v/>
      </c>
    </row>
    <row r="273" spans="1:32" ht="16.350000000000001" customHeight="1">
      <c r="A273" s="75" t="str">
        <f t="shared" si="121"/>
        <v/>
      </c>
      <c r="B273" s="76" t="str">
        <f t="shared" si="111"/>
        <v/>
      </c>
      <c r="C273" s="75" t="str">
        <f t="shared" si="112"/>
        <v/>
      </c>
      <c r="D273" s="73" t="str">
        <f t="shared" si="122"/>
        <v/>
      </c>
      <c r="E273" s="75" t="str">
        <f t="shared" si="123"/>
        <v/>
      </c>
      <c r="F273" s="75" t="str">
        <f t="shared" si="113"/>
        <v/>
      </c>
      <c r="G273" s="75" t="str">
        <f t="shared" si="124"/>
        <v/>
      </c>
      <c r="H273" s="75" t="str">
        <f t="shared" si="114"/>
        <v/>
      </c>
      <c r="J273" s="116"/>
      <c r="K273" s="76" t="str">
        <f t="shared" si="115"/>
        <v/>
      </c>
      <c r="L273" s="76" t="str">
        <f t="shared" si="116"/>
        <v/>
      </c>
      <c r="M273" s="75" t="str">
        <f t="shared" si="117"/>
        <v/>
      </c>
      <c r="N273" s="76" t="str">
        <f t="shared" si="118"/>
        <v/>
      </c>
      <c r="O273" s="77" t="s">
        <v>20</v>
      </c>
      <c r="P273" s="90"/>
      <c r="R273" s="74" t="str">
        <f t="shared" si="125"/>
        <v/>
      </c>
      <c r="S273" s="75" t="str">
        <f t="shared" si="119"/>
        <v xml:space="preserve"> </v>
      </c>
      <c r="T273" s="75" t="str">
        <f t="shared" si="120"/>
        <v xml:space="preserve"> </v>
      </c>
      <c r="U273" s="75" t="str">
        <f t="shared" si="126"/>
        <v xml:space="preserve"> </v>
      </c>
      <c r="V273" s="75" t="str">
        <f t="shared" si="127"/>
        <v xml:space="preserve"> </v>
      </c>
      <c r="W273" s="75" t="str">
        <f t="shared" si="128"/>
        <v/>
      </c>
      <c r="X273" s="75" t="str">
        <f t="shared" si="129"/>
        <v xml:space="preserve"> </v>
      </c>
      <c r="Y273" s="75" t="str">
        <f t="shared" si="130"/>
        <v/>
      </c>
      <c r="Z273" s="75" t="str">
        <f t="shared" si="131"/>
        <v xml:space="preserve"> </v>
      </c>
      <c r="AA273" s="75" t="str">
        <f t="shared" si="132"/>
        <v/>
      </c>
      <c r="AB273" s="75" t="str">
        <f t="shared" si="133"/>
        <v xml:space="preserve"> </v>
      </c>
      <c r="AC273" s="75" t="str">
        <f t="shared" si="134"/>
        <v xml:space="preserve"> </v>
      </c>
      <c r="AD273" s="75" t="str">
        <f t="shared" si="135"/>
        <v/>
      </c>
      <c r="AE273" s="75">
        <f t="shared" si="136"/>
        <v>0</v>
      </c>
      <c r="AF273" s="64" t="str">
        <f t="shared" si="137"/>
        <v/>
      </c>
    </row>
    <row r="274" spans="1:32" ht="16.350000000000001" customHeight="1">
      <c r="A274" s="75" t="str">
        <f t="shared" si="121"/>
        <v/>
      </c>
      <c r="B274" s="76" t="str">
        <f t="shared" si="111"/>
        <v/>
      </c>
      <c r="C274" s="75" t="str">
        <f t="shared" si="112"/>
        <v/>
      </c>
      <c r="D274" s="73" t="str">
        <f t="shared" si="122"/>
        <v/>
      </c>
      <c r="E274" s="75" t="str">
        <f t="shared" si="123"/>
        <v/>
      </c>
      <c r="F274" s="75" t="str">
        <f t="shared" si="113"/>
        <v/>
      </c>
      <c r="G274" s="75" t="str">
        <f t="shared" si="124"/>
        <v/>
      </c>
      <c r="H274" s="75" t="str">
        <f t="shared" si="114"/>
        <v/>
      </c>
      <c r="J274" s="116"/>
      <c r="K274" s="76" t="str">
        <f t="shared" si="115"/>
        <v/>
      </c>
      <c r="L274" s="76" t="str">
        <f t="shared" si="116"/>
        <v/>
      </c>
      <c r="M274" s="75" t="str">
        <f t="shared" si="117"/>
        <v/>
      </c>
      <c r="N274" s="76" t="str">
        <f t="shared" si="118"/>
        <v/>
      </c>
      <c r="O274" s="77" t="s">
        <v>20</v>
      </c>
      <c r="P274" s="90"/>
      <c r="R274" s="74" t="str">
        <f t="shared" si="125"/>
        <v/>
      </c>
      <c r="S274" s="75" t="str">
        <f t="shared" si="119"/>
        <v xml:space="preserve"> </v>
      </c>
      <c r="T274" s="75" t="str">
        <f t="shared" si="120"/>
        <v xml:space="preserve"> </v>
      </c>
      <c r="U274" s="75" t="str">
        <f t="shared" si="126"/>
        <v xml:space="preserve"> </v>
      </c>
      <c r="V274" s="75" t="str">
        <f t="shared" si="127"/>
        <v xml:space="preserve"> </v>
      </c>
      <c r="W274" s="75" t="str">
        <f t="shared" si="128"/>
        <v/>
      </c>
      <c r="X274" s="75" t="str">
        <f t="shared" si="129"/>
        <v xml:space="preserve"> </v>
      </c>
      <c r="Y274" s="75" t="str">
        <f t="shared" si="130"/>
        <v/>
      </c>
      <c r="Z274" s="75" t="str">
        <f t="shared" si="131"/>
        <v xml:space="preserve"> </v>
      </c>
      <c r="AA274" s="75" t="str">
        <f t="shared" si="132"/>
        <v/>
      </c>
      <c r="AB274" s="75" t="str">
        <f t="shared" si="133"/>
        <v xml:space="preserve"> </v>
      </c>
      <c r="AC274" s="75" t="str">
        <f t="shared" si="134"/>
        <v xml:space="preserve"> </v>
      </c>
      <c r="AD274" s="75" t="str">
        <f t="shared" si="135"/>
        <v/>
      </c>
      <c r="AE274" s="75">
        <f t="shared" si="136"/>
        <v>0</v>
      </c>
      <c r="AF274" s="64" t="str">
        <f t="shared" si="137"/>
        <v/>
      </c>
    </row>
    <row r="275" spans="1:32" ht="16.7" customHeight="1">
      <c r="A275" s="75" t="str">
        <f t="shared" si="121"/>
        <v/>
      </c>
      <c r="B275" s="76" t="str">
        <f t="shared" si="111"/>
        <v/>
      </c>
      <c r="C275" s="75" t="str">
        <f t="shared" si="112"/>
        <v/>
      </c>
      <c r="D275" s="73" t="str">
        <f t="shared" si="122"/>
        <v/>
      </c>
      <c r="E275" s="75" t="str">
        <f t="shared" si="123"/>
        <v/>
      </c>
      <c r="F275" s="75" t="str">
        <f t="shared" si="113"/>
        <v/>
      </c>
      <c r="G275" s="75" t="str">
        <f t="shared" si="124"/>
        <v/>
      </c>
      <c r="H275" s="75" t="str">
        <f t="shared" si="114"/>
        <v/>
      </c>
      <c r="J275" s="116"/>
      <c r="K275" s="76" t="str">
        <f t="shared" si="115"/>
        <v/>
      </c>
      <c r="L275" s="76" t="str">
        <f t="shared" si="116"/>
        <v/>
      </c>
      <c r="M275" s="75" t="str">
        <f t="shared" si="117"/>
        <v/>
      </c>
      <c r="N275" s="76" t="str">
        <f t="shared" si="118"/>
        <v/>
      </c>
      <c r="O275" s="77" t="s">
        <v>20</v>
      </c>
      <c r="P275" s="90"/>
      <c r="R275" s="74" t="str">
        <f t="shared" si="125"/>
        <v/>
      </c>
      <c r="S275" s="75" t="str">
        <f t="shared" si="119"/>
        <v xml:space="preserve"> </v>
      </c>
      <c r="T275" s="75" t="str">
        <f t="shared" si="120"/>
        <v xml:space="preserve"> </v>
      </c>
      <c r="U275" s="75" t="str">
        <f t="shared" si="126"/>
        <v xml:space="preserve"> </v>
      </c>
      <c r="V275" s="75" t="str">
        <f t="shared" si="127"/>
        <v xml:space="preserve"> </v>
      </c>
      <c r="W275" s="75" t="str">
        <f t="shared" si="128"/>
        <v/>
      </c>
      <c r="X275" s="75" t="str">
        <f t="shared" si="129"/>
        <v xml:space="preserve"> </v>
      </c>
      <c r="Y275" s="75" t="str">
        <f t="shared" si="130"/>
        <v/>
      </c>
      <c r="Z275" s="75" t="str">
        <f t="shared" si="131"/>
        <v xml:space="preserve"> </v>
      </c>
      <c r="AA275" s="75" t="str">
        <f t="shared" si="132"/>
        <v/>
      </c>
      <c r="AB275" s="75" t="str">
        <f t="shared" si="133"/>
        <v xml:space="preserve"> </v>
      </c>
      <c r="AC275" s="75" t="str">
        <f t="shared" si="134"/>
        <v xml:space="preserve"> </v>
      </c>
      <c r="AD275" s="75" t="str">
        <f t="shared" si="135"/>
        <v/>
      </c>
      <c r="AE275" s="75">
        <f t="shared" si="136"/>
        <v>0</v>
      </c>
      <c r="AF275" s="64" t="str">
        <f t="shared" si="137"/>
        <v/>
      </c>
    </row>
    <row r="276" spans="1:32" ht="16.350000000000001" customHeight="1">
      <c r="A276" s="75" t="str">
        <f t="shared" si="121"/>
        <v/>
      </c>
      <c r="B276" s="76" t="str">
        <f t="shared" si="111"/>
        <v/>
      </c>
      <c r="C276" s="75" t="str">
        <f t="shared" si="112"/>
        <v/>
      </c>
      <c r="D276" s="73" t="str">
        <f t="shared" si="122"/>
        <v/>
      </c>
      <c r="E276" s="75" t="str">
        <f t="shared" si="123"/>
        <v/>
      </c>
      <c r="F276" s="75" t="str">
        <f t="shared" si="113"/>
        <v/>
      </c>
      <c r="G276" s="75" t="str">
        <f t="shared" si="124"/>
        <v/>
      </c>
      <c r="H276" s="75" t="str">
        <f t="shared" si="114"/>
        <v/>
      </c>
      <c r="J276" s="116"/>
      <c r="K276" s="76" t="str">
        <f t="shared" si="115"/>
        <v/>
      </c>
      <c r="L276" s="76" t="str">
        <f t="shared" si="116"/>
        <v/>
      </c>
      <c r="M276" s="75" t="str">
        <f t="shared" si="117"/>
        <v/>
      </c>
      <c r="N276" s="76" t="str">
        <f t="shared" si="118"/>
        <v/>
      </c>
      <c r="O276" s="77" t="s">
        <v>20</v>
      </c>
      <c r="P276" s="90"/>
      <c r="R276" s="74" t="str">
        <f t="shared" si="125"/>
        <v/>
      </c>
      <c r="S276" s="75" t="str">
        <f t="shared" si="119"/>
        <v xml:space="preserve"> </v>
      </c>
      <c r="T276" s="75" t="str">
        <f t="shared" si="120"/>
        <v xml:space="preserve"> </v>
      </c>
      <c r="U276" s="75" t="str">
        <f t="shared" si="126"/>
        <v xml:space="preserve"> </v>
      </c>
      <c r="V276" s="75" t="str">
        <f t="shared" si="127"/>
        <v xml:space="preserve"> </v>
      </c>
      <c r="W276" s="75" t="str">
        <f t="shared" si="128"/>
        <v/>
      </c>
      <c r="X276" s="75" t="str">
        <f t="shared" si="129"/>
        <v xml:space="preserve"> </v>
      </c>
      <c r="Y276" s="75" t="str">
        <f t="shared" si="130"/>
        <v/>
      </c>
      <c r="Z276" s="75" t="str">
        <f t="shared" si="131"/>
        <v xml:space="preserve"> </v>
      </c>
      <c r="AA276" s="75" t="str">
        <f t="shared" si="132"/>
        <v/>
      </c>
      <c r="AB276" s="75" t="str">
        <f t="shared" si="133"/>
        <v xml:space="preserve"> </v>
      </c>
      <c r="AC276" s="75" t="str">
        <f t="shared" si="134"/>
        <v xml:space="preserve"> </v>
      </c>
      <c r="AD276" s="75" t="str">
        <f t="shared" si="135"/>
        <v/>
      </c>
      <c r="AE276" s="75">
        <f t="shared" si="136"/>
        <v>0</v>
      </c>
      <c r="AF276" s="64" t="str">
        <f t="shared" si="137"/>
        <v/>
      </c>
    </row>
    <row r="277" spans="1:32" ht="16.350000000000001" customHeight="1">
      <c r="A277" s="75" t="str">
        <f t="shared" si="121"/>
        <v/>
      </c>
      <c r="B277" s="76" t="str">
        <f t="shared" si="111"/>
        <v/>
      </c>
      <c r="C277" s="75" t="str">
        <f t="shared" si="112"/>
        <v/>
      </c>
      <c r="D277" s="73" t="str">
        <f t="shared" si="122"/>
        <v/>
      </c>
      <c r="E277" s="75" t="str">
        <f t="shared" si="123"/>
        <v/>
      </c>
      <c r="F277" s="75" t="str">
        <f t="shared" si="113"/>
        <v/>
      </c>
      <c r="G277" s="75" t="str">
        <f t="shared" si="124"/>
        <v/>
      </c>
      <c r="H277" s="75" t="str">
        <f t="shared" si="114"/>
        <v/>
      </c>
      <c r="J277" s="116"/>
      <c r="K277" s="76" t="str">
        <f t="shared" si="115"/>
        <v/>
      </c>
      <c r="L277" s="76" t="str">
        <f t="shared" si="116"/>
        <v/>
      </c>
      <c r="M277" s="75" t="str">
        <f t="shared" si="117"/>
        <v/>
      </c>
      <c r="N277" s="76" t="str">
        <f t="shared" si="118"/>
        <v/>
      </c>
      <c r="O277" s="77" t="s">
        <v>20</v>
      </c>
      <c r="P277" s="90"/>
      <c r="R277" s="74" t="str">
        <f t="shared" si="125"/>
        <v/>
      </c>
      <c r="S277" s="75" t="str">
        <f t="shared" si="119"/>
        <v xml:space="preserve"> </v>
      </c>
      <c r="T277" s="75" t="str">
        <f t="shared" si="120"/>
        <v xml:space="preserve"> </v>
      </c>
      <c r="U277" s="75" t="str">
        <f t="shared" si="126"/>
        <v xml:space="preserve"> </v>
      </c>
      <c r="V277" s="75" t="str">
        <f t="shared" si="127"/>
        <v xml:space="preserve"> </v>
      </c>
      <c r="W277" s="75" t="str">
        <f t="shared" si="128"/>
        <v/>
      </c>
      <c r="X277" s="75" t="str">
        <f t="shared" si="129"/>
        <v xml:space="preserve"> </v>
      </c>
      <c r="Y277" s="75" t="str">
        <f t="shared" si="130"/>
        <v/>
      </c>
      <c r="Z277" s="75" t="str">
        <f t="shared" si="131"/>
        <v xml:space="preserve"> </v>
      </c>
      <c r="AA277" s="75" t="str">
        <f t="shared" si="132"/>
        <v/>
      </c>
      <c r="AB277" s="75" t="str">
        <f t="shared" si="133"/>
        <v xml:space="preserve"> </v>
      </c>
      <c r="AC277" s="75" t="str">
        <f t="shared" si="134"/>
        <v xml:space="preserve"> </v>
      </c>
      <c r="AD277" s="75" t="str">
        <f t="shared" si="135"/>
        <v/>
      </c>
      <c r="AE277" s="75">
        <f t="shared" si="136"/>
        <v>0</v>
      </c>
      <c r="AF277" s="64" t="str">
        <f t="shared" si="137"/>
        <v/>
      </c>
    </row>
    <row r="278" spans="1:32" ht="16.7" customHeight="1">
      <c r="A278" s="75" t="str">
        <f t="shared" si="121"/>
        <v/>
      </c>
      <c r="B278" s="76" t="str">
        <f t="shared" si="111"/>
        <v/>
      </c>
      <c r="C278" s="75" t="str">
        <f t="shared" si="112"/>
        <v/>
      </c>
      <c r="D278" s="73" t="str">
        <f t="shared" si="122"/>
        <v/>
      </c>
      <c r="E278" s="75" t="str">
        <f t="shared" si="123"/>
        <v/>
      </c>
      <c r="F278" s="75" t="str">
        <f t="shared" si="113"/>
        <v/>
      </c>
      <c r="G278" s="75" t="str">
        <f t="shared" si="124"/>
        <v/>
      </c>
      <c r="H278" s="75" t="str">
        <f t="shared" si="114"/>
        <v/>
      </c>
      <c r="J278" s="116"/>
      <c r="K278" s="76" t="str">
        <f t="shared" si="115"/>
        <v/>
      </c>
      <c r="L278" s="76" t="str">
        <f t="shared" si="116"/>
        <v/>
      </c>
      <c r="M278" s="75" t="str">
        <f t="shared" si="117"/>
        <v/>
      </c>
      <c r="N278" s="76" t="str">
        <f t="shared" si="118"/>
        <v/>
      </c>
      <c r="O278" s="77" t="s">
        <v>20</v>
      </c>
      <c r="P278" s="90"/>
      <c r="R278" s="74" t="str">
        <f t="shared" si="125"/>
        <v/>
      </c>
      <c r="S278" s="75" t="str">
        <f t="shared" si="119"/>
        <v xml:space="preserve"> </v>
      </c>
      <c r="T278" s="75" t="str">
        <f t="shared" si="120"/>
        <v xml:space="preserve"> </v>
      </c>
      <c r="U278" s="75" t="str">
        <f t="shared" si="126"/>
        <v xml:space="preserve"> </v>
      </c>
      <c r="V278" s="75" t="str">
        <f t="shared" si="127"/>
        <v xml:space="preserve"> </v>
      </c>
      <c r="W278" s="75" t="str">
        <f t="shared" si="128"/>
        <v/>
      </c>
      <c r="X278" s="75" t="str">
        <f t="shared" si="129"/>
        <v xml:space="preserve"> </v>
      </c>
      <c r="Y278" s="75" t="str">
        <f t="shared" si="130"/>
        <v/>
      </c>
      <c r="Z278" s="75" t="str">
        <f t="shared" si="131"/>
        <v xml:space="preserve"> </v>
      </c>
      <c r="AA278" s="75" t="str">
        <f t="shared" si="132"/>
        <v/>
      </c>
      <c r="AB278" s="75" t="str">
        <f t="shared" si="133"/>
        <v xml:space="preserve"> </v>
      </c>
      <c r="AC278" s="75" t="str">
        <f t="shared" si="134"/>
        <v xml:space="preserve"> </v>
      </c>
      <c r="AD278" s="75" t="str">
        <f t="shared" si="135"/>
        <v/>
      </c>
      <c r="AE278" s="75">
        <f t="shared" si="136"/>
        <v>0</v>
      </c>
      <c r="AF278" s="64" t="str">
        <f t="shared" si="137"/>
        <v/>
      </c>
    </row>
    <row r="279" spans="1:32" ht="16.350000000000001" customHeight="1">
      <c r="A279" s="75" t="str">
        <f t="shared" si="121"/>
        <v/>
      </c>
      <c r="B279" s="76" t="str">
        <f t="shared" si="111"/>
        <v/>
      </c>
      <c r="C279" s="75" t="str">
        <f t="shared" si="112"/>
        <v/>
      </c>
      <c r="D279" s="73" t="str">
        <f t="shared" si="122"/>
        <v/>
      </c>
      <c r="E279" s="75" t="str">
        <f t="shared" si="123"/>
        <v/>
      </c>
      <c r="F279" s="75" t="str">
        <f t="shared" si="113"/>
        <v/>
      </c>
      <c r="G279" s="75" t="str">
        <f t="shared" si="124"/>
        <v/>
      </c>
      <c r="H279" s="75" t="str">
        <f t="shared" si="114"/>
        <v/>
      </c>
      <c r="J279" s="116"/>
      <c r="K279" s="76" t="str">
        <f t="shared" si="115"/>
        <v/>
      </c>
      <c r="L279" s="76" t="str">
        <f t="shared" si="116"/>
        <v/>
      </c>
      <c r="M279" s="75" t="str">
        <f t="shared" si="117"/>
        <v/>
      </c>
      <c r="N279" s="76" t="str">
        <f t="shared" si="118"/>
        <v/>
      </c>
      <c r="O279" s="77" t="s">
        <v>20</v>
      </c>
      <c r="P279" s="90"/>
      <c r="R279" s="74" t="str">
        <f t="shared" si="125"/>
        <v/>
      </c>
      <c r="S279" s="75" t="str">
        <f t="shared" si="119"/>
        <v xml:space="preserve"> </v>
      </c>
      <c r="T279" s="75" t="str">
        <f t="shared" si="120"/>
        <v xml:space="preserve"> </v>
      </c>
      <c r="U279" s="75" t="str">
        <f t="shared" si="126"/>
        <v xml:space="preserve"> </v>
      </c>
      <c r="V279" s="75" t="str">
        <f t="shared" si="127"/>
        <v xml:space="preserve"> </v>
      </c>
      <c r="W279" s="75" t="str">
        <f t="shared" si="128"/>
        <v/>
      </c>
      <c r="X279" s="75" t="str">
        <f t="shared" si="129"/>
        <v xml:space="preserve"> </v>
      </c>
      <c r="Y279" s="75" t="str">
        <f t="shared" si="130"/>
        <v/>
      </c>
      <c r="Z279" s="75" t="str">
        <f t="shared" si="131"/>
        <v xml:space="preserve"> </v>
      </c>
      <c r="AA279" s="75" t="str">
        <f t="shared" si="132"/>
        <v/>
      </c>
      <c r="AB279" s="75" t="str">
        <f t="shared" si="133"/>
        <v xml:space="preserve"> </v>
      </c>
      <c r="AC279" s="75" t="str">
        <f t="shared" si="134"/>
        <v xml:space="preserve"> </v>
      </c>
      <c r="AD279" s="75" t="str">
        <f t="shared" si="135"/>
        <v/>
      </c>
      <c r="AE279" s="75">
        <f t="shared" si="136"/>
        <v>0</v>
      </c>
      <c r="AF279" s="64" t="str">
        <f t="shared" si="137"/>
        <v/>
      </c>
    </row>
    <row r="280" spans="1:32" ht="16.350000000000001" customHeight="1">
      <c r="A280" s="75" t="str">
        <f t="shared" si="121"/>
        <v/>
      </c>
      <c r="B280" s="76" t="str">
        <f t="shared" si="111"/>
        <v/>
      </c>
      <c r="C280" s="75" t="str">
        <f t="shared" si="112"/>
        <v/>
      </c>
      <c r="D280" s="73" t="str">
        <f t="shared" si="122"/>
        <v/>
      </c>
      <c r="E280" s="75" t="str">
        <f t="shared" si="123"/>
        <v/>
      </c>
      <c r="F280" s="75" t="str">
        <f t="shared" si="113"/>
        <v/>
      </c>
      <c r="G280" s="75" t="str">
        <f t="shared" si="124"/>
        <v/>
      </c>
      <c r="H280" s="75" t="str">
        <f t="shared" si="114"/>
        <v/>
      </c>
      <c r="J280" s="116"/>
      <c r="K280" s="76" t="str">
        <f t="shared" si="115"/>
        <v/>
      </c>
      <c r="L280" s="76" t="str">
        <f t="shared" si="116"/>
        <v/>
      </c>
      <c r="M280" s="75" t="str">
        <f t="shared" si="117"/>
        <v/>
      </c>
      <c r="N280" s="76" t="str">
        <f t="shared" si="118"/>
        <v/>
      </c>
      <c r="O280" s="77" t="s">
        <v>20</v>
      </c>
      <c r="P280" s="90"/>
      <c r="R280" s="74" t="str">
        <f t="shared" si="125"/>
        <v/>
      </c>
      <c r="S280" s="75" t="str">
        <f t="shared" si="119"/>
        <v xml:space="preserve"> </v>
      </c>
      <c r="T280" s="75" t="str">
        <f t="shared" si="120"/>
        <v xml:space="preserve"> </v>
      </c>
      <c r="U280" s="75" t="str">
        <f t="shared" si="126"/>
        <v xml:space="preserve"> </v>
      </c>
      <c r="V280" s="75" t="str">
        <f t="shared" si="127"/>
        <v xml:space="preserve"> </v>
      </c>
      <c r="W280" s="75" t="str">
        <f t="shared" si="128"/>
        <v/>
      </c>
      <c r="X280" s="75" t="str">
        <f t="shared" si="129"/>
        <v xml:space="preserve"> </v>
      </c>
      <c r="Y280" s="75" t="str">
        <f t="shared" si="130"/>
        <v/>
      </c>
      <c r="Z280" s="75" t="str">
        <f t="shared" si="131"/>
        <v xml:space="preserve"> </v>
      </c>
      <c r="AA280" s="75" t="str">
        <f t="shared" si="132"/>
        <v/>
      </c>
      <c r="AB280" s="75" t="str">
        <f t="shared" si="133"/>
        <v xml:space="preserve"> </v>
      </c>
      <c r="AC280" s="75" t="str">
        <f t="shared" si="134"/>
        <v xml:space="preserve"> </v>
      </c>
      <c r="AD280" s="75" t="str">
        <f t="shared" si="135"/>
        <v/>
      </c>
      <c r="AE280" s="75">
        <f t="shared" si="136"/>
        <v>0</v>
      </c>
      <c r="AF280" s="64" t="str">
        <f t="shared" si="137"/>
        <v/>
      </c>
    </row>
    <row r="281" spans="1:32" ht="16.7" customHeight="1">
      <c r="A281" s="75" t="str">
        <f t="shared" si="121"/>
        <v/>
      </c>
      <c r="B281" s="76" t="str">
        <f t="shared" si="111"/>
        <v/>
      </c>
      <c r="C281" s="75" t="str">
        <f t="shared" si="112"/>
        <v/>
      </c>
      <c r="D281" s="73" t="str">
        <f t="shared" si="122"/>
        <v/>
      </c>
      <c r="E281" s="75" t="str">
        <f t="shared" si="123"/>
        <v/>
      </c>
      <c r="F281" s="75" t="str">
        <f t="shared" si="113"/>
        <v/>
      </c>
      <c r="G281" s="75" t="str">
        <f t="shared" si="124"/>
        <v/>
      </c>
      <c r="H281" s="75" t="str">
        <f t="shared" si="114"/>
        <v/>
      </c>
      <c r="J281" s="116"/>
      <c r="K281" s="76" t="str">
        <f t="shared" si="115"/>
        <v/>
      </c>
      <c r="L281" s="76" t="str">
        <f t="shared" si="116"/>
        <v/>
      </c>
      <c r="M281" s="75" t="str">
        <f t="shared" si="117"/>
        <v/>
      </c>
      <c r="N281" s="76" t="str">
        <f t="shared" si="118"/>
        <v/>
      </c>
      <c r="O281" s="77" t="s">
        <v>20</v>
      </c>
      <c r="P281" s="90"/>
      <c r="R281" s="74" t="str">
        <f t="shared" si="125"/>
        <v/>
      </c>
      <c r="S281" s="75" t="str">
        <f t="shared" si="119"/>
        <v xml:space="preserve"> </v>
      </c>
      <c r="T281" s="75" t="str">
        <f t="shared" si="120"/>
        <v xml:space="preserve"> </v>
      </c>
      <c r="U281" s="75" t="str">
        <f t="shared" si="126"/>
        <v xml:space="preserve"> </v>
      </c>
      <c r="V281" s="75" t="str">
        <f t="shared" si="127"/>
        <v xml:space="preserve"> </v>
      </c>
      <c r="W281" s="75" t="str">
        <f t="shared" si="128"/>
        <v/>
      </c>
      <c r="X281" s="75" t="str">
        <f t="shared" si="129"/>
        <v xml:space="preserve"> </v>
      </c>
      <c r="Y281" s="75" t="str">
        <f t="shared" si="130"/>
        <v/>
      </c>
      <c r="Z281" s="75" t="str">
        <f t="shared" si="131"/>
        <v xml:space="preserve"> </v>
      </c>
      <c r="AA281" s="75" t="str">
        <f t="shared" si="132"/>
        <v/>
      </c>
      <c r="AB281" s="75" t="str">
        <f t="shared" si="133"/>
        <v xml:space="preserve"> </v>
      </c>
      <c r="AC281" s="75" t="str">
        <f t="shared" si="134"/>
        <v xml:space="preserve"> </v>
      </c>
      <c r="AD281" s="75" t="str">
        <f t="shared" si="135"/>
        <v/>
      </c>
      <c r="AE281" s="75">
        <f t="shared" si="136"/>
        <v>0</v>
      </c>
      <c r="AF281" s="64" t="str">
        <f t="shared" si="137"/>
        <v/>
      </c>
    </row>
    <row r="282" spans="1:32" ht="16.350000000000001" customHeight="1">
      <c r="A282" s="75" t="str">
        <f t="shared" si="121"/>
        <v/>
      </c>
      <c r="B282" s="76" t="str">
        <f t="shared" si="111"/>
        <v/>
      </c>
      <c r="C282" s="75" t="str">
        <f t="shared" si="112"/>
        <v/>
      </c>
      <c r="D282" s="73" t="str">
        <f t="shared" si="122"/>
        <v/>
      </c>
      <c r="E282" s="75" t="str">
        <f t="shared" si="123"/>
        <v/>
      </c>
      <c r="F282" s="75" t="str">
        <f t="shared" si="113"/>
        <v/>
      </c>
      <c r="G282" s="75" t="str">
        <f t="shared" si="124"/>
        <v/>
      </c>
      <c r="H282" s="75" t="str">
        <f t="shared" si="114"/>
        <v/>
      </c>
      <c r="J282" s="116"/>
      <c r="K282" s="76" t="str">
        <f t="shared" si="115"/>
        <v/>
      </c>
      <c r="L282" s="76" t="str">
        <f t="shared" si="116"/>
        <v/>
      </c>
      <c r="M282" s="75" t="str">
        <f t="shared" si="117"/>
        <v/>
      </c>
      <c r="N282" s="76" t="str">
        <f t="shared" si="118"/>
        <v/>
      </c>
      <c r="O282" s="77" t="s">
        <v>20</v>
      </c>
      <c r="P282" s="90"/>
      <c r="R282" s="74" t="str">
        <f t="shared" si="125"/>
        <v/>
      </c>
      <c r="S282" s="75" t="str">
        <f t="shared" si="119"/>
        <v xml:space="preserve"> </v>
      </c>
      <c r="T282" s="75" t="str">
        <f t="shared" si="120"/>
        <v xml:space="preserve"> </v>
      </c>
      <c r="U282" s="75" t="str">
        <f t="shared" si="126"/>
        <v xml:space="preserve"> </v>
      </c>
      <c r="V282" s="75" t="str">
        <f t="shared" si="127"/>
        <v xml:space="preserve"> </v>
      </c>
      <c r="W282" s="75" t="str">
        <f t="shared" si="128"/>
        <v/>
      </c>
      <c r="X282" s="75" t="str">
        <f t="shared" si="129"/>
        <v xml:space="preserve"> </v>
      </c>
      <c r="Y282" s="75" t="str">
        <f t="shared" si="130"/>
        <v/>
      </c>
      <c r="Z282" s="75" t="str">
        <f t="shared" si="131"/>
        <v xml:space="preserve"> </v>
      </c>
      <c r="AA282" s="75" t="str">
        <f t="shared" si="132"/>
        <v/>
      </c>
      <c r="AB282" s="75" t="str">
        <f t="shared" si="133"/>
        <v xml:space="preserve"> </v>
      </c>
      <c r="AC282" s="75" t="str">
        <f t="shared" si="134"/>
        <v xml:space="preserve"> </v>
      </c>
      <c r="AD282" s="75" t="str">
        <f t="shared" si="135"/>
        <v/>
      </c>
      <c r="AE282" s="75">
        <f t="shared" si="136"/>
        <v>0</v>
      </c>
      <c r="AF282" s="64" t="str">
        <f t="shared" si="137"/>
        <v/>
      </c>
    </row>
    <row r="283" spans="1:32" ht="16.350000000000001" customHeight="1">
      <c r="A283" s="75" t="str">
        <f t="shared" si="121"/>
        <v/>
      </c>
      <c r="B283" s="76" t="str">
        <f t="shared" si="111"/>
        <v/>
      </c>
      <c r="C283" s="75" t="str">
        <f t="shared" si="112"/>
        <v/>
      </c>
      <c r="D283" s="73" t="str">
        <f t="shared" si="122"/>
        <v/>
      </c>
      <c r="E283" s="75" t="str">
        <f t="shared" si="123"/>
        <v/>
      </c>
      <c r="F283" s="75" t="str">
        <f t="shared" si="113"/>
        <v/>
      </c>
      <c r="G283" s="75" t="str">
        <f t="shared" si="124"/>
        <v/>
      </c>
      <c r="H283" s="75" t="str">
        <f t="shared" si="114"/>
        <v/>
      </c>
      <c r="J283" s="116"/>
      <c r="K283" s="76" t="str">
        <f t="shared" si="115"/>
        <v/>
      </c>
      <c r="L283" s="76" t="str">
        <f t="shared" si="116"/>
        <v/>
      </c>
      <c r="M283" s="75" t="str">
        <f t="shared" si="117"/>
        <v/>
      </c>
      <c r="N283" s="76" t="str">
        <f t="shared" si="118"/>
        <v/>
      </c>
      <c r="O283" s="77" t="s">
        <v>20</v>
      </c>
      <c r="P283" s="90"/>
      <c r="R283" s="74" t="str">
        <f t="shared" si="125"/>
        <v/>
      </c>
      <c r="S283" s="75" t="str">
        <f t="shared" si="119"/>
        <v xml:space="preserve"> </v>
      </c>
      <c r="T283" s="75" t="str">
        <f t="shared" si="120"/>
        <v xml:space="preserve"> </v>
      </c>
      <c r="U283" s="75" t="str">
        <f t="shared" si="126"/>
        <v xml:space="preserve"> </v>
      </c>
      <c r="V283" s="75" t="str">
        <f t="shared" si="127"/>
        <v xml:space="preserve"> </v>
      </c>
      <c r="W283" s="75" t="str">
        <f t="shared" si="128"/>
        <v/>
      </c>
      <c r="X283" s="75" t="str">
        <f t="shared" si="129"/>
        <v xml:space="preserve"> </v>
      </c>
      <c r="Y283" s="75" t="str">
        <f t="shared" si="130"/>
        <v/>
      </c>
      <c r="Z283" s="75" t="str">
        <f t="shared" si="131"/>
        <v xml:space="preserve"> </v>
      </c>
      <c r="AA283" s="75" t="str">
        <f t="shared" si="132"/>
        <v/>
      </c>
      <c r="AB283" s="75" t="str">
        <f t="shared" si="133"/>
        <v xml:space="preserve"> </v>
      </c>
      <c r="AC283" s="75" t="str">
        <f t="shared" si="134"/>
        <v xml:space="preserve"> </v>
      </c>
      <c r="AD283" s="75" t="str">
        <f t="shared" si="135"/>
        <v/>
      </c>
      <c r="AE283" s="75">
        <f t="shared" si="136"/>
        <v>0</v>
      </c>
      <c r="AF283" s="64" t="str">
        <f t="shared" si="137"/>
        <v/>
      </c>
    </row>
    <row r="284" spans="1:32" ht="16.7" customHeight="1">
      <c r="A284" s="75" t="str">
        <f t="shared" si="121"/>
        <v/>
      </c>
      <c r="B284" s="76" t="str">
        <f t="shared" si="111"/>
        <v/>
      </c>
      <c r="C284" s="75" t="str">
        <f t="shared" si="112"/>
        <v/>
      </c>
      <c r="D284" s="73" t="str">
        <f t="shared" si="122"/>
        <v/>
      </c>
      <c r="E284" s="75" t="str">
        <f t="shared" si="123"/>
        <v/>
      </c>
      <c r="F284" s="75" t="str">
        <f t="shared" si="113"/>
        <v/>
      </c>
      <c r="G284" s="75" t="str">
        <f t="shared" si="124"/>
        <v/>
      </c>
      <c r="H284" s="75" t="str">
        <f t="shared" si="114"/>
        <v/>
      </c>
      <c r="J284" s="116"/>
      <c r="K284" s="76" t="str">
        <f t="shared" si="115"/>
        <v/>
      </c>
      <c r="L284" s="76" t="str">
        <f t="shared" si="116"/>
        <v/>
      </c>
      <c r="M284" s="75" t="str">
        <f t="shared" si="117"/>
        <v/>
      </c>
      <c r="N284" s="76" t="str">
        <f t="shared" si="118"/>
        <v/>
      </c>
      <c r="O284" s="77" t="s">
        <v>20</v>
      </c>
      <c r="P284" s="90"/>
      <c r="R284" s="74" t="str">
        <f t="shared" si="125"/>
        <v/>
      </c>
      <c r="S284" s="75" t="str">
        <f t="shared" si="119"/>
        <v xml:space="preserve"> </v>
      </c>
      <c r="T284" s="75" t="str">
        <f t="shared" si="120"/>
        <v xml:space="preserve"> </v>
      </c>
      <c r="U284" s="75" t="str">
        <f t="shared" si="126"/>
        <v xml:space="preserve"> </v>
      </c>
      <c r="V284" s="75" t="str">
        <f t="shared" si="127"/>
        <v xml:space="preserve"> </v>
      </c>
      <c r="W284" s="75" t="str">
        <f t="shared" si="128"/>
        <v/>
      </c>
      <c r="X284" s="75" t="str">
        <f t="shared" si="129"/>
        <v xml:space="preserve"> </v>
      </c>
      <c r="Y284" s="75" t="str">
        <f t="shared" si="130"/>
        <v/>
      </c>
      <c r="Z284" s="75" t="str">
        <f t="shared" si="131"/>
        <v xml:space="preserve"> </v>
      </c>
      <c r="AA284" s="75" t="str">
        <f t="shared" si="132"/>
        <v/>
      </c>
      <c r="AB284" s="75" t="str">
        <f t="shared" si="133"/>
        <v xml:space="preserve"> </v>
      </c>
      <c r="AC284" s="75" t="str">
        <f t="shared" si="134"/>
        <v xml:space="preserve"> </v>
      </c>
      <c r="AD284" s="75" t="str">
        <f t="shared" si="135"/>
        <v/>
      </c>
      <c r="AE284" s="75">
        <f t="shared" si="136"/>
        <v>0</v>
      </c>
      <c r="AF284" s="64" t="str">
        <f t="shared" si="137"/>
        <v/>
      </c>
    </row>
    <row r="285" spans="1:32" ht="16.350000000000001" customHeight="1">
      <c r="A285" s="75" t="str">
        <f t="shared" si="121"/>
        <v/>
      </c>
      <c r="B285" s="76" t="str">
        <f t="shared" si="111"/>
        <v/>
      </c>
      <c r="C285" s="75" t="str">
        <f t="shared" si="112"/>
        <v/>
      </c>
      <c r="D285" s="73" t="str">
        <f t="shared" si="122"/>
        <v/>
      </c>
      <c r="E285" s="75" t="str">
        <f t="shared" si="123"/>
        <v/>
      </c>
      <c r="F285" s="75" t="str">
        <f t="shared" si="113"/>
        <v/>
      </c>
      <c r="G285" s="75" t="str">
        <f t="shared" si="124"/>
        <v/>
      </c>
      <c r="H285" s="75" t="str">
        <f t="shared" si="114"/>
        <v/>
      </c>
      <c r="J285" s="116"/>
      <c r="K285" s="76" t="str">
        <f t="shared" si="115"/>
        <v/>
      </c>
      <c r="L285" s="76" t="str">
        <f t="shared" si="116"/>
        <v/>
      </c>
      <c r="M285" s="75" t="str">
        <f t="shared" si="117"/>
        <v/>
      </c>
      <c r="N285" s="76" t="str">
        <f t="shared" si="118"/>
        <v/>
      </c>
      <c r="O285" s="77" t="s">
        <v>20</v>
      </c>
      <c r="P285" s="90"/>
      <c r="R285" s="74" t="str">
        <f t="shared" si="125"/>
        <v/>
      </c>
      <c r="S285" s="75" t="str">
        <f t="shared" si="119"/>
        <v xml:space="preserve"> </v>
      </c>
      <c r="T285" s="75" t="str">
        <f t="shared" si="120"/>
        <v xml:space="preserve"> </v>
      </c>
      <c r="U285" s="75" t="str">
        <f t="shared" si="126"/>
        <v xml:space="preserve"> </v>
      </c>
      <c r="V285" s="75" t="str">
        <f t="shared" si="127"/>
        <v xml:space="preserve"> </v>
      </c>
      <c r="W285" s="75" t="str">
        <f t="shared" si="128"/>
        <v/>
      </c>
      <c r="X285" s="75" t="str">
        <f t="shared" si="129"/>
        <v xml:space="preserve"> </v>
      </c>
      <c r="Y285" s="75" t="str">
        <f t="shared" si="130"/>
        <v/>
      </c>
      <c r="Z285" s="75" t="str">
        <f t="shared" si="131"/>
        <v xml:space="preserve"> </v>
      </c>
      <c r="AA285" s="75" t="str">
        <f t="shared" si="132"/>
        <v/>
      </c>
      <c r="AB285" s="75" t="str">
        <f t="shared" si="133"/>
        <v xml:space="preserve"> </v>
      </c>
      <c r="AC285" s="75" t="str">
        <f t="shared" si="134"/>
        <v xml:space="preserve"> </v>
      </c>
      <c r="AD285" s="75" t="str">
        <f t="shared" si="135"/>
        <v/>
      </c>
      <c r="AE285" s="75">
        <f t="shared" si="136"/>
        <v>0</v>
      </c>
      <c r="AF285" s="64" t="str">
        <f t="shared" si="137"/>
        <v/>
      </c>
    </row>
    <row r="286" spans="1:32" ht="16.350000000000001" customHeight="1">
      <c r="A286" s="75" t="str">
        <f t="shared" si="121"/>
        <v/>
      </c>
      <c r="B286" s="76" t="str">
        <f t="shared" si="111"/>
        <v/>
      </c>
      <c r="C286" s="75" t="str">
        <f t="shared" si="112"/>
        <v/>
      </c>
      <c r="D286" s="73" t="str">
        <f t="shared" si="122"/>
        <v/>
      </c>
      <c r="E286" s="75" t="str">
        <f t="shared" si="123"/>
        <v/>
      </c>
      <c r="F286" s="75" t="str">
        <f t="shared" si="113"/>
        <v/>
      </c>
      <c r="G286" s="75" t="str">
        <f t="shared" si="124"/>
        <v/>
      </c>
      <c r="H286" s="75" t="str">
        <f t="shared" si="114"/>
        <v/>
      </c>
      <c r="J286" s="116"/>
      <c r="K286" s="76" t="str">
        <f t="shared" si="115"/>
        <v/>
      </c>
      <c r="L286" s="76" t="str">
        <f t="shared" si="116"/>
        <v/>
      </c>
      <c r="M286" s="75" t="str">
        <f t="shared" si="117"/>
        <v/>
      </c>
      <c r="N286" s="76" t="str">
        <f t="shared" si="118"/>
        <v/>
      </c>
      <c r="O286" s="77" t="s">
        <v>20</v>
      </c>
      <c r="P286" s="90"/>
      <c r="R286" s="74" t="str">
        <f t="shared" si="125"/>
        <v/>
      </c>
      <c r="S286" s="75" t="str">
        <f t="shared" si="119"/>
        <v xml:space="preserve"> </v>
      </c>
      <c r="T286" s="75" t="str">
        <f t="shared" si="120"/>
        <v xml:space="preserve"> </v>
      </c>
      <c r="U286" s="75" t="str">
        <f t="shared" si="126"/>
        <v xml:space="preserve"> </v>
      </c>
      <c r="V286" s="75" t="str">
        <f t="shared" si="127"/>
        <v xml:space="preserve"> </v>
      </c>
      <c r="W286" s="75" t="str">
        <f t="shared" si="128"/>
        <v/>
      </c>
      <c r="X286" s="75" t="str">
        <f t="shared" si="129"/>
        <v xml:space="preserve"> </v>
      </c>
      <c r="Y286" s="75" t="str">
        <f t="shared" si="130"/>
        <v/>
      </c>
      <c r="Z286" s="75" t="str">
        <f t="shared" si="131"/>
        <v xml:space="preserve"> </v>
      </c>
      <c r="AA286" s="75" t="str">
        <f t="shared" si="132"/>
        <v/>
      </c>
      <c r="AB286" s="75" t="str">
        <f t="shared" si="133"/>
        <v xml:space="preserve"> </v>
      </c>
      <c r="AC286" s="75" t="str">
        <f t="shared" si="134"/>
        <v xml:space="preserve"> </v>
      </c>
      <c r="AD286" s="75" t="str">
        <f t="shared" si="135"/>
        <v/>
      </c>
      <c r="AE286" s="75">
        <f t="shared" si="136"/>
        <v>0</v>
      </c>
      <c r="AF286" s="64" t="str">
        <f t="shared" si="137"/>
        <v/>
      </c>
    </row>
    <row r="287" spans="1:32" ht="16.7" customHeight="1">
      <c r="A287" s="75" t="str">
        <f t="shared" si="121"/>
        <v/>
      </c>
      <c r="B287" s="76" t="str">
        <f t="shared" si="111"/>
        <v/>
      </c>
      <c r="C287" s="75" t="str">
        <f t="shared" si="112"/>
        <v/>
      </c>
      <c r="D287" s="73" t="str">
        <f t="shared" si="122"/>
        <v/>
      </c>
      <c r="E287" s="75" t="str">
        <f t="shared" si="123"/>
        <v/>
      </c>
      <c r="F287" s="75" t="str">
        <f t="shared" si="113"/>
        <v/>
      </c>
      <c r="G287" s="75" t="str">
        <f t="shared" si="124"/>
        <v/>
      </c>
      <c r="H287" s="75" t="str">
        <f t="shared" si="114"/>
        <v/>
      </c>
      <c r="J287" s="116"/>
      <c r="K287" s="76" t="str">
        <f t="shared" si="115"/>
        <v/>
      </c>
      <c r="L287" s="76" t="str">
        <f t="shared" si="116"/>
        <v/>
      </c>
      <c r="M287" s="75" t="str">
        <f t="shared" si="117"/>
        <v/>
      </c>
      <c r="N287" s="76" t="str">
        <f t="shared" si="118"/>
        <v/>
      </c>
      <c r="O287" s="77" t="s">
        <v>20</v>
      </c>
      <c r="P287" s="90"/>
      <c r="R287" s="74" t="str">
        <f t="shared" si="125"/>
        <v/>
      </c>
      <c r="S287" s="75" t="str">
        <f t="shared" si="119"/>
        <v xml:space="preserve"> </v>
      </c>
      <c r="T287" s="75" t="str">
        <f t="shared" si="120"/>
        <v xml:space="preserve"> </v>
      </c>
      <c r="U287" s="75" t="str">
        <f t="shared" si="126"/>
        <v xml:space="preserve"> </v>
      </c>
      <c r="V287" s="75" t="str">
        <f t="shared" si="127"/>
        <v xml:space="preserve"> </v>
      </c>
      <c r="W287" s="75" t="str">
        <f t="shared" si="128"/>
        <v/>
      </c>
      <c r="X287" s="75" t="str">
        <f t="shared" si="129"/>
        <v xml:space="preserve"> </v>
      </c>
      <c r="Y287" s="75" t="str">
        <f t="shared" si="130"/>
        <v/>
      </c>
      <c r="Z287" s="75" t="str">
        <f t="shared" si="131"/>
        <v xml:space="preserve"> </v>
      </c>
      <c r="AA287" s="75" t="str">
        <f t="shared" si="132"/>
        <v/>
      </c>
      <c r="AB287" s="75" t="str">
        <f t="shared" si="133"/>
        <v xml:space="preserve"> </v>
      </c>
      <c r="AC287" s="75" t="str">
        <f t="shared" si="134"/>
        <v xml:space="preserve"> </v>
      </c>
      <c r="AD287" s="75" t="str">
        <f t="shared" si="135"/>
        <v/>
      </c>
      <c r="AE287" s="75">
        <f t="shared" si="136"/>
        <v>0</v>
      </c>
      <c r="AF287" s="64" t="str">
        <f t="shared" si="137"/>
        <v/>
      </c>
    </row>
    <row r="288" spans="1:32" ht="16.350000000000001" customHeight="1">
      <c r="A288" s="75" t="str">
        <f t="shared" si="121"/>
        <v/>
      </c>
      <c r="B288" s="76" t="str">
        <f t="shared" si="111"/>
        <v/>
      </c>
      <c r="C288" s="75" t="str">
        <f t="shared" si="112"/>
        <v/>
      </c>
      <c r="D288" s="73" t="str">
        <f t="shared" si="122"/>
        <v/>
      </c>
      <c r="E288" s="75" t="str">
        <f t="shared" si="123"/>
        <v/>
      </c>
      <c r="F288" s="75" t="str">
        <f t="shared" si="113"/>
        <v/>
      </c>
      <c r="G288" s="75" t="str">
        <f t="shared" si="124"/>
        <v/>
      </c>
      <c r="H288" s="75" t="str">
        <f t="shared" si="114"/>
        <v/>
      </c>
      <c r="J288" s="116"/>
      <c r="K288" s="76" t="str">
        <f t="shared" si="115"/>
        <v/>
      </c>
      <c r="L288" s="76" t="str">
        <f t="shared" si="116"/>
        <v/>
      </c>
      <c r="M288" s="75" t="str">
        <f t="shared" si="117"/>
        <v/>
      </c>
      <c r="N288" s="76" t="str">
        <f t="shared" si="118"/>
        <v/>
      </c>
      <c r="O288" s="77" t="s">
        <v>20</v>
      </c>
      <c r="P288" s="90"/>
      <c r="R288" s="74" t="str">
        <f t="shared" si="125"/>
        <v/>
      </c>
      <c r="S288" s="75" t="str">
        <f t="shared" si="119"/>
        <v xml:space="preserve"> </v>
      </c>
      <c r="T288" s="75" t="str">
        <f t="shared" si="120"/>
        <v xml:space="preserve"> </v>
      </c>
      <c r="U288" s="75" t="str">
        <f t="shared" si="126"/>
        <v xml:space="preserve"> </v>
      </c>
      <c r="V288" s="75" t="str">
        <f t="shared" si="127"/>
        <v xml:space="preserve"> </v>
      </c>
      <c r="W288" s="75" t="str">
        <f t="shared" si="128"/>
        <v/>
      </c>
      <c r="X288" s="75" t="str">
        <f t="shared" si="129"/>
        <v xml:space="preserve"> </v>
      </c>
      <c r="Y288" s="75" t="str">
        <f t="shared" si="130"/>
        <v/>
      </c>
      <c r="Z288" s="75" t="str">
        <f t="shared" si="131"/>
        <v xml:space="preserve"> </v>
      </c>
      <c r="AA288" s="75" t="str">
        <f t="shared" si="132"/>
        <v/>
      </c>
      <c r="AB288" s="75" t="str">
        <f t="shared" si="133"/>
        <v xml:space="preserve"> </v>
      </c>
      <c r="AC288" s="75" t="str">
        <f t="shared" si="134"/>
        <v xml:space="preserve"> </v>
      </c>
      <c r="AD288" s="75" t="str">
        <f t="shared" si="135"/>
        <v/>
      </c>
      <c r="AE288" s="75">
        <f t="shared" si="136"/>
        <v>0</v>
      </c>
      <c r="AF288" s="64" t="str">
        <f t="shared" si="137"/>
        <v/>
      </c>
    </row>
    <row r="289" spans="1:32" ht="16.350000000000001" customHeight="1">
      <c r="A289" s="75" t="str">
        <f t="shared" si="121"/>
        <v/>
      </c>
      <c r="B289" s="76" t="str">
        <f t="shared" si="111"/>
        <v/>
      </c>
      <c r="C289" s="75" t="str">
        <f t="shared" si="112"/>
        <v/>
      </c>
      <c r="D289" s="73" t="str">
        <f t="shared" si="122"/>
        <v/>
      </c>
      <c r="E289" s="75" t="str">
        <f t="shared" si="123"/>
        <v/>
      </c>
      <c r="F289" s="75" t="str">
        <f t="shared" si="113"/>
        <v/>
      </c>
      <c r="G289" s="75" t="str">
        <f t="shared" si="124"/>
        <v/>
      </c>
      <c r="H289" s="75" t="str">
        <f t="shared" si="114"/>
        <v/>
      </c>
      <c r="J289" s="116"/>
      <c r="K289" s="76" t="str">
        <f t="shared" si="115"/>
        <v/>
      </c>
      <c r="L289" s="76" t="str">
        <f t="shared" si="116"/>
        <v/>
      </c>
      <c r="M289" s="75" t="str">
        <f t="shared" si="117"/>
        <v/>
      </c>
      <c r="N289" s="76" t="str">
        <f t="shared" si="118"/>
        <v/>
      </c>
      <c r="O289" s="77" t="s">
        <v>20</v>
      </c>
      <c r="P289" s="90"/>
      <c r="R289" s="74" t="str">
        <f t="shared" si="125"/>
        <v/>
      </c>
      <c r="S289" s="75" t="str">
        <f t="shared" si="119"/>
        <v xml:space="preserve"> </v>
      </c>
      <c r="T289" s="75" t="str">
        <f t="shared" si="120"/>
        <v xml:space="preserve"> </v>
      </c>
      <c r="U289" s="75" t="str">
        <f t="shared" si="126"/>
        <v xml:space="preserve"> </v>
      </c>
      <c r="V289" s="75" t="str">
        <f t="shared" si="127"/>
        <v xml:space="preserve"> </v>
      </c>
      <c r="W289" s="75" t="str">
        <f t="shared" si="128"/>
        <v/>
      </c>
      <c r="X289" s="75" t="str">
        <f t="shared" si="129"/>
        <v xml:space="preserve"> </v>
      </c>
      <c r="Y289" s="75" t="str">
        <f t="shared" si="130"/>
        <v/>
      </c>
      <c r="Z289" s="75" t="str">
        <f t="shared" si="131"/>
        <v xml:space="preserve"> </v>
      </c>
      <c r="AA289" s="75" t="str">
        <f t="shared" si="132"/>
        <v/>
      </c>
      <c r="AB289" s="75" t="str">
        <f t="shared" si="133"/>
        <v xml:space="preserve"> </v>
      </c>
      <c r="AC289" s="75" t="str">
        <f t="shared" si="134"/>
        <v xml:space="preserve"> </v>
      </c>
      <c r="AD289" s="75" t="str">
        <f t="shared" si="135"/>
        <v/>
      </c>
      <c r="AE289" s="75">
        <f t="shared" si="136"/>
        <v>0</v>
      </c>
      <c r="AF289" s="64" t="str">
        <f t="shared" si="137"/>
        <v/>
      </c>
    </row>
    <row r="290" spans="1:32" ht="16.7" customHeight="1">
      <c r="A290" s="75" t="str">
        <f t="shared" si="121"/>
        <v/>
      </c>
      <c r="B290" s="76" t="str">
        <f t="shared" si="111"/>
        <v/>
      </c>
      <c r="C290" s="75" t="str">
        <f t="shared" si="112"/>
        <v/>
      </c>
      <c r="D290" s="73" t="str">
        <f t="shared" si="122"/>
        <v/>
      </c>
      <c r="E290" s="75" t="str">
        <f t="shared" si="123"/>
        <v/>
      </c>
      <c r="F290" s="75" t="str">
        <f t="shared" si="113"/>
        <v/>
      </c>
      <c r="G290" s="75" t="str">
        <f t="shared" si="124"/>
        <v/>
      </c>
      <c r="H290" s="75" t="str">
        <f t="shared" si="114"/>
        <v/>
      </c>
      <c r="J290" s="116"/>
      <c r="K290" s="76" t="str">
        <f t="shared" si="115"/>
        <v/>
      </c>
      <c r="L290" s="76" t="str">
        <f t="shared" si="116"/>
        <v/>
      </c>
      <c r="M290" s="75" t="str">
        <f t="shared" si="117"/>
        <v/>
      </c>
      <c r="N290" s="76" t="str">
        <f t="shared" si="118"/>
        <v/>
      </c>
      <c r="O290" s="77" t="s">
        <v>20</v>
      </c>
      <c r="P290" s="90"/>
      <c r="R290" s="74" t="str">
        <f t="shared" si="125"/>
        <v/>
      </c>
      <c r="S290" s="75" t="str">
        <f t="shared" si="119"/>
        <v xml:space="preserve"> </v>
      </c>
      <c r="T290" s="75" t="str">
        <f t="shared" si="120"/>
        <v xml:space="preserve"> </v>
      </c>
      <c r="U290" s="75" t="str">
        <f t="shared" si="126"/>
        <v xml:space="preserve"> </v>
      </c>
      <c r="V290" s="75" t="str">
        <f t="shared" si="127"/>
        <v xml:space="preserve"> </v>
      </c>
      <c r="W290" s="75" t="str">
        <f t="shared" si="128"/>
        <v/>
      </c>
      <c r="X290" s="75" t="str">
        <f t="shared" si="129"/>
        <v xml:space="preserve"> </v>
      </c>
      <c r="Y290" s="75" t="str">
        <f t="shared" si="130"/>
        <v/>
      </c>
      <c r="Z290" s="75" t="str">
        <f t="shared" si="131"/>
        <v xml:space="preserve"> </v>
      </c>
      <c r="AA290" s="75" t="str">
        <f t="shared" si="132"/>
        <v/>
      </c>
      <c r="AB290" s="75" t="str">
        <f t="shared" si="133"/>
        <v xml:space="preserve"> </v>
      </c>
      <c r="AC290" s="75" t="str">
        <f t="shared" si="134"/>
        <v xml:space="preserve"> </v>
      </c>
      <c r="AD290" s="75" t="str">
        <f t="shared" si="135"/>
        <v/>
      </c>
      <c r="AE290" s="75">
        <f t="shared" si="136"/>
        <v>0</v>
      </c>
      <c r="AF290" s="64" t="str">
        <f t="shared" si="137"/>
        <v/>
      </c>
    </row>
    <row r="291" spans="1:32" ht="16.350000000000001" customHeight="1">
      <c r="A291" s="75" t="str">
        <f t="shared" si="121"/>
        <v/>
      </c>
      <c r="B291" s="76" t="str">
        <f t="shared" si="111"/>
        <v/>
      </c>
      <c r="C291" s="75" t="str">
        <f t="shared" si="112"/>
        <v/>
      </c>
      <c r="D291" s="73" t="str">
        <f t="shared" si="122"/>
        <v/>
      </c>
      <c r="E291" s="75" t="str">
        <f t="shared" si="123"/>
        <v/>
      </c>
      <c r="F291" s="75" t="str">
        <f t="shared" si="113"/>
        <v/>
      </c>
      <c r="G291" s="75" t="str">
        <f t="shared" si="124"/>
        <v/>
      </c>
      <c r="H291" s="75" t="str">
        <f t="shared" si="114"/>
        <v/>
      </c>
      <c r="J291" s="116"/>
      <c r="K291" s="76" t="str">
        <f t="shared" si="115"/>
        <v/>
      </c>
      <c r="L291" s="76" t="str">
        <f t="shared" si="116"/>
        <v/>
      </c>
      <c r="M291" s="75" t="str">
        <f t="shared" si="117"/>
        <v/>
      </c>
      <c r="N291" s="76" t="str">
        <f t="shared" si="118"/>
        <v/>
      </c>
      <c r="O291" s="77" t="s">
        <v>20</v>
      </c>
      <c r="P291" s="90"/>
      <c r="R291" s="74" t="str">
        <f t="shared" si="125"/>
        <v/>
      </c>
      <c r="S291" s="75" t="str">
        <f t="shared" si="119"/>
        <v xml:space="preserve"> </v>
      </c>
      <c r="T291" s="75" t="str">
        <f t="shared" si="120"/>
        <v xml:space="preserve"> </v>
      </c>
      <c r="U291" s="75" t="str">
        <f t="shared" si="126"/>
        <v xml:space="preserve"> </v>
      </c>
      <c r="V291" s="75" t="str">
        <f t="shared" si="127"/>
        <v xml:space="preserve"> </v>
      </c>
      <c r="W291" s="75" t="str">
        <f t="shared" si="128"/>
        <v/>
      </c>
      <c r="X291" s="75" t="str">
        <f t="shared" si="129"/>
        <v xml:space="preserve"> </v>
      </c>
      <c r="Y291" s="75" t="str">
        <f t="shared" si="130"/>
        <v/>
      </c>
      <c r="Z291" s="75" t="str">
        <f t="shared" si="131"/>
        <v xml:space="preserve"> </v>
      </c>
      <c r="AA291" s="75" t="str">
        <f t="shared" si="132"/>
        <v/>
      </c>
      <c r="AB291" s="75" t="str">
        <f t="shared" si="133"/>
        <v xml:space="preserve"> </v>
      </c>
      <c r="AC291" s="75" t="str">
        <f t="shared" si="134"/>
        <v xml:space="preserve"> </v>
      </c>
      <c r="AD291" s="75" t="str">
        <f t="shared" si="135"/>
        <v/>
      </c>
      <c r="AE291" s="75">
        <f t="shared" si="136"/>
        <v>0</v>
      </c>
      <c r="AF291" s="64" t="str">
        <f t="shared" si="137"/>
        <v/>
      </c>
    </row>
    <row r="292" spans="1:32" ht="16.350000000000001" customHeight="1">
      <c r="A292" s="75" t="str">
        <f t="shared" si="121"/>
        <v/>
      </c>
      <c r="B292" s="76" t="str">
        <f t="shared" si="111"/>
        <v/>
      </c>
      <c r="C292" s="75" t="str">
        <f t="shared" si="112"/>
        <v/>
      </c>
      <c r="D292" s="73" t="str">
        <f t="shared" si="122"/>
        <v/>
      </c>
      <c r="E292" s="75" t="str">
        <f t="shared" si="123"/>
        <v/>
      </c>
      <c r="F292" s="75" t="str">
        <f t="shared" si="113"/>
        <v/>
      </c>
      <c r="G292" s="75" t="str">
        <f t="shared" si="124"/>
        <v/>
      </c>
      <c r="H292" s="75" t="str">
        <f t="shared" si="114"/>
        <v/>
      </c>
      <c r="J292" s="116"/>
      <c r="K292" s="76" t="str">
        <f t="shared" si="115"/>
        <v/>
      </c>
      <c r="L292" s="76" t="str">
        <f t="shared" si="116"/>
        <v/>
      </c>
      <c r="M292" s="75" t="str">
        <f t="shared" si="117"/>
        <v/>
      </c>
      <c r="N292" s="76" t="str">
        <f t="shared" si="118"/>
        <v/>
      </c>
      <c r="O292" s="77" t="s">
        <v>20</v>
      </c>
      <c r="P292" s="90"/>
      <c r="R292" s="74" t="str">
        <f t="shared" si="125"/>
        <v/>
      </c>
      <c r="S292" s="75" t="str">
        <f t="shared" si="119"/>
        <v xml:space="preserve"> </v>
      </c>
      <c r="T292" s="75" t="str">
        <f t="shared" si="120"/>
        <v xml:space="preserve"> </v>
      </c>
      <c r="U292" s="75" t="str">
        <f t="shared" si="126"/>
        <v xml:space="preserve"> </v>
      </c>
      <c r="V292" s="75" t="str">
        <f t="shared" si="127"/>
        <v xml:space="preserve"> </v>
      </c>
      <c r="W292" s="75" t="str">
        <f t="shared" si="128"/>
        <v/>
      </c>
      <c r="X292" s="75" t="str">
        <f t="shared" si="129"/>
        <v xml:space="preserve"> </v>
      </c>
      <c r="Y292" s="75" t="str">
        <f t="shared" si="130"/>
        <v/>
      </c>
      <c r="Z292" s="75" t="str">
        <f t="shared" si="131"/>
        <v xml:space="preserve"> </v>
      </c>
      <c r="AA292" s="75" t="str">
        <f t="shared" si="132"/>
        <v/>
      </c>
      <c r="AB292" s="75" t="str">
        <f t="shared" si="133"/>
        <v xml:space="preserve"> </v>
      </c>
      <c r="AC292" s="75" t="str">
        <f t="shared" si="134"/>
        <v xml:space="preserve"> </v>
      </c>
      <c r="AD292" s="75" t="str">
        <f t="shared" si="135"/>
        <v/>
      </c>
      <c r="AE292" s="75">
        <f t="shared" si="136"/>
        <v>0</v>
      </c>
      <c r="AF292" s="64" t="str">
        <f t="shared" si="137"/>
        <v/>
      </c>
    </row>
    <row r="293" spans="1:32" ht="16.7" customHeight="1">
      <c r="A293" s="75" t="str">
        <f t="shared" si="121"/>
        <v/>
      </c>
      <c r="B293" s="76" t="str">
        <f t="shared" si="111"/>
        <v/>
      </c>
      <c r="C293" s="75" t="str">
        <f t="shared" si="112"/>
        <v/>
      </c>
      <c r="D293" s="73" t="str">
        <f t="shared" si="122"/>
        <v/>
      </c>
      <c r="E293" s="75" t="str">
        <f t="shared" si="123"/>
        <v/>
      </c>
      <c r="F293" s="75" t="str">
        <f t="shared" si="113"/>
        <v/>
      </c>
      <c r="G293" s="75" t="str">
        <f t="shared" si="124"/>
        <v/>
      </c>
      <c r="H293" s="75" t="str">
        <f t="shared" si="114"/>
        <v/>
      </c>
      <c r="J293" s="116"/>
      <c r="K293" s="76" t="str">
        <f t="shared" si="115"/>
        <v/>
      </c>
      <c r="L293" s="76" t="str">
        <f t="shared" si="116"/>
        <v/>
      </c>
      <c r="M293" s="75" t="str">
        <f t="shared" si="117"/>
        <v/>
      </c>
      <c r="N293" s="76" t="str">
        <f t="shared" si="118"/>
        <v/>
      </c>
      <c r="O293" s="77" t="s">
        <v>20</v>
      </c>
      <c r="P293" s="90"/>
      <c r="R293" s="74" t="str">
        <f t="shared" si="125"/>
        <v/>
      </c>
      <c r="S293" s="75" t="str">
        <f t="shared" si="119"/>
        <v xml:space="preserve"> </v>
      </c>
      <c r="T293" s="75" t="str">
        <f t="shared" si="120"/>
        <v xml:space="preserve"> </v>
      </c>
      <c r="U293" s="75" t="str">
        <f t="shared" si="126"/>
        <v xml:space="preserve"> </v>
      </c>
      <c r="V293" s="75" t="str">
        <f t="shared" si="127"/>
        <v xml:space="preserve"> </v>
      </c>
      <c r="W293" s="75" t="str">
        <f t="shared" si="128"/>
        <v/>
      </c>
      <c r="X293" s="75" t="str">
        <f t="shared" si="129"/>
        <v xml:space="preserve"> </v>
      </c>
      <c r="Y293" s="75" t="str">
        <f t="shared" si="130"/>
        <v/>
      </c>
      <c r="Z293" s="75" t="str">
        <f t="shared" si="131"/>
        <v xml:space="preserve"> </v>
      </c>
      <c r="AA293" s="75" t="str">
        <f t="shared" si="132"/>
        <v/>
      </c>
      <c r="AB293" s="75" t="str">
        <f t="shared" si="133"/>
        <v xml:space="preserve"> </v>
      </c>
      <c r="AC293" s="75" t="str">
        <f t="shared" si="134"/>
        <v xml:space="preserve"> </v>
      </c>
      <c r="AD293" s="75" t="str">
        <f t="shared" si="135"/>
        <v/>
      </c>
      <c r="AE293" s="75">
        <f t="shared" si="136"/>
        <v>0</v>
      </c>
      <c r="AF293" s="64" t="str">
        <f t="shared" si="137"/>
        <v/>
      </c>
    </row>
    <row r="294" spans="1:32" ht="16.350000000000001" customHeight="1">
      <c r="A294" s="75" t="str">
        <f t="shared" si="121"/>
        <v/>
      </c>
      <c r="B294" s="76" t="str">
        <f t="shared" si="111"/>
        <v/>
      </c>
      <c r="C294" s="75" t="str">
        <f t="shared" si="112"/>
        <v/>
      </c>
      <c r="D294" s="73" t="str">
        <f t="shared" si="122"/>
        <v/>
      </c>
      <c r="E294" s="75" t="str">
        <f t="shared" si="123"/>
        <v/>
      </c>
      <c r="F294" s="75" t="str">
        <f t="shared" si="113"/>
        <v/>
      </c>
      <c r="G294" s="75" t="str">
        <f t="shared" si="124"/>
        <v/>
      </c>
      <c r="H294" s="75" t="str">
        <f t="shared" si="114"/>
        <v/>
      </c>
      <c r="J294" s="116"/>
      <c r="K294" s="76" t="str">
        <f t="shared" si="115"/>
        <v/>
      </c>
      <c r="L294" s="76" t="str">
        <f t="shared" si="116"/>
        <v/>
      </c>
      <c r="M294" s="75" t="str">
        <f t="shared" si="117"/>
        <v/>
      </c>
      <c r="N294" s="76" t="str">
        <f t="shared" si="118"/>
        <v/>
      </c>
      <c r="O294" s="77" t="s">
        <v>20</v>
      </c>
      <c r="P294" s="90"/>
      <c r="R294" s="74" t="str">
        <f t="shared" si="125"/>
        <v/>
      </c>
      <c r="S294" s="75" t="str">
        <f t="shared" si="119"/>
        <v xml:space="preserve"> </v>
      </c>
      <c r="T294" s="75" t="str">
        <f t="shared" si="120"/>
        <v xml:space="preserve"> </v>
      </c>
      <c r="U294" s="75" t="str">
        <f t="shared" si="126"/>
        <v xml:space="preserve"> </v>
      </c>
      <c r="V294" s="75" t="str">
        <f t="shared" si="127"/>
        <v xml:space="preserve"> </v>
      </c>
      <c r="W294" s="75" t="str">
        <f t="shared" si="128"/>
        <v/>
      </c>
      <c r="X294" s="75" t="str">
        <f t="shared" si="129"/>
        <v xml:space="preserve"> </v>
      </c>
      <c r="Y294" s="75" t="str">
        <f t="shared" si="130"/>
        <v/>
      </c>
      <c r="Z294" s="75" t="str">
        <f t="shared" si="131"/>
        <v xml:space="preserve"> </v>
      </c>
      <c r="AA294" s="75" t="str">
        <f t="shared" si="132"/>
        <v/>
      </c>
      <c r="AB294" s="75" t="str">
        <f t="shared" si="133"/>
        <v xml:space="preserve"> </v>
      </c>
      <c r="AC294" s="75" t="str">
        <f t="shared" si="134"/>
        <v xml:space="preserve"> </v>
      </c>
      <c r="AD294" s="75" t="str">
        <f t="shared" si="135"/>
        <v/>
      </c>
      <c r="AE294" s="75">
        <f t="shared" si="136"/>
        <v>0</v>
      </c>
      <c r="AF294" s="64" t="str">
        <f t="shared" si="137"/>
        <v/>
      </c>
    </row>
    <row r="295" spans="1:32" ht="16.350000000000001" customHeight="1">
      <c r="A295" s="75" t="str">
        <f t="shared" ref="A295:A358" si="138">IF(J295="","",(100000000*D295)+G295)</f>
        <v/>
      </c>
      <c r="B295" s="76" t="str">
        <f t="shared" si="111"/>
        <v/>
      </c>
      <c r="C295" s="75" t="str">
        <f t="shared" si="112"/>
        <v/>
      </c>
      <c r="D295" s="73" t="str">
        <f t="shared" ref="D295:D358" si="139">IF(J295="","",IF(M295="男",1,2))</f>
        <v/>
      </c>
      <c r="E295" s="75" t="str">
        <f t="shared" ref="E295:E358" si="140">IF(J295="","","07")</f>
        <v/>
      </c>
      <c r="F295" s="75" t="str">
        <f t="shared" si="113"/>
        <v/>
      </c>
      <c r="G295" s="75" t="str">
        <f t="shared" ref="G295:G358" si="141">IF(J295="","",J295)</f>
        <v/>
      </c>
      <c r="H295" s="75" t="str">
        <f t="shared" si="114"/>
        <v/>
      </c>
      <c r="J295" s="116"/>
      <c r="K295" s="76" t="str">
        <f t="shared" si="115"/>
        <v/>
      </c>
      <c r="L295" s="76" t="str">
        <f t="shared" si="116"/>
        <v/>
      </c>
      <c r="M295" s="75" t="str">
        <f t="shared" si="117"/>
        <v/>
      </c>
      <c r="N295" s="76" t="str">
        <f t="shared" si="118"/>
        <v/>
      </c>
      <c r="O295" s="77" t="s">
        <v>20</v>
      </c>
      <c r="P295" s="90"/>
      <c r="R295" s="74" t="str">
        <f t="shared" ref="R295:R358" si="142">IFERROR(IF(S295="秒",CONCATENATE(T295,U295,V295,W295,X295,Y295,Z295,AA295),IF(S295="m",CONCATENATE(T295,AB295,AC295,AD295),IF(S295="点",CONCATENATE(T295,AE295,AF295),"")))," ")</f>
        <v/>
      </c>
      <c r="S295" s="75" t="str">
        <f t="shared" si="119"/>
        <v xml:space="preserve"> </v>
      </c>
      <c r="T295" s="75" t="str">
        <f t="shared" si="120"/>
        <v xml:space="preserve"> </v>
      </c>
      <c r="U295" s="75" t="str">
        <f t="shared" ref="U295:U358" si="143">IFERROR(IF(V295="","",VALUE(LEFT(P295,1)))," ")</f>
        <v xml:space="preserve"> </v>
      </c>
      <c r="V295" s="75" t="str">
        <f t="shared" ref="V295:V358" si="144">IFERROR(IF(AND(T295="",VALUE(LEFT(P295,1))&gt;0),"時間","")," ")</f>
        <v xml:space="preserve"> </v>
      </c>
      <c r="W295" s="75" t="str">
        <f t="shared" ref="W295:W358" si="145">IFERROR(IF(X295="","",MID(P295,2,2))," ")</f>
        <v/>
      </c>
      <c r="X295" s="75" t="str">
        <f t="shared" ref="X295:X358" si="146">IFERROR(IF(AND(T295="",OR(U295&lt;&gt;"",VALUE(MID(P295,2,2))&gt;0)),"分","")," ")</f>
        <v xml:space="preserve"> </v>
      </c>
      <c r="Y295" s="75" t="str">
        <f t="shared" ref="Y295:Y358" si="147">IFERROR(IF(Z295="","",MID(P295,4,2))," ")</f>
        <v/>
      </c>
      <c r="Z295" s="75" t="str">
        <f t="shared" ref="Z295:Z358" si="148">IFERROR(IF(AND(T295="",OR(U295&lt;&gt;"",W295&lt;&gt;"",VALUE(MID(P295,4,2))&gt;0)),"秒","")," ")</f>
        <v xml:space="preserve"> </v>
      </c>
      <c r="AA295" s="75" t="str">
        <f t="shared" ref="AA295:AA358" si="149">IF(T295="",MID(P295,6,2),"")</f>
        <v/>
      </c>
      <c r="AB295" s="75" t="str">
        <f t="shared" ref="AB295:AB358" si="150">IFERROR(IF(AC295="","",VALUE(LEFT(P295,3)))," ")</f>
        <v xml:space="preserve"> </v>
      </c>
      <c r="AC295" s="75" t="str">
        <f t="shared" ref="AC295:AC358" si="151">IFERROR(IF(AND(T295="",VALUE(LEFT(P295,3))&gt;0),"m","")," ")</f>
        <v xml:space="preserve"> </v>
      </c>
      <c r="AD295" s="75" t="str">
        <f t="shared" ref="AD295:AD358" si="152">IF(T295="",MID(P295,4,2),"")</f>
        <v/>
      </c>
      <c r="AE295" s="75">
        <f t="shared" ref="AE295:AE358" si="153">VALUE(P295)</f>
        <v>0</v>
      </c>
      <c r="AF295" s="64" t="str">
        <f t="shared" si="137"/>
        <v/>
      </c>
    </row>
    <row r="296" spans="1:32" ht="16.7" customHeight="1">
      <c r="A296" s="75" t="str">
        <f t="shared" si="138"/>
        <v/>
      </c>
      <c r="B296" s="76" t="str">
        <f t="shared" si="111"/>
        <v/>
      </c>
      <c r="C296" s="75" t="str">
        <f t="shared" si="112"/>
        <v/>
      </c>
      <c r="D296" s="73" t="str">
        <f t="shared" si="139"/>
        <v/>
      </c>
      <c r="E296" s="75" t="str">
        <f t="shared" si="140"/>
        <v/>
      </c>
      <c r="F296" s="75" t="str">
        <f t="shared" si="113"/>
        <v/>
      </c>
      <c r="G296" s="75" t="str">
        <f t="shared" si="141"/>
        <v/>
      </c>
      <c r="H296" s="75" t="str">
        <f t="shared" si="114"/>
        <v/>
      </c>
      <c r="J296" s="116"/>
      <c r="K296" s="76" t="str">
        <f t="shared" si="115"/>
        <v/>
      </c>
      <c r="L296" s="76" t="str">
        <f t="shared" si="116"/>
        <v/>
      </c>
      <c r="M296" s="75" t="str">
        <f t="shared" si="117"/>
        <v/>
      </c>
      <c r="N296" s="76" t="str">
        <f t="shared" si="118"/>
        <v/>
      </c>
      <c r="O296" s="77" t="s">
        <v>20</v>
      </c>
      <c r="P296" s="90"/>
      <c r="R296" s="74" t="str">
        <f t="shared" si="142"/>
        <v/>
      </c>
      <c r="S296" s="75" t="str">
        <f t="shared" si="119"/>
        <v xml:space="preserve"> </v>
      </c>
      <c r="T296" s="75" t="str">
        <f t="shared" si="120"/>
        <v xml:space="preserve"> </v>
      </c>
      <c r="U296" s="75" t="str">
        <f t="shared" si="143"/>
        <v xml:space="preserve"> </v>
      </c>
      <c r="V296" s="75" t="str">
        <f t="shared" si="144"/>
        <v xml:space="preserve"> </v>
      </c>
      <c r="W296" s="75" t="str">
        <f t="shared" si="145"/>
        <v/>
      </c>
      <c r="X296" s="75" t="str">
        <f t="shared" si="146"/>
        <v xml:space="preserve"> </v>
      </c>
      <c r="Y296" s="75" t="str">
        <f t="shared" si="147"/>
        <v/>
      </c>
      <c r="Z296" s="75" t="str">
        <f t="shared" si="148"/>
        <v xml:space="preserve"> </v>
      </c>
      <c r="AA296" s="75" t="str">
        <f t="shared" si="149"/>
        <v/>
      </c>
      <c r="AB296" s="75" t="str">
        <f t="shared" si="150"/>
        <v xml:space="preserve"> </v>
      </c>
      <c r="AC296" s="75" t="str">
        <f t="shared" si="151"/>
        <v xml:space="preserve"> </v>
      </c>
      <c r="AD296" s="75" t="str">
        <f t="shared" si="152"/>
        <v/>
      </c>
      <c r="AE296" s="75">
        <f t="shared" si="153"/>
        <v>0</v>
      </c>
      <c r="AF296" s="64" t="str">
        <f t="shared" si="137"/>
        <v/>
      </c>
    </row>
    <row r="297" spans="1:32" ht="16.350000000000001" customHeight="1">
      <c r="A297" s="75" t="str">
        <f t="shared" si="138"/>
        <v/>
      </c>
      <c r="B297" s="76" t="str">
        <f t="shared" si="111"/>
        <v/>
      </c>
      <c r="C297" s="75" t="str">
        <f t="shared" si="112"/>
        <v/>
      </c>
      <c r="D297" s="73" t="str">
        <f t="shared" si="139"/>
        <v/>
      </c>
      <c r="E297" s="75" t="str">
        <f t="shared" si="140"/>
        <v/>
      </c>
      <c r="F297" s="75" t="str">
        <f t="shared" si="113"/>
        <v/>
      </c>
      <c r="G297" s="75" t="str">
        <f t="shared" si="141"/>
        <v/>
      </c>
      <c r="H297" s="75" t="str">
        <f t="shared" si="114"/>
        <v/>
      </c>
      <c r="J297" s="116"/>
      <c r="K297" s="76" t="str">
        <f t="shared" si="115"/>
        <v/>
      </c>
      <c r="L297" s="76" t="str">
        <f t="shared" si="116"/>
        <v/>
      </c>
      <c r="M297" s="75" t="str">
        <f t="shared" si="117"/>
        <v/>
      </c>
      <c r="N297" s="76" t="str">
        <f t="shared" si="118"/>
        <v/>
      </c>
      <c r="O297" s="77" t="s">
        <v>20</v>
      </c>
      <c r="P297" s="90"/>
      <c r="R297" s="74" t="str">
        <f t="shared" si="142"/>
        <v/>
      </c>
      <c r="S297" s="75" t="str">
        <f t="shared" si="119"/>
        <v xml:space="preserve"> </v>
      </c>
      <c r="T297" s="75" t="str">
        <f t="shared" si="120"/>
        <v xml:space="preserve"> </v>
      </c>
      <c r="U297" s="75" t="str">
        <f t="shared" si="143"/>
        <v xml:space="preserve"> </v>
      </c>
      <c r="V297" s="75" t="str">
        <f t="shared" si="144"/>
        <v xml:space="preserve"> </v>
      </c>
      <c r="W297" s="75" t="str">
        <f t="shared" si="145"/>
        <v/>
      </c>
      <c r="X297" s="75" t="str">
        <f t="shared" si="146"/>
        <v xml:space="preserve"> </v>
      </c>
      <c r="Y297" s="75" t="str">
        <f t="shared" si="147"/>
        <v/>
      </c>
      <c r="Z297" s="75" t="str">
        <f t="shared" si="148"/>
        <v xml:space="preserve"> </v>
      </c>
      <c r="AA297" s="75" t="str">
        <f t="shared" si="149"/>
        <v/>
      </c>
      <c r="AB297" s="75" t="str">
        <f t="shared" si="150"/>
        <v xml:space="preserve"> </v>
      </c>
      <c r="AC297" s="75" t="str">
        <f t="shared" si="151"/>
        <v xml:space="preserve"> </v>
      </c>
      <c r="AD297" s="75" t="str">
        <f t="shared" si="152"/>
        <v/>
      </c>
      <c r="AE297" s="75">
        <f t="shared" si="153"/>
        <v>0</v>
      </c>
      <c r="AF297" s="64" t="str">
        <f t="shared" si="137"/>
        <v/>
      </c>
    </row>
    <row r="298" spans="1:32" ht="16.350000000000001" customHeight="1">
      <c r="A298" s="75" t="str">
        <f t="shared" si="138"/>
        <v/>
      </c>
      <c r="B298" s="76" t="str">
        <f t="shared" si="111"/>
        <v/>
      </c>
      <c r="C298" s="75" t="str">
        <f t="shared" si="112"/>
        <v/>
      </c>
      <c r="D298" s="73" t="str">
        <f t="shared" si="139"/>
        <v/>
      </c>
      <c r="E298" s="75" t="str">
        <f t="shared" si="140"/>
        <v/>
      </c>
      <c r="F298" s="75" t="str">
        <f t="shared" si="113"/>
        <v/>
      </c>
      <c r="G298" s="75" t="str">
        <f t="shared" si="141"/>
        <v/>
      </c>
      <c r="H298" s="75" t="str">
        <f t="shared" si="114"/>
        <v/>
      </c>
      <c r="J298" s="116"/>
      <c r="K298" s="76" t="str">
        <f t="shared" si="115"/>
        <v/>
      </c>
      <c r="L298" s="76" t="str">
        <f t="shared" si="116"/>
        <v/>
      </c>
      <c r="M298" s="75" t="str">
        <f t="shared" si="117"/>
        <v/>
      </c>
      <c r="N298" s="76" t="str">
        <f t="shared" si="118"/>
        <v/>
      </c>
      <c r="O298" s="77" t="s">
        <v>20</v>
      </c>
      <c r="P298" s="90"/>
      <c r="R298" s="74" t="str">
        <f t="shared" si="142"/>
        <v/>
      </c>
      <c r="S298" s="75" t="str">
        <f t="shared" si="119"/>
        <v xml:space="preserve"> </v>
      </c>
      <c r="T298" s="75" t="str">
        <f t="shared" si="120"/>
        <v xml:space="preserve"> </v>
      </c>
      <c r="U298" s="75" t="str">
        <f t="shared" si="143"/>
        <v xml:space="preserve"> </v>
      </c>
      <c r="V298" s="75" t="str">
        <f t="shared" si="144"/>
        <v xml:space="preserve"> </v>
      </c>
      <c r="W298" s="75" t="str">
        <f t="shared" si="145"/>
        <v/>
      </c>
      <c r="X298" s="75" t="str">
        <f t="shared" si="146"/>
        <v xml:space="preserve"> </v>
      </c>
      <c r="Y298" s="75" t="str">
        <f t="shared" si="147"/>
        <v/>
      </c>
      <c r="Z298" s="75" t="str">
        <f t="shared" si="148"/>
        <v xml:space="preserve"> </v>
      </c>
      <c r="AA298" s="75" t="str">
        <f t="shared" si="149"/>
        <v/>
      </c>
      <c r="AB298" s="75" t="str">
        <f t="shared" si="150"/>
        <v xml:space="preserve"> </v>
      </c>
      <c r="AC298" s="75" t="str">
        <f t="shared" si="151"/>
        <v xml:space="preserve"> </v>
      </c>
      <c r="AD298" s="75" t="str">
        <f t="shared" si="152"/>
        <v/>
      </c>
      <c r="AE298" s="75">
        <f t="shared" si="153"/>
        <v>0</v>
      </c>
      <c r="AF298" s="64" t="str">
        <f t="shared" si="137"/>
        <v/>
      </c>
    </row>
    <row r="299" spans="1:32" ht="16.7" customHeight="1">
      <c r="A299" s="75" t="str">
        <f t="shared" si="138"/>
        <v/>
      </c>
      <c r="B299" s="76" t="str">
        <f t="shared" si="111"/>
        <v/>
      </c>
      <c r="C299" s="75" t="str">
        <f t="shared" si="112"/>
        <v/>
      </c>
      <c r="D299" s="73" t="str">
        <f t="shared" si="139"/>
        <v/>
      </c>
      <c r="E299" s="75" t="str">
        <f t="shared" si="140"/>
        <v/>
      </c>
      <c r="F299" s="75" t="str">
        <f t="shared" si="113"/>
        <v/>
      </c>
      <c r="G299" s="75" t="str">
        <f t="shared" si="141"/>
        <v/>
      </c>
      <c r="H299" s="75" t="str">
        <f t="shared" si="114"/>
        <v/>
      </c>
      <c r="J299" s="116"/>
      <c r="K299" s="76" t="str">
        <f t="shared" si="115"/>
        <v/>
      </c>
      <c r="L299" s="76" t="str">
        <f t="shared" si="116"/>
        <v/>
      </c>
      <c r="M299" s="75" t="str">
        <f t="shared" si="117"/>
        <v/>
      </c>
      <c r="N299" s="76" t="str">
        <f t="shared" si="118"/>
        <v/>
      </c>
      <c r="O299" s="77" t="s">
        <v>20</v>
      </c>
      <c r="P299" s="90"/>
      <c r="R299" s="74" t="str">
        <f t="shared" si="142"/>
        <v/>
      </c>
      <c r="S299" s="75" t="str">
        <f t="shared" si="119"/>
        <v xml:space="preserve"> </v>
      </c>
      <c r="T299" s="75" t="str">
        <f t="shared" si="120"/>
        <v xml:space="preserve"> </v>
      </c>
      <c r="U299" s="75" t="str">
        <f t="shared" si="143"/>
        <v xml:space="preserve"> </v>
      </c>
      <c r="V299" s="75" t="str">
        <f t="shared" si="144"/>
        <v xml:space="preserve"> </v>
      </c>
      <c r="W299" s="75" t="str">
        <f t="shared" si="145"/>
        <v/>
      </c>
      <c r="X299" s="75" t="str">
        <f t="shared" si="146"/>
        <v xml:space="preserve"> </v>
      </c>
      <c r="Y299" s="75" t="str">
        <f t="shared" si="147"/>
        <v/>
      </c>
      <c r="Z299" s="75" t="str">
        <f t="shared" si="148"/>
        <v xml:space="preserve"> </v>
      </c>
      <c r="AA299" s="75" t="str">
        <f t="shared" si="149"/>
        <v/>
      </c>
      <c r="AB299" s="75" t="str">
        <f t="shared" si="150"/>
        <v xml:space="preserve"> </v>
      </c>
      <c r="AC299" s="75" t="str">
        <f t="shared" si="151"/>
        <v xml:space="preserve"> </v>
      </c>
      <c r="AD299" s="75" t="str">
        <f t="shared" si="152"/>
        <v/>
      </c>
      <c r="AE299" s="75">
        <f t="shared" si="153"/>
        <v>0</v>
      </c>
      <c r="AF299" s="64" t="str">
        <f t="shared" si="137"/>
        <v/>
      </c>
    </row>
    <row r="300" spans="1:32" ht="16.350000000000001" customHeight="1">
      <c r="A300" s="75" t="str">
        <f t="shared" si="138"/>
        <v/>
      </c>
      <c r="B300" s="76" t="str">
        <f t="shared" si="111"/>
        <v/>
      </c>
      <c r="C300" s="75" t="str">
        <f t="shared" si="112"/>
        <v/>
      </c>
      <c r="D300" s="73" t="str">
        <f t="shared" si="139"/>
        <v/>
      </c>
      <c r="E300" s="75" t="str">
        <f t="shared" si="140"/>
        <v/>
      </c>
      <c r="F300" s="75" t="str">
        <f t="shared" si="113"/>
        <v/>
      </c>
      <c r="G300" s="75" t="str">
        <f t="shared" si="141"/>
        <v/>
      </c>
      <c r="H300" s="75" t="str">
        <f t="shared" si="114"/>
        <v/>
      </c>
      <c r="J300" s="116"/>
      <c r="K300" s="76" t="str">
        <f t="shared" si="115"/>
        <v/>
      </c>
      <c r="L300" s="76" t="str">
        <f t="shared" si="116"/>
        <v/>
      </c>
      <c r="M300" s="75" t="str">
        <f t="shared" si="117"/>
        <v/>
      </c>
      <c r="N300" s="76" t="str">
        <f t="shared" si="118"/>
        <v/>
      </c>
      <c r="O300" s="77" t="s">
        <v>20</v>
      </c>
      <c r="P300" s="90"/>
      <c r="R300" s="74" t="str">
        <f t="shared" si="142"/>
        <v/>
      </c>
      <c r="S300" s="75" t="str">
        <f t="shared" si="119"/>
        <v xml:space="preserve"> </v>
      </c>
      <c r="T300" s="75" t="str">
        <f t="shared" si="120"/>
        <v xml:space="preserve"> </v>
      </c>
      <c r="U300" s="75" t="str">
        <f t="shared" si="143"/>
        <v xml:space="preserve"> </v>
      </c>
      <c r="V300" s="75" t="str">
        <f t="shared" si="144"/>
        <v xml:space="preserve"> </v>
      </c>
      <c r="W300" s="75" t="str">
        <f t="shared" si="145"/>
        <v/>
      </c>
      <c r="X300" s="75" t="str">
        <f t="shared" si="146"/>
        <v xml:space="preserve"> </v>
      </c>
      <c r="Y300" s="75" t="str">
        <f t="shared" si="147"/>
        <v/>
      </c>
      <c r="Z300" s="75" t="str">
        <f t="shared" si="148"/>
        <v xml:space="preserve"> </v>
      </c>
      <c r="AA300" s="75" t="str">
        <f t="shared" si="149"/>
        <v/>
      </c>
      <c r="AB300" s="75" t="str">
        <f t="shared" si="150"/>
        <v xml:space="preserve"> </v>
      </c>
      <c r="AC300" s="75" t="str">
        <f t="shared" si="151"/>
        <v xml:space="preserve"> </v>
      </c>
      <c r="AD300" s="75" t="str">
        <f t="shared" si="152"/>
        <v/>
      </c>
      <c r="AE300" s="75">
        <f t="shared" si="153"/>
        <v>0</v>
      </c>
      <c r="AF300" s="64" t="str">
        <f t="shared" si="137"/>
        <v/>
      </c>
    </row>
    <row r="301" spans="1:32" ht="16.350000000000001" customHeight="1">
      <c r="A301" s="75" t="str">
        <f t="shared" si="138"/>
        <v/>
      </c>
      <c r="B301" s="76" t="str">
        <f t="shared" si="111"/>
        <v/>
      </c>
      <c r="C301" s="75" t="str">
        <f t="shared" si="112"/>
        <v/>
      </c>
      <c r="D301" s="73" t="str">
        <f t="shared" si="139"/>
        <v/>
      </c>
      <c r="E301" s="75" t="str">
        <f t="shared" si="140"/>
        <v/>
      </c>
      <c r="F301" s="75" t="str">
        <f t="shared" si="113"/>
        <v/>
      </c>
      <c r="G301" s="75" t="str">
        <f t="shared" si="141"/>
        <v/>
      </c>
      <c r="H301" s="75" t="str">
        <f t="shared" si="114"/>
        <v/>
      </c>
      <c r="J301" s="116"/>
      <c r="K301" s="76" t="str">
        <f t="shared" si="115"/>
        <v/>
      </c>
      <c r="L301" s="76" t="str">
        <f t="shared" si="116"/>
        <v/>
      </c>
      <c r="M301" s="75" t="str">
        <f t="shared" si="117"/>
        <v/>
      </c>
      <c r="N301" s="76" t="str">
        <f t="shared" si="118"/>
        <v/>
      </c>
      <c r="O301" s="77" t="s">
        <v>20</v>
      </c>
      <c r="P301" s="90"/>
      <c r="R301" s="74" t="str">
        <f t="shared" si="142"/>
        <v/>
      </c>
      <c r="S301" s="75" t="str">
        <f t="shared" si="119"/>
        <v xml:space="preserve"> </v>
      </c>
      <c r="T301" s="75" t="str">
        <f t="shared" si="120"/>
        <v xml:space="preserve"> </v>
      </c>
      <c r="U301" s="75" t="str">
        <f t="shared" si="143"/>
        <v xml:space="preserve"> </v>
      </c>
      <c r="V301" s="75" t="str">
        <f t="shared" si="144"/>
        <v xml:space="preserve"> </v>
      </c>
      <c r="W301" s="75" t="str">
        <f t="shared" si="145"/>
        <v/>
      </c>
      <c r="X301" s="75" t="str">
        <f t="shared" si="146"/>
        <v xml:space="preserve"> </v>
      </c>
      <c r="Y301" s="75" t="str">
        <f t="shared" si="147"/>
        <v/>
      </c>
      <c r="Z301" s="75" t="str">
        <f t="shared" si="148"/>
        <v xml:space="preserve"> </v>
      </c>
      <c r="AA301" s="75" t="str">
        <f t="shared" si="149"/>
        <v/>
      </c>
      <c r="AB301" s="75" t="str">
        <f t="shared" si="150"/>
        <v xml:space="preserve"> </v>
      </c>
      <c r="AC301" s="75" t="str">
        <f t="shared" si="151"/>
        <v xml:space="preserve"> </v>
      </c>
      <c r="AD301" s="75" t="str">
        <f t="shared" si="152"/>
        <v/>
      </c>
      <c r="AE301" s="75">
        <f t="shared" si="153"/>
        <v>0</v>
      </c>
      <c r="AF301" s="64" t="str">
        <f t="shared" si="137"/>
        <v/>
      </c>
    </row>
    <row r="302" spans="1:32" ht="16.7" customHeight="1">
      <c r="A302" s="75" t="str">
        <f t="shared" si="138"/>
        <v/>
      </c>
      <c r="B302" s="76" t="str">
        <f t="shared" si="111"/>
        <v/>
      </c>
      <c r="C302" s="75" t="str">
        <f t="shared" si="112"/>
        <v/>
      </c>
      <c r="D302" s="73" t="str">
        <f t="shared" si="139"/>
        <v/>
      </c>
      <c r="E302" s="75" t="str">
        <f t="shared" si="140"/>
        <v/>
      </c>
      <c r="F302" s="75" t="str">
        <f t="shared" si="113"/>
        <v/>
      </c>
      <c r="G302" s="75" t="str">
        <f t="shared" si="141"/>
        <v/>
      </c>
      <c r="H302" s="75" t="str">
        <f t="shared" si="114"/>
        <v/>
      </c>
      <c r="J302" s="116"/>
      <c r="K302" s="76" t="str">
        <f t="shared" si="115"/>
        <v/>
      </c>
      <c r="L302" s="76" t="str">
        <f t="shared" si="116"/>
        <v/>
      </c>
      <c r="M302" s="75" t="str">
        <f t="shared" si="117"/>
        <v/>
      </c>
      <c r="N302" s="76" t="str">
        <f t="shared" si="118"/>
        <v/>
      </c>
      <c r="O302" s="77" t="s">
        <v>20</v>
      </c>
      <c r="P302" s="90"/>
      <c r="R302" s="74" t="str">
        <f t="shared" si="142"/>
        <v/>
      </c>
      <c r="S302" s="75" t="str">
        <f t="shared" si="119"/>
        <v xml:space="preserve"> </v>
      </c>
      <c r="T302" s="75" t="str">
        <f t="shared" si="120"/>
        <v xml:space="preserve"> </v>
      </c>
      <c r="U302" s="75" t="str">
        <f t="shared" si="143"/>
        <v xml:space="preserve"> </v>
      </c>
      <c r="V302" s="75" t="str">
        <f t="shared" si="144"/>
        <v xml:space="preserve"> </v>
      </c>
      <c r="W302" s="75" t="str">
        <f t="shared" si="145"/>
        <v/>
      </c>
      <c r="X302" s="75" t="str">
        <f t="shared" si="146"/>
        <v xml:space="preserve"> </v>
      </c>
      <c r="Y302" s="75" t="str">
        <f t="shared" si="147"/>
        <v/>
      </c>
      <c r="Z302" s="75" t="str">
        <f t="shared" si="148"/>
        <v xml:space="preserve"> </v>
      </c>
      <c r="AA302" s="75" t="str">
        <f t="shared" si="149"/>
        <v/>
      </c>
      <c r="AB302" s="75" t="str">
        <f t="shared" si="150"/>
        <v xml:space="preserve"> </v>
      </c>
      <c r="AC302" s="75" t="str">
        <f t="shared" si="151"/>
        <v xml:space="preserve"> </v>
      </c>
      <c r="AD302" s="75" t="str">
        <f t="shared" si="152"/>
        <v/>
      </c>
      <c r="AE302" s="75">
        <f t="shared" si="153"/>
        <v>0</v>
      </c>
      <c r="AF302" s="64" t="str">
        <f t="shared" si="137"/>
        <v/>
      </c>
    </row>
    <row r="303" spans="1:32">
      <c r="A303" s="75" t="str">
        <f t="shared" si="138"/>
        <v/>
      </c>
      <c r="B303" s="76" t="str">
        <f t="shared" si="111"/>
        <v/>
      </c>
      <c r="C303" s="75" t="str">
        <f t="shared" si="112"/>
        <v/>
      </c>
      <c r="D303" s="73" t="str">
        <f t="shared" si="139"/>
        <v/>
      </c>
      <c r="E303" s="75" t="str">
        <f t="shared" si="140"/>
        <v/>
      </c>
      <c r="F303" s="75" t="str">
        <f t="shared" si="113"/>
        <v/>
      </c>
      <c r="G303" s="75" t="str">
        <f t="shared" si="141"/>
        <v/>
      </c>
      <c r="H303" s="75" t="str">
        <f t="shared" si="114"/>
        <v/>
      </c>
      <c r="J303" s="116"/>
      <c r="K303" s="76" t="str">
        <f t="shared" si="115"/>
        <v/>
      </c>
      <c r="L303" s="76" t="str">
        <f t="shared" si="116"/>
        <v/>
      </c>
      <c r="M303" s="75" t="str">
        <f t="shared" si="117"/>
        <v/>
      </c>
      <c r="N303" s="76" t="str">
        <f t="shared" si="118"/>
        <v/>
      </c>
      <c r="O303" s="77" t="s">
        <v>20</v>
      </c>
      <c r="P303" s="90"/>
      <c r="R303" s="74" t="str">
        <f t="shared" si="142"/>
        <v/>
      </c>
      <c r="S303" s="75" t="str">
        <f t="shared" si="119"/>
        <v xml:space="preserve"> </v>
      </c>
      <c r="T303" s="75" t="str">
        <f t="shared" si="120"/>
        <v xml:space="preserve"> </v>
      </c>
      <c r="U303" s="75" t="str">
        <f t="shared" si="143"/>
        <v xml:space="preserve"> </v>
      </c>
      <c r="V303" s="75" t="str">
        <f t="shared" si="144"/>
        <v xml:space="preserve"> </v>
      </c>
      <c r="W303" s="75" t="str">
        <f t="shared" si="145"/>
        <v/>
      </c>
      <c r="X303" s="75" t="str">
        <f t="shared" si="146"/>
        <v xml:space="preserve"> </v>
      </c>
      <c r="Y303" s="75" t="str">
        <f t="shared" si="147"/>
        <v/>
      </c>
      <c r="Z303" s="75" t="str">
        <f t="shared" si="148"/>
        <v xml:space="preserve"> </v>
      </c>
      <c r="AA303" s="75" t="str">
        <f t="shared" si="149"/>
        <v/>
      </c>
      <c r="AB303" s="75" t="str">
        <f t="shared" si="150"/>
        <v xml:space="preserve"> </v>
      </c>
      <c r="AC303" s="75" t="str">
        <f t="shared" si="151"/>
        <v xml:space="preserve"> </v>
      </c>
      <c r="AD303" s="75" t="str">
        <f t="shared" si="152"/>
        <v/>
      </c>
      <c r="AE303" s="75">
        <f t="shared" si="153"/>
        <v>0</v>
      </c>
    </row>
    <row r="304" spans="1:32">
      <c r="A304" s="75" t="str">
        <f t="shared" si="138"/>
        <v/>
      </c>
      <c r="B304" s="76" t="str">
        <f t="shared" si="111"/>
        <v/>
      </c>
      <c r="C304" s="75" t="str">
        <f t="shared" si="112"/>
        <v/>
      </c>
      <c r="D304" s="73" t="str">
        <f t="shared" si="139"/>
        <v/>
      </c>
      <c r="E304" s="75" t="str">
        <f t="shared" si="140"/>
        <v/>
      </c>
      <c r="F304" s="75" t="str">
        <f t="shared" si="113"/>
        <v/>
      </c>
      <c r="G304" s="75" t="str">
        <f t="shared" si="141"/>
        <v/>
      </c>
      <c r="H304" s="75" t="str">
        <f t="shared" si="114"/>
        <v/>
      </c>
      <c r="J304" s="116"/>
      <c r="K304" s="76" t="str">
        <f t="shared" si="115"/>
        <v/>
      </c>
      <c r="L304" s="76" t="str">
        <f t="shared" si="116"/>
        <v/>
      </c>
      <c r="M304" s="75" t="str">
        <f t="shared" si="117"/>
        <v/>
      </c>
      <c r="N304" s="76" t="str">
        <f t="shared" si="118"/>
        <v/>
      </c>
      <c r="O304" s="77" t="s">
        <v>20</v>
      </c>
      <c r="P304" s="90"/>
      <c r="R304" s="74" t="str">
        <f t="shared" si="142"/>
        <v/>
      </c>
      <c r="S304" s="75" t="str">
        <f t="shared" si="119"/>
        <v xml:space="preserve"> </v>
      </c>
      <c r="T304" s="75" t="str">
        <f t="shared" si="120"/>
        <v xml:space="preserve"> </v>
      </c>
      <c r="U304" s="75" t="str">
        <f t="shared" si="143"/>
        <v xml:space="preserve"> </v>
      </c>
      <c r="V304" s="75" t="str">
        <f t="shared" si="144"/>
        <v xml:space="preserve"> </v>
      </c>
      <c r="W304" s="75" t="str">
        <f t="shared" si="145"/>
        <v/>
      </c>
      <c r="X304" s="75" t="str">
        <f t="shared" si="146"/>
        <v xml:space="preserve"> </v>
      </c>
      <c r="Y304" s="75" t="str">
        <f t="shared" si="147"/>
        <v/>
      </c>
      <c r="Z304" s="75" t="str">
        <f t="shared" si="148"/>
        <v xml:space="preserve"> </v>
      </c>
      <c r="AA304" s="75" t="str">
        <f t="shared" si="149"/>
        <v/>
      </c>
      <c r="AB304" s="75" t="str">
        <f t="shared" si="150"/>
        <v xml:space="preserve"> </v>
      </c>
      <c r="AC304" s="75" t="str">
        <f t="shared" si="151"/>
        <v xml:space="preserve"> </v>
      </c>
      <c r="AD304" s="75" t="str">
        <f t="shared" si="152"/>
        <v/>
      </c>
      <c r="AE304" s="75">
        <f t="shared" si="153"/>
        <v>0</v>
      </c>
    </row>
    <row r="305" spans="1:31">
      <c r="A305" s="75" t="str">
        <f t="shared" si="138"/>
        <v/>
      </c>
      <c r="B305" s="76" t="str">
        <f t="shared" si="111"/>
        <v/>
      </c>
      <c r="C305" s="75" t="str">
        <f t="shared" si="112"/>
        <v/>
      </c>
      <c r="D305" s="73" t="str">
        <f t="shared" si="139"/>
        <v/>
      </c>
      <c r="E305" s="75" t="str">
        <f t="shared" si="140"/>
        <v/>
      </c>
      <c r="F305" s="75" t="str">
        <f t="shared" si="113"/>
        <v/>
      </c>
      <c r="G305" s="75" t="str">
        <f t="shared" si="141"/>
        <v/>
      </c>
      <c r="H305" s="75" t="str">
        <f t="shared" si="114"/>
        <v/>
      </c>
      <c r="J305" s="116"/>
      <c r="K305" s="76" t="str">
        <f t="shared" si="115"/>
        <v/>
      </c>
      <c r="L305" s="76" t="str">
        <f t="shared" si="116"/>
        <v/>
      </c>
      <c r="M305" s="75" t="str">
        <f t="shared" si="117"/>
        <v/>
      </c>
      <c r="N305" s="76" t="str">
        <f t="shared" si="118"/>
        <v/>
      </c>
      <c r="O305" s="77" t="s">
        <v>20</v>
      </c>
      <c r="P305" s="90"/>
      <c r="R305" s="74" t="str">
        <f t="shared" si="142"/>
        <v/>
      </c>
      <c r="S305" s="75" t="str">
        <f t="shared" si="119"/>
        <v xml:space="preserve"> </v>
      </c>
      <c r="T305" s="75" t="str">
        <f t="shared" si="120"/>
        <v xml:space="preserve"> </v>
      </c>
      <c r="U305" s="75" t="str">
        <f t="shared" si="143"/>
        <v xml:space="preserve"> </v>
      </c>
      <c r="V305" s="75" t="str">
        <f t="shared" si="144"/>
        <v xml:space="preserve"> </v>
      </c>
      <c r="W305" s="75" t="str">
        <f t="shared" si="145"/>
        <v/>
      </c>
      <c r="X305" s="75" t="str">
        <f t="shared" si="146"/>
        <v xml:space="preserve"> </v>
      </c>
      <c r="Y305" s="75" t="str">
        <f t="shared" si="147"/>
        <v/>
      </c>
      <c r="Z305" s="75" t="str">
        <f t="shared" si="148"/>
        <v xml:space="preserve"> </v>
      </c>
      <c r="AA305" s="75" t="str">
        <f t="shared" si="149"/>
        <v/>
      </c>
      <c r="AB305" s="75" t="str">
        <f t="shared" si="150"/>
        <v xml:space="preserve"> </v>
      </c>
      <c r="AC305" s="75" t="str">
        <f t="shared" si="151"/>
        <v xml:space="preserve"> </v>
      </c>
      <c r="AD305" s="75" t="str">
        <f t="shared" si="152"/>
        <v/>
      </c>
      <c r="AE305" s="75">
        <f t="shared" si="153"/>
        <v>0</v>
      </c>
    </row>
    <row r="306" spans="1:31">
      <c r="A306" s="75" t="str">
        <f t="shared" si="138"/>
        <v/>
      </c>
      <c r="B306" s="76" t="str">
        <f t="shared" si="111"/>
        <v/>
      </c>
      <c r="C306" s="75" t="str">
        <f t="shared" si="112"/>
        <v/>
      </c>
      <c r="D306" s="73" t="str">
        <f t="shared" si="139"/>
        <v/>
      </c>
      <c r="E306" s="75" t="str">
        <f t="shared" si="140"/>
        <v/>
      </c>
      <c r="F306" s="75" t="str">
        <f t="shared" si="113"/>
        <v/>
      </c>
      <c r="G306" s="75" t="str">
        <f t="shared" si="141"/>
        <v/>
      </c>
      <c r="H306" s="75" t="str">
        <f t="shared" si="114"/>
        <v/>
      </c>
      <c r="J306" s="116"/>
      <c r="K306" s="76" t="str">
        <f t="shared" si="115"/>
        <v/>
      </c>
      <c r="L306" s="76" t="str">
        <f t="shared" si="116"/>
        <v/>
      </c>
      <c r="M306" s="75" t="str">
        <f t="shared" si="117"/>
        <v/>
      </c>
      <c r="N306" s="76" t="str">
        <f t="shared" si="118"/>
        <v/>
      </c>
      <c r="O306" s="77" t="s">
        <v>20</v>
      </c>
      <c r="P306" s="90"/>
      <c r="R306" s="74" t="str">
        <f t="shared" si="142"/>
        <v/>
      </c>
      <c r="S306" s="75" t="str">
        <f t="shared" si="119"/>
        <v xml:space="preserve"> </v>
      </c>
      <c r="T306" s="75" t="str">
        <f t="shared" si="120"/>
        <v xml:space="preserve"> </v>
      </c>
      <c r="U306" s="75" t="str">
        <f t="shared" si="143"/>
        <v xml:space="preserve"> </v>
      </c>
      <c r="V306" s="75" t="str">
        <f t="shared" si="144"/>
        <v xml:space="preserve"> </v>
      </c>
      <c r="W306" s="75" t="str">
        <f t="shared" si="145"/>
        <v/>
      </c>
      <c r="X306" s="75" t="str">
        <f t="shared" si="146"/>
        <v xml:space="preserve"> </v>
      </c>
      <c r="Y306" s="75" t="str">
        <f t="shared" si="147"/>
        <v/>
      </c>
      <c r="Z306" s="75" t="str">
        <f t="shared" si="148"/>
        <v xml:space="preserve"> </v>
      </c>
      <c r="AA306" s="75" t="str">
        <f t="shared" si="149"/>
        <v/>
      </c>
      <c r="AB306" s="75" t="str">
        <f t="shared" si="150"/>
        <v xml:space="preserve"> </v>
      </c>
      <c r="AC306" s="75" t="str">
        <f t="shared" si="151"/>
        <v xml:space="preserve"> </v>
      </c>
      <c r="AD306" s="75" t="str">
        <f t="shared" si="152"/>
        <v/>
      </c>
      <c r="AE306" s="75">
        <f t="shared" si="153"/>
        <v>0</v>
      </c>
    </row>
    <row r="307" spans="1:31">
      <c r="A307" s="75" t="str">
        <f t="shared" si="138"/>
        <v/>
      </c>
      <c r="B307" s="76" t="str">
        <f t="shared" si="111"/>
        <v/>
      </c>
      <c r="C307" s="75" t="str">
        <f t="shared" si="112"/>
        <v/>
      </c>
      <c r="D307" s="73" t="str">
        <f t="shared" si="139"/>
        <v/>
      </c>
      <c r="E307" s="75" t="str">
        <f t="shared" si="140"/>
        <v/>
      </c>
      <c r="F307" s="75" t="str">
        <f t="shared" si="113"/>
        <v/>
      </c>
      <c r="G307" s="75" t="str">
        <f t="shared" si="141"/>
        <v/>
      </c>
      <c r="H307" s="75" t="str">
        <f t="shared" si="114"/>
        <v/>
      </c>
      <c r="J307" s="116"/>
      <c r="K307" s="76" t="str">
        <f t="shared" si="115"/>
        <v/>
      </c>
      <c r="L307" s="76" t="str">
        <f t="shared" si="116"/>
        <v/>
      </c>
      <c r="M307" s="75" t="str">
        <f t="shared" si="117"/>
        <v/>
      </c>
      <c r="N307" s="76" t="str">
        <f t="shared" si="118"/>
        <v/>
      </c>
      <c r="O307" s="77" t="s">
        <v>20</v>
      </c>
      <c r="P307" s="90"/>
      <c r="R307" s="74" t="str">
        <f t="shared" si="142"/>
        <v/>
      </c>
      <c r="S307" s="75" t="str">
        <f t="shared" si="119"/>
        <v xml:space="preserve"> </v>
      </c>
      <c r="T307" s="75" t="str">
        <f t="shared" si="120"/>
        <v xml:space="preserve"> </v>
      </c>
      <c r="U307" s="75" t="str">
        <f t="shared" si="143"/>
        <v xml:space="preserve"> </v>
      </c>
      <c r="V307" s="75" t="str">
        <f t="shared" si="144"/>
        <v xml:space="preserve"> </v>
      </c>
      <c r="W307" s="75" t="str">
        <f t="shared" si="145"/>
        <v/>
      </c>
      <c r="X307" s="75" t="str">
        <f t="shared" si="146"/>
        <v xml:space="preserve"> </v>
      </c>
      <c r="Y307" s="75" t="str">
        <f t="shared" si="147"/>
        <v/>
      </c>
      <c r="Z307" s="75" t="str">
        <f t="shared" si="148"/>
        <v xml:space="preserve"> </v>
      </c>
      <c r="AA307" s="75" t="str">
        <f t="shared" si="149"/>
        <v/>
      </c>
      <c r="AB307" s="75" t="str">
        <f t="shared" si="150"/>
        <v xml:space="preserve"> </v>
      </c>
      <c r="AC307" s="75" t="str">
        <f t="shared" si="151"/>
        <v xml:space="preserve"> </v>
      </c>
      <c r="AD307" s="75" t="str">
        <f t="shared" si="152"/>
        <v/>
      </c>
      <c r="AE307" s="75">
        <f t="shared" si="153"/>
        <v>0</v>
      </c>
    </row>
    <row r="308" spans="1:31">
      <c r="A308" s="75" t="str">
        <f t="shared" si="138"/>
        <v/>
      </c>
      <c r="B308" s="76" t="str">
        <f t="shared" si="111"/>
        <v/>
      </c>
      <c r="C308" s="75" t="str">
        <f t="shared" si="112"/>
        <v/>
      </c>
      <c r="D308" s="73" t="str">
        <f t="shared" si="139"/>
        <v/>
      </c>
      <c r="E308" s="75" t="str">
        <f t="shared" si="140"/>
        <v/>
      </c>
      <c r="F308" s="75" t="str">
        <f t="shared" si="113"/>
        <v/>
      </c>
      <c r="G308" s="75" t="str">
        <f t="shared" si="141"/>
        <v/>
      </c>
      <c r="H308" s="75" t="str">
        <f t="shared" si="114"/>
        <v/>
      </c>
      <c r="J308" s="116"/>
      <c r="K308" s="76" t="str">
        <f t="shared" si="115"/>
        <v/>
      </c>
      <c r="L308" s="76" t="str">
        <f t="shared" si="116"/>
        <v/>
      </c>
      <c r="M308" s="75" t="str">
        <f t="shared" si="117"/>
        <v/>
      </c>
      <c r="N308" s="76" t="str">
        <f t="shared" si="118"/>
        <v/>
      </c>
      <c r="O308" s="77" t="s">
        <v>20</v>
      </c>
      <c r="P308" s="90"/>
      <c r="R308" s="74" t="str">
        <f t="shared" si="142"/>
        <v/>
      </c>
      <c r="S308" s="75" t="str">
        <f t="shared" si="119"/>
        <v xml:space="preserve"> </v>
      </c>
      <c r="T308" s="75" t="str">
        <f t="shared" si="120"/>
        <v xml:space="preserve"> </v>
      </c>
      <c r="U308" s="75" t="str">
        <f t="shared" si="143"/>
        <v xml:space="preserve"> </v>
      </c>
      <c r="V308" s="75" t="str">
        <f t="shared" si="144"/>
        <v xml:space="preserve"> </v>
      </c>
      <c r="W308" s="75" t="str">
        <f t="shared" si="145"/>
        <v/>
      </c>
      <c r="X308" s="75" t="str">
        <f t="shared" si="146"/>
        <v xml:space="preserve"> </v>
      </c>
      <c r="Y308" s="75" t="str">
        <f t="shared" si="147"/>
        <v/>
      </c>
      <c r="Z308" s="75" t="str">
        <f t="shared" si="148"/>
        <v xml:space="preserve"> </v>
      </c>
      <c r="AA308" s="75" t="str">
        <f t="shared" si="149"/>
        <v/>
      </c>
      <c r="AB308" s="75" t="str">
        <f t="shared" si="150"/>
        <v xml:space="preserve"> </v>
      </c>
      <c r="AC308" s="75" t="str">
        <f t="shared" si="151"/>
        <v xml:space="preserve"> </v>
      </c>
      <c r="AD308" s="75" t="str">
        <f t="shared" si="152"/>
        <v/>
      </c>
      <c r="AE308" s="75">
        <f t="shared" si="153"/>
        <v>0</v>
      </c>
    </row>
    <row r="309" spans="1:31">
      <c r="A309" s="75" t="str">
        <f t="shared" si="138"/>
        <v/>
      </c>
      <c r="B309" s="76" t="str">
        <f t="shared" si="111"/>
        <v/>
      </c>
      <c r="C309" s="75" t="str">
        <f t="shared" si="112"/>
        <v/>
      </c>
      <c r="D309" s="73" t="str">
        <f t="shared" si="139"/>
        <v/>
      </c>
      <c r="E309" s="75" t="str">
        <f t="shared" si="140"/>
        <v/>
      </c>
      <c r="F309" s="75" t="str">
        <f t="shared" si="113"/>
        <v/>
      </c>
      <c r="G309" s="75" t="str">
        <f t="shared" si="141"/>
        <v/>
      </c>
      <c r="H309" s="75" t="str">
        <f t="shared" si="114"/>
        <v/>
      </c>
      <c r="J309" s="116"/>
      <c r="K309" s="76" t="str">
        <f t="shared" si="115"/>
        <v/>
      </c>
      <c r="L309" s="76" t="str">
        <f t="shared" si="116"/>
        <v/>
      </c>
      <c r="M309" s="75" t="str">
        <f t="shared" si="117"/>
        <v/>
      </c>
      <c r="N309" s="76" t="str">
        <f t="shared" si="118"/>
        <v/>
      </c>
      <c r="O309" s="77" t="s">
        <v>20</v>
      </c>
      <c r="P309" s="90"/>
      <c r="R309" s="74" t="str">
        <f t="shared" si="142"/>
        <v/>
      </c>
      <c r="S309" s="75" t="str">
        <f t="shared" si="119"/>
        <v xml:space="preserve"> </v>
      </c>
      <c r="T309" s="75" t="str">
        <f t="shared" si="120"/>
        <v xml:space="preserve"> </v>
      </c>
      <c r="U309" s="75" t="str">
        <f t="shared" si="143"/>
        <v xml:space="preserve"> </v>
      </c>
      <c r="V309" s="75" t="str">
        <f t="shared" si="144"/>
        <v xml:space="preserve"> </v>
      </c>
      <c r="W309" s="75" t="str">
        <f t="shared" si="145"/>
        <v/>
      </c>
      <c r="X309" s="75" t="str">
        <f t="shared" si="146"/>
        <v xml:space="preserve"> </v>
      </c>
      <c r="Y309" s="75" t="str">
        <f t="shared" si="147"/>
        <v/>
      </c>
      <c r="Z309" s="75" t="str">
        <f t="shared" si="148"/>
        <v xml:space="preserve"> </v>
      </c>
      <c r="AA309" s="75" t="str">
        <f t="shared" si="149"/>
        <v/>
      </c>
      <c r="AB309" s="75" t="str">
        <f t="shared" si="150"/>
        <v xml:space="preserve"> </v>
      </c>
      <c r="AC309" s="75" t="str">
        <f t="shared" si="151"/>
        <v xml:space="preserve"> </v>
      </c>
      <c r="AD309" s="75" t="str">
        <f t="shared" si="152"/>
        <v/>
      </c>
      <c r="AE309" s="75">
        <f t="shared" si="153"/>
        <v>0</v>
      </c>
    </row>
    <row r="310" spans="1:31">
      <c r="A310" s="75" t="str">
        <f t="shared" si="138"/>
        <v/>
      </c>
      <c r="B310" s="76" t="str">
        <f t="shared" si="111"/>
        <v/>
      </c>
      <c r="C310" s="75" t="str">
        <f t="shared" si="112"/>
        <v/>
      </c>
      <c r="D310" s="73" t="str">
        <f t="shared" si="139"/>
        <v/>
      </c>
      <c r="E310" s="75" t="str">
        <f t="shared" si="140"/>
        <v/>
      </c>
      <c r="F310" s="75" t="str">
        <f t="shared" si="113"/>
        <v/>
      </c>
      <c r="G310" s="75" t="str">
        <f t="shared" si="141"/>
        <v/>
      </c>
      <c r="H310" s="75" t="str">
        <f t="shared" si="114"/>
        <v/>
      </c>
      <c r="J310" s="116"/>
      <c r="K310" s="76" t="str">
        <f t="shared" si="115"/>
        <v/>
      </c>
      <c r="L310" s="76" t="str">
        <f t="shared" si="116"/>
        <v/>
      </c>
      <c r="M310" s="75" t="str">
        <f t="shared" si="117"/>
        <v/>
      </c>
      <c r="N310" s="76" t="str">
        <f t="shared" si="118"/>
        <v/>
      </c>
      <c r="O310" s="77" t="s">
        <v>20</v>
      </c>
      <c r="P310" s="90"/>
      <c r="R310" s="74" t="str">
        <f t="shared" si="142"/>
        <v/>
      </c>
      <c r="S310" s="75" t="str">
        <f t="shared" si="119"/>
        <v xml:space="preserve"> </v>
      </c>
      <c r="T310" s="75" t="str">
        <f t="shared" si="120"/>
        <v xml:space="preserve"> </v>
      </c>
      <c r="U310" s="75" t="str">
        <f t="shared" si="143"/>
        <v xml:space="preserve"> </v>
      </c>
      <c r="V310" s="75" t="str">
        <f t="shared" si="144"/>
        <v xml:space="preserve"> </v>
      </c>
      <c r="W310" s="75" t="str">
        <f t="shared" si="145"/>
        <v/>
      </c>
      <c r="X310" s="75" t="str">
        <f t="shared" si="146"/>
        <v xml:space="preserve"> </v>
      </c>
      <c r="Y310" s="75" t="str">
        <f t="shared" si="147"/>
        <v/>
      </c>
      <c r="Z310" s="75" t="str">
        <f t="shared" si="148"/>
        <v xml:space="preserve"> </v>
      </c>
      <c r="AA310" s="75" t="str">
        <f t="shared" si="149"/>
        <v/>
      </c>
      <c r="AB310" s="75" t="str">
        <f t="shared" si="150"/>
        <v xml:space="preserve"> </v>
      </c>
      <c r="AC310" s="75" t="str">
        <f t="shared" si="151"/>
        <v xml:space="preserve"> </v>
      </c>
      <c r="AD310" s="75" t="str">
        <f t="shared" si="152"/>
        <v/>
      </c>
      <c r="AE310" s="75">
        <f t="shared" si="153"/>
        <v>0</v>
      </c>
    </row>
    <row r="311" spans="1:31">
      <c r="A311" s="75" t="str">
        <f t="shared" si="138"/>
        <v/>
      </c>
      <c r="B311" s="76" t="str">
        <f t="shared" si="111"/>
        <v/>
      </c>
      <c r="C311" s="75" t="str">
        <f t="shared" si="112"/>
        <v/>
      </c>
      <c r="D311" s="73" t="str">
        <f t="shared" si="139"/>
        <v/>
      </c>
      <c r="E311" s="75" t="str">
        <f t="shared" si="140"/>
        <v/>
      </c>
      <c r="F311" s="75" t="str">
        <f t="shared" si="113"/>
        <v/>
      </c>
      <c r="G311" s="75" t="str">
        <f t="shared" si="141"/>
        <v/>
      </c>
      <c r="H311" s="75" t="str">
        <f t="shared" si="114"/>
        <v/>
      </c>
      <c r="J311" s="116"/>
      <c r="K311" s="76" t="str">
        <f t="shared" si="115"/>
        <v/>
      </c>
      <c r="L311" s="76" t="str">
        <f t="shared" si="116"/>
        <v/>
      </c>
      <c r="M311" s="75" t="str">
        <f t="shared" si="117"/>
        <v/>
      </c>
      <c r="N311" s="76" t="str">
        <f t="shared" si="118"/>
        <v/>
      </c>
      <c r="O311" s="77" t="s">
        <v>20</v>
      </c>
      <c r="P311" s="90"/>
      <c r="R311" s="74" t="str">
        <f t="shared" si="142"/>
        <v/>
      </c>
      <c r="S311" s="75" t="str">
        <f t="shared" si="119"/>
        <v xml:space="preserve"> </v>
      </c>
      <c r="T311" s="75" t="str">
        <f t="shared" si="120"/>
        <v xml:space="preserve"> </v>
      </c>
      <c r="U311" s="75" t="str">
        <f t="shared" si="143"/>
        <v xml:space="preserve"> </v>
      </c>
      <c r="V311" s="75" t="str">
        <f t="shared" si="144"/>
        <v xml:space="preserve"> </v>
      </c>
      <c r="W311" s="75" t="str">
        <f t="shared" si="145"/>
        <v/>
      </c>
      <c r="X311" s="75" t="str">
        <f t="shared" si="146"/>
        <v xml:space="preserve"> </v>
      </c>
      <c r="Y311" s="75" t="str">
        <f t="shared" si="147"/>
        <v/>
      </c>
      <c r="Z311" s="75" t="str">
        <f t="shared" si="148"/>
        <v xml:space="preserve"> </v>
      </c>
      <c r="AA311" s="75" t="str">
        <f t="shared" si="149"/>
        <v/>
      </c>
      <c r="AB311" s="75" t="str">
        <f t="shared" si="150"/>
        <v xml:space="preserve"> </v>
      </c>
      <c r="AC311" s="75" t="str">
        <f t="shared" si="151"/>
        <v xml:space="preserve"> </v>
      </c>
      <c r="AD311" s="75" t="str">
        <f t="shared" si="152"/>
        <v/>
      </c>
      <c r="AE311" s="75">
        <f t="shared" si="153"/>
        <v>0</v>
      </c>
    </row>
    <row r="312" spans="1:31">
      <c r="A312" s="75" t="str">
        <f t="shared" si="138"/>
        <v/>
      </c>
      <c r="B312" s="76" t="str">
        <f t="shared" si="111"/>
        <v/>
      </c>
      <c r="C312" s="75" t="str">
        <f t="shared" si="112"/>
        <v/>
      </c>
      <c r="D312" s="73" t="str">
        <f t="shared" si="139"/>
        <v/>
      </c>
      <c r="E312" s="75" t="str">
        <f t="shared" si="140"/>
        <v/>
      </c>
      <c r="F312" s="75" t="str">
        <f t="shared" si="113"/>
        <v/>
      </c>
      <c r="G312" s="75" t="str">
        <f t="shared" si="141"/>
        <v/>
      </c>
      <c r="H312" s="75" t="str">
        <f t="shared" si="114"/>
        <v/>
      </c>
      <c r="J312" s="116"/>
      <c r="K312" s="76" t="str">
        <f t="shared" si="115"/>
        <v/>
      </c>
      <c r="L312" s="76" t="str">
        <f t="shared" si="116"/>
        <v/>
      </c>
      <c r="M312" s="75" t="str">
        <f t="shared" si="117"/>
        <v/>
      </c>
      <c r="N312" s="76" t="str">
        <f t="shared" si="118"/>
        <v/>
      </c>
      <c r="O312" s="77" t="s">
        <v>20</v>
      </c>
      <c r="P312" s="90"/>
      <c r="R312" s="74" t="str">
        <f t="shared" si="142"/>
        <v/>
      </c>
      <c r="S312" s="75" t="str">
        <f t="shared" si="119"/>
        <v xml:space="preserve"> </v>
      </c>
      <c r="T312" s="75" t="str">
        <f t="shared" si="120"/>
        <v xml:space="preserve"> </v>
      </c>
      <c r="U312" s="75" t="str">
        <f t="shared" si="143"/>
        <v xml:space="preserve"> </v>
      </c>
      <c r="V312" s="75" t="str">
        <f t="shared" si="144"/>
        <v xml:space="preserve"> </v>
      </c>
      <c r="W312" s="75" t="str">
        <f t="shared" si="145"/>
        <v/>
      </c>
      <c r="X312" s="75" t="str">
        <f t="shared" si="146"/>
        <v xml:space="preserve"> </v>
      </c>
      <c r="Y312" s="75" t="str">
        <f t="shared" si="147"/>
        <v/>
      </c>
      <c r="Z312" s="75" t="str">
        <f t="shared" si="148"/>
        <v xml:space="preserve"> </v>
      </c>
      <c r="AA312" s="75" t="str">
        <f t="shared" si="149"/>
        <v/>
      </c>
      <c r="AB312" s="75" t="str">
        <f t="shared" si="150"/>
        <v xml:space="preserve"> </v>
      </c>
      <c r="AC312" s="75" t="str">
        <f t="shared" si="151"/>
        <v xml:space="preserve"> </v>
      </c>
      <c r="AD312" s="75" t="str">
        <f t="shared" si="152"/>
        <v/>
      </c>
      <c r="AE312" s="75">
        <f t="shared" si="153"/>
        <v>0</v>
      </c>
    </row>
    <row r="313" spans="1:31">
      <c r="A313" s="75" t="str">
        <f t="shared" si="138"/>
        <v/>
      </c>
      <c r="B313" s="76" t="str">
        <f t="shared" si="111"/>
        <v/>
      </c>
      <c r="C313" s="75" t="str">
        <f t="shared" si="112"/>
        <v/>
      </c>
      <c r="D313" s="73" t="str">
        <f t="shared" si="139"/>
        <v/>
      </c>
      <c r="E313" s="75" t="str">
        <f t="shared" si="140"/>
        <v/>
      </c>
      <c r="F313" s="75" t="str">
        <f t="shared" si="113"/>
        <v/>
      </c>
      <c r="G313" s="75" t="str">
        <f t="shared" si="141"/>
        <v/>
      </c>
      <c r="H313" s="75" t="str">
        <f t="shared" si="114"/>
        <v/>
      </c>
      <c r="J313" s="116"/>
      <c r="K313" s="76" t="str">
        <f t="shared" si="115"/>
        <v/>
      </c>
      <c r="L313" s="76" t="str">
        <f t="shared" si="116"/>
        <v/>
      </c>
      <c r="M313" s="75" t="str">
        <f t="shared" si="117"/>
        <v/>
      </c>
      <c r="N313" s="76" t="str">
        <f t="shared" si="118"/>
        <v/>
      </c>
      <c r="O313" s="77" t="s">
        <v>20</v>
      </c>
      <c r="P313" s="90"/>
      <c r="R313" s="74" t="str">
        <f t="shared" si="142"/>
        <v/>
      </c>
      <c r="S313" s="75" t="str">
        <f t="shared" si="119"/>
        <v xml:space="preserve"> </v>
      </c>
      <c r="T313" s="75" t="str">
        <f t="shared" si="120"/>
        <v xml:space="preserve"> </v>
      </c>
      <c r="U313" s="75" t="str">
        <f t="shared" si="143"/>
        <v xml:space="preserve"> </v>
      </c>
      <c r="V313" s="75" t="str">
        <f t="shared" si="144"/>
        <v xml:space="preserve"> </v>
      </c>
      <c r="W313" s="75" t="str">
        <f t="shared" si="145"/>
        <v/>
      </c>
      <c r="X313" s="75" t="str">
        <f t="shared" si="146"/>
        <v xml:space="preserve"> </v>
      </c>
      <c r="Y313" s="75" t="str">
        <f t="shared" si="147"/>
        <v/>
      </c>
      <c r="Z313" s="75" t="str">
        <f t="shared" si="148"/>
        <v xml:space="preserve"> </v>
      </c>
      <c r="AA313" s="75" t="str">
        <f t="shared" si="149"/>
        <v/>
      </c>
      <c r="AB313" s="75" t="str">
        <f t="shared" si="150"/>
        <v xml:space="preserve"> </v>
      </c>
      <c r="AC313" s="75" t="str">
        <f t="shared" si="151"/>
        <v xml:space="preserve"> </v>
      </c>
      <c r="AD313" s="75" t="str">
        <f t="shared" si="152"/>
        <v/>
      </c>
      <c r="AE313" s="75">
        <f t="shared" si="153"/>
        <v>0</v>
      </c>
    </row>
    <row r="314" spans="1:31">
      <c r="A314" s="75" t="str">
        <f t="shared" si="138"/>
        <v/>
      </c>
      <c r="B314" s="76" t="str">
        <f t="shared" si="111"/>
        <v/>
      </c>
      <c r="C314" s="75" t="str">
        <f t="shared" si="112"/>
        <v/>
      </c>
      <c r="D314" s="73" t="str">
        <f t="shared" si="139"/>
        <v/>
      </c>
      <c r="E314" s="75" t="str">
        <f t="shared" si="140"/>
        <v/>
      </c>
      <c r="F314" s="75" t="str">
        <f t="shared" si="113"/>
        <v/>
      </c>
      <c r="G314" s="75" t="str">
        <f t="shared" si="141"/>
        <v/>
      </c>
      <c r="H314" s="75" t="str">
        <f t="shared" si="114"/>
        <v/>
      </c>
      <c r="J314" s="116"/>
      <c r="K314" s="76" t="str">
        <f t="shared" si="115"/>
        <v/>
      </c>
      <c r="L314" s="76" t="str">
        <f t="shared" si="116"/>
        <v/>
      </c>
      <c r="M314" s="75" t="str">
        <f t="shared" si="117"/>
        <v/>
      </c>
      <c r="N314" s="76" t="str">
        <f t="shared" si="118"/>
        <v/>
      </c>
      <c r="O314" s="77" t="s">
        <v>20</v>
      </c>
      <c r="P314" s="90"/>
      <c r="R314" s="74" t="str">
        <f t="shared" si="142"/>
        <v/>
      </c>
      <c r="S314" s="75" t="str">
        <f t="shared" si="119"/>
        <v xml:space="preserve"> </v>
      </c>
      <c r="T314" s="75" t="str">
        <f t="shared" si="120"/>
        <v xml:space="preserve"> </v>
      </c>
      <c r="U314" s="75" t="str">
        <f t="shared" si="143"/>
        <v xml:space="preserve"> </v>
      </c>
      <c r="V314" s="75" t="str">
        <f t="shared" si="144"/>
        <v xml:space="preserve"> </v>
      </c>
      <c r="W314" s="75" t="str">
        <f t="shared" si="145"/>
        <v/>
      </c>
      <c r="X314" s="75" t="str">
        <f t="shared" si="146"/>
        <v xml:space="preserve"> </v>
      </c>
      <c r="Y314" s="75" t="str">
        <f t="shared" si="147"/>
        <v/>
      </c>
      <c r="Z314" s="75" t="str">
        <f t="shared" si="148"/>
        <v xml:space="preserve"> </v>
      </c>
      <c r="AA314" s="75" t="str">
        <f t="shared" si="149"/>
        <v/>
      </c>
      <c r="AB314" s="75" t="str">
        <f t="shared" si="150"/>
        <v xml:space="preserve"> </v>
      </c>
      <c r="AC314" s="75" t="str">
        <f t="shared" si="151"/>
        <v xml:space="preserve"> </v>
      </c>
      <c r="AD314" s="75" t="str">
        <f t="shared" si="152"/>
        <v/>
      </c>
      <c r="AE314" s="75">
        <f t="shared" si="153"/>
        <v>0</v>
      </c>
    </row>
    <row r="315" spans="1:31">
      <c r="A315" s="75" t="str">
        <f t="shared" si="138"/>
        <v/>
      </c>
      <c r="B315" s="76" t="str">
        <f t="shared" si="111"/>
        <v/>
      </c>
      <c r="C315" s="75" t="str">
        <f t="shared" si="112"/>
        <v/>
      </c>
      <c r="D315" s="73" t="str">
        <f t="shared" si="139"/>
        <v/>
      </c>
      <c r="E315" s="75" t="str">
        <f t="shared" si="140"/>
        <v/>
      </c>
      <c r="F315" s="75" t="str">
        <f t="shared" si="113"/>
        <v/>
      </c>
      <c r="G315" s="75" t="str">
        <f t="shared" si="141"/>
        <v/>
      </c>
      <c r="H315" s="75" t="str">
        <f t="shared" si="114"/>
        <v/>
      </c>
      <c r="J315" s="116"/>
      <c r="K315" s="76" t="str">
        <f t="shared" si="115"/>
        <v/>
      </c>
      <c r="L315" s="76" t="str">
        <f t="shared" si="116"/>
        <v/>
      </c>
      <c r="M315" s="75" t="str">
        <f t="shared" si="117"/>
        <v/>
      </c>
      <c r="N315" s="76" t="str">
        <f t="shared" si="118"/>
        <v/>
      </c>
      <c r="O315" s="77" t="s">
        <v>20</v>
      </c>
      <c r="P315" s="90"/>
      <c r="R315" s="74" t="str">
        <f t="shared" si="142"/>
        <v/>
      </c>
      <c r="S315" s="75" t="str">
        <f t="shared" si="119"/>
        <v xml:space="preserve"> </v>
      </c>
      <c r="T315" s="75" t="str">
        <f t="shared" si="120"/>
        <v xml:space="preserve"> </v>
      </c>
      <c r="U315" s="75" t="str">
        <f t="shared" si="143"/>
        <v xml:space="preserve"> </v>
      </c>
      <c r="V315" s="75" t="str">
        <f t="shared" si="144"/>
        <v xml:space="preserve"> </v>
      </c>
      <c r="W315" s="75" t="str">
        <f t="shared" si="145"/>
        <v/>
      </c>
      <c r="X315" s="75" t="str">
        <f t="shared" si="146"/>
        <v xml:space="preserve"> </v>
      </c>
      <c r="Y315" s="75" t="str">
        <f t="shared" si="147"/>
        <v/>
      </c>
      <c r="Z315" s="75" t="str">
        <f t="shared" si="148"/>
        <v xml:space="preserve"> </v>
      </c>
      <c r="AA315" s="75" t="str">
        <f t="shared" si="149"/>
        <v/>
      </c>
      <c r="AB315" s="75" t="str">
        <f t="shared" si="150"/>
        <v xml:space="preserve"> </v>
      </c>
      <c r="AC315" s="75" t="str">
        <f t="shared" si="151"/>
        <v xml:space="preserve"> </v>
      </c>
      <c r="AD315" s="75" t="str">
        <f t="shared" si="152"/>
        <v/>
      </c>
      <c r="AE315" s="75">
        <f t="shared" si="153"/>
        <v>0</v>
      </c>
    </row>
    <row r="316" spans="1:31">
      <c r="A316" s="75" t="str">
        <f t="shared" si="138"/>
        <v/>
      </c>
      <c r="B316" s="76" t="str">
        <f t="shared" si="111"/>
        <v/>
      </c>
      <c r="C316" s="75" t="str">
        <f t="shared" si="112"/>
        <v/>
      </c>
      <c r="D316" s="73" t="str">
        <f t="shared" si="139"/>
        <v/>
      </c>
      <c r="E316" s="75" t="str">
        <f t="shared" si="140"/>
        <v/>
      </c>
      <c r="F316" s="75" t="str">
        <f t="shared" si="113"/>
        <v/>
      </c>
      <c r="G316" s="75" t="str">
        <f t="shared" si="141"/>
        <v/>
      </c>
      <c r="H316" s="75" t="str">
        <f t="shared" si="114"/>
        <v/>
      </c>
      <c r="J316" s="116"/>
      <c r="K316" s="76" t="str">
        <f t="shared" si="115"/>
        <v/>
      </c>
      <c r="L316" s="76" t="str">
        <f t="shared" si="116"/>
        <v/>
      </c>
      <c r="M316" s="75" t="str">
        <f t="shared" si="117"/>
        <v/>
      </c>
      <c r="N316" s="76" t="str">
        <f t="shared" si="118"/>
        <v/>
      </c>
      <c r="O316" s="77" t="s">
        <v>20</v>
      </c>
      <c r="P316" s="90"/>
      <c r="R316" s="74" t="str">
        <f t="shared" si="142"/>
        <v/>
      </c>
      <c r="S316" s="75" t="str">
        <f t="shared" si="119"/>
        <v xml:space="preserve"> </v>
      </c>
      <c r="T316" s="75" t="str">
        <f t="shared" si="120"/>
        <v xml:space="preserve"> </v>
      </c>
      <c r="U316" s="75" t="str">
        <f t="shared" si="143"/>
        <v xml:space="preserve"> </v>
      </c>
      <c r="V316" s="75" t="str">
        <f t="shared" si="144"/>
        <v xml:space="preserve"> </v>
      </c>
      <c r="W316" s="75" t="str">
        <f t="shared" si="145"/>
        <v/>
      </c>
      <c r="X316" s="75" t="str">
        <f t="shared" si="146"/>
        <v xml:space="preserve"> </v>
      </c>
      <c r="Y316" s="75" t="str">
        <f t="shared" si="147"/>
        <v/>
      </c>
      <c r="Z316" s="75" t="str">
        <f t="shared" si="148"/>
        <v xml:space="preserve"> </v>
      </c>
      <c r="AA316" s="75" t="str">
        <f t="shared" si="149"/>
        <v/>
      </c>
      <c r="AB316" s="75" t="str">
        <f t="shared" si="150"/>
        <v xml:space="preserve"> </v>
      </c>
      <c r="AC316" s="75" t="str">
        <f t="shared" si="151"/>
        <v xml:space="preserve"> </v>
      </c>
      <c r="AD316" s="75" t="str">
        <f t="shared" si="152"/>
        <v/>
      </c>
      <c r="AE316" s="75">
        <f t="shared" si="153"/>
        <v>0</v>
      </c>
    </row>
    <row r="317" spans="1:31">
      <c r="A317" s="75" t="str">
        <f t="shared" si="138"/>
        <v/>
      </c>
      <c r="B317" s="76" t="str">
        <f t="shared" si="111"/>
        <v/>
      </c>
      <c r="C317" s="75" t="str">
        <f t="shared" si="112"/>
        <v/>
      </c>
      <c r="D317" s="73" t="str">
        <f t="shared" si="139"/>
        <v/>
      </c>
      <c r="E317" s="75" t="str">
        <f t="shared" si="140"/>
        <v/>
      </c>
      <c r="F317" s="75" t="str">
        <f t="shared" si="113"/>
        <v/>
      </c>
      <c r="G317" s="75" t="str">
        <f t="shared" si="141"/>
        <v/>
      </c>
      <c r="H317" s="75" t="str">
        <f t="shared" si="114"/>
        <v/>
      </c>
      <c r="J317" s="116"/>
      <c r="K317" s="76" t="str">
        <f t="shared" si="115"/>
        <v/>
      </c>
      <c r="L317" s="76" t="str">
        <f t="shared" si="116"/>
        <v/>
      </c>
      <c r="M317" s="75" t="str">
        <f t="shared" si="117"/>
        <v/>
      </c>
      <c r="N317" s="76" t="str">
        <f t="shared" si="118"/>
        <v/>
      </c>
      <c r="O317" s="77" t="s">
        <v>20</v>
      </c>
      <c r="P317" s="90"/>
      <c r="R317" s="74" t="str">
        <f t="shared" si="142"/>
        <v/>
      </c>
      <c r="S317" s="75" t="str">
        <f t="shared" si="119"/>
        <v xml:space="preserve"> </v>
      </c>
      <c r="T317" s="75" t="str">
        <f t="shared" si="120"/>
        <v xml:space="preserve"> </v>
      </c>
      <c r="U317" s="75" t="str">
        <f t="shared" si="143"/>
        <v xml:space="preserve"> </v>
      </c>
      <c r="V317" s="75" t="str">
        <f t="shared" si="144"/>
        <v xml:space="preserve"> </v>
      </c>
      <c r="W317" s="75" t="str">
        <f t="shared" si="145"/>
        <v/>
      </c>
      <c r="X317" s="75" t="str">
        <f t="shared" si="146"/>
        <v xml:space="preserve"> </v>
      </c>
      <c r="Y317" s="75" t="str">
        <f t="shared" si="147"/>
        <v/>
      </c>
      <c r="Z317" s="75" t="str">
        <f t="shared" si="148"/>
        <v xml:space="preserve"> </v>
      </c>
      <c r="AA317" s="75" t="str">
        <f t="shared" si="149"/>
        <v/>
      </c>
      <c r="AB317" s="75" t="str">
        <f t="shared" si="150"/>
        <v xml:space="preserve"> </v>
      </c>
      <c r="AC317" s="75" t="str">
        <f t="shared" si="151"/>
        <v xml:space="preserve"> </v>
      </c>
      <c r="AD317" s="75" t="str">
        <f t="shared" si="152"/>
        <v/>
      </c>
      <c r="AE317" s="75">
        <f t="shared" si="153"/>
        <v>0</v>
      </c>
    </row>
    <row r="318" spans="1:31">
      <c r="A318" s="75" t="str">
        <f t="shared" si="138"/>
        <v/>
      </c>
      <c r="B318" s="76" t="str">
        <f t="shared" si="111"/>
        <v/>
      </c>
      <c r="C318" s="75" t="str">
        <f t="shared" si="112"/>
        <v/>
      </c>
      <c r="D318" s="73" t="str">
        <f t="shared" si="139"/>
        <v/>
      </c>
      <c r="E318" s="75" t="str">
        <f t="shared" si="140"/>
        <v/>
      </c>
      <c r="F318" s="75" t="str">
        <f t="shared" si="113"/>
        <v/>
      </c>
      <c r="G318" s="75" t="str">
        <f t="shared" si="141"/>
        <v/>
      </c>
      <c r="H318" s="75" t="str">
        <f t="shared" si="114"/>
        <v/>
      </c>
      <c r="J318" s="116"/>
      <c r="K318" s="76" t="str">
        <f t="shared" si="115"/>
        <v/>
      </c>
      <c r="L318" s="76" t="str">
        <f t="shared" si="116"/>
        <v/>
      </c>
      <c r="M318" s="75" t="str">
        <f t="shared" si="117"/>
        <v/>
      </c>
      <c r="N318" s="76" t="str">
        <f t="shared" si="118"/>
        <v/>
      </c>
      <c r="O318" s="77" t="s">
        <v>20</v>
      </c>
      <c r="P318" s="90"/>
      <c r="R318" s="74" t="str">
        <f t="shared" si="142"/>
        <v/>
      </c>
      <c r="S318" s="75" t="str">
        <f t="shared" si="119"/>
        <v xml:space="preserve"> </v>
      </c>
      <c r="T318" s="75" t="str">
        <f t="shared" si="120"/>
        <v xml:space="preserve"> </v>
      </c>
      <c r="U318" s="75" t="str">
        <f t="shared" si="143"/>
        <v xml:space="preserve"> </v>
      </c>
      <c r="V318" s="75" t="str">
        <f t="shared" si="144"/>
        <v xml:space="preserve"> </v>
      </c>
      <c r="W318" s="75" t="str">
        <f t="shared" si="145"/>
        <v/>
      </c>
      <c r="X318" s="75" t="str">
        <f t="shared" si="146"/>
        <v xml:space="preserve"> </v>
      </c>
      <c r="Y318" s="75" t="str">
        <f t="shared" si="147"/>
        <v/>
      </c>
      <c r="Z318" s="75" t="str">
        <f t="shared" si="148"/>
        <v xml:space="preserve"> </v>
      </c>
      <c r="AA318" s="75" t="str">
        <f t="shared" si="149"/>
        <v/>
      </c>
      <c r="AB318" s="75" t="str">
        <f t="shared" si="150"/>
        <v xml:space="preserve"> </v>
      </c>
      <c r="AC318" s="75" t="str">
        <f t="shared" si="151"/>
        <v xml:space="preserve"> </v>
      </c>
      <c r="AD318" s="75" t="str">
        <f t="shared" si="152"/>
        <v/>
      </c>
      <c r="AE318" s="75">
        <f t="shared" si="153"/>
        <v>0</v>
      </c>
    </row>
    <row r="319" spans="1:31">
      <c r="A319" s="75" t="str">
        <f t="shared" si="138"/>
        <v/>
      </c>
      <c r="B319" s="76" t="str">
        <f t="shared" si="111"/>
        <v/>
      </c>
      <c r="C319" s="75" t="str">
        <f t="shared" si="112"/>
        <v/>
      </c>
      <c r="D319" s="73" t="str">
        <f t="shared" si="139"/>
        <v/>
      </c>
      <c r="E319" s="75" t="str">
        <f t="shared" si="140"/>
        <v/>
      </c>
      <c r="F319" s="75" t="str">
        <f t="shared" si="113"/>
        <v/>
      </c>
      <c r="G319" s="75" t="str">
        <f t="shared" si="141"/>
        <v/>
      </c>
      <c r="H319" s="75" t="str">
        <f t="shared" si="114"/>
        <v/>
      </c>
      <c r="J319" s="116"/>
      <c r="K319" s="76" t="str">
        <f t="shared" si="115"/>
        <v/>
      </c>
      <c r="L319" s="76" t="str">
        <f t="shared" si="116"/>
        <v/>
      </c>
      <c r="M319" s="75" t="str">
        <f t="shared" si="117"/>
        <v/>
      </c>
      <c r="N319" s="76" t="str">
        <f t="shared" si="118"/>
        <v/>
      </c>
      <c r="O319" s="77" t="s">
        <v>20</v>
      </c>
      <c r="P319" s="90"/>
      <c r="R319" s="74" t="str">
        <f t="shared" si="142"/>
        <v/>
      </c>
      <c r="S319" s="75" t="str">
        <f t="shared" si="119"/>
        <v xml:space="preserve"> </v>
      </c>
      <c r="T319" s="75" t="str">
        <f t="shared" si="120"/>
        <v xml:space="preserve"> </v>
      </c>
      <c r="U319" s="75" t="str">
        <f t="shared" si="143"/>
        <v xml:space="preserve"> </v>
      </c>
      <c r="V319" s="75" t="str">
        <f t="shared" si="144"/>
        <v xml:space="preserve"> </v>
      </c>
      <c r="W319" s="75" t="str">
        <f t="shared" si="145"/>
        <v/>
      </c>
      <c r="X319" s="75" t="str">
        <f t="shared" si="146"/>
        <v xml:space="preserve"> </v>
      </c>
      <c r="Y319" s="75" t="str">
        <f t="shared" si="147"/>
        <v/>
      </c>
      <c r="Z319" s="75" t="str">
        <f t="shared" si="148"/>
        <v xml:space="preserve"> </v>
      </c>
      <c r="AA319" s="75" t="str">
        <f t="shared" si="149"/>
        <v/>
      </c>
      <c r="AB319" s="75" t="str">
        <f t="shared" si="150"/>
        <v xml:space="preserve"> </v>
      </c>
      <c r="AC319" s="75" t="str">
        <f t="shared" si="151"/>
        <v xml:space="preserve"> </v>
      </c>
      <c r="AD319" s="75" t="str">
        <f t="shared" si="152"/>
        <v/>
      </c>
      <c r="AE319" s="75">
        <f t="shared" si="153"/>
        <v>0</v>
      </c>
    </row>
    <row r="320" spans="1:31">
      <c r="A320" s="75" t="str">
        <f t="shared" si="138"/>
        <v/>
      </c>
      <c r="B320" s="76" t="str">
        <f t="shared" si="111"/>
        <v/>
      </c>
      <c r="C320" s="75" t="str">
        <f t="shared" si="112"/>
        <v/>
      </c>
      <c r="D320" s="73" t="str">
        <f t="shared" si="139"/>
        <v/>
      </c>
      <c r="E320" s="75" t="str">
        <f t="shared" si="140"/>
        <v/>
      </c>
      <c r="F320" s="75" t="str">
        <f t="shared" si="113"/>
        <v/>
      </c>
      <c r="G320" s="75" t="str">
        <f t="shared" si="141"/>
        <v/>
      </c>
      <c r="H320" s="75" t="str">
        <f t="shared" si="114"/>
        <v/>
      </c>
      <c r="J320" s="116"/>
      <c r="K320" s="76" t="str">
        <f t="shared" si="115"/>
        <v/>
      </c>
      <c r="L320" s="76" t="str">
        <f t="shared" si="116"/>
        <v/>
      </c>
      <c r="M320" s="75" t="str">
        <f t="shared" si="117"/>
        <v/>
      </c>
      <c r="N320" s="76" t="str">
        <f t="shared" si="118"/>
        <v/>
      </c>
      <c r="O320" s="77" t="s">
        <v>20</v>
      </c>
      <c r="P320" s="90"/>
      <c r="R320" s="74" t="str">
        <f t="shared" si="142"/>
        <v/>
      </c>
      <c r="S320" s="75" t="str">
        <f t="shared" si="119"/>
        <v xml:space="preserve"> </v>
      </c>
      <c r="T320" s="75" t="str">
        <f t="shared" si="120"/>
        <v xml:space="preserve"> </v>
      </c>
      <c r="U320" s="75" t="str">
        <f t="shared" si="143"/>
        <v xml:space="preserve"> </v>
      </c>
      <c r="V320" s="75" t="str">
        <f t="shared" si="144"/>
        <v xml:space="preserve"> </v>
      </c>
      <c r="W320" s="75" t="str">
        <f t="shared" si="145"/>
        <v/>
      </c>
      <c r="X320" s="75" t="str">
        <f t="shared" si="146"/>
        <v xml:space="preserve"> </v>
      </c>
      <c r="Y320" s="75" t="str">
        <f t="shared" si="147"/>
        <v/>
      </c>
      <c r="Z320" s="75" t="str">
        <f t="shared" si="148"/>
        <v xml:space="preserve"> </v>
      </c>
      <c r="AA320" s="75" t="str">
        <f t="shared" si="149"/>
        <v/>
      </c>
      <c r="AB320" s="75" t="str">
        <f t="shared" si="150"/>
        <v xml:space="preserve"> </v>
      </c>
      <c r="AC320" s="75" t="str">
        <f t="shared" si="151"/>
        <v xml:space="preserve"> </v>
      </c>
      <c r="AD320" s="75" t="str">
        <f t="shared" si="152"/>
        <v/>
      </c>
      <c r="AE320" s="75">
        <f t="shared" si="153"/>
        <v>0</v>
      </c>
    </row>
    <row r="321" spans="1:31">
      <c r="A321" s="75" t="str">
        <f t="shared" si="138"/>
        <v/>
      </c>
      <c r="B321" s="76" t="str">
        <f t="shared" si="111"/>
        <v/>
      </c>
      <c r="C321" s="75" t="str">
        <f t="shared" si="112"/>
        <v/>
      </c>
      <c r="D321" s="73" t="str">
        <f t="shared" si="139"/>
        <v/>
      </c>
      <c r="E321" s="75" t="str">
        <f t="shared" si="140"/>
        <v/>
      </c>
      <c r="F321" s="75" t="str">
        <f t="shared" si="113"/>
        <v/>
      </c>
      <c r="G321" s="75" t="str">
        <f t="shared" si="141"/>
        <v/>
      </c>
      <c r="H321" s="75" t="str">
        <f t="shared" si="114"/>
        <v/>
      </c>
      <c r="J321" s="116"/>
      <c r="K321" s="76" t="str">
        <f t="shared" si="115"/>
        <v/>
      </c>
      <c r="L321" s="76" t="str">
        <f t="shared" si="116"/>
        <v/>
      </c>
      <c r="M321" s="75" t="str">
        <f t="shared" si="117"/>
        <v/>
      </c>
      <c r="N321" s="76" t="str">
        <f t="shared" si="118"/>
        <v/>
      </c>
      <c r="O321" s="77" t="s">
        <v>20</v>
      </c>
      <c r="P321" s="90"/>
      <c r="R321" s="74" t="str">
        <f t="shared" si="142"/>
        <v/>
      </c>
      <c r="S321" s="75" t="str">
        <f t="shared" si="119"/>
        <v xml:space="preserve"> </v>
      </c>
      <c r="T321" s="75" t="str">
        <f t="shared" si="120"/>
        <v xml:space="preserve"> </v>
      </c>
      <c r="U321" s="75" t="str">
        <f t="shared" si="143"/>
        <v xml:space="preserve"> </v>
      </c>
      <c r="V321" s="75" t="str">
        <f t="shared" si="144"/>
        <v xml:space="preserve"> </v>
      </c>
      <c r="W321" s="75" t="str">
        <f t="shared" si="145"/>
        <v/>
      </c>
      <c r="X321" s="75" t="str">
        <f t="shared" si="146"/>
        <v xml:space="preserve"> </v>
      </c>
      <c r="Y321" s="75" t="str">
        <f t="shared" si="147"/>
        <v/>
      </c>
      <c r="Z321" s="75" t="str">
        <f t="shared" si="148"/>
        <v xml:space="preserve"> </v>
      </c>
      <c r="AA321" s="75" t="str">
        <f t="shared" si="149"/>
        <v/>
      </c>
      <c r="AB321" s="75" t="str">
        <f t="shared" si="150"/>
        <v xml:space="preserve"> </v>
      </c>
      <c r="AC321" s="75" t="str">
        <f t="shared" si="151"/>
        <v xml:space="preserve"> </v>
      </c>
      <c r="AD321" s="75" t="str">
        <f t="shared" si="152"/>
        <v/>
      </c>
      <c r="AE321" s="75">
        <f t="shared" si="153"/>
        <v>0</v>
      </c>
    </row>
    <row r="322" spans="1:31">
      <c r="A322" s="75" t="str">
        <f t="shared" si="138"/>
        <v/>
      </c>
      <c r="B322" s="76" t="str">
        <f t="shared" si="111"/>
        <v/>
      </c>
      <c r="C322" s="75" t="str">
        <f t="shared" si="112"/>
        <v/>
      </c>
      <c r="D322" s="73" t="str">
        <f t="shared" si="139"/>
        <v/>
      </c>
      <c r="E322" s="75" t="str">
        <f t="shared" si="140"/>
        <v/>
      </c>
      <c r="F322" s="75" t="str">
        <f t="shared" si="113"/>
        <v/>
      </c>
      <c r="G322" s="75" t="str">
        <f t="shared" si="141"/>
        <v/>
      </c>
      <c r="H322" s="75" t="str">
        <f t="shared" si="114"/>
        <v/>
      </c>
      <c r="J322" s="116"/>
      <c r="K322" s="76" t="str">
        <f t="shared" si="115"/>
        <v/>
      </c>
      <c r="L322" s="76" t="str">
        <f t="shared" si="116"/>
        <v/>
      </c>
      <c r="M322" s="75" t="str">
        <f t="shared" si="117"/>
        <v/>
      </c>
      <c r="N322" s="76" t="str">
        <f t="shared" si="118"/>
        <v/>
      </c>
      <c r="O322" s="77" t="s">
        <v>20</v>
      </c>
      <c r="P322" s="90"/>
      <c r="R322" s="74" t="str">
        <f t="shared" si="142"/>
        <v/>
      </c>
      <c r="S322" s="75" t="str">
        <f t="shared" si="119"/>
        <v xml:space="preserve"> </v>
      </c>
      <c r="T322" s="75" t="str">
        <f t="shared" si="120"/>
        <v xml:space="preserve"> </v>
      </c>
      <c r="U322" s="75" t="str">
        <f t="shared" si="143"/>
        <v xml:space="preserve"> </v>
      </c>
      <c r="V322" s="75" t="str">
        <f t="shared" si="144"/>
        <v xml:space="preserve"> </v>
      </c>
      <c r="W322" s="75" t="str">
        <f t="shared" si="145"/>
        <v/>
      </c>
      <c r="X322" s="75" t="str">
        <f t="shared" si="146"/>
        <v xml:space="preserve"> </v>
      </c>
      <c r="Y322" s="75" t="str">
        <f t="shared" si="147"/>
        <v/>
      </c>
      <c r="Z322" s="75" t="str">
        <f t="shared" si="148"/>
        <v xml:space="preserve"> </v>
      </c>
      <c r="AA322" s="75" t="str">
        <f t="shared" si="149"/>
        <v/>
      </c>
      <c r="AB322" s="75" t="str">
        <f t="shared" si="150"/>
        <v xml:space="preserve"> </v>
      </c>
      <c r="AC322" s="75" t="str">
        <f t="shared" si="151"/>
        <v xml:space="preserve"> </v>
      </c>
      <c r="AD322" s="75" t="str">
        <f t="shared" si="152"/>
        <v/>
      </c>
      <c r="AE322" s="75">
        <f t="shared" si="153"/>
        <v>0</v>
      </c>
    </row>
    <row r="323" spans="1:31">
      <c r="A323" s="75" t="str">
        <f t="shared" si="138"/>
        <v/>
      </c>
      <c r="B323" s="76" t="str">
        <f t="shared" ref="B323:B386" si="154">IF(J323="","",CONCATENATE(VLOOKUP(J323,選手,2,0),"(",VLOOKUP(J323,選手,6,0),")"))</f>
        <v/>
      </c>
      <c r="C323" s="75" t="str">
        <f t="shared" ref="C323:C386" si="155">IF(J323="","",ASC(VLOOKUP(G323,選手,3,FALSE)))</f>
        <v/>
      </c>
      <c r="D323" s="73" t="str">
        <f t="shared" si="139"/>
        <v/>
      </c>
      <c r="E323" s="75" t="str">
        <f t="shared" si="140"/>
        <v/>
      </c>
      <c r="F323" s="75" t="str">
        <f t="shared" ref="F323:F386" si="156">IF(J323="","",VLOOKUP(N323,MC,3,FALSE))</f>
        <v/>
      </c>
      <c r="G323" s="75" t="str">
        <f t="shared" si="141"/>
        <v/>
      </c>
      <c r="H323" s="75" t="str">
        <f t="shared" ref="H323:H386" si="157">IFERROR(IF(O323="選択してください","",IF(OR(P323="",P323=0),VLOOKUP(O323,競技,2,FALSE)&amp;" "&amp;"0",VLOOKUP(O323,競技,2,FALSE)&amp;" "&amp;P323)),"")</f>
        <v/>
      </c>
      <c r="J323" s="116"/>
      <c r="K323" s="76" t="str">
        <f t="shared" ref="K323:K386" si="158">IF(J323="","",CONCATENATE(VLOOKUP(J323,選手,2,0),"(",VLOOKUP(J323,選手,6,0),")"))</f>
        <v/>
      </c>
      <c r="L323" s="76" t="str">
        <f t="shared" ref="L323:L386" si="159">IF(J323="","",VLOOKUP(J323,選手,3,0))</f>
        <v/>
      </c>
      <c r="M323" s="75" t="str">
        <f t="shared" ref="M323:M386" si="160">IF(J323="","",VLOOKUP(J323,選手,4,0))</f>
        <v/>
      </c>
      <c r="N323" s="76" t="str">
        <f t="shared" ref="N323:N386" si="161">IF(J323="","",VLOOKUP(J323,選手,5,0))</f>
        <v/>
      </c>
      <c r="O323" s="77" t="s">
        <v>20</v>
      </c>
      <c r="P323" s="90"/>
      <c r="R323" s="74" t="str">
        <f t="shared" si="142"/>
        <v/>
      </c>
      <c r="S323" s="75" t="str">
        <f t="shared" ref="S323:S386" si="162">IFERROR(VLOOKUP(O323,競技,3,0)," ")</f>
        <v xml:space="preserve"> </v>
      </c>
      <c r="T323" s="75" t="str">
        <f t="shared" ref="T323:T386" si="163">IFERROR(IF(OR(P323="",P323="0",LEN(P323)=VLOOKUP(O323,競技,4,0)),"","入力桁数が違います")," ")</f>
        <v xml:space="preserve"> </v>
      </c>
      <c r="U323" s="75" t="str">
        <f t="shared" si="143"/>
        <v xml:space="preserve"> </v>
      </c>
      <c r="V323" s="75" t="str">
        <f t="shared" si="144"/>
        <v xml:space="preserve"> </v>
      </c>
      <c r="W323" s="75" t="str">
        <f t="shared" si="145"/>
        <v/>
      </c>
      <c r="X323" s="75" t="str">
        <f t="shared" si="146"/>
        <v xml:space="preserve"> </v>
      </c>
      <c r="Y323" s="75" t="str">
        <f t="shared" si="147"/>
        <v/>
      </c>
      <c r="Z323" s="75" t="str">
        <f t="shared" si="148"/>
        <v xml:space="preserve"> </v>
      </c>
      <c r="AA323" s="75" t="str">
        <f t="shared" si="149"/>
        <v/>
      </c>
      <c r="AB323" s="75" t="str">
        <f t="shared" si="150"/>
        <v xml:space="preserve"> </v>
      </c>
      <c r="AC323" s="75" t="str">
        <f t="shared" si="151"/>
        <v xml:space="preserve"> </v>
      </c>
      <c r="AD323" s="75" t="str">
        <f t="shared" si="152"/>
        <v/>
      </c>
      <c r="AE323" s="75">
        <f t="shared" si="153"/>
        <v>0</v>
      </c>
    </row>
    <row r="324" spans="1:31">
      <c r="A324" s="75" t="str">
        <f t="shared" si="138"/>
        <v/>
      </c>
      <c r="B324" s="76" t="str">
        <f t="shared" si="154"/>
        <v/>
      </c>
      <c r="C324" s="75" t="str">
        <f t="shared" si="155"/>
        <v/>
      </c>
      <c r="D324" s="73" t="str">
        <f t="shared" si="139"/>
        <v/>
      </c>
      <c r="E324" s="75" t="str">
        <f t="shared" si="140"/>
        <v/>
      </c>
      <c r="F324" s="75" t="str">
        <f t="shared" si="156"/>
        <v/>
      </c>
      <c r="G324" s="75" t="str">
        <f t="shared" si="141"/>
        <v/>
      </c>
      <c r="H324" s="75" t="str">
        <f t="shared" si="157"/>
        <v/>
      </c>
      <c r="J324" s="116"/>
      <c r="K324" s="76" t="str">
        <f t="shared" si="158"/>
        <v/>
      </c>
      <c r="L324" s="76" t="str">
        <f t="shared" si="159"/>
        <v/>
      </c>
      <c r="M324" s="75" t="str">
        <f t="shared" si="160"/>
        <v/>
      </c>
      <c r="N324" s="76" t="str">
        <f t="shared" si="161"/>
        <v/>
      </c>
      <c r="O324" s="77" t="s">
        <v>20</v>
      </c>
      <c r="P324" s="90"/>
      <c r="R324" s="74" t="str">
        <f t="shared" si="142"/>
        <v/>
      </c>
      <c r="S324" s="75" t="str">
        <f t="shared" si="162"/>
        <v xml:space="preserve"> </v>
      </c>
      <c r="T324" s="75" t="str">
        <f t="shared" si="163"/>
        <v xml:space="preserve"> </v>
      </c>
      <c r="U324" s="75" t="str">
        <f t="shared" si="143"/>
        <v xml:space="preserve"> </v>
      </c>
      <c r="V324" s="75" t="str">
        <f t="shared" si="144"/>
        <v xml:space="preserve"> </v>
      </c>
      <c r="W324" s="75" t="str">
        <f t="shared" si="145"/>
        <v/>
      </c>
      <c r="X324" s="75" t="str">
        <f t="shared" si="146"/>
        <v xml:space="preserve"> </v>
      </c>
      <c r="Y324" s="75" t="str">
        <f t="shared" si="147"/>
        <v/>
      </c>
      <c r="Z324" s="75" t="str">
        <f t="shared" si="148"/>
        <v xml:space="preserve"> </v>
      </c>
      <c r="AA324" s="75" t="str">
        <f t="shared" si="149"/>
        <v/>
      </c>
      <c r="AB324" s="75" t="str">
        <f t="shared" si="150"/>
        <v xml:space="preserve"> </v>
      </c>
      <c r="AC324" s="75" t="str">
        <f t="shared" si="151"/>
        <v xml:space="preserve"> </v>
      </c>
      <c r="AD324" s="75" t="str">
        <f t="shared" si="152"/>
        <v/>
      </c>
      <c r="AE324" s="75">
        <f t="shared" si="153"/>
        <v>0</v>
      </c>
    </row>
    <row r="325" spans="1:31">
      <c r="A325" s="75" t="str">
        <f t="shared" si="138"/>
        <v/>
      </c>
      <c r="B325" s="76" t="str">
        <f t="shared" si="154"/>
        <v/>
      </c>
      <c r="C325" s="75" t="str">
        <f t="shared" si="155"/>
        <v/>
      </c>
      <c r="D325" s="73" t="str">
        <f t="shared" si="139"/>
        <v/>
      </c>
      <c r="E325" s="75" t="str">
        <f t="shared" si="140"/>
        <v/>
      </c>
      <c r="F325" s="75" t="str">
        <f t="shared" si="156"/>
        <v/>
      </c>
      <c r="G325" s="75" t="str">
        <f t="shared" si="141"/>
        <v/>
      </c>
      <c r="H325" s="75" t="str">
        <f t="shared" si="157"/>
        <v/>
      </c>
      <c r="J325" s="116"/>
      <c r="K325" s="76" t="str">
        <f t="shared" si="158"/>
        <v/>
      </c>
      <c r="L325" s="76" t="str">
        <f t="shared" si="159"/>
        <v/>
      </c>
      <c r="M325" s="75" t="str">
        <f t="shared" si="160"/>
        <v/>
      </c>
      <c r="N325" s="76" t="str">
        <f t="shared" si="161"/>
        <v/>
      </c>
      <c r="O325" s="77" t="s">
        <v>20</v>
      </c>
      <c r="P325" s="90"/>
      <c r="R325" s="74" t="str">
        <f t="shared" si="142"/>
        <v/>
      </c>
      <c r="S325" s="75" t="str">
        <f t="shared" si="162"/>
        <v xml:space="preserve"> </v>
      </c>
      <c r="T325" s="75" t="str">
        <f t="shared" si="163"/>
        <v xml:space="preserve"> </v>
      </c>
      <c r="U325" s="75" t="str">
        <f t="shared" si="143"/>
        <v xml:space="preserve"> </v>
      </c>
      <c r="V325" s="75" t="str">
        <f t="shared" si="144"/>
        <v xml:space="preserve"> </v>
      </c>
      <c r="W325" s="75" t="str">
        <f t="shared" si="145"/>
        <v/>
      </c>
      <c r="X325" s="75" t="str">
        <f t="shared" si="146"/>
        <v xml:space="preserve"> </v>
      </c>
      <c r="Y325" s="75" t="str">
        <f t="shared" si="147"/>
        <v/>
      </c>
      <c r="Z325" s="75" t="str">
        <f t="shared" si="148"/>
        <v xml:space="preserve"> </v>
      </c>
      <c r="AA325" s="75" t="str">
        <f t="shared" si="149"/>
        <v/>
      </c>
      <c r="AB325" s="75" t="str">
        <f t="shared" si="150"/>
        <v xml:space="preserve"> </v>
      </c>
      <c r="AC325" s="75" t="str">
        <f t="shared" si="151"/>
        <v xml:space="preserve"> </v>
      </c>
      <c r="AD325" s="75" t="str">
        <f t="shared" si="152"/>
        <v/>
      </c>
      <c r="AE325" s="75">
        <f t="shared" si="153"/>
        <v>0</v>
      </c>
    </row>
    <row r="326" spans="1:31">
      <c r="A326" s="75" t="str">
        <f t="shared" si="138"/>
        <v/>
      </c>
      <c r="B326" s="76" t="str">
        <f t="shared" si="154"/>
        <v/>
      </c>
      <c r="C326" s="75" t="str">
        <f t="shared" si="155"/>
        <v/>
      </c>
      <c r="D326" s="73" t="str">
        <f t="shared" si="139"/>
        <v/>
      </c>
      <c r="E326" s="75" t="str">
        <f t="shared" si="140"/>
        <v/>
      </c>
      <c r="F326" s="75" t="str">
        <f t="shared" si="156"/>
        <v/>
      </c>
      <c r="G326" s="75" t="str">
        <f t="shared" si="141"/>
        <v/>
      </c>
      <c r="H326" s="75" t="str">
        <f t="shared" si="157"/>
        <v/>
      </c>
      <c r="J326" s="116"/>
      <c r="K326" s="76" t="str">
        <f t="shared" si="158"/>
        <v/>
      </c>
      <c r="L326" s="76" t="str">
        <f t="shared" si="159"/>
        <v/>
      </c>
      <c r="M326" s="75" t="str">
        <f t="shared" si="160"/>
        <v/>
      </c>
      <c r="N326" s="76" t="str">
        <f t="shared" si="161"/>
        <v/>
      </c>
      <c r="O326" s="77" t="s">
        <v>20</v>
      </c>
      <c r="P326" s="90"/>
      <c r="R326" s="74" t="str">
        <f t="shared" si="142"/>
        <v/>
      </c>
      <c r="S326" s="75" t="str">
        <f t="shared" si="162"/>
        <v xml:space="preserve"> </v>
      </c>
      <c r="T326" s="75" t="str">
        <f t="shared" si="163"/>
        <v xml:space="preserve"> </v>
      </c>
      <c r="U326" s="75" t="str">
        <f t="shared" si="143"/>
        <v xml:space="preserve"> </v>
      </c>
      <c r="V326" s="75" t="str">
        <f t="shared" si="144"/>
        <v xml:space="preserve"> </v>
      </c>
      <c r="W326" s="75" t="str">
        <f t="shared" si="145"/>
        <v/>
      </c>
      <c r="X326" s="75" t="str">
        <f t="shared" si="146"/>
        <v xml:space="preserve"> </v>
      </c>
      <c r="Y326" s="75" t="str">
        <f t="shared" si="147"/>
        <v/>
      </c>
      <c r="Z326" s="75" t="str">
        <f t="shared" si="148"/>
        <v xml:space="preserve"> </v>
      </c>
      <c r="AA326" s="75" t="str">
        <f t="shared" si="149"/>
        <v/>
      </c>
      <c r="AB326" s="75" t="str">
        <f t="shared" si="150"/>
        <v xml:space="preserve"> </v>
      </c>
      <c r="AC326" s="75" t="str">
        <f t="shared" si="151"/>
        <v xml:space="preserve"> </v>
      </c>
      <c r="AD326" s="75" t="str">
        <f t="shared" si="152"/>
        <v/>
      </c>
      <c r="AE326" s="75">
        <f t="shared" si="153"/>
        <v>0</v>
      </c>
    </row>
    <row r="327" spans="1:31">
      <c r="A327" s="75" t="str">
        <f t="shared" si="138"/>
        <v/>
      </c>
      <c r="B327" s="76" t="str">
        <f t="shared" si="154"/>
        <v/>
      </c>
      <c r="C327" s="75" t="str">
        <f t="shared" si="155"/>
        <v/>
      </c>
      <c r="D327" s="73" t="str">
        <f t="shared" si="139"/>
        <v/>
      </c>
      <c r="E327" s="75" t="str">
        <f t="shared" si="140"/>
        <v/>
      </c>
      <c r="F327" s="75" t="str">
        <f t="shared" si="156"/>
        <v/>
      </c>
      <c r="G327" s="75" t="str">
        <f t="shared" si="141"/>
        <v/>
      </c>
      <c r="H327" s="75" t="str">
        <f t="shared" si="157"/>
        <v/>
      </c>
      <c r="J327" s="116"/>
      <c r="K327" s="76" t="str">
        <f t="shared" si="158"/>
        <v/>
      </c>
      <c r="L327" s="76" t="str">
        <f t="shared" si="159"/>
        <v/>
      </c>
      <c r="M327" s="75" t="str">
        <f t="shared" si="160"/>
        <v/>
      </c>
      <c r="N327" s="76" t="str">
        <f t="shared" si="161"/>
        <v/>
      </c>
      <c r="O327" s="77" t="s">
        <v>20</v>
      </c>
      <c r="P327" s="90"/>
      <c r="R327" s="74" t="str">
        <f t="shared" si="142"/>
        <v/>
      </c>
      <c r="S327" s="75" t="str">
        <f t="shared" si="162"/>
        <v xml:space="preserve"> </v>
      </c>
      <c r="T327" s="75" t="str">
        <f t="shared" si="163"/>
        <v xml:space="preserve"> </v>
      </c>
      <c r="U327" s="75" t="str">
        <f t="shared" si="143"/>
        <v xml:space="preserve"> </v>
      </c>
      <c r="V327" s="75" t="str">
        <f t="shared" si="144"/>
        <v xml:space="preserve"> </v>
      </c>
      <c r="W327" s="75" t="str">
        <f t="shared" si="145"/>
        <v/>
      </c>
      <c r="X327" s="75" t="str">
        <f t="shared" si="146"/>
        <v xml:space="preserve"> </v>
      </c>
      <c r="Y327" s="75" t="str">
        <f t="shared" si="147"/>
        <v/>
      </c>
      <c r="Z327" s="75" t="str">
        <f t="shared" si="148"/>
        <v xml:space="preserve"> </v>
      </c>
      <c r="AA327" s="75" t="str">
        <f t="shared" si="149"/>
        <v/>
      </c>
      <c r="AB327" s="75" t="str">
        <f t="shared" si="150"/>
        <v xml:space="preserve"> </v>
      </c>
      <c r="AC327" s="75" t="str">
        <f t="shared" si="151"/>
        <v xml:space="preserve"> </v>
      </c>
      <c r="AD327" s="75" t="str">
        <f t="shared" si="152"/>
        <v/>
      </c>
      <c r="AE327" s="75">
        <f t="shared" si="153"/>
        <v>0</v>
      </c>
    </row>
    <row r="328" spans="1:31">
      <c r="A328" s="75" t="str">
        <f t="shared" si="138"/>
        <v/>
      </c>
      <c r="B328" s="76" t="str">
        <f t="shared" si="154"/>
        <v/>
      </c>
      <c r="C328" s="75" t="str">
        <f t="shared" si="155"/>
        <v/>
      </c>
      <c r="D328" s="73" t="str">
        <f t="shared" si="139"/>
        <v/>
      </c>
      <c r="E328" s="75" t="str">
        <f t="shared" si="140"/>
        <v/>
      </c>
      <c r="F328" s="75" t="str">
        <f t="shared" si="156"/>
        <v/>
      </c>
      <c r="G328" s="75" t="str">
        <f t="shared" si="141"/>
        <v/>
      </c>
      <c r="H328" s="75" t="str">
        <f t="shared" si="157"/>
        <v/>
      </c>
      <c r="J328" s="116"/>
      <c r="K328" s="76" t="str">
        <f t="shared" si="158"/>
        <v/>
      </c>
      <c r="L328" s="76" t="str">
        <f t="shared" si="159"/>
        <v/>
      </c>
      <c r="M328" s="75" t="str">
        <f t="shared" si="160"/>
        <v/>
      </c>
      <c r="N328" s="76" t="str">
        <f t="shared" si="161"/>
        <v/>
      </c>
      <c r="O328" s="77" t="s">
        <v>20</v>
      </c>
      <c r="P328" s="90"/>
      <c r="R328" s="74" t="str">
        <f t="shared" si="142"/>
        <v/>
      </c>
      <c r="S328" s="75" t="str">
        <f t="shared" si="162"/>
        <v xml:space="preserve"> </v>
      </c>
      <c r="T328" s="75" t="str">
        <f t="shared" si="163"/>
        <v xml:space="preserve"> </v>
      </c>
      <c r="U328" s="75" t="str">
        <f t="shared" si="143"/>
        <v xml:space="preserve"> </v>
      </c>
      <c r="V328" s="75" t="str">
        <f t="shared" si="144"/>
        <v xml:space="preserve"> </v>
      </c>
      <c r="W328" s="75" t="str">
        <f t="shared" si="145"/>
        <v/>
      </c>
      <c r="X328" s="75" t="str">
        <f t="shared" si="146"/>
        <v xml:space="preserve"> </v>
      </c>
      <c r="Y328" s="75" t="str">
        <f t="shared" si="147"/>
        <v/>
      </c>
      <c r="Z328" s="75" t="str">
        <f t="shared" si="148"/>
        <v xml:space="preserve"> </v>
      </c>
      <c r="AA328" s="75" t="str">
        <f t="shared" si="149"/>
        <v/>
      </c>
      <c r="AB328" s="75" t="str">
        <f t="shared" si="150"/>
        <v xml:space="preserve"> </v>
      </c>
      <c r="AC328" s="75" t="str">
        <f t="shared" si="151"/>
        <v xml:space="preserve"> </v>
      </c>
      <c r="AD328" s="75" t="str">
        <f t="shared" si="152"/>
        <v/>
      </c>
      <c r="AE328" s="75">
        <f t="shared" si="153"/>
        <v>0</v>
      </c>
    </row>
    <row r="329" spans="1:31">
      <c r="A329" s="75" t="str">
        <f t="shared" si="138"/>
        <v/>
      </c>
      <c r="B329" s="76" t="str">
        <f t="shared" si="154"/>
        <v/>
      </c>
      <c r="C329" s="75" t="str">
        <f t="shared" si="155"/>
        <v/>
      </c>
      <c r="D329" s="73" t="str">
        <f t="shared" si="139"/>
        <v/>
      </c>
      <c r="E329" s="75" t="str">
        <f t="shared" si="140"/>
        <v/>
      </c>
      <c r="F329" s="75" t="str">
        <f t="shared" si="156"/>
        <v/>
      </c>
      <c r="G329" s="75" t="str">
        <f t="shared" si="141"/>
        <v/>
      </c>
      <c r="H329" s="75" t="str">
        <f t="shared" si="157"/>
        <v/>
      </c>
      <c r="J329" s="116"/>
      <c r="K329" s="76" t="str">
        <f t="shared" si="158"/>
        <v/>
      </c>
      <c r="L329" s="76" t="str">
        <f t="shared" si="159"/>
        <v/>
      </c>
      <c r="M329" s="75" t="str">
        <f t="shared" si="160"/>
        <v/>
      </c>
      <c r="N329" s="76" t="str">
        <f t="shared" si="161"/>
        <v/>
      </c>
      <c r="O329" s="77" t="s">
        <v>20</v>
      </c>
      <c r="P329" s="90"/>
      <c r="R329" s="74" t="str">
        <f t="shared" si="142"/>
        <v/>
      </c>
      <c r="S329" s="75" t="str">
        <f t="shared" si="162"/>
        <v xml:space="preserve"> </v>
      </c>
      <c r="T329" s="75" t="str">
        <f t="shared" si="163"/>
        <v xml:space="preserve"> </v>
      </c>
      <c r="U329" s="75" t="str">
        <f t="shared" si="143"/>
        <v xml:space="preserve"> </v>
      </c>
      <c r="V329" s="75" t="str">
        <f t="shared" si="144"/>
        <v xml:space="preserve"> </v>
      </c>
      <c r="W329" s="75" t="str">
        <f t="shared" si="145"/>
        <v/>
      </c>
      <c r="X329" s="75" t="str">
        <f t="shared" si="146"/>
        <v xml:space="preserve"> </v>
      </c>
      <c r="Y329" s="75" t="str">
        <f t="shared" si="147"/>
        <v/>
      </c>
      <c r="Z329" s="75" t="str">
        <f t="shared" si="148"/>
        <v xml:space="preserve"> </v>
      </c>
      <c r="AA329" s="75" t="str">
        <f t="shared" si="149"/>
        <v/>
      </c>
      <c r="AB329" s="75" t="str">
        <f t="shared" si="150"/>
        <v xml:space="preserve"> </v>
      </c>
      <c r="AC329" s="75" t="str">
        <f t="shared" si="151"/>
        <v xml:space="preserve"> </v>
      </c>
      <c r="AD329" s="75" t="str">
        <f t="shared" si="152"/>
        <v/>
      </c>
      <c r="AE329" s="75">
        <f t="shared" si="153"/>
        <v>0</v>
      </c>
    </row>
    <row r="330" spans="1:31">
      <c r="A330" s="75" t="str">
        <f t="shared" si="138"/>
        <v/>
      </c>
      <c r="B330" s="76" t="str">
        <f t="shared" si="154"/>
        <v/>
      </c>
      <c r="C330" s="75" t="str">
        <f t="shared" si="155"/>
        <v/>
      </c>
      <c r="D330" s="73" t="str">
        <f t="shared" si="139"/>
        <v/>
      </c>
      <c r="E330" s="75" t="str">
        <f t="shared" si="140"/>
        <v/>
      </c>
      <c r="F330" s="75" t="str">
        <f t="shared" si="156"/>
        <v/>
      </c>
      <c r="G330" s="75" t="str">
        <f t="shared" si="141"/>
        <v/>
      </c>
      <c r="H330" s="75" t="str">
        <f t="shared" si="157"/>
        <v/>
      </c>
      <c r="J330" s="116"/>
      <c r="K330" s="76" t="str">
        <f t="shared" si="158"/>
        <v/>
      </c>
      <c r="L330" s="76" t="str">
        <f t="shared" si="159"/>
        <v/>
      </c>
      <c r="M330" s="75" t="str">
        <f t="shared" si="160"/>
        <v/>
      </c>
      <c r="N330" s="76" t="str">
        <f t="shared" si="161"/>
        <v/>
      </c>
      <c r="O330" s="77" t="s">
        <v>20</v>
      </c>
      <c r="P330" s="90"/>
      <c r="R330" s="74" t="str">
        <f t="shared" si="142"/>
        <v/>
      </c>
      <c r="S330" s="75" t="str">
        <f t="shared" si="162"/>
        <v xml:space="preserve"> </v>
      </c>
      <c r="T330" s="75" t="str">
        <f t="shared" si="163"/>
        <v xml:space="preserve"> </v>
      </c>
      <c r="U330" s="75" t="str">
        <f t="shared" si="143"/>
        <v xml:space="preserve"> </v>
      </c>
      <c r="V330" s="75" t="str">
        <f t="shared" si="144"/>
        <v xml:space="preserve"> </v>
      </c>
      <c r="W330" s="75" t="str">
        <f t="shared" si="145"/>
        <v/>
      </c>
      <c r="X330" s="75" t="str">
        <f t="shared" si="146"/>
        <v xml:space="preserve"> </v>
      </c>
      <c r="Y330" s="75" t="str">
        <f t="shared" si="147"/>
        <v/>
      </c>
      <c r="Z330" s="75" t="str">
        <f t="shared" si="148"/>
        <v xml:space="preserve"> </v>
      </c>
      <c r="AA330" s="75" t="str">
        <f t="shared" si="149"/>
        <v/>
      </c>
      <c r="AB330" s="75" t="str">
        <f t="shared" si="150"/>
        <v xml:space="preserve"> </v>
      </c>
      <c r="AC330" s="75" t="str">
        <f t="shared" si="151"/>
        <v xml:space="preserve"> </v>
      </c>
      <c r="AD330" s="75" t="str">
        <f t="shared" si="152"/>
        <v/>
      </c>
      <c r="AE330" s="75">
        <f t="shared" si="153"/>
        <v>0</v>
      </c>
    </row>
    <row r="331" spans="1:31">
      <c r="A331" s="75" t="str">
        <f t="shared" si="138"/>
        <v/>
      </c>
      <c r="B331" s="76" t="str">
        <f t="shared" si="154"/>
        <v/>
      </c>
      <c r="C331" s="75" t="str">
        <f t="shared" si="155"/>
        <v/>
      </c>
      <c r="D331" s="73" t="str">
        <f t="shared" si="139"/>
        <v/>
      </c>
      <c r="E331" s="75" t="str">
        <f t="shared" si="140"/>
        <v/>
      </c>
      <c r="F331" s="75" t="str">
        <f t="shared" si="156"/>
        <v/>
      </c>
      <c r="G331" s="75" t="str">
        <f t="shared" si="141"/>
        <v/>
      </c>
      <c r="H331" s="75" t="str">
        <f t="shared" si="157"/>
        <v/>
      </c>
      <c r="J331" s="116"/>
      <c r="K331" s="76" t="str">
        <f t="shared" si="158"/>
        <v/>
      </c>
      <c r="L331" s="76" t="str">
        <f t="shared" si="159"/>
        <v/>
      </c>
      <c r="M331" s="75" t="str">
        <f t="shared" si="160"/>
        <v/>
      </c>
      <c r="N331" s="76" t="str">
        <f t="shared" si="161"/>
        <v/>
      </c>
      <c r="O331" s="77" t="s">
        <v>20</v>
      </c>
      <c r="P331" s="90"/>
      <c r="R331" s="74" t="str">
        <f t="shared" si="142"/>
        <v/>
      </c>
      <c r="S331" s="75" t="str">
        <f t="shared" si="162"/>
        <v xml:space="preserve"> </v>
      </c>
      <c r="T331" s="75" t="str">
        <f t="shared" si="163"/>
        <v xml:space="preserve"> </v>
      </c>
      <c r="U331" s="75" t="str">
        <f t="shared" si="143"/>
        <v xml:space="preserve"> </v>
      </c>
      <c r="V331" s="75" t="str">
        <f t="shared" si="144"/>
        <v xml:space="preserve"> </v>
      </c>
      <c r="W331" s="75" t="str">
        <f t="shared" si="145"/>
        <v/>
      </c>
      <c r="X331" s="75" t="str">
        <f t="shared" si="146"/>
        <v xml:space="preserve"> </v>
      </c>
      <c r="Y331" s="75" t="str">
        <f t="shared" si="147"/>
        <v/>
      </c>
      <c r="Z331" s="75" t="str">
        <f t="shared" si="148"/>
        <v xml:space="preserve"> </v>
      </c>
      <c r="AA331" s="75" t="str">
        <f t="shared" si="149"/>
        <v/>
      </c>
      <c r="AB331" s="75" t="str">
        <f t="shared" si="150"/>
        <v xml:space="preserve"> </v>
      </c>
      <c r="AC331" s="75" t="str">
        <f t="shared" si="151"/>
        <v xml:space="preserve"> </v>
      </c>
      <c r="AD331" s="75" t="str">
        <f t="shared" si="152"/>
        <v/>
      </c>
      <c r="AE331" s="75">
        <f t="shared" si="153"/>
        <v>0</v>
      </c>
    </row>
    <row r="332" spans="1:31">
      <c r="A332" s="75" t="str">
        <f t="shared" si="138"/>
        <v/>
      </c>
      <c r="B332" s="76" t="str">
        <f t="shared" si="154"/>
        <v/>
      </c>
      <c r="C332" s="75" t="str">
        <f t="shared" si="155"/>
        <v/>
      </c>
      <c r="D332" s="73" t="str">
        <f t="shared" si="139"/>
        <v/>
      </c>
      <c r="E332" s="75" t="str">
        <f t="shared" si="140"/>
        <v/>
      </c>
      <c r="F332" s="75" t="str">
        <f t="shared" si="156"/>
        <v/>
      </c>
      <c r="G332" s="75" t="str">
        <f t="shared" si="141"/>
        <v/>
      </c>
      <c r="H332" s="75" t="str">
        <f t="shared" si="157"/>
        <v/>
      </c>
      <c r="J332" s="116"/>
      <c r="K332" s="76" t="str">
        <f t="shared" si="158"/>
        <v/>
      </c>
      <c r="L332" s="76" t="str">
        <f t="shared" si="159"/>
        <v/>
      </c>
      <c r="M332" s="75" t="str">
        <f t="shared" si="160"/>
        <v/>
      </c>
      <c r="N332" s="76" t="str">
        <f t="shared" si="161"/>
        <v/>
      </c>
      <c r="O332" s="77" t="s">
        <v>20</v>
      </c>
      <c r="P332" s="90"/>
      <c r="R332" s="74" t="str">
        <f t="shared" si="142"/>
        <v/>
      </c>
      <c r="S332" s="75" t="str">
        <f t="shared" si="162"/>
        <v xml:space="preserve"> </v>
      </c>
      <c r="T332" s="75" t="str">
        <f t="shared" si="163"/>
        <v xml:space="preserve"> </v>
      </c>
      <c r="U332" s="75" t="str">
        <f t="shared" si="143"/>
        <v xml:space="preserve"> </v>
      </c>
      <c r="V332" s="75" t="str">
        <f t="shared" si="144"/>
        <v xml:space="preserve"> </v>
      </c>
      <c r="W332" s="75" t="str">
        <f t="shared" si="145"/>
        <v/>
      </c>
      <c r="X332" s="75" t="str">
        <f t="shared" si="146"/>
        <v xml:space="preserve"> </v>
      </c>
      <c r="Y332" s="75" t="str">
        <f t="shared" si="147"/>
        <v/>
      </c>
      <c r="Z332" s="75" t="str">
        <f t="shared" si="148"/>
        <v xml:space="preserve"> </v>
      </c>
      <c r="AA332" s="75" t="str">
        <f t="shared" si="149"/>
        <v/>
      </c>
      <c r="AB332" s="75" t="str">
        <f t="shared" si="150"/>
        <v xml:space="preserve"> </v>
      </c>
      <c r="AC332" s="75" t="str">
        <f t="shared" si="151"/>
        <v xml:space="preserve"> </v>
      </c>
      <c r="AD332" s="75" t="str">
        <f t="shared" si="152"/>
        <v/>
      </c>
      <c r="AE332" s="75">
        <f t="shared" si="153"/>
        <v>0</v>
      </c>
    </row>
    <row r="333" spans="1:31">
      <c r="A333" s="75" t="str">
        <f t="shared" si="138"/>
        <v/>
      </c>
      <c r="B333" s="76" t="str">
        <f t="shared" si="154"/>
        <v/>
      </c>
      <c r="C333" s="75" t="str">
        <f t="shared" si="155"/>
        <v/>
      </c>
      <c r="D333" s="73" t="str">
        <f t="shared" si="139"/>
        <v/>
      </c>
      <c r="E333" s="75" t="str">
        <f t="shared" si="140"/>
        <v/>
      </c>
      <c r="F333" s="75" t="str">
        <f t="shared" si="156"/>
        <v/>
      </c>
      <c r="G333" s="75" t="str">
        <f t="shared" si="141"/>
        <v/>
      </c>
      <c r="H333" s="75" t="str">
        <f t="shared" si="157"/>
        <v/>
      </c>
      <c r="J333" s="116"/>
      <c r="K333" s="76" t="str">
        <f t="shared" si="158"/>
        <v/>
      </c>
      <c r="L333" s="76" t="str">
        <f t="shared" si="159"/>
        <v/>
      </c>
      <c r="M333" s="75" t="str">
        <f t="shared" si="160"/>
        <v/>
      </c>
      <c r="N333" s="76" t="str">
        <f t="shared" si="161"/>
        <v/>
      </c>
      <c r="O333" s="77" t="s">
        <v>20</v>
      </c>
      <c r="P333" s="90"/>
      <c r="R333" s="74" t="str">
        <f t="shared" si="142"/>
        <v/>
      </c>
      <c r="S333" s="75" t="str">
        <f t="shared" si="162"/>
        <v xml:space="preserve"> </v>
      </c>
      <c r="T333" s="75" t="str">
        <f t="shared" si="163"/>
        <v xml:space="preserve"> </v>
      </c>
      <c r="U333" s="75" t="str">
        <f t="shared" si="143"/>
        <v xml:space="preserve"> </v>
      </c>
      <c r="V333" s="75" t="str">
        <f t="shared" si="144"/>
        <v xml:space="preserve"> </v>
      </c>
      <c r="W333" s="75" t="str">
        <f t="shared" si="145"/>
        <v/>
      </c>
      <c r="X333" s="75" t="str">
        <f t="shared" si="146"/>
        <v xml:space="preserve"> </v>
      </c>
      <c r="Y333" s="75" t="str">
        <f t="shared" si="147"/>
        <v/>
      </c>
      <c r="Z333" s="75" t="str">
        <f t="shared" si="148"/>
        <v xml:space="preserve"> </v>
      </c>
      <c r="AA333" s="75" t="str">
        <f t="shared" si="149"/>
        <v/>
      </c>
      <c r="AB333" s="75" t="str">
        <f t="shared" si="150"/>
        <v xml:space="preserve"> </v>
      </c>
      <c r="AC333" s="75" t="str">
        <f t="shared" si="151"/>
        <v xml:space="preserve"> </v>
      </c>
      <c r="AD333" s="75" t="str">
        <f t="shared" si="152"/>
        <v/>
      </c>
      <c r="AE333" s="75">
        <f t="shared" si="153"/>
        <v>0</v>
      </c>
    </row>
    <row r="334" spans="1:31">
      <c r="A334" s="75" t="str">
        <f t="shared" si="138"/>
        <v/>
      </c>
      <c r="B334" s="76" t="str">
        <f t="shared" si="154"/>
        <v/>
      </c>
      <c r="C334" s="75" t="str">
        <f t="shared" si="155"/>
        <v/>
      </c>
      <c r="D334" s="73" t="str">
        <f t="shared" si="139"/>
        <v/>
      </c>
      <c r="E334" s="75" t="str">
        <f t="shared" si="140"/>
        <v/>
      </c>
      <c r="F334" s="75" t="str">
        <f t="shared" si="156"/>
        <v/>
      </c>
      <c r="G334" s="75" t="str">
        <f t="shared" si="141"/>
        <v/>
      </c>
      <c r="H334" s="75" t="str">
        <f t="shared" si="157"/>
        <v/>
      </c>
      <c r="J334" s="116"/>
      <c r="K334" s="76" t="str">
        <f t="shared" si="158"/>
        <v/>
      </c>
      <c r="L334" s="76" t="str">
        <f t="shared" si="159"/>
        <v/>
      </c>
      <c r="M334" s="75" t="str">
        <f t="shared" si="160"/>
        <v/>
      </c>
      <c r="N334" s="76" t="str">
        <f t="shared" si="161"/>
        <v/>
      </c>
      <c r="O334" s="77" t="s">
        <v>20</v>
      </c>
      <c r="P334" s="90"/>
      <c r="R334" s="74" t="str">
        <f t="shared" si="142"/>
        <v/>
      </c>
      <c r="S334" s="75" t="str">
        <f t="shared" si="162"/>
        <v xml:space="preserve"> </v>
      </c>
      <c r="T334" s="75" t="str">
        <f t="shared" si="163"/>
        <v xml:space="preserve"> </v>
      </c>
      <c r="U334" s="75" t="str">
        <f t="shared" si="143"/>
        <v xml:space="preserve"> </v>
      </c>
      <c r="V334" s="75" t="str">
        <f t="shared" si="144"/>
        <v xml:space="preserve"> </v>
      </c>
      <c r="W334" s="75" t="str">
        <f t="shared" si="145"/>
        <v/>
      </c>
      <c r="X334" s="75" t="str">
        <f t="shared" si="146"/>
        <v xml:space="preserve"> </v>
      </c>
      <c r="Y334" s="75" t="str">
        <f t="shared" si="147"/>
        <v/>
      </c>
      <c r="Z334" s="75" t="str">
        <f t="shared" si="148"/>
        <v xml:space="preserve"> </v>
      </c>
      <c r="AA334" s="75" t="str">
        <f t="shared" si="149"/>
        <v/>
      </c>
      <c r="AB334" s="75" t="str">
        <f t="shared" si="150"/>
        <v xml:space="preserve"> </v>
      </c>
      <c r="AC334" s="75" t="str">
        <f t="shared" si="151"/>
        <v xml:space="preserve"> </v>
      </c>
      <c r="AD334" s="75" t="str">
        <f t="shared" si="152"/>
        <v/>
      </c>
      <c r="AE334" s="75">
        <f t="shared" si="153"/>
        <v>0</v>
      </c>
    </row>
    <row r="335" spans="1:31">
      <c r="A335" s="75" t="str">
        <f t="shared" si="138"/>
        <v/>
      </c>
      <c r="B335" s="76" t="str">
        <f t="shared" si="154"/>
        <v/>
      </c>
      <c r="C335" s="75" t="str">
        <f t="shared" si="155"/>
        <v/>
      </c>
      <c r="D335" s="73" t="str">
        <f t="shared" si="139"/>
        <v/>
      </c>
      <c r="E335" s="75" t="str">
        <f t="shared" si="140"/>
        <v/>
      </c>
      <c r="F335" s="75" t="str">
        <f t="shared" si="156"/>
        <v/>
      </c>
      <c r="G335" s="75" t="str">
        <f t="shared" si="141"/>
        <v/>
      </c>
      <c r="H335" s="75" t="str">
        <f t="shared" si="157"/>
        <v/>
      </c>
      <c r="J335" s="116"/>
      <c r="K335" s="76" t="str">
        <f t="shared" si="158"/>
        <v/>
      </c>
      <c r="L335" s="76" t="str">
        <f t="shared" si="159"/>
        <v/>
      </c>
      <c r="M335" s="75" t="str">
        <f t="shared" si="160"/>
        <v/>
      </c>
      <c r="N335" s="76" t="str">
        <f t="shared" si="161"/>
        <v/>
      </c>
      <c r="O335" s="77" t="s">
        <v>20</v>
      </c>
      <c r="P335" s="90"/>
      <c r="R335" s="74" t="str">
        <f t="shared" si="142"/>
        <v/>
      </c>
      <c r="S335" s="75" t="str">
        <f t="shared" si="162"/>
        <v xml:space="preserve"> </v>
      </c>
      <c r="T335" s="75" t="str">
        <f t="shared" si="163"/>
        <v xml:space="preserve"> </v>
      </c>
      <c r="U335" s="75" t="str">
        <f t="shared" si="143"/>
        <v xml:space="preserve"> </v>
      </c>
      <c r="V335" s="75" t="str">
        <f t="shared" si="144"/>
        <v xml:space="preserve"> </v>
      </c>
      <c r="W335" s="75" t="str">
        <f t="shared" si="145"/>
        <v/>
      </c>
      <c r="X335" s="75" t="str">
        <f t="shared" si="146"/>
        <v xml:space="preserve"> </v>
      </c>
      <c r="Y335" s="75" t="str">
        <f t="shared" si="147"/>
        <v/>
      </c>
      <c r="Z335" s="75" t="str">
        <f t="shared" si="148"/>
        <v xml:space="preserve"> </v>
      </c>
      <c r="AA335" s="75" t="str">
        <f t="shared" si="149"/>
        <v/>
      </c>
      <c r="AB335" s="75" t="str">
        <f t="shared" si="150"/>
        <v xml:space="preserve"> </v>
      </c>
      <c r="AC335" s="75" t="str">
        <f t="shared" si="151"/>
        <v xml:space="preserve"> </v>
      </c>
      <c r="AD335" s="75" t="str">
        <f t="shared" si="152"/>
        <v/>
      </c>
      <c r="AE335" s="75">
        <f t="shared" si="153"/>
        <v>0</v>
      </c>
    </row>
    <row r="336" spans="1:31">
      <c r="A336" s="75" t="str">
        <f t="shared" si="138"/>
        <v/>
      </c>
      <c r="B336" s="76" t="str">
        <f t="shared" si="154"/>
        <v/>
      </c>
      <c r="C336" s="75" t="str">
        <f t="shared" si="155"/>
        <v/>
      </c>
      <c r="D336" s="73" t="str">
        <f t="shared" si="139"/>
        <v/>
      </c>
      <c r="E336" s="75" t="str">
        <f t="shared" si="140"/>
        <v/>
      </c>
      <c r="F336" s="75" t="str">
        <f t="shared" si="156"/>
        <v/>
      </c>
      <c r="G336" s="75" t="str">
        <f t="shared" si="141"/>
        <v/>
      </c>
      <c r="H336" s="75" t="str">
        <f t="shared" si="157"/>
        <v/>
      </c>
      <c r="J336" s="116"/>
      <c r="K336" s="76" t="str">
        <f t="shared" si="158"/>
        <v/>
      </c>
      <c r="L336" s="76" t="str">
        <f t="shared" si="159"/>
        <v/>
      </c>
      <c r="M336" s="75" t="str">
        <f t="shared" si="160"/>
        <v/>
      </c>
      <c r="N336" s="76" t="str">
        <f t="shared" si="161"/>
        <v/>
      </c>
      <c r="O336" s="77" t="s">
        <v>20</v>
      </c>
      <c r="P336" s="90"/>
      <c r="R336" s="74" t="str">
        <f t="shared" si="142"/>
        <v/>
      </c>
      <c r="S336" s="75" t="str">
        <f t="shared" si="162"/>
        <v xml:space="preserve"> </v>
      </c>
      <c r="T336" s="75" t="str">
        <f t="shared" si="163"/>
        <v xml:space="preserve"> </v>
      </c>
      <c r="U336" s="75" t="str">
        <f t="shared" si="143"/>
        <v xml:space="preserve"> </v>
      </c>
      <c r="V336" s="75" t="str">
        <f t="shared" si="144"/>
        <v xml:space="preserve"> </v>
      </c>
      <c r="W336" s="75" t="str">
        <f t="shared" si="145"/>
        <v/>
      </c>
      <c r="X336" s="75" t="str">
        <f t="shared" si="146"/>
        <v xml:space="preserve"> </v>
      </c>
      <c r="Y336" s="75" t="str">
        <f t="shared" si="147"/>
        <v/>
      </c>
      <c r="Z336" s="75" t="str">
        <f t="shared" si="148"/>
        <v xml:space="preserve"> </v>
      </c>
      <c r="AA336" s="75" t="str">
        <f t="shared" si="149"/>
        <v/>
      </c>
      <c r="AB336" s="75" t="str">
        <f t="shared" si="150"/>
        <v xml:space="preserve"> </v>
      </c>
      <c r="AC336" s="75" t="str">
        <f t="shared" si="151"/>
        <v xml:space="preserve"> </v>
      </c>
      <c r="AD336" s="75" t="str">
        <f t="shared" si="152"/>
        <v/>
      </c>
      <c r="AE336" s="75">
        <f t="shared" si="153"/>
        <v>0</v>
      </c>
    </row>
    <row r="337" spans="1:31">
      <c r="A337" s="75" t="str">
        <f t="shared" si="138"/>
        <v/>
      </c>
      <c r="B337" s="76" t="str">
        <f t="shared" si="154"/>
        <v/>
      </c>
      <c r="C337" s="75" t="str">
        <f t="shared" si="155"/>
        <v/>
      </c>
      <c r="D337" s="73" t="str">
        <f t="shared" si="139"/>
        <v/>
      </c>
      <c r="E337" s="75" t="str">
        <f t="shared" si="140"/>
        <v/>
      </c>
      <c r="F337" s="75" t="str">
        <f t="shared" si="156"/>
        <v/>
      </c>
      <c r="G337" s="75" t="str">
        <f t="shared" si="141"/>
        <v/>
      </c>
      <c r="H337" s="75" t="str">
        <f t="shared" si="157"/>
        <v/>
      </c>
      <c r="J337" s="116"/>
      <c r="K337" s="76" t="str">
        <f t="shared" si="158"/>
        <v/>
      </c>
      <c r="L337" s="76" t="str">
        <f t="shared" si="159"/>
        <v/>
      </c>
      <c r="M337" s="75" t="str">
        <f t="shared" si="160"/>
        <v/>
      </c>
      <c r="N337" s="76" t="str">
        <f t="shared" si="161"/>
        <v/>
      </c>
      <c r="O337" s="77" t="s">
        <v>20</v>
      </c>
      <c r="P337" s="90"/>
      <c r="R337" s="74" t="str">
        <f t="shared" si="142"/>
        <v/>
      </c>
      <c r="S337" s="75" t="str">
        <f t="shared" si="162"/>
        <v xml:space="preserve"> </v>
      </c>
      <c r="T337" s="75" t="str">
        <f t="shared" si="163"/>
        <v xml:space="preserve"> </v>
      </c>
      <c r="U337" s="75" t="str">
        <f t="shared" si="143"/>
        <v xml:space="preserve"> </v>
      </c>
      <c r="V337" s="75" t="str">
        <f t="shared" si="144"/>
        <v xml:space="preserve"> </v>
      </c>
      <c r="W337" s="75" t="str">
        <f t="shared" si="145"/>
        <v/>
      </c>
      <c r="X337" s="75" t="str">
        <f t="shared" si="146"/>
        <v xml:space="preserve"> </v>
      </c>
      <c r="Y337" s="75" t="str">
        <f t="shared" si="147"/>
        <v/>
      </c>
      <c r="Z337" s="75" t="str">
        <f t="shared" si="148"/>
        <v xml:space="preserve"> </v>
      </c>
      <c r="AA337" s="75" t="str">
        <f t="shared" si="149"/>
        <v/>
      </c>
      <c r="AB337" s="75" t="str">
        <f t="shared" si="150"/>
        <v xml:space="preserve"> </v>
      </c>
      <c r="AC337" s="75" t="str">
        <f t="shared" si="151"/>
        <v xml:space="preserve"> </v>
      </c>
      <c r="AD337" s="75" t="str">
        <f t="shared" si="152"/>
        <v/>
      </c>
      <c r="AE337" s="75">
        <f t="shared" si="153"/>
        <v>0</v>
      </c>
    </row>
    <row r="338" spans="1:31">
      <c r="A338" s="75" t="str">
        <f t="shared" si="138"/>
        <v/>
      </c>
      <c r="B338" s="76" t="str">
        <f t="shared" si="154"/>
        <v/>
      </c>
      <c r="C338" s="75" t="str">
        <f t="shared" si="155"/>
        <v/>
      </c>
      <c r="D338" s="73" t="str">
        <f t="shared" si="139"/>
        <v/>
      </c>
      <c r="E338" s="75" t="str">
        <f t="shared" si="140"/>
        <v/>
      </c>
      <c r="F338" s="75" t="str">
        <f t="shared" si="156"/>
        <v/>
      </c>
      <c r="G338" s="75" t="str">
        <f t="shared" si="141"/>
        <v/>
      </c>
      <c r="H338" s="75" t="str">
        <f t="shared" si="157"/>
        <v/>
      </c>
      <c r="J338" s="116"/>
      <c r="K338" s="76" t="str">
        <f t="shared" si="158"/>
        <v/>
      </c>
      <c r="L338" s="76" t="str">
        <f t="shared" si="159"/>
        <v/>
      </c>
      <c r="M338" s="75" t="str">
        <f t="shared" si="160"/>
        <v/>
      </c>
      <c r="N338" s="76" t="str">
        <f t="shared" si="161"/>
        <v/>
      </c>
      <c r="O338" s="77" t="s">
        <v>20</v>
      </c>
      <c r="P338" s="90"/>
      <c r="R338" s="74" t="str">
        <f t="shared" si="142"/>
        <v/>
      </c>
      <c r="S338" s="75" t="str">
        <f t="shared" si="162"/>
        <v xml:space="preserve"> </v>
      </c>
      <c r="T338" s="75" t="str">
        <f t="shared" si="163"/>
        <v xml:space="preserve"> </v>
      </c>
      <c r="U338" s="75" t="str">
        <f t="shared" si="143"/>
        <v xml:space="preserve"> </v>
      </c>
      <c r="V338" s="75" t="str">
        <f t="shared" si="144"/>
        <v xml:space="preserve"> </v>
      </c>
      <c r="W338" s="75" t="str">
        <f t="shared" si="145"/>
        <v/>
      </c>
      <c r="X338" s="75" t="str">
        <f t="shared" si="146"/>
        <v xml:space="preserve"> </v>
      </c>
      <c r="Y338" s="75" t="str">
        <f t="shared" si="147"/>
        <v/>
      </c>
      <c r="Z338" s="75" t="str">
        <f t="shared" si="148"/>
        <v xml:space="preserve"> </v>
      </c>
      <c r="AA338" s="75" t="str">
        <f t="shared" si="149"/>
        <v/>
      </c>
      <c r="AB338" s="75" t="str">
        <f t="shared" si="150"/>
        <v xml:space="preserve"> </v>
      </c>
      <c r="AC338" s="75" t="str">
        <f t="shared" si="151"/>
        <v xml:space="preserve"> </v>
      </c>
      <c r="AD338" s="75" t="str">
        <f t="shared" si="152"/>
        <v/>
      </c>
      <c r="AE338" s="75">
        <f t="shared" si="153"/>
        <v>0</v>
      </c>
    </row>
    <row r="339" spans="1:31">
      <c r="A339" s="75" t="str">
        <f t="shared" si="138"/>
        <v/>
      </c>
      <c r="B339" s="76" t="str">
        <f t="shared" si="154"/>
        <v/>
      </c>
      <c r="C339" s="75" t="str">
        <f t="shared" si="155"/>
        <v/>
      </c>
      <c r="D339" s="73" t="str">
        <f t="shared" si="139"/>
        <v/>
      </c>
      <c r="E339" s="75" t="str">
        <f t="shared" si="140"/>
        <v/>
      </c>
      <c r="F339" s="75" t="str">
        <f t="shared" si="156"/>
        <v/>
      </c>
      <c r="G339" s="75" t="str">
        <f t="shared" si="141"/>
        <v/>
      </c>
      <c r="H339" s="75" t="str">
        <f t="shared" si="157"/>
        <v/>
      </c>
      <c r="J339" s="116"/>
      <c r="K339" s="76" t="str">
        <f t="shared" si="158"/>
        <v/>
      </c>
      <c r="L339" s="76" t="str">
        <f t="shared" si="159"/>
        <v/>
      </c>
      <c r="M339" s="75" t="str">
        <f t="shared" si="160"/>
        <v/>
      </c>
      <c r="N339" s="76" t="str">
        <f t="shared" si="161"/>
        <v/>
      </c>
      <c r="O339" s="77" t="s">
        <v>20</v>
      </c>
      <c r="P339" s="90"/>
      <c r="R339" s="74" t="str">
        <f t="shared" si="142"/>
        <v/>
      </c>
      <c r="S339" s="75" t="str">
        <f t="shared" si="162"/>
        <v xml:space="preserve"> </v>
      </c>
      <c r="T339" s="75" t="str">
        <f t="shared" si="163"/>
        <v xml:space="preserve"> </v>
      </c>
      <c r="U339" s="75" t="str">
        <f t="shared" si="143"/>
        <v xml:space="preserve"> </v>
      </c>
      <c r="V339" s="75" t="str">
        <f t="shared" si="144"/>
        <v xml:space="preserve"> </v>
      </c>
      <c r="W339" s="75" t="str">
        <f t="shared" si="145"/>
        <v/>
      </c>
      <c r="X339" s="75" t="str">
        <f t="shared" si="146"/>
        <v xml:space="preserve"> </v>
      </c>
      <c r="Y339" s="75" t="str">
        <f t="shared" si="147"/>
        <v/>
      </c>
      <c r="Z339" s="75" t="str">
        <f t="shared" si="148"/>
        <v xml:space="preserve"> </v>
      </c>
      <c r="AA339" s="75" t="str">
        <f t="shared" si="149"/>
        <v/>
      </c>
      <c r="AB339" s="75" t="str">
        <f t="shared" si="150"/>
        <v xml:space="preserve"> </v>
      </c>
      <c r="AC339" s="75" t="str">
        <f t="shared" si="151"/>
        <v xml:space="preserve"> </v>
      </c>
      <c r="AD339" s="75" t="str">
        <f t="shared" si="152"/>
        <v/>
      </c>
      <c r="AE339" s="75">
        <f t="shared" si="153"/>
        <v>0</v>
      </c>
    </row>
    <row r="340" spans="1:31">
      <c r="A340" s="75" t="str">
        <f t="shared" si="138"/>
        <v/>
      </c>
      <c r="B340" s="76" t="str">
        <f t="shared" si="154"/>
        <v/>
      </c>
      <c r="C340" s="75" t="str">
        <f t="shared" si="155"/>
        <v/>
      </c>
      <c r="D340" s="73" t="str">
        <f t="shared" si="139"/>
        <v/>
      </c>
      <c r="E340" s="75" t="str">
        <f t="shared" si="140"/>
        <v/>
      </c>
      <c r="F340" s="75" t="str">
        <f t="shared" si="156"/>
        <v/>
      </c>
      <c r="G340" s="75" t="str">
        <f t="shared" si="141"/>
        <v/>
      </c>
      <c r="H340" s="75" t="str">
        <f t="shared" si="157"/>
        <v/>
      </c>
      <c r="J340" s="116"/>
      <c r="K340" s="76" t="str">
        <f t="shared" si="158"/>
        <v/>
      </c>
      <c r="L340" s="76" t="str">
        <f t="shared" si="159"/>
        <v/>
      </c>
      <c r="M340" s="75" t="str">
        <f t="shared" si="160"/>
        <v/>
      </c>
      <c r="N340" s="76" t="str">
        <f t="shared" si="161"/>
        <v/>
      </c>
      <c r="O340" s="77" t="s">
        <v>20</v>
      </c>
      <c r="P340" s="90"/>
      <c r="R340" s="74" t="str">
        <f t="shared" si="142"/>
        <v/>
      </c>
      <c r="S340" s="75" t="str">
        <f t="shared" si="162"/>
        <v xml:space="preserve"> </v>
      </c>
      <c r="T340" s="75" t="str">
        <f t="shared" si="163"/>
        <v xml:space="preserve"> </v>
      </c>
      <c r="U340" s="75" t="str">
        <f t="shared" si="143"/>
        <v xml:space="preserve"> </v>
      </c>
      <c r="V340" s="75" t="str">
        <f t="shared" si="144"/>
        <v xml:space="preserve"> </v>
      </c>
      <c r="W340" s="75" t="str">
        <f t="shared" si="145"/>
        <v/>
      </c>
      <c r="X340" s="75" t="str">
        <f t="shared" si="146"/>
        <v xml:space="preserve"> </v>
      </c>
      <c r="Y340" s="75" t="str">
        <f t="shared" si="147"/>
        <v/>
      </c>
      <c r="Z340" s="75" t="str">
        <f t="shared" si="148"/>
        <v xml:space="preserve"> </v>
      </c>
      <c r="AA340" s="75" t="str">
        <f t="shared" si="149"/>
        <v/>
      </c>
      <c r="AB340" s="75" t="str">
        <f t="shared" si="150"/>
        <v xml:space="preserve"> </v>
      </c>
      <c r="AC340" s="75" t="str">
        <f t="shared" si="151"/>
        <v xml:space="preserve"> </v>
      </c>
      <c r="AD340" s="75" t="str">
        <f t="shared" si="152"/>
        <v/>
      </c>
      <c r="AE340" s="75">
        <f t="shared" si="153"/>
        <v>0</v>
      </c>
    </row>
    <row r="341" spans="1:31">
      <c r="A341" s="75" t="str">
        <f t="shared" si="138"/>
        <v/>
      </c>
      <c r="B341" s="76" t="str">
        <f t="shared" si="154"/>
        <v/>
      </c>
      <c r="C341" s="75" t="str">
        <f t="shared" si="155"/>
        <v/>
      </c>
      <c r="D341" s="73" t="str">
        <f t="shared" si="139"/>
        <v/>
      </c>
      <c r="E341" s="75" t="str">
        <f t="shared" si="140"/>
        <v/>
      </c>
      <c r="F341" s="75" t="str">
        <f t="shared" si="156"/>
        <v/>
      </c>
      <c r="G341" s="75" t="str">
        <f t="shared" si="141"/>
        <v/>
      </c>
      <c r="H341" s="75" t="str">
        <f t="shared" si="157"/>
        <v/>
      </c>
      <c r="J341" s="116"/>
      <c r="K341" s="76" t="str">
        <f t="shared" si="158"/>
        <v/>
      </c>
      <c r="L341" s="76" t="str">
        <f t="shared" si="159"/>
        <v/>
      </c>
      <c r="M341" s="75" t="str">
        <f t="shared" si="160"/>
        <v/>
      </c>
      <c r="N341" s="76" t="str">
        <f t="shared" si="161"/>
        <v/>
      </c>
      <c r="O341" s="77" t="s">
        <v>20</v>
      </c>
      <c r="P341" s="90"/>
      <c r="R341" s="74" t="str">
        <f t="shared" si="142"/>
        <v/>
      </c>
      <c r="S341" s="75" t="str">
        <f t="shared" si="162"/>
        <v xml:space="preserve"> </v>
      </c>
      <c r="T341" s="75" t="str">
        <f t="shared" si="163"/>
        <v xml:space="preserve"> </v>
      </c>
      <c r="U341" s="75" t="str">
        <f t="shared" si="143"/>
        <v xml:space="preserve"> </v>
      </c>
      <c r="V341" s="75" t="str">
        <f t="shared" si="144"/>
        <v xml:space="preserve"> </v>
      </c>
      <c r="W341" s="75" t="str">
        <f t="shared" si="145"/>
        <v/>
      </c>
      <c r="X341" s="75" t="str">
        <f t="shared" si="146"/>
        <v xml:space="preserve"> </v>
      </c>
      <c r="Y341" s="75" t="str">
        <f t="shared" si="147"/>
        <v/>
      </c>
      <c r="Z341" s="75" t="str">
        <f t="shared" si="148"/>
        <v xml:space="preserve"> </v>
      </c>
      <c r="AA341" s="75" t="str">
        <f t="shared" si="149"/>
        <v/>
      </c>
      <c r="AB341" s="75" t="str">
        <f t="shared" si="150"/>
        <v xml:space="preserve"> </v>
      </c>
      <c r="AC341" s="75" t="str">
        <f t="shared" si="151"/>
        <v xml:space="preserve"> </v>
      </c>
      <c r="AD341" s="75" t="str">
        <f t="shared" si="152"/>
        <v/>
      </c>
      <c r="AE341" s="75">
        <f t="shared" si="153"/>
        <v>0</v>
      </c>
    </row>
    <row r="342" spans="1:31">
      <c r="A342" s="75" t="str">
        <f t="shared" si="138"/>
        <v/>
      </c>
      <c r="B342" s="76" t="str">
        <f t="shared" si="154"/>
        <v/>
      </c>
      <c r="C342" s="75" t="str">
        <f t="shared" si="155"/>
        <v/>
      </c>
      <c r="D342" s="73" t="str">
        <f t="shared" si="139"/>
        <v/>
      </c>
      <c r="E342" s="75" t="str">
        <f t="shared" si="140"/>
        <v/>
      </c>
      <c r="F342" s="75" t="str">
        <f t="shared" si="156"/>
        <v/>
      </c>
      <c r="G342" s="75" t="str">
        <f t="shared" si="141"/>
        <v/>
      </c>
      <c r="H342" s="75" t="str">
        <f t="shared" si="157"/>
        <v/>
      </c>
      <c r="J342" s="116"/>
      <c r="K342" s="76" t="str">
        <f t="shared" si="158"/>
        <v/>
      </c>
      <c r="L342" s="76" t="str">
        <f t="shared" si="159"/>
        <v/>
      </c>
      <c r="M342" s="75" t="str">
        <f t="shared" si="160"/>
        <v/>
      </c>
      <c r="N342" s="76" t="str">
        <f t="shared" si="161"/>
        <v/>
      </c>
      <c r="O342" s="77" t="s">
        <v>20</v>
      </c>
      <c r="P342" s="90"/>
      <c r="R342" s="74" t="str">
        <f t="shared" si="142"/>
        <v/>
      </c>
      <c r="S342" s="75" t="str">
        <f t="shared" si="162"/>
        <v xml:space="preserve"> </v>
      </c>
      <c r="T342" s="75" t="str">
        <f t="shared" si="163"/>
        <v xml:space="preserve"> </v>
      </c>
      <c r="U342" s="75" t="str">
        <f t="shared" si="143"/>
        <v xml:space="preserve"> </v>
      </c>
      <c r="V342" s="75" t="str">
        <f t="shared" si="144"/>
        <v xml:space="preserve"> </v>
      </c>
      <c r="W342" s="75" t="str">
        <f t="shared" si="145"/>
        <v/>
      </c>
      <c r="X342" s="75" t="str">
        <f t="shared" si="146"/>
        <v xml:space="preserve"> </v>
      </c>
      <c r="Y342" s="75" t="str">
        <f t="shared" si="147"/>
        <v/>
      </c>
      <c r="Z342" s="75" t="str">
        <f t="shared" si="148"/>
        <v xml:space="preserve"> </v>
      </c>
      <c r="AA342" s="75" t="str">
        <f t="shared" si="149"/>
        <v/>
      </c>
      <c r="AB342" s="75" t="str">
        <f t="shared" si="150"/>
        <v xml:space="preserve"> </v>
      </c>
      <c r="AC342" s="75" t="str">
        <f t="shared" si="151"/>
        <v xml:space="preserve"> </v>
      </c>
      <c r="AD342" s="75" t="str">
        <f t="shared" si="152"/>
        <v/>
      </c>
      <c r="AE342" s="75">
        <f t="shared" si="153"/>
        <v>0</v>
      </c>
    </row>
    <row r="343" spans="1:31">
      <c r="A343" s="75" t="str">
        <f t="shared" si="138"/>
        <v/>
      </c>
      <c r="B343" s="76" t="str">
        <f t="shared" si="154"/>
        <v/>
      </c>
      <c r="C343" s="75" t="str">
        <f t="shared" si="155"/>
        <v/>
      </c>
      <c r="D343" s="73" t="str">
        <f t="shared" si="139"/>
        <v/>
      </c>
      <c r="E343" s="75" t="str">
        <f t="shared" si="140"/>
        <v/>
      </c>
      <c r="F343" s="75" t="str">
        <f t="shared" si="156"/>
        <v/>
      </c>
      <c r="G343" s="75" t="str">
        <f t="shared" si="141"/>
        <v/>
      </c>
      <c r="H343" s="75" t="str">
        <f t="shared" si="157"/>
        <v/>
      </c>
      <c r="J343" s="116"/>
      <c r="K343" s="76" t="str">
        <f t="shared" si="158"/>
        <v/>
      </c>
      <c r="L343" s="76" t="str">
        <f t="shared" si="159"/>
        <v/>
      </c>
      <c r="M343" s="75" t="str">
        <f t="shared" si="160"/>
        <v/>
      </c>
      <c r="N343" s="76" t="str">
        <f t="shared" si="161"/>
        <v/>
      </c>
      <c r="O343" s="77" t="s">
        <v>20</v>
      </c>
      <c r="P343" s="90"/>
      <c r="R343" s="74" t="str">
        <f t="shared" si="142"/>
        <v/>
      </c>
      <c r="S343" s="75" t="str">
        <f t="shared" si="162"/>
        <v xml:space="preserve"> </v>
      </c>
      <c r="T343" s="75" t="str">
        <f t="shared" si="163"/>
        <v xml:space="preserve"> </v>
      </c>
      <c r="U343" s="75" t="str">
        <f t="shared" si="143"/>
        <v xml:space="preserve"> </v>
      </c>
      <c r="V343" s="75" t="str">
        <f t="shared" si="144"/>
        <v xml:space="preserve"> </v>
      </c>
      <c r="W343" s="75" t="str">
        <f t="shared" si="145"/>
        <v/>
      </c>
      <c r="X343" s="75" t="str">
        <f t="shared" si="146"/>
        <v xml:space="preserve"> </v>
      </c>
      <c r="Y343" s="75" t="str">
        <f t="shared" si="147"/>
        <v/>
      </c>
      <c r="Z343" s="75" t="str">
        <f t="shared" si="148"/>
        <v xml:space="preserve"> </v>
      </c>
      <c r="AA343" s="75" t="str">
        <f t="shared" si="149"/>
        <v/>
      </c>
      <c r="AB343" s="75" t="str">
        <f t="shared" si="150"/>
        <v xml:space="preserve"> </v>
      </c>
      <c r="AC343" s="75" t="str">
        <f t="shared" si="151"/>
        <v xml:space="preserve"> </v>
      </c>
      <c r="AD343" s="75" t="str">
        <f t="shared" si="152"/>
        <v/>
      </c>
      <c r="AE343" s="75">
        <f t="shared" si="153"/>
        <v>0</v>
      </c>
    </row>
    <row r="344" spans="1:31">
      <c r="A344" s="75" t="str">
        <f t="shared" si="138"/>
        <v/>
      </c>
      <c r="B344" s="76" t="str">
        <f t="shared" si="154"/>
        <v/>
      </c>
      <c r="C344" s="75" t="str">
        <f t="shared" si="155"/>
        <v/>
      </c>
      <c r="D344" s="73" t="str">
        <f t="shared" si="139"/>
        <v/>
      </c>
      <c r="E344" s="75" t="str">
        <f t="shared" si="140"/>
        <v/>
      </c>
      <c r="F344" s="75" t="str">
        <f t="shared" si="156"/>
        <v/>
      </c>
      <c r="G344" s="75" t="str">
        <f t="shared" si="141"/>
        <v/>
      </c>
      <c r="H344" s="75" t="str">
        <f t="shared" si="157"/>
        <v/>
      </c>
      <c r="J344" s="116"/>
      <c r="K344" s="76" t="str">
        <f t="shared" si="158"/>
        <v/>
      </c>
      <c r="L344" s="76" t="str">
        <f t="shared" si="159"/>
        <v/>
      </c>
      <c r="M344" s="75" t="str">
        <f t="shared" si="160"/>
        <v/>
      </c>
      <c r="N344" s="76" t="str">
        <f t="shared" si="161"/>
        <v/>
      </c>
      <c r="O344" s="77" t="s">
        <v>20</v>
      </c>
      <c r="P344" s="90"/>
      <c r="R344" s="74" t="str">
        <f t="shared" si="142"/>
        <v/>
      </c>
      <c r="S344" s="75" t="str">
        <f t="shared" si="162"/>
        <v xml:space="preserve"> </v>
      </c>
      <c r="T344" s="75" t="str">
        <f t="shared" si="163"/>
        <v xml:space="preserve"> </v>
      </c>
      <c r="U344" s="75" t="str">
        <f t="shared" si="143"/>
        <v xml:space="preserve"> </v>
      </c>
      <c r="V344" s="75" t="str">
        <f t="shared" si="144"/>
        <v xml:space="preserve"> </v>
      </c>
      <c r="W344" s="75" t="str">
        <f t="shared" si="145"/>
        <v/>
      </c>
      <c r="X344" s="75" t="str">
        <f t="shared" si="146"/>
        <v xml:space="preserve"> </v>
      </c>
      <c r="Y344" s="75" t="str">
        <f t="shared" si="147"/>
        <v/>
      </c>
      <c r="Z344" s="75" t="str">
        <f t="shared" si="148"/>
        <v xml:space="preserve"> </v>
      </c>
      <c r="AA344" s="75" t="str">
        <f t="shared" si="149"/>
        <v/>
      </c>
      <c r="AB344" s="75" t="str">
        <f t="shared" si="150"/>
        <v xml:space="preserve"> </v>
      </c>
      <c r="AC344" s="75" t="str">
        <f t="shared" si="151"/>
        <v xml:space="preserve"> </v>
      </c>
      <c r="AD344" s="75" t="str">
        <f t="shared" si="152"/>
        <v/>
      </c>
      <c r="AE344" s="75">
        <f t="shared" si="153"/>
        <v>0</v>
      </c>
    </row>
    <row r="345" spans="1:31">
      <c r="A345" s="75" t="str">
        <f t="shared" si="138"/>
        <v/>
      </c>
      <c r="B345" s="76" t="str">
        <f t="shared" si="154"/>
        <v/>
      </c>
      <c r="C345" s="75" t="str">
        <f t="shared" si="155"/>
        <v/>
      </c>
      <c r="D345" s="73" t="str">
        <f t="shared" si="139"/>
        <v/>
      </c>
      <c r="E345" s="75" t="str">
        <f t="shared" si="140"/>
        <v/>
      </c>
      <c r="F345" s="75" t="str">
        <f t="shared" si="156"/>
        <v/>
      </c>
      <c r="G345" s="75" t="str">
        <f t="shared" si="141"/>
        <v/>
      </c>
      <c r="H345" s="75" t="str">
        <f t="shared" si="157"/>
        <v/>
      </c>
      <c r="J345" s="116"/>
      <c r="K345" s="76" t="str">
        <f t="shared" si="158"/>
        <v/>
      </c>
      <c r="L345" s="76" t="str">
        <f t="shared" si="159"/>
        <v/>
      </c>
      <c r="M345" s="75" t="str">
        <f t="shared" si="160"/>
        <v/>
      </c>
      <c r="N345" s="76" t="str">
        <f t="shared" si="161"/>
        <v/>
      </c>
      <c r="O345" s="77" t="s">
        <v>20</v>
      </c>
      <c r="P345" s="90"/>
      <c r="R345" s="74" t="str">
        <f t="shared" si="142"/>
        <v/>
      </c>
      <c r="S345" s="75" t="str">
        <f t="shared" si="162"/>
        <v xml:space="preserve"> </v>
      </c>
      <c r="T345" s="75" t="str">
        <f t="shared" si="163"/>
        <v xml:space="preserve"> </v>
      </c>
      <c r="U345" s="75" t="str">
        <f t="shared" si="143"/>
        <v xml:space="preserve"> </v>
      </c>
      <c r="V345" s="75" t="str">
        <f t="shared" si="144"/>
        <v xml:space="preserve"> </v>
      </c>
      <c r="W345" s="75" t="str">
        <f t="shared" si="145"/>
        <v/>
      </c>
      <c r="X345" s="75" t="str">
        <f t="shared" si="146"/>
        <v xml:space="preserve"> </v>
      </c>
      <c r="Y345" s="75" t="str">
        <f t="shared" si="147"/>
        <v/>
      </c>
      <c r="Z345" s="75" t="str">
        <f t="shared" si="148"/>
        <v xml:space="preserve"> </v>
      </c>
      <c r="AA345" s="75" t="str">
        <f t="shared" si="149"/>
        <v/>
      </c>
      <c r="AB345" s="75" t="str">
        <f t="shared" si="150"/>
        <v xml:space="preserve"> </v>
      </c>
      <c r="AC345" s="75" t="str">
        <f t="shared" si="151"/>
        <v xml:space="preserve"> </v>
      </c>
      <c r="AD345" s="75" t="str">
        <f t="shared" si="152"/>
        <v/>
      </c>
      <c r="AE345" s="75">
        <f t="shared" si="153"/>
        <v>0</v>
      </c>
    </row>
    <row r="346" spans="1:31">
      <c r="A346" s="75" t="str">
        <f t="shared" si="138"/>
        <v/>
      </c>
      <c r="B346" s="76" t="str">
        <f t="shared" si="154"/>
        <v/>
      </c>
      <c r="C346" s="75" t="str">
        <f t="shared" si="155"/>
        <v/>
      </c>
      <c r="D346" s="73" t="str">
        <f t="shared" si="139"/>
        <v/>
      </c>
      <c r="E346" s="75" t="str">
        <f t="shared" si="140"/>
        <v/>
      </c>
      <c r="F346" s="75" t="str">
        <f t="shared" si="156"/>
        <v/>
      </c>
      <c r="G346" s="75" t="str">
        <f t="shared" si="141"/>
        <v/>
      </c>
      <c r="H346" s="75" t="str">
        <f t="shared" si="157"/>
        <v/>
      </c>
      <c r="J346" s="116"/>
      <c r="K346" s="76" t="str">
        <f t="shared" si="158"/>
        <v/>
      </c>
      <c r="L346" s="76" t="str">
        <f t="shared" si="159"/>
        <v/>
      </c>
      <c r="M346" s="75" t="str">
        <f t="shared" si="160"/>
        <v/>
      </c>
      <c r="N346" s="76" t="str">
        <f t="shared" si="161"/>
        <v/>
      </c>
      <c r="O346" s="77" t="s">
        <v>20</v>
      </c>
      <c r="P346" s="90"/>
      <c r="R346" s="74" t="str">
        <f t="shared" si="142"/>
        <v/>
      </c>
      <c r="S346" s="75" t="str">
        <f t="shared" si="162"/>
        <v xml:space="preserve"> </v>
      </c>
      <c r="T346" s="75" t="str">
        <f t="shared" si="163"/>
        <v xml:space="preserve"> </v>
      </c>
      <c r="U346" s="75" t="str">
        <f t="shared" si="143"/>
        <v xml:space="preserve"> </v>
      </c>
      <c r="V346" s="75" t="str">
        <f t="shared" si="144"/>
        <v xml:space="preserve"> </v>
      </c>
      <c r="W346" s="75" t="str">
        <f t="shared" si="145"/>
        <v/>
      </c>
      <c r="X346" s="75" t="str">
        <f t="shared" si="146"/>
        <v xml:space="preserve"> </v>
      </c>
      <c r="Y346" s="75" t="str">
        <f t="shared" si="147"/>
        <v/>
      </c>
      <c r="Z346" s="75" t="str">
        <f t="shared" si="148"/>
        <v xml:space="preserve"> </v>
      </c>
      <c r="AA346" s="75" t="str">
        <f t="shared" si="149"/>
        <v/>
      </c>
      <c r="AB346" s="75" t="str">
        <f t="shared" si="150"/>
        <v xml:space="preserve"> </v>
      </c>
      <c r="AC346" s="75" t="str">
        <f t="shared" si="151"/>
        <v xml:space="preserve"> </v>
      </c>
      <c r="AD346" s="75" t="str">
        <f t="shared" si="152"/>
        <v/>
      </c>
      <c r="AE346" s="75">
        <f t="shared" si="153"/>
        <v>0</v>
      </c>
    </row>
    <row r="347" spans="1:31">
      <c r="A347" s="75" t="str">
        <f t="shared" si="138"/>
        <v/>
      </c>
      <c r="B347" s="76" t="str">
        <f t="shared" si="154"/>
        <v/>
      </c>
      <c r="C347" s="75" t="str">
        <f t="shared" si="155"/>
        <v/>
      </c>
      <c r="D347" s="73" t="str">
        <f t="shared" si="139"/>
        <v/>
      </c>
      <c r="E347" s="75" t="str">
        <f t="shared" si="140"/>
        <v/>
      </c>
      <c r="F347" s="75" t="str">
        <f t="shared" si="156"/>
        <v/>
      </c>
      <c r="G347" s="75" t="str">
        <f t="shared" si="141"/>
        <v/>
      </c>
      <c r="H347" s="75" t="str">
        <f t="shared" si="157"/>
        <v/>
      </c>
      <c r="J347" s="116"/>
      <c r="K347" s="76" t="str">
        <f t="shared" si="158"/>
        <v/>
      </c>
      <c r="L347" s="76" t="str">
        <f t="shared" si="159"/>
        <v/>
      </c>
      <c r="M347" s="75" t="str">
        <f t="shared" si="160"/>
        <v/>
      </c>
      <c r="N347" s="76" t="str">
        <f t="shared" si="161"/>
        <v/>
      </c>
      <c r="O347" s="77" t="s">
        <v>20</v>
      </c>
      <c r="P347" s="90"/>
      <c r="R347" s="74" t="str">
        <f t="shared" si="142"/>
        <v/>
      </c>
      <c r="S347" s="75" t="str">
        <f t="shared" si="162"/>
        <v xml:space="preserve"> </v>
      </c>
      <c r="T347" s="75" t="str">
        <f t="shared" si="163"/>
        <v xml:space="preserve"> </v>
      </c>
      <c r="U347" s="75" t="str">
        <f t="shared" si="143"/>
        <v xml:space="preserve"> </v>
      </c>
      <c r="V347" s="75" t="str">
        <f t="shared" si="144"/>
        <v xml:space="preserve"> </v>
      </c>
      <c r="W347" s="75" t="str">
        <f t="shared" si="145"/>
        <v/>
      </c>
      <c r="X347" s="75" t="str">
        <f t="shared" si="146"/>
        <v xml:space="preserve"> </v>
      </c>
      <c r="Y347" s="75" t="str">
        <f t="shared" si="147"/>
        <v/>
      </c>
      <c r="Z347" s="75" t="str">
        <f t="shared" si="148"/>
        <v xml:space="preserve"> </v>
      </c>
      <c r="AA347" s="75" t="str">
        <f t="shared" si="149"/>
        <v/>
      </c>
      <c r="AB347" s="75" t="str">
        <f t="shared" si="150"/>
        <v xml:space="preserve"> </v>
      </c>
      <c r="AC347" s="75" t="str">
        <f t="shared" si="151"/>
        <v xml:space="preserve"> </v>
      </c>
      <c r="AD347" s="75" t="str">
        <f t="shared" si="152"/>
        <v/>
      </c>
      <c r="AE347" s="75">
        <f t="shared" si="153"/>
        <v>0</v>
      </c>
    </row>
    <row r="348" spans="1:31">
      <c r="A348" s="75" t="str">
        <f t="shared" si="138"/>
        <v/>
      </c>
      <c r="B348" s="76" t="str">
        <f t="shared" si="154"/>
        <v/>
      </c>
      <c r="C348" s="75" t="str">
        <f t="shared" si="155"/>
        <v/>
      </c>
      <c r="D348" s="73" t="str">
        <f t="shared" si="139"/>
        <v/>
      </c>
      <c r="E348" s="75" t="str">
        <f t="shared" si="140"/>
        <v/>
      </c>
      <c r="F348" s="75" t="str">
        <f t="shared" si="156"/>
        <v/>
      </c>
      <c r="G348" s="75" t="str">
        <f t="shared" si="141"/>
        <v/>
      </c>
      <c r="H348" s="75" t="str">
        <f t="shared" si="157"/>
        <v/>
      </c>
      <c r="J348" s="116"/>
      <c r="K348" s="76" t="str">
        <f t="shared" si="158"/>
        <v/>
      </c>
      <c r="L348" s="76" t="str">
        <f t="shared" si="159"/>
        <v/>
      </c>
      <c r="M348" s="75" t="str">
        <f t="shared" si="160"/>
        <v/>
      </c>
      <c r="N348" s="76" t="str">
        <f t="shared" si="161"/>
        <v/>
      </c>
      <c r="O348" s="77" t="s">
        <v>20</v>
      </c>
      <c r="P348" s="90"/>
      <c r="R348" s="74" t="str">
        <f t="shared" si="142"/>
        <v/>
      </c>
      <c r="S348" s="75" t="str">
        <f t="shared" si="162"/>
        <v xml:space="preserve"> </v>
      </c>
      <c r="T348" s="75" t="str">
        <f t="shared" si="163"/>
        <v xml:space="preserve"> </v>
      </c>
      <c r="U348" s="75" t="str">
        <f t="shared" si="143"/>
        <v xml:space="preserve"> </v>
      </c>
      <c r="V348" s="75" t="str">
        <f t="shared" si="144"/>
        <v xml:space="preserve"> </v>
      </c>
      <c r="W348" s="75" t="str">
        <f t="shared" si="145"/>
        <v/>
      </c>
      <c r="X348" s="75" t="str">
        <f t="shared" si="146"/>
        <v xml:space="preserve"> </v>
      </c>
      <c r="Y348" s="75" t="str">
        <f t="shared" si="147"/>
        <v/>
      </c>
      <c r="Z348" s="75" t="str">
        <f t="shared" si="148"/>
        <v xml:space="preserve"> </v>
      </c>
      <c r="AA348" s="75" t="str">
        <f t="shared" si="149"/>
        <v/>
      </c>
      <c r="AB348" s="75" t="str">
        <f t="shared" si="150"/>
        <v xml:space="preserve"> </v>
      </c>
      <c r="AC348" s="75" t="str">
        <f t="shared" si="151"/>
        <v xml:space="preserve"> </v>
      </c>
      <c r="AD348" s="75" t="str">
        <f t="shared" si="152"/>
        <v/>
      </c>
      <c r="AE348" s="75">
        <f t="shared" si="153"/>
        <v>0</v>
      </c>
    </row>
    <row r="349" spans="1:31">
      <c r="A349" s="75" t="str">
        <f t="shared" si="138"/>
        <v/>
      </c>
      <c r="B349" s="76" t="str">
        <f t="shared" si="154"/>
        <v/>
      </c>
      <c r="C349" s="75" t="str">
        <f t="shared" si="155"/>
        <v/>
      </c>
      <c r="D349" s="73" t="str">
        <f t="shared" si="139"/>
        <v/>
      </c>
      <c r="E349" s="75" t="str">
        <f t="shared" si="140"/>
        <v/>
      </c>
      <c r="F349" s="75" t="str">
        <f t="shared" si="156"/>
        <v/>
      </c>
      <c r="G349" s="75" t="str">
        <f t="shared" si="141"/>
        <v/>
      </c>
      <c r="H349" s="75" t="str">
        <f t="shared" si="157"/>
        <v/>
      </c>
      <c r="J349" s="116"/>
      <c r="K349" s="76" t="str">
        <f t="shared" si="158"/>
        <v/>
      </c>
      <c r="L349" s="76" t="str">
        <f t="shared" si="159"/>
        <v/>
      </c>
      <c r="M349" s="75" t="str">
        <f t="shared" si="160"/>
        <v/>
      </c>
      <c r="N349" s="76" t="str">
        <f t="shared" si="161"/>
        <v/>
      </c>
      <c r="O349" s="77" t="s">
        <v>20</v>
      </c>
      <c r="P349" s="90"/>
      <c r="R349" s="74" t="str">
        <f t="shared" si="142"/>
        <v/>
      </c>
      <c r="S349" s="75" t="str">
        <f t="shared" si="162"/>
        <v xml:space="preserve"> </v>
      </c>
      <c r="T349" s="75" t="str">
        <f t="shared" si="163"/>
        <v xml:space="preserve"> </v>
      </c>
      <c r="U349" s="75" t="str">
        <f t="shared" si="143"/>
        <v xml:space="preserve"> </v>
      </c>
      <c r="V349" s="75" t="str">
        <f t="shared" si="144"/>
        <v xml:space="preserve"> </v>
      </c>
      <c r="W349" s="75" t="str">
        <f t="shared" si="145"/>
        <v/>
      </c>
      <c r="X349" s="75" t="str">
        <f t="shared" si="146"/>
        <v xml:space="preserve"> </v>
      </c>
      <c r="Y349" s="75" t="str">
        <f t="shared" si="147"/>
        <v/>
      </c>
      <c r="Z349" s="75" t="str">
        <f t="shared" si="148"/>
        <v xml:space="preserve"> </v>
      </c>
      <c r="AA349" s="75" t="str">
        <f t="shared" si="149"/>
        <v/>
      </c>
      <c r="AB349" s="75" t="str">
        <f t="shared" si="150"/>
        <v xml:space="preserve"> </v>
      </c>
      <c r="AC349" s="75" t="str">
        <f t="shared" si="151"/>
        <v xml:space="preserve"> </v>
      </c>
      <c r="AD349" s="75" t="str">
        <f t="shared" si="152"/>
        <v/>
      </c>
      <c r="AE349" s="75">
        <f t="shared" si="153"/>
        <v>0</v>
      </c>
    </row>
    <row r="350" spans="1:31">
      <c r="A350" s="75" t="str">
        <f t="shared" si="138"/>
        <v/>
      </c>
      <c r="B350" s="76" t="str">
        <f t="shared" si="154"/>
        <v/>
      </c>
      <c r="C350" s="75" t="str">
        <f t="shared" si="155"/>
        <v/>
      </c>
      <c r="D350" s="73" t="str">
        <f t="shared" si="139"/>
        <v/>
      </c>
      <c r="E350" s="75" t="str">
        <f t="shared" si="140"/>
        <v/>
      </c>
      <c r="F350" s="75" t="str">
        <f t="shared" si="156"/>
        <v/>
      </c>
      <c r="G350" s="75" t="str">
        <f t="shared" si="141"/>
        <v/>
      </c>
      <c r="H350" s="75" t="str">
        <f t="shared" si="157"/>
        <v/>
      </c>
      <c r="J350" s="116"/>
      <c r="K350" s="76" t="str">
        <f t="shared" si="158"/>
        <v/>
      </c>
      <c r="L350" s="76" t="str">
        <f t="shared" si="159"/>
        <v/>
      </c>
      <c r="M350" s="75" t="str">
        <f t="shared" si="160"/>
        <v/>
      </c>
      <c r="N350" s="76" t="str">
        <f t="shared" si="161"/>
        <v/>
      </c>
      <c r="O350" s="77" t="s">
        <v>20</v>
      </c>
      <c r="P350" s="90"/>
      <c r="R350" s="74" t="str">
        <f t="shared" si="142"/>
        <v/>
      </c>
      <c r="S350" s="75" t="str">
        <f t="shared" si="162"/>
        <v xml:space="preserve"> </v>
      </c>
      <c r="T350" s="75" t="str">
        <f t="shared" si="163"/>
        <v xml:space="preserve"> </v>
      </c>
      <c r="U350" s="75" t="str">
        <f t="shared" si="143"/>
        <v xml:space="preserve"> </v>
      </c>
      <c r="V350" s="75" t="str">
        <f t="shared" si="144"/>
        <v xml:space="preserve"> </v>
      </c>
      <c r="W350" s="75" t="str">
        <f t="shared" si="145"/>
        <v/>
      </c>
      <c r="X350" s="75" t="str">
        <f t="shared" si="146"/>
        <v xml:space="preserve"> </v>
      </c>
      <c r="Y350" s="75" t="str">
        <f t="shared" si="147"/>
        <v/>
      </c>
      <c r="Z350" s="75" t="str">
        <f t="shared" si="148"/>
        <v xml:space="preserve"> </v>
      </c>
      <c r="AA350" s="75" t="str">
        <f t="shared" si="149"/>
        <v/>
      </c>
      <c r="AB350" s="75" t="str">
        <f t="shared" si="150"/>
        <v xml:space="preserve"> </v>
      </c>
      <c r="AC350" s="75" t="str">
        <f t="shared" si="151"/>
        <v xml:space="preserve"> </v>
      </c>
      <c r="AD350" s="75" t="str">
        <f t="shared" si="152"/>
        <v/>
      </c>
      <c r="AE350" s="75">
        <f t="shared" si="153"/>
        <v>0</v>
      </c>
    </row>
    <row r="351" spans="1:31">
      <c r="A351" s="75" t="str">
        <f t="shared" si="138"/>
        <v/>
      </c>
      <c r="B351" s="76" t="str">
        <f t="shared" si="154"/>
        <v/>
      </c>
      <c r="C351" s="75" t="str">
        <f t="shared" si="155"/>
        <v/>
      </c>
      <c r="D351" s="73" t="str">
        <f t="shared" si="139"/>
        <v/>
      </c>
      <c r="E351" s="75" t="str">
        <f t="shared" si="140"/>
        <v/>
      </c>
      <c r="F351" s="75" t="str">
        <f t="shared" si="156"/>
        <v/>
      </c>
      <c r="G351" s="75" t="str">
        <f t="shared" si="141"/>
        <v/>
      </c>
      <c r="H351" s="75" t="str">
        <f t="shared" si="157"/>
        <v/>
      </c>
      <c r="J351" s="116"/>
      <c r="K351" s="76" t="str">
        <f t="shared" si="158"/>
        <v/>
      </c>
      <c r="L351" s="76" t="str">
        <f t="shared" si="159"/>
        <v/>
      </c>
      <c r="M351" s="75" t="str">
        <f t="shared" si="160"/>
        <v/>
      </c>
      <c r="N351" s="76" t="str">
        <f t="shared" si="161"/>
        <v/>
      </c>
      <c r="O351" s="77" t="s">
        <v>20</v>
      </c>
      <c r="P351" s="90"/>
      <c r="R351" s="74" t="str">
        <f t="shared" si="142"/>
        <v/>
      </c>
      <c r="S351" s="75" t="str">
        <f t="shared" si="162"/>
        <v xml:space="preserve"> </v>
      </c>
      <c r="T351" s="75" t="str">
        <f t="shared" si="163"/>
        <v xml:space="preserve"> </v>
      </c>
      <c r="U351" s="75" t="str">
        <f t="shared" si="143"/>
        <v xml:space="preserve"> </v>
      </c>
      <c r="V351" s="75" t="str">
        <f t="shared" si="144"/>
        <v xml:space="preserve"> </v>
      </c>
      <c r="W351" s="75" t="str">
        <f t="shared" si="145"/>
        <v/>
      </c>
      <c r="X351" s="75" t="str">
        <f t="shared" si="146"/>
        <v xml:space="preserve"> </v>
      </c>
      <c r="Y351" s="75" t="str">
        <f t="shared" si="147"/>
        <v/>
      </c>
      <c r="Z351" s="75" t="str">
        <f t="shared" si="148"/>
        <v xml:space="preserve"> </v>
      </c>
      <c r="AA351" s="75" t="str">
        <f t="shared" si="149"/>
        <v/>
      </c>
      <c r="AB351" s="75" t="str">
        <f t="shared" si="150"/>
        <v xml:space="preserve"> </v>
      </c>
      <c r="AC351" s="75" t="str">
        <f t="shared" si="151"/>
        <v xml:space="preserve"> </v>
      </c>
      <c r="AD351" s="75" t="str">
        <f t="shared" si="152"/>
        <v/>
      </c>
      <c r="AE351" s="75">
        <f t="shared" si="153"/>
        <v>0</v>
      </c>
    </row>
    <row r="352" spans="1:31">
      <c r="A352" s="75" t="str">
        <f t="shared" si="138"/>
        <v/>
      </c>
      <c r="B352" s="76" t="str">
        <f t="shared" si="154"/>
        <v/>
      </c>
      <c r="C352" s="75" t="str">
        <f t="shared" si="155"/>
        <v/>
      </c>
      <c r="D352" s="73" t="str">
        <f t="shared" si="139"/>
        <v/>
      </c>
      <c r="E352" s="75" t="str">
        <f t="shared" si="140"/>
        <v/>
      </c>
      <c r="F352" s="75" t="str">
        <f t="shared" si="156"/>
        <v/>
      </c>
      <c r="G352" s="75" t="str">
        <f t="shared" si="141"/>
        <v/>
      </c>
      <c r="H352" s="75" t="str">
        <f t="shared" si="157"/>
        <v/>
      </c>
      <c r="J352" s="116"/>
      <c r="K352" s="76" t="str">
        <f t="shared" si="158"/>
        <v/>
      </c>
      <c r="L352" s="76" t="str">
        <f t="shared" si="159"/>
        <v/>
      </c>
      <c r="M352" s="75" t="str">
        <f t="shared" si="160"/>
        <v/>
      </c>
      <c r="N352" s="76" t="str">
        <f t="shared" si="161"/>
        <v/>
      </c>
      <c r="O352" s="77" t="s">
        <v>20</v>
      </c>
      <c r="P352" s="90"/>
      <c r="R352" s="74" t="str">
        <f t="shared" si="142"/>
        <v/>
      </c>
      <c r="S352" s="75" t="str">
        <f t="shared" si="162"/>
        <v xml:space="preserve"> </v>
      </c>
      <c r="T352" s="75" t="str">
        <f t="shared" si="163"/>
        <v xml:space="preserve"> </v>
      </c>
      <c r="U352" s="75" t="str">
        <f t="shared" si="143"/>
        <v xml:space="preserve"> </v>
      </c>
      <c r="V352" s="75" t="str">
        <f t="shared" si="144"/>
        <v xml:space="preserve"> </v>
      </c>
      <c r="W352" s="75" t="str">
        <f t="shared" si="145"/>
        <v/>
      </c>
      <c r="X352" s="75" t="str">
        <f t="shared" si="146"/>
        <v xml:space="preserve"> </v>
      </c>
      <c r="Y352" s="75" t="str">
        <f t="shared" si="147"/>
        <v/>
      </c>
      <c r="Z352" s="75" t="str">
        <f t="shared" si="148"/>
        <v xml:space="preserve"> </v>
      </c>
      <c r="AA352" s="75" t="str">
        <f t="shared" si="149"/>
        <v/>
      </c>
      <c r="AB352" s="75" t="str">
        <f t="shared" si="150"/>
        <v xml:space="preserve"> </v>
      </c>
      <c r="AC352" s="75" t="str">
        <f t="shared" si="151"/>
        <v xml:space="preserve"> </v>
      </c>
      <c r="AD352" s="75" t="str">
        <f t="shared" si="152"/>
        <v/>
      </c>
      <c r="AE352" s="75">
        <f t="shared" si="153"/>
        <v>0</v>
      </c>
    </row>
    <row r="353" spans="1:31">
      <c r="A353" s="75" t="str">
        <f t="shared" si="138"/>
        <v/>
      </c>
      <c r="B353" s="76" t="str">
        <f t="shared" si="154"/>
        <v/>
      </c>
      <c r="C353" s="75" t="str">
        <f t="shared" si="155"/>
        <v/>
      </c>
      <c r="D353" s="73" t="str">
        <f t="shared" si="139"/>
        <v/>
      </c>
      <c r="E353" s="75" t="str">
        <f t="shared" si="140"/>
        <v/>
      </c>
      <c r="F353" s="75" t="str">
        <f t="shared" si="156"/>
        <v/>
      </c>
      <c r="G353" s="75" t="str">
        <f t="shared" si="141"/>
        <v/>
      </c>
      <c r="H353" s="75" t="str">
        <f t="shared" si="157"/>
        <v/>
      </c>
      <c r="J353" s="116"/>
      <c r="K353" s="76" t="str">
        <f t="shared" si="158"/>
        <v/>
      </c>
      <c r="L353" s="76" t="str">
        <f t="shared" si="159"/>
        <v/>
      </c>
      <c r="M353" s="75" t="str">
        <f t="shared" si="160"/>
        <v/>
      </c>
      <c r="N353" s="76" t="str">
        <f t="shared" si="161"/>
        <v/>
      </c>
      <c r="O353" s="77" t="s">
        <v>20</v>
      </c>
      <c r="P353" s="90"/>
      <c r="R353" s="74" t="str">
        <f t="shared" si="142"/>
        <v/>
      </c>
      <c r="S353" s="75" t="str">
        <f t="shared" si="162"/>
        <v xml:space="preserve"> </v>
      </c>
      <c r="T353" s="75" t="str">
        <f t="shared" si="163"/>
        <v xml:space="preserve"> </v>
      </c>
      <c r="U353" s="75" t="str">
        <f t="shared" si="143"/>
        <v xml:space="preserve"> </v>
      </c>
      <c r="V353" s="75" t="str">
        <f t="shared" si="144"/>
        <v xml:space="preserve"> </v>
      </c>
      <c r="W353" s="75" t="str">
        <f t="shared" si="145"/>
        <v/>
      </c>
      <c r="X353" s="75" t="str">
        <f t="shared" si="146"/>
        <v xml:space="preserve"> </v>
      </c>
      <c r="Y353" s="75" t="str">
        <f t="shared" si="147"/>
        <v/>
      </c>
      <c r="Z353" s="75" t="str">
        <f t="shared" si="148"/>
        <v xml:space="preserve"> </v>
      </c>
      <c r="AA353" s="75" t="str">
        <f t="shared" si="149"/>
        <v/>
      </c>
      <c r="AB353" s="75" t="str">
        <f t="shared" si="150"/>
        <v xml:space="preserve"> </v>
      </c>
      <c r="AC353" s="75" t="str">
        <f t="shared" si="151"/>
        <v xml:space="preserve"> </v>
      </c>
      <c r="AD353" s="75" t="str">
        <f t="shared" si="152"/>
        <v/>
      </c>
      <c r="AE353" s="75">
        <f t="shared" si="153"/>
        <v>0</v>
      </c>
    </row>
    <row r="354" spans="1:31">
      <c r="A354" s="75" t="str">
        <f t="shared" si="138"/>
        <v/>
      </c>
      <c r="B354" s="76" t="str">
        <f t="shared" si="154"/>
        <v/>
      </c>
      <c r="C354" s="75" t="str">
        <f t="shared" si="155"/>
        <v/>
      </c>
      <c r="D354" s="73" t="str">
        <f t="shared" si="139"/>
        <v/>
      </c>
      <c r="E354" s="75" t="str">
        <f t="shared" si="140"/>
        <v/>
      </c>
      <c r="F354" s="75" t="str">
        <f t="shared" si="156"/>
        <v/>
      </c>
      <c r="G354" s="75" t="str">
        <f t="shared" si="141"/>
        <v/>
      </c>
      <c r="H354" s="75" t="str">
        <f t="shared" si="157"/>
        <v/>
      </c>
      <c r="J354" s="116"/>
      <c r="K354" s="76" t="str">
        <f t="shared" si="158"/>
        <v/>
      </c>
      <c r="L354" s="76" t="str">
        <f t="shared" si="159"/>
        <v/>
      </c>
      <c r="M354" s="75" t="str">
        <f t="shared" si="160"/>
        <v/>
      </c>
      <c r="N354" s="76" t="str">
        <f t="shared" si="161"/>
        <v/>
      </c>
      <c r="O354" s="77" t="s">
        <v>20</v>
      </c>
      <c r="P354" s="90"/>
      <c r="R354" s="74" t="str">
        <f t="shared" si="142"/>
        <v/>
      </c>
      <c r="S354" s="75" t="str">
        <f t="shared" si="162"/>
        <v xml:space="preserve"> </v>
      </c>
      <c r="T354" s="75" t="str">
        <f t="shared" si="163"/>
        <v xml:space="preserve"> </v>
      </c>
      <c r="U354" s="75" t="str">
        <f t="shared" si="143"/>
        <v xml:space="preserve"> </v>
      </c>
      <c r="V354" s="75" t="str">
        <f t="shared" si="144"/>
        <v xml:space="preserve"> </v>
      </c>
      <c r="W354" s="75" t="str">
        <f t="shared" si="145"/>
        <v/>
      </c>
      <c r="X354" s="75" t="str">
        <f t="shared" si="146"/>
        <v xml:space="preserve"> </v>
      </c>
      <c r="Y354" s="75" t="str">
        <f t="shared" si="147"/>
        <v/>
      </c>
      <c r="Z354" s="75" t="str">
        <f t="shared" si="148"/>
        <v xml:space="preserve"> </v>
      </c>
      <c r="AA354" s="75" t="str">
        <f t="shared" si="149"/>
        <v/>
      </c>
      <c r="AB354" s="75" t="str">
        <f t="shared" si="150"/>
        <v xml:space="preserve"> </v>
      </c>
      <c r="AC354" s="75" t="str">
        <f t="shared" si="151"/>
        <v xml:space="preserve"> </v>
      </c>
      <c r="AD354" s="75" t="str">
        <f t="shared" si="152"/>
        <v/>
      </c>
      <c r="AE354" s="75">
        <f t="shared" si="153"/>
        <v>0</v>
      </c>
    </row>
    <row r="355" spans="1:31">
      <c r="A355" s="75" t="str">
        <f t="shared" si="138"/>
        <v/>
      </c>
      <c r="B355" s="76" t="str">
        <f t="shared" si="154"/>
        <v/>
      </c>
      <c r="C355" s="75" t="str">
        <f t="shared" si="155"/>
        <v/>
      </c>
      <c r="D355" s="73" t="str">
        <f t="shared" si="139"/>
        <v/>
      </c>
      <c r="E355" s="75" t="str">
        <f t="shared" si="140"/>
        <v/>
      </c>
      <c r="F355" s="75" t="str">
        <f t="shared" si="156"/>
        <v/>
      </c>
      <c r="G355" s="75" t="str">
        <f t="shared" si="141"/>
        <v/>
      </c>
      <c r="H355" s="75" t="str">
        <f t="shared" si="157"/>
        <v/>
      </c>
      <c r="J355" s="116"/>
      <c r="K355" s="76" t="str">
        <f t="shared" si="158"/>
        <v/>
      </c>
      <c r="L355" s="76" t="str">
        <f t="shared" si="159"/>
        <v/>
      </c>
      <c r="M355" s="75" t="str">
        <f t="shared" si="160"/>
        <v/>
      </c>
      <c r="N355" s="76" t="str">
        <f t="shared" si="161"/>
        <v/>
      </c>
      <c r="O355" s="77" t="s">
        <v>20</v>
      </c>
      <c r="P355" s="90"/>
      <c r="R355" s="74" t="str">
        <f t="shared" si="142"/>
        <v/>
      </c>
      <c r="S355" s="75" t="str">
        <f t="shared" si="162"/>
        <v xml:space="preserve"> </v>
      </c>
      <c r="T355" s="75" t="str">
        <f t="shared" si="163"/>
        <v xml:space="preserve"> </v>
      </c>
      <c r="U355" s="75" t="str">
        <f t="shared" si="143"/>
        <v xml:space="preserve"> </v>
      </c>
      <c r="V355" s="75" t="str">
        <f t="shared" si="144"/>
        <v xml:space="preserve"> </v>
      </c>
      <c r="W355" s="75" t="str">
        <f t="shared" si="145"/>
        <v/>
      </c>
      <c r="X355" s="75" t="str">
        <f t="shared" si="146"/>
        <v xml:space="preserve"> </v>
      </c>
      <c r="Y355" s="75" t="str">
        <f t="shared" si="147"/>
        <v/>
      </c>
      <c r="Z355" s="75" t="str">
        <f t="shared" si="148"/>
        <v xml:space="preserve"> </v>
      </c>
      <c r="AA355" s="75" t="str">
        <f t="shared" si="149"/>
        <v/>
      </c>
      <c r="AB355" s="75" t="str">
        <f t="shared" si="150"/>
        <v xml:space="preserve"> </v>
      </c>
      <c r="AC355" s="75" t="str">
        <f t="shared" si="151"/>
        <v xml:space="preserve"> </v>
      </c>
      <c r="AD355" s="75" t="str">
        <f t="shared" si="152"/>
        <v/>
      </c>
      <c r="AE355" s="75">
        <f t="shared" si="153"/>
        <v>0</v>
      </c>
    </row>
    <row r="356" spans="1:31">
      <c r="A356" s="75" t="str">
        <f t="shared" si="138"/>
        <v/>
      </c>
      <c r="B356" s="76" t="str">
        <f t="shared" si="154"/>
        <v/>
      </c>
      <c r="C356" s="75" t="str">
        <f t="shared" si="155"/>
        <v/>
      </c>
      <c r="D356" s="73" t="str">
        <f t="shared" si="139"/>
        <v/>
      </c>
      <c r="E356" s="75" t="str">
        <f t="shared" si="140"/>
        <v/>
      </c>
      <c r="F356" s="75" t="str">
        <f t="shared" si="156"/>
        <v/>
      </c>
      <c r="G356" s="75" t="str">
        <f t="shared" si="141"/>
        <v/>
      </c>
      <c r="H356" s="75" t="str">
        <f t="shared" si="157"/>
        <v/>
      </c>
      <c r="J356" s="116"/>
      <c r="K356" s="76" t="str">
        <f t="shared" si="158"/>
        <v/>
      </c>
      <c r="L356" s="76" t="str">
        <f t="shared" si="159"/>
        <v/>
      </c>
      <c r="M356" s="75" t="str">
        <f t="shared" si="160"/>
        <v/>
      </c>
      <c r="N356" s="76" t="str">
        <f t="shared" si="161"/>
        <v/>
      </c>
      <c r="O356" s="77" t="s">
        <v>20</v>
      </c>
      <c r="P356" s="90"/>
      <c r="R356" s="74" t="str">
        <f t="shared" si="142"/>
        <v/>
      </c>
      <c r="S356" s="75" t="str">
        <f t="shared" si="162"/>
        <v xml:space="preserve"> </v>
      </c>
      <c r="T356" s="75" t="str">
        <f t="shared" si="163"/>
        <v xml:space="preserve"> </v>
      </c>
      <c r="U356" s="75" t="str">
        <f t="shared" si="143"/>
        <v xml:space="preserve"> </v>
      </c>
      <c r="V356" s="75" t="str">
        <f t="shared" si="144"/>
        <v xml:space="preserve"> </v>
      </c>
      <c r="W356" s="75" t="str">
        <f t="shared" si="145"/>
        <v/>
      </c>
      <c r="X356" s="75" t="str">
        <f t="shared" si="146"/>
        <v xml:space="preserve"> </v>
      </c>
      <c r="Y356" s="75" t="str">
        <f t="shared" si="147"/>
        <v/>
      </c>
      <c r="Z356" s="75" t="str">
        <f t="shared" si="148"/>
        <v xml:space="preserve"> </v>
      </c>
      <c r="AA356" s="75" t="str">
        <f t="shared" si="149"/>
        <v/>
      </c>
      <c r="AB356" s="75" t="str">
        <f t="shared" si="150"/>
        <v xml:space="preserve"> </v>
      </c>
      <c r="AC356" s="75" t="str">
        <f t="shared" si="151"/>
        <v xml:space="preserve"> </v>
      </c>
      <c r="AD356" s="75" t="str">
        <f t="shared" si="152"/>
        <v/>
      </c>
      <c r="AE356" s="75">
        <f t="shared" si="153"/>
        <v>0</v>
      </c>
    </row>
    <row r="357" spans="1:31">
      <c r="A357" s="75" t="str">
        <f t="shared" si="138"/>
        <v/>
      </c>
      <c r="B357" s="76" t="str">
        <f t="shared" si="154"/>
        <v/>
      </c>
      <c r="C357" s="75" t="str">
        <f t="shared" si="155"/>
        <v/>
      </c>
      <c r="D357" s="73" t="str">
        <f t="shared" si="139"/>
        <v/>
      </c>
      <c r="E357" s="75" t="str">
        <f t="shared" si="140"/>
        <v/>
      </c>
      <c r="F357" s="75" t="str">
        <f t="shared" si="156"/>
        <v/>
      </c>
      <c r="G357" s="75" t="str">
        <f t="shared" si="141"/>
        <v/>
      </c>
      <c r="H357" s="75" t="str">
        <f t="shared" si="157"/>
        <v/>
      </c>
      <c r="J357" s="116"/>
      <c r="K357" s="76" t="str">
        <f t="shared" si="158"/>
        <v/>
      </c>
      <c r="L357" s="76" t="str">
        <f t="shared" si="159"/>
        <v/>
      </c>
      <c r="M357" s="75" t="str">
        <f t="shared" si="160"/>
        <v/>
      </c>
      <c r="N357" s="76" t="str">
        <f t="shared" si="161"/>
        <v/>
      </c>
      <c r="O357" s="77" t="s">
        <v>20</v>
      </c>
      <c r="P357" s="90"/>
      <c r="R357" s="74" t="str">
        <f t="shared" si="142"/>
        <v/>
      </c>
      <c r="S357" s="75" t="str">
        <f t="shared" si="162"/>
        <v xml:space="preserve"> </v>
      </c>
      <c r="T357" s="75" t="str">
        <f t="shared" si="163"/>
        <v xml:space="preserve"> </v>
      </c>
      <c r="U357" s="75" t="str">
        <f t="shared" si="143"/>
        <v xml:space="preserve"> </v>
      </c>
      <c r="V357" s="75" t="str">
        <f t="shared" si="144"/>
        <v xml:space="preserve"> </v>
      </c>
      <c r="W357" s="75" t="str">
        <f t="shared" si="145"/>
        <v/>
      </c>
      <c r="X357" s="75" t="str">
        <f t="shared" si="146"/>
        <v xml:space="preserve"> </v>
      </c>
      <c r="Y357" s="75" t="str">
        <f t="shared" si="147"/>
        <v/>
      </c>
      <c r="Z357" s="75" t="str">
        <f t="shared" si="148"/>
        <v xml:space="preserve"> </v>
      </c>
      <c r="AA357" s="75" t="str">
        <f t="shared" si="149"/>
        <v/>
      </c>
      <c r="AB357" s="75" t="str">
        <f t="shared" si="150"/>
        <v xml:space="preserve"> </v>
      </c>
      <c r="AC357" s="75" t="str">
        <f t="shared" si="151"/>
        <v xml:space="preserve"> </v>
      </c>
      <c r="AD357" s="75" t="str">
        <f t="shared" si="152"/>
        <v/>
      </c>
      <c r="AE357" s="75">
        <f t="shared" si="153"/>
        <v>0</v>
      </c>
    </row>
    <row r="358" spans="1:31">
      <c r="A358" s="75" t="str">
        <f t="shared" si="138"/>
        <v/>
      </c>
      <c r="B358" s="76" t="str">
        <f t="shared" si="154"/>
        <v/>
      </c>
      <c r="C358" s="75" t="str">
        <f t="shared" si="155"/>
        <v/>
      </c>
      <c r="D358" s="73" t="str">
        <f t="shared" si="139"/>
        <v/>
      </c>
      <c r="E358" s="75" t="str">
        <f t="shared" si="140"/>
        <v/>
      </c>
      <c r="F358" s="75" t="str">
        <f t="shared" si="156"/>
        <v/>
      </c>
      <c r="G358" s="75" t="str">
        <f t="shared" si="141"/>
        <v/>
      </c>
      <c r="H358" s="75" t="str">
        <f t="shared" si="157"/>
        <v/>
      </c>
      <c r="J358" s="116"/>
      <c r="K358" s="76" t="str">
        <f t="shared" si="158"/>
        <v/>
      </c>
      <c r="L358" s="76" t="str">
        <f t="shared" si="159"/>
        <v/>
      </c>
      <c r="M358" s="75" t="str">
        <f t="shared" si="160"/>
        <v/>
      </c>
      <c r="N358" s="76" t="str">
        <f t="shared" si="161"/>
        <v/>
      </c>
      <c r="O358" s="77" t="s">
        <v>20</v>
      </c>
      <c r="P358" s="90"/>
      <c r="R358" s="74" t="str">
        <f t="shared" si="142"/>
        <v/>
      </c>
      <c r="S358" s="75" t="str">
        <f t="shared" si="162"/>
        <v xml:space="preserve"> </v>
      </c>
      <c r="T358" s="75" t="str">
        <f t="shared" si="163"/>
        <v xml:space="preserve"> </v>
      </c>
      <c r="U358" s="75" t="str">
        <f t="shared" si="143"/>
        <v xml:space="preserve"> </v>
      </c>
      <c r="V358" s="75" t="str">
        <f t="shared" si="144"/>
        <v xml:space="preserve"> </v>
      </c>
      <c r="W358" s="75" t="str">
        <f t="shared" si="145"/>
        <v/>
      </c>
      <c r="X358" s="75" t="str">
        <f t="shared" si="146"/>
        <v xml:space="preserve"> </v>
      </c>
      <c r="Y358" s="75" t="str">
        <f t="shared" si="147"/>
        <v/>
      </c>
      <c r="Z358" s="75" t="str">
        <f t="shared" si="148"/>
        <v xml:space="preserve"> </v>
      </c>
      <c r="AA358" s="75" t="str">
        <f t="shared" si="149"/>
        <v/>
      </c>
      <c r="AB358" s="75" t="str">
        <f t="shared" si="150"/>
        <v xml:space="preserve"> </v>
      </c>
      <c r="AC358" s="75" t="str">
        <f t="shared" si="151"/>
        <v xml:space="preserve"> </v>
      </c>
      <c r="AD358" s="75" t="str">
        <f t="shared" si="152"/>
        <v/>
      </c>
      <c r="AE358" s="75">
        <f t="shared" si="153"/>
        <v>0</v>
      </c>
    </row>
    <row r="359" spans="1:31">
      <c r="A359" s="75" t="str">
        <f t="shared" ref="A359:A422" si="164">IF(J359="","",(100000000*D359)+G359)</f>
        <v/>
      </c>
      <c r="B359" s="76" t="str">
        <f t="shared" si="154"/>
        <v/>
      </c>
      <c r="C359" s="75" t="str">
        <f t="shared" si="155"/>
        <v/>
      </c>
      <c r="D359" s="73" t="str">
        <f t="shared" ref="D359:D422" si="165">IF(J359="","",IF(M359="男",1,2))</f>
        <v/>
      </c>
      <c r="E359" s="75" t="str">
        <f t="shared" ref="E359:E422" si="166">IF(J359="","","07")</f>
        <v/>
      </c>
      <c r="F359" s="75" t="str">
        <f t="shared" si="156"/>
        <v/>
      </c>
      <c r="G359" s="75" t="str">
        <f t="shared" ref="G359:G422" si="167">IF(J359="","",J359)</f>
        <v/>
      </c>
      <c r="H359" s="75" t="str">
        <f t="shared" si="157"/>
        <v/>
      </c>
      <c r="J359" s="116"/>
      <c r="K359" s="76" t="str">
        <f t="shared" si="158"/>
        <v/>
      </c>
      <c r="L359" s="76" t="str">
        <f t="shared" si="159"/>
        <v/>
      </c>
      <c r="M359" s="75" t="str">
        <f t="shared" si="160"/>
        <v/>
      </c>
      <c r="N359" s="76" t="str">
        <f t="shared" si="161"/>
        <v/>
      </c>
      <c r="O359" s="77" t="s">
        <v>20</v>
      </c>
      <c r="P359" s="90"/>
      <c r="R359" s="74" t="str">
        <f t="shared" ref="R359:R422" si="168">IFERROR(IF(S359="秒",CONCATENATE(T359,U359,V359,W359,X359,Y359,Z359,AA359),IF(S359="m",CONCATENATE(T359,AB359,AC359,AD359),IF(S359="点",CONCATENATE(T359,AE359,AF359),"")))," ")</f>
        <v/>
      </c>
      <c r="S359" s="75" t="str">
        <f t="shared" si="162"/>
        <v xml:space="preserve"> </v>
      </c>
      <c r="T359" s="75" t="str">
        <f t="shared" si="163"/>
        <v xml:space="preserve"> </v>
      </c>
      <c r="U359" s="75" t="str">
        <f t="shared" ref="U359:U422" si="169">IFERROR(IF(V359="","",VALUE(LEFT(P359,1)))," ")</f>
        <v xml:space="preserve"> </v>
      </c>
      <c r="V359" s="75" t="str">
        <f t="shared" ref="V359:V422" si="170">IFERROR(IF(AND(T359="",VALUE(LEFT(P359,1))&gt;0),"時間","")," ")</f>
        <v xml:space="preserve"> </v>
      </c>
      <c r="W359" s="75" t="str">
        <f t="shared" ref="W359:W422" si="171">IFERROR(IF(X359="","",MID(P359,2,2))," ")</f>
        <v/>
      </c>
      <c r="X359" s="75" t="str">
        <f t="shared" ref="X359:X422" si="172">IFERROR(IF(AND(T359="",OR(U359&lt;&gt;"",VALUE(MID(P359,2,2))&gt;0)),"分","")," ")</f>
        <v xml:space="preserve"> </v>
      </c>
      <c r="Y359" s="75" t="str">
        <f t="shared" ref="Y359:Y422" si="173">IFERROR(IF(Z359="","",MID(P359,4,2))," ")</f>
        <v/>
      </c>
      <c r="Z359" s="75" t="str">
        <f t="shared" ref="Z359:Z422" si="174">IFERROR(IF(AND(T359="",OR(U359&lt;&gt;"",W359&lt;&gt;"",VALUE(MID(P359,4,2))&gt;0)),"秒","")," ")</f>
        <v xml:space="preserve"> </v>
      </c>
      <c r="AA359" s="75" t="str">
        <f t="shared" ref="AA359:AA422" si="175">IF(T359="",MID(P359,6,2),"")</f>
        <v/>
      </c>
      <c r="AB359" s="75" t="str">
        <f t="shared" ref="AB359:AB422" si="176">IFERROR(IF(AC359="","",VALUE(LEFT(P359,3)))," ")</f>
        <v xml:space="preserve"> </v>
      </c>
      <c r="AC359" s="75" t="str">
        <f t="shared" ref="AC359:AC422" si="177">IFERROR(IF(AND(T359="",VALUE(LEFT(P359,3))&gt;0),"m","")," ")</f>
        <v xml:space="preserve"> </v>
      </c>
      <c r="AD359" s="75" t="str">
        <f t="shared" ref="AD359:AD422" si="178">IF(T359="",MID(P359,4,2),"")</f>
        <v/>
      </c>
      <c r="AE359" s="75">
        <f t="shared" ref="AE359:AE422" si="179">VALUE(P359)</f>
        <v>0</v>
      </c>
    </row>
    <row r="360" spans="1:31">
      <c r="A360" s="75" t="str">
        <f t="shared" si="164"/>
        <v/>
      </c>
      <c r="B360" s="76" t="str">
        <f t="shared" si="154"/>
        <v/>
      </c>
      <c r="C360" s="75" t="str">
        <f t="shared" si="155"/>
        <v/>
      </c>
      <c r="D360" s="73" t="str">
        <f t="shared" si="165"/>
        <v/>
      </c>
      <c r="E360" s="75" t="str">
        <f t="shared" si="166"/>
        <v/>
      </c>
      <c r="F360" s="75" t="str">
        <f t="shared" si="156"/>
        <v/>
      </c>
      <c r="G360" s="75" t="str">
        <f t="shared" si="167"/>
        <v/>
      </c>
      <c r="H360" s="75" t="str">
        <f t="shared" si="157"/>
        <v/>
      </c>
      <c r="J360" s="116"/>
      <c r="K360" s="76" t="str">
        <f t="shared" si="158"/>
        <v/>
      </c>
      <c r="L360" s="76" t="str">
        <f t="shared" si="159"/>
        <v/>
      </c>
      <c r="M360" s="75" t="str">
        <f t="shared" si="160"/>
        <v/>
      </c>
      <c r="N360" s="76" t="str">
        <f t="shared" si="161"/>
        <v/>
      </c>
      <c r="O360" s="77" t="s">
        <v>20</v>
      </c>
      <c r="P360" s="90"/>
      <c r="R360" s="74" t="str">
        <f t="shared" si="168"/>
        <v/>
      </c>
      <c r="S360" s="75" t="str">
        <f t="shared" si="162"/>
        <v xml:space="preserve"> </v>
      </c>
      <c r="T360" s="75" t="str">
        <f t="shared" si="163"/>
        <v xml:space="preserve"> </v>
      </c>
      <c r="U360" s="75" t="str">
        <f t="shared" si="169"/>
        <v xml:space="preserve"> </v>
      </c>
      <c r="V360" s="75" t="str">
        <f t="shared" si="170"/>
        <v xml:space="preserve"> </v>
      </c>
      <c r="W360" s="75" t="str">
        <f t="shared" si="171"/>
        <v/>
      </c>
      <c r="X360" s="75" t="str">
        <f t="shared" si="172"/>
        <v xml:space="preserve"> </v>
      </c>
      <c r="Y360" s="75" t="str">
        <f t="shared" si="173"/>
        <v/>
      </c>
      <c r="Z360" s="75" t="str">
        <f t="shared" si="174"/>
        <v xml:space="preserve"> </v>
      </c>
      <c r="AA360" s="75" t="str">
        <f t="shared" si="175"/>
        <v/>
      </c>
      <c r="AB360" s="75" t="str">
        <f t="shared" si="176"/>
        <v xml:space="preserve"> </v>
      </c>
      <c r="AC360" s="75" t="str">
        <f t="shared" si="177"/>
        <v xml:space="preserve"> </v>
      </c>
      <c r="AD360" s="75" t="str">
        <f t="shared" si="178"/>
        <v/>
      </c>
      <c r="AE360" s="75">
        <f t="shared" si="179"/>
        <v>0</v>
      </c>
    </row>
    <row r="361" spans="1:31">
      <c r="A361" s="75" t="str">
        <f t="shared" si="164"/>
        <v/>
      </c>
      <c r="B361" s="76" t="str">
        <f t="shared" si="154"/>
        <v/>
      </c>
      <c r="C361" s="75" t="str">
        <f t="shared" si="155"/>
        <v/>
      </c>
      <c r="D361" s="73" t="str">
        <f t="shared" si="165"/>
        <v/>
      </c>
      <c r="E361" s="75" t="str">
        <f t="shared" si="166"/>
        <v/>
      </c>
      <c r="F361" s="75" t="str">
        <f t="shared" si="156"/>
        <v/>
      </c>
      <c r="G361" s="75" t="str">
        <f t="shared" si="167"/>
        <v/>
      </c>
      <c r="H361" s="75" t="str">
        <f t="shared" si="157"/>
        <v/>
      </c>
      <c r="J361" s="116"/>
      <c r="K361" s="76" t="str">
        <f t="shared" si="158"/>
        <v/>
      </c>
      <c r="L361" s="76" t="str">
        <f t="shared" si="159"/>
        <v/>
      </c>
      <c r="M361" s="75" t="str">
        <f t="shared" si="160"/>
        <v/>
      </c>
      <c r="N361" s="76" t="str">
        <f t="shared" si="161"/>
        <v/>
      </c>
      <c r="O361" s="77" t="s">
        <v>20</v>
      </c>
      <c r="P361" s="90"/>
      <c r="R361" s="74" t="str">
        <f t="shared" si="168"/>
        <v/>
      </c>
      <c r="S361" s="75" t="str">
        <f t="shared" si="162"/>
        <v xml:space="preserve"> </v>
      </c>
      <c r="T361" s="75" t="str">
        <f t="shared" si="163"/>
        <v xml:space="preserve"> </v>
      </c>
      <c r="U361" s="75" t="str">
        <f t="shared" si="169"/>
        <v xml:space="preserve"> </v>
      </c>
      <c r="V361" s="75" t="str">
        <f t="shared" si="170"/>
        <v xml:space="preserve"> </v>
      </c>
      <c r="W361" s="75" t="str">
        <f t="shared" si="171"/>
        <v/>
      </c>
      <c r="X361" s="75" t="str">
        <f t="shared" si="172"/>
        <v xml:space="preserve"> </v>
      </c>
      <c r="Y361" s="75" t="str">
        <f t="shared" si="173"/>
        <v/>
      </c>
      <c r="Z361" s="75" t="str">
        <f t="shared" si="174"/>
        <v xml:space="preserve"> </v>
      </c>
      <c r="AA361" s="75" t="str">
        <f t="shared" si="175"/>
        <v/>
      </c>
      <c r="AB361" s="75" t="str">
        <f t="shared" si="176"/>
        <v xml:space="preserve"> </v>
      </c>
      <c r="AC361" s="75" t="str">
        <f t="shared" si="177"/>
        <v xml:space="preserve"> </v>
      </c>
      <c r="AD361" s="75" t="str">
        <f t="shared" si="178"/>
        <v/>
      </c>
      <c r="AE361" s="75">
        <f t="shared" si="179"/>
        <v>0</v>
      </c>
    </row>
    <row r="362" spans="1:31">
      <c r="A362" s="75" t="str">
        <f t="shared" si="164"/>
        <v/>
      </c>
      <c r="B362" s="76" t="str">
        <f t="shared" si="154"/>
        <v/>
      </c>
      <c r="C362" s="75" t="str">
        <f t="shared" si="155"/>
        <v/>
      </c>
      <c r="D362" s="73" t="str">
        <f t="shared" si="165"/>
        <v/>
      </c>
      <c r="E362" s="75" t="str">
        <f t="shared" si="166"/>
        <v/>
      </c>
      <c r="F362" s="75" t="str">
        <f t="shared" si="156"/>
        <v/>
      </c>
      <c r="G362" s="75" t="str">
        <f t="shared" si="167"/>
        <v/>
      </c>
      <c r="H362" s="75" t="str">
        <f t="shared" si="157"/>
        <v/>
      </c>
      <c r="J362" s="116"/>
      <c r="K362" s="76" t="str">
        <f t="shared" si="158"/>
        <v/>
      </c>
      <c r="L362" s="76" t="str">
        <f t="shared" si="159"/>
        <v/>
      </c>
      <c r="M362" s="75" t="str">
        <f t="shared" si="160"/>
        <v/>
      </c>
      <c r="N362" s="76" t="str">
        <f t="shared" si="161"/>
        <v/>
      </c>
      <c r="O362" s="77" t="s">
        <v>20</v>
      </c>
      <c r="P362" s="90"/>
      <c r="R362" s="74" t="str">
        <f t="shared" si="168"/>
        <v/>
      </c>
      <c r="S362" s="75" t="str">
        <f t="shared" si="162"/>
        <v xml:space="preserve"> </v>
      </c>
      <c r="T362" s="75" t="str">
        <f t="shared" si="163"/>
        <v xml:space="preserve"> </v>
      </c>
      <c r="U362" s="75" t="str">
        <f t="shared" si="169"/>
        <v xml:space="preserve"> </v>
      </c>
      <c r="V362" s="75" t="str">
        <f t="shared" si="170"/>
        <v xml:space="preserve"> </v>
      </c>
      <c r="W362" s="75" t="str">
        <f t="shared" si="171"/>
        <v/>
      </c>
      <c r="X362" s="75" t="str">
        <f t="shared" si="172"/>
        <v xml:space="preserve"> </v>
      </c>
      <c r="Y362" s="75" t="str">
        <f t="shared" si="173"/>
        <v/>
      </c>
      <c r="Z362" s="75" t="str">
        <f t="shared" si="174"/>
        <v xml:space="preserve"> </v>
      </c>
      <c r="AA362" s="75" t="str">
        <f t="shared" si="175"/>
        <v/>
      </c>
      <c r="AB362" s="75" t="str">
        <f t="shared" si="176"/>
        <v xml:space="preserve"> </v>
      </c>
      <c r="AC362" s="75" t="str">
        <f t="shared" si="177"/>
        <v xml:space="preserve"> </v>
      </c>
      <c r="AD362" s="75" t="str">
        <f t="shared" si="178"/>
        <v/>
      </c>
      <c r="AE362" s="75">
        <f t="shared" si="179"/>
        <v>0</v>
      </c>
    </row>
    <row r="363" spans="1:31">
      <c r="A363" s="75" t="str">
        <f t="shared" si="164"/>
        <v/>
      </c>
      <c r="B363" s="76" t="str">
        <f t="shared" si="154"/>
        <v/>
      </c>
      <c r="C363" s="75" t="str">
        <f t="shared" si="155"/>
        <v/>
      </c>
      <c r="D363" s="73" t="str">
        <f t="shared" si="165"/>
        <v/>
      </c>
      <c r="E363" s="75" t="str">
        <f t="shared" si="166"/>
        <v/>
      </c>
      <c r="F363" s="75" t="str">
        <f t="shared" si="156"/>
        <v/>
      </c>
      <c r="G363" s="75" t="str">
        <f t="shared" si="167"/>
        <v/>
      </c>
      <c r="H363" s="75" t="str">
        <f t="shared" si="157"/>
        <v/>
      </c>
      <c r="J363" s="116"/>
      <c r="K363" s="76" t="str">
        <f t="shared" si="158"/>
        <v/>
      </c>
      <c r="L363" s="76" t="str">
        <f t="shared" si="159"/>
        <v/>
      </c>
      <c r="M363" s="75" t="str">
        <f t="shared" si="160"/>
        <v/>
      </c>
      <c r="N363" s="76" t="str">
        <f t="shared" si="161"/>
        <v/>
      </c>
      <c r="O363" s="77" t="s">
        <v>20</v>
      </c>
      <c r="P363" s="90"/>
      <c r="R363" s="74" t="str">
        <f t="shared" si="168"/>
        <v/>
      </c>
      <c r="S363" s="75" t="str">
        <f t="shared" si="162"/>
        <v xml:space="preserve"> </v>
      </c>
      <c r="T363" s="75" t="str">
        <f t="shared" si="163"/>
        <v xml:space="preserve"> </v>
      </c>
      <c r="U363" s="75" t="str">
        <f t="shared" si="169"/>
        <v xml:space="preserve"> </v>
      </c>
      <c r="V363" s="75" t="str">
        <f t="shared" si="170"/>
        <v xml:space="preserve"> </v>
      </c>
      <c r="W363" s="75" t="str">
        <f t="shared" si="171"/>
        <v/>
      </c>
      <c r="X363" s="75" t="str">
        <f t="shared" si="172"/>
        <v xml:space="preserve"> </v>
      </c>
      <c r="Y363" s="75" t="str">
        <f t="shared" si="173"/>
        <v/>
      </c>
      <c r="Z363" s="75" t="str">
        <f t="shared" si="174"/>
        <v xml:space="preserve"> </v>
      </c>
      <c r="AA363" s="75" t="str">
        <f t="shared" si="175"/>
        <v/>
      </c>
      <c r="AB363" s="75" t="str">
        <f t="shared" si="176"/>
        <v xml:space="preserve"> </v>
      </c>
      <c r="AC363" s="75" t="str">
        <f t="shared" si="177"/>
        <v xml:space="preserve"> </v>
      </c>
      <c r="AD363" s="75" t="str">
        <f t="shared" si="178"/>
        <v/>
      </c>
      <c r="AE363" s="75">
        <f t="shared" si="179"/>
        <v>0</v>
      </c>
    </row>
    <row r="364" spans="1:31">
      <c r="A364" s="75" t="str">
        <f t="shared" si="164"/>
        <v/>
      </c>
      <c r="B364" s="76" t="str">
        <f t="shared" si="154"/>
        <v/>
      </c>
      <c r="C364" s="75" t="str">
        <f t="shared" si="155"/>
        <v/>
      </c>
      <c r="D364" s="73" t="str">
        <f t="shared" si="165"/>
        <v/>
      </c>
      <c r="E364" s="75" t="str">
        <f t="shared" si="166"/>
        <v/>
      </c>
      <c r="F364" s="75" t="str">
        <f t="shared" si="156"/>
        <v/>
      </c>
      <c r="G364" s="75" t="str">
        <f t="shared" si="167"/>
        <v/>
      </c>
      <c r="H364" s="75" t="str">
        <f t="shared" si="157"/>
        <v/>
      </c>
      <c r="J364" s="116"/>
      <c r="K364" s="76" t="str">
        <f t="shared" si="158"/>
        <v/>
      </c>
      <c r="L364" s="76" t="str">
        <f t="shared" si="159"/>
        <v/>
      </c>
      <c r="M364" s="75" t="str">
        <f t="shared" si="160"/>
        <v/>
      </c>
      <c r="N364" s="76" t="str">
        <f t="shared" si="161"/>
        <v/>
      </c>
      <c r="O364" s="77" t="s">
        <v>20</v>
      </c>
      <c r="P364" s="90"/>
      <c r="R364" s="74" t="str">
        <f t="shared" si="168"/>
        <v/>
      </c>
      <c r="S364" s="75" t="str">
        <f t="shared" si="162"/>
        <v xml:space="preserve"> </v>
      </c>
      <c r="T364" s="75" t="str">
        <f t="shared" si="163"/>
        <v xml:space="preserve"> </v>
      </c>
      <c r="U364" s="75" t="str">
        <f t="shared" si="169"/>
        <v xml:space="preserve"> </v>
      </c>
      <c r="V364" s="75" t="str">
        <f t="shared" si="170"/>
        <v xml:space="preserve"> </v>
      </c>
      <c r="W364" s="75" t="str">
        <f t="shared" si="171"/>
        <v/>
      </c>
      <c r="X364" s="75" t="str">
        <f t="shared" si="172"/>
        <v xml:space="preserve"> </v>
      </c>
      <c r="Y364" s="75" t="str">
        <f t="shared" si="173"/>
        <v/>
      </c>
      <c r="Z364" s="75" t="str">
        <f t="shared" si="174"/>
        <v xml:space="preserve"> </v>
      </c>
      <c r="AA364" s="75" t="str">
        <f t="shared" si="175"/>
        <v/>
      </c>
      <c r="AB364" s="75" t="str">
        <f t="shared" si="176"/>
        <v xml:space="preserve"> </v>
      </c>
      <c r="AC364" s="75" t="str">
        <f t="shared" si="177"/>
        <v xml:space="preserve"> </v>
      </c>
      <c r="AD364" s="75" t="str">
        <f t="shared" si="178"/>
        <v/>
      </c>
      <c r="AE364" s="75">
        <f t="shared" si="179"/>
        <v>0</v>
      </c>
    </row>
    <row r="365" spans="1:31">
      <c r="A365" s="75" t="str">
        <f t="shared" si="164"/>
        <v/>
      </c>
      <c r="B365" s="76" t="str">
        <f t="shared" si="154"/>
        <v/>
      </c>
      <c r="C365" s="75" t="str">
        <f t="shared" si="155"/>
        <v/>
      </c>
      <c r="D365" s="73" t="str">
        <f t="shared" si="165"/>
        <v/>
      </c>
      <c r="E365" s="75" t="str">
        <f t="shared" si="166"/>
        <v/>
      </c>
      <c r="F365" s="75" t="str">
        <f t="shared" si="156"/>
        <v/>
      </c>
      <c r="G365" s="75" t="str">
        <f t="shared" si="167"/>
        <v/>
      </c>
      <c r="H365" s="75" t="str">
        <f t="shared" si="157"/>
        <v/>
      </c>
      <c r="J365" s="116"/>
      <c r="K365" s="76" t="str">
        <f t="shared" si="158"/>
        <v/>
      </c>
      <c r="L365" s="76" t="str">
        <f t="shared" si="159"/>
        <v/>
      </c>
      <c r="M365" s="75" t="str">
        <f t="shared" si="160"/>
        <v/>
      </c>
      <c r="N365" s="76" t="str">
        <f t="shared" si="161"/>
        <v/>
      </c>
      <c r="O365" s="77" t="s">
        <v>20</v>
      </c>
      <c r="P365" s="90"/>
      <c r="R365" s="74" t="str">
        <f t="shared" si="168"/>
        <v/>
      </c>
      <c r="S365" s="75" t="str">
        <f t="shared" si="162"/>
        <v xml:space="preserve"> </v>
      </c>
      <c r="T365" s="75" t="str">
        <f t="shared" si="163"/>
        <v xml:space="preserve"> </v>
      </c>
      <c r="U365" s="75" t="str">
        <f t="shared" si="169"/>
        <v xml:space="preserve"> </v>
      </c>
      <c r="V365" s="75" t="str">
        <f t="shared" si="170"/>
        <v xml:space="preserve"> </v>
      </c>
      <c r="W365" s="75" t="str">
        <f t="shared" si="171"/>
        <v/>
      </c>
      <c r="X365" s="75" t="str">
        <f t="shared" si="172"/>
        <v xml:space="preserve"> </v>
      </c>
      <c r="Y365" s="75" t="str">
        <f t="shared" si="173"/>
        <v/>
      </c>
      <c r="Z365" s="75" t="str">
        <f t="shared" si="174"/>
        <v xml:space="preserve"> </v>
      </c>
      <c r="AA365" s="75" t="str">
        <f t="shared" si="175"/>
        <v/>
      </c>
      <c r="AB365" s="75" t="str">
        <f t="shared" si="176"/>
        <v xml:space="preserve"> </v>
      </c>
      <c r="AC365" s="75" t="str">
        <f t="shared" si="177"/>
        <v xml:space="preserve"> </v>
      </c>
      <c r="AD365" s="75" t="str">
        <f t="shared" si="178"/>
        <v/>
      </c>
      <c r="AE365" s="75">
        <f t="shared" si="179"/>
        <v>0</v>
      </c>
    </row>
    <row r="366" spans="1:31">
      <c r="A366" s="75" t="str">
        <f t="shared" si="164"/>
        <v/>
      </c>
      <c r="B366" s="76" t="str">
        <f t="shared" si="154"/>
        <v/>
      </c>
      <c r="C366" s="75" t="str">
        <f t="shared" si="155"/>
        <v/>
      </c>
      <c r="D366" s="73" t="str">
        <f t="shared" si="165"/>
        <v/>
      </c>
      <c r="E366" s="75" t="str">
        <f t="shared" si="166"/>
        <v/>
      </c>
      <c r="F366" s="75" t="str">
        <f t="shared" si="156"/>
        <v/>
      </c>
      <c r="G366" s="75" t="str">
        <f t="shared" si="167"/>
        <v/>
      </c>
      <c r="H366" s="75" t="str">
        <f t="shared" si="157"/>
        <v/>
      </c>
      <c r="J366" s="116"/>
      <c r="K366" s="76" t="str">
        <f t="shared" si="158"/>
        <v/>
      </c>
      <c r="L366" s="76" t="str">
        <f t="shared" si="159"/>
        <v/>
      </c>
      <c r="M366" s="75" t="str">
        <f t="shared" si="160"/>
        <v/>
      </c>
      <c r="N366" s="76" t="str">
        <f t="shared" si="161"/>
        <v/>
      </c>
      <c r="O366" s="77" t="s">
        <v>20</v>
      </c>
      <c r="P366" s="90"/>
      <c r="R366" s="74" t="str">
        <f t="shared" si="168"/>
        <v/>
      </c>
      <c r="S366" s="75" t="str">
        <f t="shared" si="162"/>
        <v xml:space="preserve"> </v>
      </c>
      <c r="T366" s="75" t="str">
        <f t="shared" si="163"/>
        <v xml:space="preserve"> </v>
      </c>
      <c r="U366" s="75" t="str">
        <f t="shared" si="169"/>
        <v xml:space="preserve"> </v>
      </c>
      <c r="V366" s="75" t="str">
        <f t="shared" si="170"/>
        <v xml:space="preserve"> </v>
      </c>
      <c r="W366" s="75" t="str">
        <f t="shared" si="171"/>
        <v/>
      </c>
      <c r="X366" s="75" t="str">
        <f t="shared" si="172"/>
        <v xml:space="preserve"> </v>
      </c>
      <c r="Y366" s="75" t="str">
        <f t="shared" si="173"/>
        <v/>
      </c>
      <c r="Z366" s="75" t="str">
        <f t="shared" si="174"/>
        <v xml:space="preserve"> </v>
      </c>
      <c r="AA366" s="75" t="str">
        <f t="shared" si="175"/>
        <v/>
      </c>
      <c r="AB366" s="75" t="str">
        <f t="shared" si="176"/>
        <v xml:space="preserve"> </v>
      </c>
      <c r="AC366" s="75" t="str">
        <f t="shared" si="177"/>
        <v xml:space="preserve"> </v>
      </c>
      <c r="AD366" s="75" t="str">
        <f t="shared" si="178"/>
        <v/>
      </c>
      <c r="AE366" s="75">
        <f t="shared" si="179"/>
        <v>0</v>
      </c>
    </row>
    <row r="367" spans="1:31">
      <c r="A367" s="75" t="str">
        <f t="shared" si="164"/>
        <v/>
      </c>
      <c r="B367" s="76" t="str">
        <f t="shared" si="154"/>
        <v/>
      </c>
      <c r="C367" s="75" t="str">
        <f t="shared" si="155"/>
        <v/>
      </c>
      <c r="D367" s="73" t="str">
        <f t="shared" si="165"/>
        <v/>
      </c>
      <c r="E367" s="75" t="str">
        <f t="shared" si="166"/>
        <v/>
      </c>
      <c r="F367" s="75" t="str">
        <f t="shared" si="156"/>
        <v/>
      </c>
      <c r="G367" s="75" t="str">
        <f t="shared" si="167"/>
        <v/>
      </c>
      <c r="H367" s="75" t="str">
        <f t="shared" si="157"/>
        <v/>
      </c>
      <c r="J367" s="116"/>
      <c r="K367" s="76" t="str">
        <f t="shared" si="158"/>
        <v/>
      </c>
      <c r="L367" s="76" t="str">
        <f t="shared" si="159"/>
        <v/>
      </c>
      <c r="M367" s="75" t="str">
        <f t="shared" si="160"/>
        <v/>
      </c>
      <c r="N367" s="76" t="str">
        <f t="shared" si="161"/>
        <v/>
      </c>
      <c r="O367" s="77" t="s">
        <v>20</v>
      </c>
      <c r="P367" s="90"/>
      <c r="R367" s="74" t="str">
        <f t="shared" si="168"/>
        <v/>
      </c>
      <c r="S367" s="75" t="str">
        <f t="shared" si="162"/>
        <v xml:space="preserve"> </v>
      </c>
      <c r="T367" s="75" t="str">
        <f t="shared" si="163"/>
        <v xml:space="preserve"> </v>
      </c>
      <c r="U367" s="75" t="str">
        <f t="shared" si="169"/>
        <v xml:space="preserve"> </v>
      </c>
      <c r="V367" s="75" t="str">
        <f t="shared" si="170"/>
        <v xml:space="preserve"> </v>
      </c>
      <c r="W367" s="75" t="str">
        <f t="shared" si="171"/>
        <v/>
      </c>
      <c r="X367" s="75" t="str">
        <f t="shared" si="172"/>
        <v xml:space="preserve"> </v>
      </c>
      <c r="Y367" s="75" t="str">
        <f t="shared" si="173"/>
        <v/>
      </c>
      <c r="Z367" s="75" t="str">
        <f t="shared" si="174"/>
        <v xml:space="preserve"> </v>
      </c>
      <c r="AA367" s="75" t="str">
        <f t="shared" si="175"/>
        <v/>
      </c>
      <c r="AB367" s="75" t="str">
        <f t="shared" si="176"/>
        <v xml:space="preserve"> </v>
      </c>
      <c r="AC367" s="75" t="str">
        <f t="shared" si="177"/>
        <v xml:space="preserve"> </v>
      </c>
      <c r="AD367" s="75" t="str">
        <f t="shared" si="178"/>
        <v/>
      </c>
      <c r="AE367" s="75">
        <f t="shared" si="179"/>
        <v>0</v>
      </c>
    </row>
    <row r="368" spans="1:31">
      <c r="A368" s="75" t="str">
        <f t="shared" si="164"/>
        <v/>
      </c>
      <c r="B368" s="76" t="str">
        <f t="shared" si="154"/>
        <v/>
      </c>
      <c r="C368" s="75" t="str">
        <f t="shared" si="155"/>
        <v/>
      </c>
      <c r="D368" s="73" t="str">
        <f t="shared" si="165"/>
        <v/>
      </c>
      <c r="E368" s="75" t="str">
        <f t="shared" si="166"/>
        <v/>
      </c>
      <c r="F368" s="75" t="str">
        <f t="shared" si="156"/>
        <v/>
      </c>
      <c r="G368" s="75" t="str">
        <f t="shared" si="167"/>
        <v/>
      </c>
      <c r="H368" s="75" t="str">
        <f t="shared" si="157"/>
        <v/>
      </c>
      <c r="J368" s="116"/>
      <c r="K368" s="76" t="str">
        <f t="shared" si="158"/>
        <v/>
      </c>
      <c r="L368" s="76" t="str">
        <f t="shared" si="159"/>
        <v/>
      </c>
      <c r="M368" s="75" t="str">
        <f t="shared" si="160"/>
        <v/>
      </c>
      <c r="N368" s="76" t="str">
        <f t="shared" si="161"/>
        <v/>
      </c>
      <c r="O368" s="77" t="s">
        <v>20</v>
      </c>
      <c r="P368" s="90"/>
      <c r="R368" s="74" t="str">
        <f t="shared" si="168"/>
        <v/>
      </c>
      <c r="S368" s="75" t="str">
        <f t="shared" si="162"/>
        <v xml:space="preserve"> </v>
      </c>
      <c r="T368" s="75" t="str">
        <f t="shared" si="163"/>
        <v xml:space="preserve"> </v>
      </c>
      <c r="U368" s="75" t="str">
        <f t="shared" si="169"/>
        <v xml:space="preserve"> </v>
      </c>
      <c r="V368" s="75" t="str">
        <f t="shared" si="170"/>
        <v xml:space="preserve"> </v>
      </c>
      <c r="W368" s="75" t="str">
        <f t="shared" si="171"/>
        <v/>
      </c>
      <c r="X368" s="75" t="str">
        <f t="shared" si="172"/>
        <v xml:space="preserve"> </v>
      </c>
      <c r="Y368" s="75" t="str">
        <f t="shared" si="173"/>
        <v/>
      </c>
      <c r="Z368" s="75" t="str">
        <f t="shared" si="174"/>
        <v xml:space="preserve"> </v>
      </c>
      <c r="AA368" s="75" t="str">
        <f t="shared" si="175"/>
        <v/>
      </c>
      <c r="AB368" s="75" t="str">
        <f t="shared" si="176"/>
        <v xml:space="preserve"> </v>
      </c>
      <c r="AC368" s="75" t="str">
        <f t="shared" si="177"/>
        <v xml:space="preserve"> </v>
      </c>
      <c r="AD368" s="75" t="str">
        <f t="shared" si="178"/>
        <v/>
      </c>
      <c r="AE368" s="75">
        <f t="shared" si="179"/>
        <v>0</v>
      </c>
    </row>
    <row r="369" spans="1:31">
      <c r="A369" s="75" t="str">
        <f t="shared" si="164"/>
        <v/>
      </c>
      <c r="B369" s="76" t="str">
        <f t="shared" si="154"/>
        <v/>
      </c>
      <c r="C369" s="75" t="str">
        <f t="shared" si="155"/>
        <v/>
      </c>
      <c r="D369" s="73" t="str">
        <f t="shared" si="165"/>
        <v/>
      </c>
      <c r="E369" s="75" t="str">
        <f t="shared" si="166"/>
        <v/>
      </c>
      <c r="F369" s="75" t="str">
        <f t="shared" si="156"/>
        <v/>
      </c>
      <c r="G369" s="75" t="str">
        <f t="shared" si="167"/>
        <v/>
      </c>
      <c r="H369" s="75" t="str">
        <f t="shared" si="157"/>
        <v/>
      </c>
      <c r="J369" s="116"/>
      <c r="K369" s="76" t="str">
        <f t="shared" si="158"/>
        <v/>
      </c>
      <c r="L369" s="76" t="str">
        <f t="shared" si="159"/>
        <v/>
      </c>
      <c r="M369" s="75" t="str">
        <f t="shared" si="160"/>
        <v/>
      </c>
      <c r="N369" s="76" t="str">
        <f t="shared" si="161"/>
        <v/>
      </c>
      <c r="O369" s="77" t="s">
        <v>20</v>
      </c>
      <c r="P369" s="90"/>
      <c r="R369" s="74" t="str">
        <f t="shared" si="168"/>
        <v/>
      </c>
      <c r="S369" s="75" t="str">
        <f t="shared" si="162"/>
        <v xml:space="preserve"> </v>
      </c>
      <c r="T369" s="75" t="str">
        <f t="shared" si="163"/>
        <v xml:space="preserve"> </v>
      </c>
      <c r="U369" s="75" t="str">
        <f t="shared" si="169"/>
        <v xml:space="preserve"> </v>
      </c>
      <c r="V369" s="75" t="str">
        <f t="shared" si="170"/>
        <v xml:space="preserve"> </v>
      </c>
      <c r="W369" s="75" t="str">
        <f t="shared" si="171"/>
        <v/>
      </c>
      <c r="X369" s="75" t="str">
        <f t="shared" si="172"/>
        <v xml:space="preserve"> </v>
      </c>
      <c r="Y369" s="75" t="str">
        <f t="shared" si="173"/>
        <v/>
      </c>
      <c r="Z369" s="75" t="str">
        <f t="shared" si="174"/>
        <v xml:space="preserve"> </v>
      </c>
      <c r="AA369" s="75" t="str">
        <f t="shared" si="175"/>
        <v/>
      </c>
      <c r="AB369" s="75" t="str">
        <f t="shared" si="176"/>
        <v xml:space="preserve"> </v>
      </c>
      <c r="AC369" s="75" t="str">
        <f t="shared" si="177"/>
        <v xml:space="preserve"> </v>
      </c>
      <c r="AD369" s="75" t="str">
        <f t="shared" si="178"/>
        <v/>
      </c>
      <c r="AE369" s="75">
        <f t="shared" si="179"/>
        <v>0</v>
      </c>
    </row>
    <row r="370" spans="1:31">
      <c r="A370" s="75" t="str">
        <f t="shared" si="164"/>
        <v/>
      </c>
      <c r="B370" s="76" t="str">
        <f t="shared" si="154"/>
        <v/>
      </c>
      <c r="C370" s="75" t="str">
        <f t="shared" si="155"/>
        <v/>
      </c>
      <c r="D370" s="73" t="str">
        <f t="shared" si="165"/>
        <v/>
      </c>
      <c r="E370" s="75" t="str">
        <f t="shared" si="166"/>
        <v/>
      </c>
      <c r="F370" s="75" t="str">
        <f t="shared" si="156"/>
        <v/>
      </c>
      <c r="G370" s="75" t="str">
        <f t="shared" si="167"/>
        <v/>
      </c>
      <c r="H370" s="75" t="str">
        <f t="shared" si="157"/>
        <v/>
      </c>
      <c r="J370" s="116"/>
      <c r="K370" s="76" t="str">
        <f t="shared" si="158"/>
        <v/>
      </c>
      <c r="L370" s="76" t="str">
        <f t="shared" si="159"/>
        <v/>
      </c>
      <c r="M370" s="75" t="str">
        <f t="shared" si="160"/>
        <v/>
      </c>
      <c r="N370" s="76" t="str">
        <f t="shared" si="161"/>
        <v/>
      </c>
      <c r="O370" s="77" t="s">
        <v>20</v>
      </c>
      <c r="P370" s="90"/>
      <c r="R370" s="74" t="str">
        <f t="shared" si="168"/>
        <v/>
      </c>
      <c r="S370" s="75" t="str">
        <f t="shared" si="162"/>
        <v xml:space="preserve"> </v>
      </c>
      <c r="T370" s="75" t="str">
        <f t="shared" si="163"/>
        <v xml:space="preserve"> </v>
      </c>
      <c r="U370" s="75" t="str">
        <f t="shared" si="169"/>
        <v xml:space="preserve"> </v>
      </c>
      <c r="V370" s="75" t="str">
        <f t="shared" si="170"/>
        <v xml:space="preserve"> </v>
      </c>
      <c r="W370" s="75" t="str">
        <f t="shared" si="171"/>
        <v/>
      </c>
      <c r="X370" s="75" t="str">
        <f t="shared" si="172"/>
        <v xml:space="preserve"> </v>
      </c>
      <c r="Y370" s="75" t="str">
        <f t="shared" si="173"/>
        <v/>
      </c>
      <c r="Z370" s="75" t="str">
        <f t="shared" si="174"/>
        <v xml:space="preserve"> </v>
      </c>
      <c r="AA370" s="75" t="str">
        <f t="shared" si="175"/>
        <v/>
      </c>
      <c r="AB370" s="75" t="str">
        <f t="shared" si="176"/>
        <v xml:space="preserve"> </v>
      </c>
      <c r="AC370" s="75" t="str">
        <f t="shared" si="177"/>
        <v xml:space="preserve"> </v>
      </c>
      <c r="AD370" s="75" t="str">
        <f t="shared" si="178"/>
        <v/>
      </c>
      <c r="AE370" s="75">
        <f t="shared" si="179"/>
        <v>0</v>
      </c>
    </row>
    <row r="371" spans="1:31">
      <c r="A371" s="75" t="str">
        <f t="shared" si="164"/>
        <v/>
      </c>
      <c r="B371" s="76" t="str">
        <f t="shared" si="154"/>
        <v/>
      </c>
      <c r="C371" s="75" t="str">
        <f t="shared" si="155"/>
        <v/>
      </c>
      <c r="D371" s="73" t="str">
        <f t="shared" si="165"/>
        <v/>
      </c>
      <c r="E371" s="75" t="str">
        <f t="shared" si="166"/>
        <v/>
      </c>
      <c r="F371" s="75" t="str">
        <f t="shared" si="156"/>
        <v/>
      </c>
      <c r="G371" s="75" t="str">
        <f t="shared" si="167"/>
        <v/>
      </c>
      <c r="H371" s="75" t="str">
        <f t="shared" si="157"/>
        <v/>
      </c>
      <c r="J371" s="116"/>
      <c r="K371" s="76" t="str">
        <f t="shared" si="158"/>
        <v/>
      </c>
      <c r="L371" s="76" t="str">
        <f t="shared" si="159"/>
        <v/>
      </c>
      <c r="M371" s="75" t="str">
        <f t="shared" si="160"/>
        <v/>
      </c>
      <c r="N371" s="76" t="str">
        <f t="shared" si="161"/>
        <v/>
      </c>
      <c r="O371" s="77" t="s">
        <v>20</v>
      </c>
      <c r="P371" s="90"/>
      <c r="R371" s="74" t="str">
        <f t="shared" si="168"/>
        <v/>
      </c>
      <c r="S371" s="75" t="str">
        <f t="shared" si="162"/>
        <v xml:space="preserve"> </v>
      </c>
      <c r="T371" s="75" t="str">
        <f t="shared" si="163"/>
        <v xml:space="preserve"> </v>
      </c>
      <c r="U371" s="75" t="str">
        <f t="shared" si="169"/>
        <v xml:space="preserve"> </v>
      </c>
      <c r="V371" s="75" t="str">
        <f t="shared" si="170"/>
        <v xml:space="preserve"> </v>
      </c>
      <c r="W371" s="75" t="str">
        <f t="shared" si="171"/>
        <v/>
      </c>
      <c r="X371" s="75" t="str">
        <f t="shared" si="172"/>
        <v xml:space="preserve"> </v>
      </c>
      <c r="Y371" s="75" t="str">
        <f t="shared" si="173"/>
        <v/>
      </c>
      <c r="Z371" s="75" t="str">
        <f t="shared" si="174"/>
        <v xml:space="preserve"> </v>
      </c>
      <c r="AA371" s="75" t="str">
        <f t="shared" si="175"/>
        <v/>
      </c>
      <c r="AB371" s="75" t="str">
        <f t="shared" si="176"/>
        <v xml:space="preserve"> </v>
      </c>
      <c r="AC371" s="75" t="str">
        <f t="shared" si="177"/>
        <v xml:space="preserve"> </v>
      </c>
      <c r="AD371" s="75" t="str">
        <f t="shared" si="178"/>
        <v/>
      </c>
      <c r="AE371" s="75">
        <f t="shared" si="179"/>
        <v>0</v>
      </c>
    </row>
    <row r="372" spans="1:31">
      <c r="A372" s="75" t="str">
        <f t="shared" si="164"/>
        <v/>
      </c>
      <c r="B372" s="76" t="str">
        <f t="shared" si="154"/>
        <v/>
      </c>
      <c r="C372" s="75" t="str">
        <f t="shared" si="155"/>
        <v/>
      </c>
      <c r="D372" s="73" t="str">
        <f t="shared" si="165"/>
        <v/>
      </c>
      <c r="E372" s="75" t="str">
        <f t="shared" si="166"/>
        <v/>
      </c>
      <c r="F372" s="75" t="str">
        <f t="shared" si="156"/>
        <v/>
      </c>
      <c r="G372" s="75" t="str">
        <f t="shared" si="167"/>
        <v/>
      </c>
      <c r="H372" s="75" t="str">
        <f t="shared" si="157"/>
        <v/>
      </c>
      <c r="J372" s="116"/>
      <c r="K372" s="76" t="str">
        <f t="shared" si="158"/>
        <v/>
      </c>
      <c r="L372" s="76" t="str">
        <f t="shared" si="159"/>
        <v/>
      </c>
      <c r="M372" s="75" t="str">
        <f t="shared" si="160"/>
        <v/>
      </c>
      <c r="N372" s="76" t="str">
        <f t="shared" si="161"/>
        <v/>
      </c>
      <c r="O372" s="77" t="s">
        <v>20</v>
      </c>
      <c r="P372" s="90"/>
      <c r="R372" s="74" t="str">
        <f t="shared" si="168"/>
        <v/>
      </c>
      <c r="S372" s="75" t="str">
        <f t="shared" si="162"/>
        <v xml:space="preserve"> </v>
      </c>
      <c r="T372" s="75" t="str">
        <f t="shared" si="163"/>
        <v xml:space="preserve"> </v>
      </c>
      <c r="U372" s="75" t="str">
        <f t="shared" si="169"/>
        <v xml:space="preserve"> </v>
      </c>
      <c r="V372" s="75" t="str">
        <f t="shared" si="170"/>
        <v xml:space="preserve"> </v>
      </c>
      <c r="W372" s="75" t="str">
        <f t="shared" si="171"/>
        <v/>
      </c>
      <c r="X372" s="75" t="str">
        <f t="shared" si="172"/>
        <v xml:space="preserve"> </v>
      </c>
      <c r="Y372" s="75" t="str">
        <f t="shared" si="173"/>
        <v/>
      </c>
      <c r="Z372" s="75" t="str">
        <f t="shared" si="174"/>
        <v xml:space="preserve"> </v>
      </c>
      <c r="AA372" s="75" t="str">
        <f t="shared" si="175"/>
        <v/>
      </c>
      <c r="AB372" s="75" t="str">
        <f t="shared" si="176"/>
        <v xml:space="preserve"> </v>
      </c>
      <c r="AC372" s="75" t="str">
        <f t="shared" si="177"/>
        <v xml:space="preserve"> </v>
      </c>
      <c r="AD372" s="75" t="str">
        <f t="shared" si="178"/>
        <v/>
      </c>
      <c r="AE372" s="75">
        <f t="shared" si="179"/>
        <v>0</v>
      </c>
    </row>
    <row r="373" spans="1:31">
      <c r="A373" s="75" t="str">
        <f t="shared" si="164"/>
        <v/>
      </c>
      <c r="B373" s="76" t="str">
        <f t="shared" si="154"/>
        <v/>
      </c>
      <c r="C373" s="75" t="str">
        <f t="shared" si="155"/>
        <v/>
      </c>
      <c r="D373" s="73" t="str">
        <f t="shared" si="165"/>
        <v/>
      </c>
      <c r="E373" s="75" t="str">
        <f t="shared" si="166"/>
        <v/>
      </c>
      <c r="F373" s="75" t="str">
        <f t="shared" si="156"/>
        <v/>
      </c>
      <c r="G373" s="75" t="str">
        <f t="shared" si="167"/>
        <v/>
      </c>
      <c r="H373" s="75" t="str">
        <f t="shared" si="157"/>
        <v/>
      </c>
      <c r="J373" s="116"/>
      <c r="K373" s="76" t="str">
        <f t="shared" si="158"/>
        <v/>
      </c>
      <c r="L373" s="76" t="str">
        <f t="shared" si="159"/>
        <v/>
      </c>
      <c r="M373" s="75" t="str">
        <f t="shared" si="160"/>
        <v/>
      </c>
      <c r="N373" s="76" t="str">
        <f t="shared" si="161"/>
        <v/>
      </c>
      <c r="O373" s="77" t="s">
        <v>20</v>
      </c>
      <c r="P373" s="90"/>
      <c r="R373" s="74" t="str">
        <f t="shared" si="168"/>
        <v/>
      </c>
      <c r="S373" s="75" t="str">
        <f t="shared" si="162"/>
        <v xml:space="preserve"> </v>
      </c>
      <c r="T373" s="75" t="str">
        <f t="shared" si="163"/>
        <v xml:space="preserve"> </v>
      </c>
      <c r="U373" s="75" t="str">
        <f t="shared" si="169"/>
        <v xml:space="preserve"> </v>
      </c>
      <c r="V373" s="75" t="str">
        <f t="shared" si="170"/>
        <v xml:space="preserve"> </v>
      </c>
      <c r="W373" s="75" t="str">
        <f t="shared" si="171"/>
        <v/>
      </c>
      <c r="X373" s="75" t="str">
        <f t="shared" si="172"/>
        <v xml:space="preserve"> </v>
      </c>
      <c r="Y373" s="75" t="str">
        <f t="shared" si="173"/>
        <v/>
      </c>
      <c r="Z373" s="75" t="str">
        <f t="shared" si="174"/>
        <v xml:space="preserve"> </v>
      </c>
      <c r="AA373" s="75" t="str">
        <f t="shared" si="175"/>
        <v/>
      </c>
      <c r="AB373" s="75" t="str">
        <f t="shared" si="176"/>
        <v xml:space="preserve"> </v>
      </c>
      <c r="AC373" s="75" t="str">
        <f t="shared" si="177"/>
        <v xml:space="preserve"> </v>
      </c>
      <c r="AD373" s="75" t="str">
        <f t="shared" si="178"/>
        <v/>
      </c>
      <c r="AE373" s="75">
        <f t="shared" si="179"/>
        <v>0</v>
      </c>
    </row>
    <row r="374" spans="1:31">
      <c r="A374" s="75" t="str">
        <f t="shared" si="164"/>
        <v/>
      </c>
      <c r="B374" s="76" t="str">
        <f t="shared" si="154"/>
        <v/>
      </c>
      <c r="C374" s="75" t="str">
        <f t="shared" si="155"/>
        <v/>
      </c>
      <c r="D374" s="73" t="str">
        <f t="shared" si="165"/>
        <v/>
      </c>
      <c r="E374" s="75" t="str">
        <f t="shared" si="166"/>
        <v/>
      </c>
      <c r="F374" s="75" t="str">
        <f t="shared" si="156"/>
        <v/>
      </c>
      <c r="G374" s="75" t="str">
        <f t="shared" si="167"/>
        <v/>
      </c>
      <c r="H374" s="75" t="str">
        <f t="shared" si="157"/>
        <v/>
      </c>
      <c r="J374" s="116"/>
      <c r="K374" s="76" t="str">
        <f t="shared" si="158"/>
        <v/>
      </c>
      <c r="L374" s="76" t="str">
        <f t="shared" si="159"/>
        <v/>
      </c>
      <c r="M374" s="75" t="str">
        <f t="shared" si="160"/>
        <v/>
      </c>
      <c r="N374" s="76" t="str">
        <f t="shared" si="161"/>
        <v/>
      </c>
      <c r="O374" s="77" t="s">
        <v>20</v>
      </c>
      <c r="P374" s="90"/>
      <c r="R374" s="74" t="str">
        <f t="shared" si="168"/>
        <v/>
      </c>
      <c r="S374" s="75" t="str">
        <f t="shared" si="162"/>
        <v xml:space="preserve"> </v>
      </c>
      <c r="T374" s="75" t="str">
        <f t="shared" si="163"/>
        <v xml:space="preserve"> </v>
      </c>
      <c r="U374" s="75" t="str">
        <f t="shared" si="169"/>
        <v xml:space="preserve"> </v>
      </c>
      <c r="V374" s="75" t="str">
        <f t="shared" si="170"/>
        <v xml:space="preserve"> </v>
      </c>
      <c r="W374" s="75" t="str">
        <f t="shared" si="171"/>
        <v/>
      </c>
      <c r="X374" s="75" t="str">
        <f t="shared" si="172"/>
        <v xml:space="preserve"> </v>
      </c>
      <c r="Y374" s="75" t="str">
        <f t="shared" si="173"/>
        <v/>
      </c>
      <c r="Z374" s="75" t="str">
        <f t="shared" si="174"/>
        <v xml:space="preserve"> </v>
      </c>
      <c r="AA374" s="75" t="str">
        <f t="shared" si="175"/>
        <v/>
      </c>
      <c r="AB374" s="75" t="str">
        <f t="shared" si="176"/>
        <v xml:space="preserve"> </v>
      </c>
      <c r="AC374" s="75" t="str">
        <f t="shared" si="177"/>
        <v xml:space="preserve"> </v>
      </c>
      <c r="AD374" s="75" t="str">
        <f t="shared" si="178"/>
        <v/>
      </c>
      <c r="AE374" s="75">
        <f t="shared" si="179"/>
        <v>0</v>
      </c>
    </row>
    <row r="375" spans="1:31">
      <c r="A375" s="75" t="str">
        <f t="shared" si="164"/>
        <v/>
      </c>
      <c r="B375" s="76" t="str">
        <f t="shared" si="154"/>
        <v/>
      </c>
      <c r="C375" s="75" t="str">
        <f t="shared" si="155"/>
        <v/>
      </c>
      <c r="D375" s="73" t="str">
        <f t="shared" si="165"/>
        <v/>
      </c>
      <c r="E375" s="75" t="str">
        <f t="shared" si="166"/>
        <v/>
      </c>
      <c r="F375" s="75" t="str">
        <f t="shared" si="156"/>
        <v/>
      </c>
      <c r="G375" s="75" t="str">
        <f t="shared" si="167"/>
        <v/>
      </c>
      <c r="H375" s="75" t="str">
        <f t="shared" si="157"/>
        <v/>
      </c>
      <c r="J375" s="116"/>
      <c r="K375" s="76" t="str">
        <f t="shared" si="158"/>
        <v/>
      </c>
      <c r="L375" s="76" t="str">
        <f t="shared" si="159"/>
        <v/>
      </c>
      <c r="M375" s="75" t="str">
        <f t="shared" si="160"/>
        <v/>
      </c>
      <c r="N375" s="76" t="str">
        <f t="shared" si="161"/>
        <v/>
      </c>
      <c r="O375" s="77" t="s">
        <v>20</v>
      </c>
      <c r="P375" s="90"/>
      <c r="R375" s="74" t="str">
        <f t="shared" si="168"/>
        <v/>
      </c>
      <c r="S375" s="75" t="str">
        <f t="shared" si="162"/>
        <v xml:space="preserve"> </v>
      </c>
      <c r="T375" s="75" t="str">
        <f t="shared" si="163"/>
        <v xml:space="preserve"> </v>
      </c>
      <c r="U375" s="75" t="str">
        <f t="shared" si="169"/>
        <v xml:space="preserve"> </v>
      </c>
      <c r="V375" s="75" t="str">
        <f t="shared" si="170"/>
        <v xml:space="preserve"> </v>
      </c>
      <c r="W375" s="75" t="str">
        <f t="shared" si="171"/>
        <v/>
      </c>
      <c r="X375" s="75" t="str">
        <f t="shared" si="172"/>
        <v xml:space="preserve"> </v>
      </c>
      <c r="Y375" s="75" t="str">
        <f t="shared" si="173"/>
        <v/>
      </c>
      <c r="Z375" s="75" t="str">
        <f t="shared" si="174"/>
        <v xml:space="preserve"> </v>
      </c>
      <c r="AA375" s="75" t="str">
        <f t="shared" si="175"/>
        <v/>
      </c>
      <c r="AB375" s="75" t="str">
        <f t="shared" si="176"/>
        <v xml:space="preserve"> </v>
      </c>
      <c r="AC375" s="75" t="str">
        <f t="shared" si="177"/>
        <v xml:space="preserve"> </v>
      </c>
      <c r="AD375" s="75" t="str">
        <f t="shared" si="178"/>
        <v/>
      </c>
      <c r="AE375" s="75">
        <f t="shared" si="179"/>
        <v>0</v>
      </c>
    </row>
    <row r="376" spans="1:31">
      <c r="A376" s="75" t="str">
        <f t="shared" si="164"/>
        <v/>
      </c>
      <c r="B376" s="76" t="str">
        <f t="shared" si="154"/>
        <v/>
      </c>
      <c r="C376" s="75" t="str">
        <f t="shared" si="155"/>
        <v/>
      </c>
      <c r="D376" s="73" t="str">
        <f t="shared" si="165"/>
        <v/>
      </c>
      <c r="E376" s="75" t="str">
        <f t="shared" si="166"/>
        <v/>
      </c>
      <c r="F376" s="75" t="str">
        <f t="shared" si="156"/>
        <v/>
      </c>
      <c r="G376" s="75" t="str">
        <f t="shared" si="167"/>
        <v/>
      </c>
      <c r="H376" s="75" t="str">
        <f t="shared" si="157"/>
        <v/>
      </c>
      <c r="J376" s="116"/>
      <c r="K376" s="76" t="str">
        <f t="shared" si="158"/>
        <v/>
      </c>
      <c r="L376" s="76" t="str">
        <f t="shared" si="159"/>
        <v/>
      </c>
      <c r="M376" s="75" t="str">
        <f t="shared" si="160"/>
        <v/>
      </c>
      <c r="N376" s="76" t="str">
        <f t="shared" si="161"/>
        <v/>
      </c>
      <c r="O376" s="77" t="s">
        <v>20</v>
      </c>
      <c r="P376" s="90"/>
      <c r="R376" s="74" t="str">
        <f t="shared" si="168"/>
        <v/>
      </c>
      <c r="S376" s="75" t="str">
        <f t="shared" si="162"/>
        <v xml:space="preserve"> </v>
      </c>
      <c r="T376" s="75" t="str">
        <f t="shared" si="163"/>
        <v xml:space="preserve"> </v>
      </c>
      <c r="U376" s="75" t="str">
        <f t="shared" si="169"/>
        <v xml:space="preserve"> </v>
      </c>
      <c r="V376" s="75" t="str">
        <f t="shared" si="170"/>
        <v xml:space="preserve"> </v>
      </c>
      <c r="W376" s="75" t="str">
        <f t="shared" si="171"/>
        <v/>
      </c>
      <c r="X376" s="75" t="str">
        <f t="shared" si="172"/>
        <v xml:space="preserve"> </v>
      </c>
      <c r="Y376" s="75" t="str">
        <f t="shared" si="173"/>
        <v/>
      </c>
      <c r="Z376" s="75" t="str">
        <f t="shared" si="174"/>
        <v xml:space="preserve"> </v>
      </c>
      <c r="AA376" s="75" t="str">
        <f t="shared" si="175"/>
        <v/>
      </c>
      <c r="AB376" s="75" t="str">
        <f t="shared" si="176"/>
        <v xml:space="preserve"> </v>
      </c>
      <c r="AC376" s="75" t="str">
        <f t="shared" si="177"/>
        <v xml:space="preserve"> </v>
      </c>
      <c r="AD376" s="75" t="str">
        <f t="shared" si="178"/>
        <v/>
      </c>
      <c r="AE376" s="75">
        <f t="shared" si="179"/>
        <v>0</v>
      </c>
    </row>
    <row r="377" spans="1:31">
      <c r="A377" s="75" t="str">
        <f t="shared" si="164"/>
        <v/>
      </c>
      <c r="B377" s="76" t="str">
        <f t="shared" si="154"/>
        <v/>
      </c>
      <c r="C377" s="75" t="str">
        <f t="shared" si="155"/>
        <v/>
      </c>
      <c r="D377" s="73" t="str">
        <f t="shared" si="165"/>
        <v/>
      </c>
      <c r="E377" s="75" t="str">
        <f t="shared" si="166"/>
        <v/>
      </c>
      <c r="F377" s="75" t="str">
        <f t="shared" si="156"/>
        <v/>
      </c>
      <c r="G377" s="75" t="str">
        <f t="shared" si="167"/>
        <v/>
      </c>
      <c r="H377" s="75" t="str">
        <f t="shared" si="157"/>
        <v/>
      </c>
      <c r="J377" s="116"/>
      <c r="K377" s="76" t="str">
        <f t="shared" si="158"/>
        <v/>
      </c>
      <c r="L377" s="76" t="str">
        <f t="shared" si="159"/>
        <v/>
      </c>
      <c r="M377" s="75" t="str">
        <f t="shared" si="160"/>
        <v/>
      </c>
      <c r="N377" s="76" t="str">
        <f t="shared" si="161"/>
        <v/>
      </c>
      <c r="O377" s="77" t="s">
        <v>20</v>
      </c>
      <c r="P377" s="90"/>
      <c r="R377" s="74" t="str">
        <f t="shared" si="168"/>
        <v/>
      </c>
      <c r="S377" s="75" t="str">
        <f t="shared" si="162"/>
        <v xml:space="preserve"> </v>
      </c>
      <c r="T377" s="75" t="str">
        <f t="shared" si="163"/>
        <v xml:space="preserve"> </v>
      </c>
      <c r="U377" s="75" t="str">
        <f t="shared" si="169"/>
        <v xml:space="preserve"> </v>
      </c>
      <c r="V377" s="75" t="str">
        <f t="shared" si="170"/>
        <v xml:space="preserve"> </v>
      </c>
      <c r="W377" s="75" t="str">
        <f t="shared" si="171"/>
        <v/>
      </c>
      <c r="X377" s="75" t="str">
        <f t="shared" si="172"/>
        <v xml:space="preserve"> </v>
      </c>
      <c r="Y377" s="75" t="str">
        <f t="shared" si="173"/>
        <v/>
      </c>
      <c r="Z377" s="75" t="str">
        <f t="shared" si="174"/>
        <v xml:space="preserve"> </v>
      </c>
      <c r="AA377" s="75" t="str">
        <f t="shared" si="175"/>
        <v/>
      </c>
      <c r="AB377" s="75" t="str">
        <f t="shared" si="176"/>
        <v xml:space="preserve"> </v>
      </c>
      <c r="AC377" s="75" t="str">
        <f t="shared" si="177"/>
        <v xml:space="preserve"> </v>
      </c>
      <c r="AD377" s="75" t="str">
        <f t="shared" si="178"/>
        <v/>
      </c>
      <c r="AE377" s="75">
        <f t="shared" si="179"/>
        <v>0</v>
      </c>
    </row>
    <row r="378" spans="1:31">
      <c r="A378" s="75" t="str">
        <f t="shared" si="164"/>
        <v/>
      </c>
      <c r="B378" s="76" t="str">
        <f t="shared" si="154"/>
        <v/>
      </c>
      <c r="C378" s="75" t="str">
        <f t="shared" si="155"/>
        <v/>
      </c>
      <c r="D378" s="73" t="str">
        <f t="shared" si="165"/>
        <v/>
      </c>
      <c r="E378" s="75" t="str">
        <f t="shared" si="166"/>
        <v/>
      </c>
      <c r="F378" s="75" t="str">
        <f t="shared" si="156"/>
        <v/>
      </c>
      <c r="G378" s="75" t="str">
        <f t="shared" si="167"/>
        <v/>
      </c>
      <c r="H378" s="75" t="str">
        <f t="shared" si="157"/>
        <v/>
      </c>
      <c r="J378" s="116"/>
      <c r="K378" s="76" t="str">
        <f t="shared" si="158"/>
        <v/>
      </c>
      <c r="L378" s="76" t="str">
        <f t="shared" si="159"/>
        <v/>
      </c>
      <c r="M378" s="75" t="str">
        <f t="shared" si="160"/>
        <v/>
      </c>
      <c r="N378" s="76" t="str">
        <f t="shared" si="161"/>
        <v/>
      </c>
      <c r="O378" s="77" t="s">
        <v>20</v>
      </c>
      <c r="P378" s="90"/>
      <c r="R378" s="74" t="str">
        <f t="shared" si="168"/>
        <v/>
      </c>
      <c r="S378" s="75" t="str">
        <f t="shared" si="162"/>
        <v xml:space="preserve"> </v>
      </c>
      <c r="T378" s="75" t="str">
        <f t="shared" si="163"/>
        <v xml:space="preserve"> </v>
      </c>
      <c r="U378" s="75" t="str">
        <f t="shared" si="169"/>
        <v xml:space="preserve"> </v>
      </c>
      <c r="V378" s="75" t="str">
        <f t="shared" si="170"/>
        <v xml:space="preserve"> </v>
      </c>
      <c r="W378" s="75" t="str">
        <f t="shared" si="171"/>
        <v/>
      </c>
      <c r="X378" s="75" t="str">
        <f t="shared" si="172"/>
        <v xml:space="preserve"> </v>
      </c>
      <c r="Y378" s="75" t="str">
        <f t="shared" si="173"/>
        <v/>
      </c>
      <c r="Z378" s="75" t="str">
        <f t="shared" si="174"/>
        <v xml:space="preserve"> </v>
      </c>
      <c r="AA378" s="75" t="str">
        <f t="shared" si="175"/>
        <v/>
      </c>
      <c r="AB378" s="75" t="str">
        <f t="shared" si="176"/>
        <v xml:space="preserve"> </v>
      </c>
      <c r="AC378" s="75" t="str">
        <f t="shared" si="177"/>
        <v xml:space="preserve"> </v>
      </c>
      <c r="AD378" s="75" t="str">
        <f t="shared" si="178"/>
        <v/>
      </c>
      <c r="AE378" s="75">
        <f t="shared" si="179"/>
        <v>0</v>
      </c>
    </row>
    <row r="379" spans="1:31">
      <c r="A379" s="75" t="str">
        <f t="shared" si="164"/>
        <v/>
      </c>
      <c r="B379" s="76" t="str">
        <f t="shared" si="154"/>
        <v/>
      </c>
      <c r="C379" s="75" t="str">
        <f t="shared" si="155"/>
        <v/>
      </c>
      <c r="D379" s="73" t="str">
        <f t="shared" si="165"/>
        <v/>
      </c>
      <c r="E379" s="75" t="str">
        <f t="shared" si="166"/>
        <v/>
      </c>
      <c r="F379" s="75" t="str">
        <f t="shared" si="156"/>
        <v/>
      </c>
      <c r="G379" s="75" t="str">
        <f t="shared" si="167"/>
        <v/>
      </c>
      <c r="H379" s="75" t="str">
        <f t="shared" si="157"/>
        <v/>
      </c>
      <c r="J379" s="116"/>
      <c r="K379" s="76" t="str">
        <f t="shared" si="158"/>
        <v/>
      </c>
      <c r="L379" s="76" t="str">
        <f t="shared" si="159"/>
        <v/>
      </c>
      <c r="M379" s="75" t="str">
        <f t="shared" si="160"/>
        <v/>
      </c>
      <c r="N379" s="76" t="str">
        <f t="shared" si="161"/>
        <v/>
      </c>
      <c r="O379" s="77" t="s">
        <v>20</v>
      </c>
      <c r="P379" s="90"/>
      <c r="R379" s="74" t="str">
        <f t="shared" si="168"/>
        <v/>
      </c>
      <c r="S379" s="75" t="str">
        <f t="shared" si="162"/>
        <v xml:space="preserve"> </v>
      </c>
      <c r="T379" s="75" t="str">
        <f t="shared" si="163"/>
        <v xml:space="preserve"> </v>
      </c>
      <c r="U379" s="75" t="str">
        <f t="shared" si="169"/>
        <v xml:space="preserve"> </v>
      </c>
      <c r="V379" s="75" t="str">
        <f t="shared" si="170"/>
        <v xml:space="preserve"> </v>
      </c>
      <c r="W379" s="75" t="str">
        <f t="shared" si="171"/>
        <v/>
      </c>
      <c r="X379" s="75" t="str">
        <f t="shared" si="172"/>
        <v xml:space="preserve"> </v>
      </c>
      <c r="Y379" s="75" t="str">
        <f t="shared" si="173"/>
        <v/>
      </c>
      <c r="Z379" s="75" t="str">
        <f t="shared" si="174"/>
        <v xml:space="preserve"> </v>
      </c>
      <c r="AA379" s="75" t="str">
        <f t="shared" si="175"/>
        <v/>
      </c>
      <c r="AB379" s="75" t="str">
        <f t="shared" si="176"/>
        <v xml:space="preserve"> </v>
      </c>
      <c r="AC379" s="75" t="str">
        <f t="shared" si="177"/>
        <v xml:space="preserve"> </v>
      </c>
      <c r="AD379" s="75" t="str">
        <f t="shared" si="178"/>
        <v/>
      </c>
      <c r="AE379" s="75">
        <f t="shared" si="179"/>
        <v>0</v>
      </c>
    </row>
    <row r="380" spans="1:31">
      <c r="A380" s="75" t="str">
        <f t="shared" si="164"/>
        <v/>
      </c>
      <c r="B380" s="76" t="str">
        <f t="shared" si="154"/>
        <v/>
      </c>
      <c r="C380" s="75" t="str">
        <f t="shared" si="155"/>
        <v/>
      </c>
      <c r="D380" s="73" t="str">
        <f t="shared" si="165"/>
        <v/>
      </c>
      <c r="E380" s="75" t="str">
        <f t="shared" si="166"/>
        <v/>
      </c>
      <c r="F380" s="75" t="str">
        <f t="shared" si="156"/>
        <v/>
      </c>
      <c r="G380" s="75" t="str">
        <f t="shared" si="167"/>
        <v/>
      </c>
      <c r="H380" s="75" t="str">
        <f t="shared" si="157"/>
        <v/>
      </c>
      <c r="J380" s="116"/>
      <c r="K380" s="76" t="str">
        <f t="shared" si="158"/>
        <v/>
      </c>
      <c r="L380" s="76" t="str">
        <f t="shared" si="159"/>
        <v/>
      </c>
      <c r="M380" s="75" t="str">
        <f t="shared" si="160"/>
        <v/>
      </c>
      <c r="N380" s="76" t="str">
        <f t="shared" si="161"/>
        <v/>
      </c>
      <c r="O380" s="77" t="s">
        <v>20</v>
      </c>
      <c r="P380" s="90"/>
      <c r="R380" s="74" t="str">
        <f t="shared" si="168"/>
        <v/>
      </c>
      <c r="S380" s="75" t="str">
        <f t="shared" si="162"/>
        <v xml:space="preserve"> </v>
      </c>
      <c r="T380" s="75" t="str">
        <f t="shared" si="163"/>
        <v xml:space="preserve"> </v>
      </c>
      <c r="U380" s="75" t="str">
        <f t="shared" si="169"/>
        <v xml:space="preserve"> </v>
      </c>
      <c r="V380" s="75" t="str">
        <f t="shared" si="170"/>
        <v xml:space="preserve"> </v>
      </c>
      <c r="W380" s="75" t="str">
        <f t="shared" si="171"/>
        <v/>
      </c>
      <c r="X380" s="75" t="str">
        <f t="shared" si="172"/>
        <v xml:space="preserve"> </v>
      </c>
      <c r="Y380" s="75" t="str">
        <f t="shared" si="173"/>
        <v/>
      </c>
      <c r="Z380" s="75" t="str">
        <f t="shared" si="174"/>
        <v xml:space="preserve"> </v>
      </c>
      <c r="AA380" s="75" t="str">
        <f t="shared" si="175"/>
        <v/>
      </c>
      <c r="AB380" s="75" t="str">
        <f t="shared" si="176"/>
        <v xml:space="preserve"> </v>
      </c>
      <c r="AC380" s="75" t="str">
        <f t="shared" si="177"/>
        <v xml:space="preserve"> </v>
      </c>
      <c r="AD380" s="75" t="str">
        <f t="shared" si="178"/>
        <v/>
      </c>
      <c r="AE380" s="75">
        <f t="shared" si="179"/>
        <v>0</v>
      </c>
    </row>
    <row r="381" spans="1:31">
      <c r="A381" s="75" t="str">
        <f t="shared" si="164"/>
        <v/>
      </c>
      <c r="B381" s="76" t="str">
        <f t="shared" si="154"/>
        <v/>
      </c>
      <c r="C381" s="75" t="str">
        <f t="shared" si="155"/>
        <v/>
      </c>
      <c r="D381" s="73" t="str">
        <f t="shared" si="165"/>
        <v/>
      </c>
      <c r="E381" s="75" t="str">
        <f t="shared" si="166"/>
        <v/>
      </c>
      <c r="F381" s="75" t="str">
        <f t="shared" si="156"/>
        <v/>
      </c>
      <c r="G381" s="75" t="str">
        <f t="shared" si="167"/>
        <v/>
      </c>
      <c r="H381" s="75" t="str">
        <f t="shared" si="157"/>
        <v/>
      </c>
      <c r="J381" s="116"/>
      <c r="K381" s="76" t="str">
        <f t="shared" si="158"/>
        <v/>
      </c>
      <c r="L381" s="76" t="str">
        <f t="shared" si="159"/>
        <v/>
      </c>
      <c r="M381" s="75" t="str">
        <f t="shared" si="160"/>
        <v/>
      </c>
      <c r="N381" s="76" t="str">
        <f t="shared" si="161"/>
        <v/>
      </c>
      <c r="O381" s="77" t="s">
        <v>20</v>
      </c>
      <c r="P381" s="90"/>
      <c r="R381" s="74" t="str">
        <f t="shared" si="168"/>
        <v/>
      </c>
      <c r="S381" s="75" t="str">
        <f t="shared" si="162"/>
        <v xml:space="preserve"> </v>
      </c>
      <c r="T381" s="75" t="str">
        <f t="shared" si="163"/>
        <v xml:space="preserve"> </v>
      </c>
      <c r="U381" s="75" t="str">
        <f t="shared" si="169"/>
        <v xml:space="preserve"> </v>
      </c>
      <c r="V381" s="75" t="str">
        <f t="shared" si="170"/>
        <v xml:space="preserve"> </v>
      </c>
      <c r="W381" s="75" t="str">
        <f t="shared" si="171"/>
        <v/>
      </c>
      <c r="X381" s="75" t="str">
        <f t="shared" si="172"/>
        <v xml:space="preserve"> </v>
      </c>
      <c r="Y381" s="75" t="str">
        <f t="shared" si="173"/>
        <v/>
      </c>
      <c r="Z381" s="75" t="str">
        <f t="shared" si="174"/>
        <v xml:space="preserve"> </v>
      </c>
      <c r="AA381" s="75" t="str">
        <f t="shared" si="175"/>
        <v/>
      </c>
      <c r="AB381" s="75" t="str">
        <f t="shared" si="176"/>
        <v xml:space="preserve"> </v>
      </c>
      <c r="AC381" s="75" t="str">
        <f t="shared" si="177"/>
        <v xml:space="preserve"> </v>
      </c>
      <c r="AD381" s="75" t="str">
        <f t="shared" si="178"/>
        <v/>
      </c>
      <c r="AE381" s="75">
        <f t="shared" si="179"/>
        <v>0</v>
      </c>
    </row>
    <row r="382" spans="1:31">
      <c r="A382" s="75" t="str">
        <f t="shared" si="164"/>
        <v/>
      </c>
      <c r="B382" s="76" t="str">
        <f t="shared" si="154"/>
        <v/>
      </c>
      <c r="C382" s="75" t="str">
        <f t="shared" si="155"/>
        <v/>
      </c>
      <c r="D382" s="73" t="str">
        <f t="shared" si="165"/>
        <v/>
      </c>
      <c r="E382" s="75" t="str">
        <f t="shared" si="166"/>
        <v/>
      </c>
      <c r="F382" s="75" t="str">
        <f t="shared" si="156"/>
        <v/>
      </c>
      <c r="G382" s="75" t="str">
        <f t="shared" si="167"/>
        <v/>
      </c>
      <c r="H382" s="75" t="str">
        <f t="shared" si="157"/>
        <v/>
      </c>
      <c r="J382" s="116"/>
      <c r="K382" s="76" t="str">
        <f t="shared" si="158"/>
        <v/>
      </c>
      <c r="L382" s="76" t="str">
        <f t="shared" si="159"/>
        <v/>
      </c>
      <c r="M382" s="75" t="str">
        <f t="shared" si="160"/>
        <v/>
      </c>
      <c r="N382" s="76" t="str">
        <f t="shared" si="161"/>
        <v/>
      </c>
      <c r="O382" s="77" t="s">
        <v>20</v>
      </c>
      <c r="P382" s="90"/>
      <c r="R382" s="74" t="str">
        <f t="shared" si="168"/>
        <v/>
      </c>
      <c r="S382" s="75" t="str">
        <f t="shared" si="162"/>
        <v xml:space="preserve"> </v>
      </c>
      <c r="T382" s="75" t="str">
        <f t="shared" si="163"/>
        <v xml:space="preserve"> </v>
      </c>
      <c r="U382" s="75" t="str">
        <f t="shared" si="169"/>
        <v xml:space="preserve"> </v>
      </c>
      <c r="V382" s="75" t="str">
        <f t="shared" si="170"/>
        <v xml:space="preserve"> </v>
      </c>
      <c r="W382" s="75" t="str">
        <f t="shared" si="171"/>
        <v/>
      </c>
      <c r="X382" s="75" t="str">
        <f t="shared" si="172"/>
        <v xml:space="preserve"> </v>
      </c>
      <c r="Y382" s="75" t="str">
        <f t="shared" si="173"/>
        <v/>
      </c>
      <c r="Z382" s="75" t="str">
        <f t="shared" si="174"/>
        <v xml:space="preserve"> </v>
      </c>
      <c r="AA382" s="75" t="str">
        <f t="shared" si="175"/>
        <v/>
      </c>
      <c r="AB382" s="75" t="str">
        <f t="shared" si="176"/>
        <v xml:space="preserve"> </v>
      </c>
      <c r="AC382" s="75" t="str">
        <f t="shared" si="177"/>
        <v xml:space="preserve"> </v>
      </c>
      <c r="AD382" s="75" t="str">
        <f t="shared" si="178"/>
        <v/>
      </c>
      <c r="AE382" s="75">
        <f t="shared" si="179"/>
        <v>0</v>
      </c>
    </row>
    <row r="383" spans="1:31">
      <c r="A383" s="75" t="str">
        <f t="shared" si="164"/>
        <v/>
      </c>
      <c r="B383" s="76" t="str">
        <f t="shared" si="154"/>
        <v/>
      </c>
      <c r="C383" s="75" t="str">
        <f t="shared" si="155"/>
        <v/>
      </c>
      <c r="D383" s="73" t="str">
        <f t="shared" si="165"/>
        <v/>
      </c>
      <c r="E383" s="75" t="str">
        <f t="shared" si="166"/>
        <v/>
      </c>
      <c r="F383" s="75" t="str">
        <f t="shared" si="156"/>
        <v/>
      </c>
      <c r="G383" s="75" t="str">
        <f t="shared" si="167"/>
        <v/>
      </c>
      <c r="H383" s="75" t="str">
        <f t="shared" si="157"/>
        <v/>
      </c>
      <c r="J383" s="116"/>
      <c r="K383" s="76" t="str">
        <f t="shared" si="158"/>
        <v/>
      </c>
      <c r="L383" s="76" t="str">
        <f t="shared" si="159"/>
        <v/>
      </c>
      <c r="M383" s="75" t="str">
        <f t="shared" si="160"/>
        <v/>
      </c>
      <c r="N383" s="76" t="str">
        <f t="shared" si="161"/>
        <v/>
      </c>
      <c r="O383" s="77" t="s">
        <v>20</v>
      </c>
      <c r="P383" s="90"/>
      <c r="R383" s="74" t="str">
        <f t="shared" si="168"/>
        <v/>
      </c>
      <c r="S383" s="75" t="str">
        <f t="shared" si="162"/>
        <v xml:space="preserve"> </v>
      </c>
      <c r="T383" s="75" t="str">
        <f t="shared" si="163"/>
        <v xml:space="preserve"> </v>
      </c>
      <c r="U383" s="75" t="str">
        <f t="shared" si="169"/>
        <v xml:space="preserve"> </v>
      </c>
      <c r="V383" s="75" t="str">
        <f t="shared" si="170"/>
        <v xml:space="preserve"> </v>
      </c>
      <c r="W383" s="75" t="str">
        <f t="shared" si="171"/>
        <v/>
      </c>
      <c r="X383" s="75" t="str">
        <f t="shared" si="172"/>
        <v xml:space="preserve"> </v>
      </c>
      <c r="Y383" s="75" t="str">
        <f t="shared" si="173"/>
        <v/>
      </c>
      <c r="Z383" s="75" t="str">
        <f t="shared" si="174"/>
        <v xml:space="preserve"> </v>
      </c>
      <c r="AA383" s="75" t="str">
        <f t="shared" si="175"/>
        <v/>
      </c>
      <c r="AB383" s="75" t="str">
        <f t="shared" si="176"/>
        <v xml:space="preserve"> </v>
      </c>
      <c r="AC383" s="75" t="str">
        <f t="shared" si="177"/>
        <v xml:space="preserve"> </v>
      </c>
      <c r="AD383" s="75" t="str">
        <f t="shared" si="178"/>
        <v/>
      </c>
      <c r="AE383" s="75">
        <f t="shared" si="179"/>
        <v>0</v>
      </c>
    </row>
    <row r="384" spans="1:31">
      <c r="A384" s="75" t="str">
        <f t="shared" si="164"/>
        <v/>
      </c>
      <c r="B384" s="76" t="str">
        <f t="shared" si="154"/>
        <v/>
      </c>
      <c r="C384" s="75" t="str">
        <f t="shared" si="155"/>
        <v/>
      </c>
      <c r="D384" s="73" t="str">
        <f t="shared" si="165"/>
        <v/>
      </c>
      <c r="E384" s="75" t="str">
        <f t="shared" si="166"/>
        <v/>
      </c>
      <c r="F384" s="75" t="str">
        <f t="shared" si="156"/>
        <v/>
      </c>
      <c r="G384" s="75" t="str">
        <f t="shared" si="167"/>
        <v/>
      </c>
      <c r="H384" s="75" t="str">
        <f t="shared" si="157"/>
        <v/>
      </c>
      <c r="J384" s="116"/>
      <c r="K384" s="76" t="str">
        <f t="shared" si="158"/>
        <v/>
      </c>
      <c r="L384" s="76" t="str">
        <f t="shared" si="159"/>
        <v/>
      </c>
      <c r="M384" s="75" t="str">
        <f t="shared" si="160"/>
        <v/>
      </c>
      <c r="N384" s="76" t="str">
        <f t="shared" si="161"/>
        <v/>
      </c>
      <c r="O384" s="77" t="s">
        <v>20</v>
      </c>
      <c r="P384" s="90"/>
      <c r="R384" s="74" t="str">
        <f t="shared" si="168"/>
        <v/>
      </c>
      <c r="S384" s="75" t="str">
        <f t="shared" si="162"/>
        <v xml:space="preserve"> </v>
      </c>
      <c r="T384" s="75" t="str">
        <f t="shared" si="163"/>
        <v xml:space="preserve"> </v>
      </c>
      <c r="U384" s="75" t="str">
        <f t="shared" si="169"/>
        <v xml:space="preserve"> </v>
      </c>
      <c r="V384" s="75" t="str">
        <f t="shared" si="170"/>
        <v xml:space="preserve"> </v>
      </c>
      <c r="W384" s="75" t="str">
        <f t="shared" si="171"/>
        <v/>
      </c>
      <c r="X384" s="75" t="str">
        <f t="shared" si="172"/>
        <v xml:space="preserve"> </v>
      </c>
      <c r="Y384" s="75" t="str">
        <f t="shared" si="173"/>
        <v/>
      </c>
      <c r="Z384" s="75" t="str">
        <f t="shared" si="174"/>
        <v xml:space="preserve"> </v>
      </c>
      <c r="AA384" s="75" t="str">
        <f t="shared" si="175"/>
        <v/>
      </c>
      <c r="AB384" s="75" t="str">
        <f t="shared" si="176"/>
        <v xml:space="preserve"> </v>
      </c>
      <c r="AC384" s="75" t="str">
        <f t="shared" si="177"/>
        <v xml:space="preserve"> </v>
      </c>
      <c r="AD384" s="75" t="str">
        <f t="shared" si="178"/>
        <v/>
      </c>
      <c r="AE384" s="75">
        <f t="shared" si="179"/>
        <v>0</v>
      </c>
    </row>
    <row r="385" spans="1:31">
      <c r="A385" s="75" t="str">
        <f t="shared" si="164"/>
        <v/>
      </c>
      <c r="B385" s="76" t="str">
        <f t="shared" si="154"/>
        <v/>
      </c>
      <c r="C385" s="75" t="str">
        <f t="shared" si="155"/>
        <v/>
      </c>
      <c r="D385" s="73" t="str">
        <f t="shared" si="165"/>
        <v/>
      </c>
      <c r="E385" s="75" t="str">
        <f t="shared" si="166"/>
        <v/>
      </c>
      <c r="F385" s="75" t="str">
        <f t="shared" si="156"/>
        <v/>
      </c>
      <c r="G385" s="75" t="str">
        <f t="shared" si="167"/>
        <v/>
      </c>
      <c r="H385" s="75" t="str">
        <f t="shared" si="157"/>
        <v/>
      </c>
      <c r="J385" s="116"/>
      <c r="K385" s="76" t="str">
        <f t="shared" si="158"/>
        <v/>
      </c>
      <c r="L385" s="76" t="str">
        <f t="shared" si="159"/>
        <v/>
      </c>
      <c r="M385" s="75" t="str">
        <f t="shared" si="160"/>
        <v/>
      </c>
      <c r="N385" s="76" t="str">
        <f t="shared" si="161"/>
        <v/>
      </c>
      <c r="O385" s="77" t="s">
        <v>20</v>
      </c>
      <c r="P385" s="90"/>
      <c r="R385" s="74" t="str">
        <f t="shared" si="168"/>
        <v/>
      </c>
      <c r="S385" s="75" t="str">
        <f t="shared" si="162"/>
        <v xml:space="preserve"> </v>
      </c>
      <c r="T385" s="75" t="str">
        <f t="shared" si="163"/>
        <v xml:space="preserve"> </v>
      </c>
      <c r="U385" s="75" t="str">
        <f t="shared" si="169"/>
        <v xml:space="preserve"> </v>
      </c>
      <c r="V385" s="75" t="str">
        <f t="shared" si="170"/>
        <v xml:space="preserve"> </v>
      </c>
      <c r="W385" s="75" t="str">
        <f t="shared" si="171"/>
        <v/>
      </c>
      <c r="X385" s="75" t="str">
        <f t="shared" si="172"/>
        <v xml:space="preserve"> </v>
      </c>
      <c r="Y385" s="75" t="str">
        <f t="shared" si="173"/>
        <v/>
      </c>
      <c r="Z385" s="75" t="str">
        <f t="shared" si="174"/>
        <v xml:space="preserve"> </v>
      </c>
      <c r="AA385" s="75" t="str">
        <f t="shared" si="175"/>
        <v/>
      </c>
      <c r="AB385" s="75" t="str">
        <f t="shared" si="176"/>
        <v xml:space="preserve"> </v>
      </c>
      <c r="AC385" s="75" t="str">
        <f t="shared" si="177"/>
        <v xml:space="preserve"> </v>
      </c>
      <c r="AD385" s="75" t="str">
        <f t="shared" si="178"/>
        <v/>
      </c>
      <c r="AE385" s="75">
        <f t="shared" si="179"/>
        <v>0</v>
      </c>
    </row>
    <row r="386" spans="1:31">
      <c r="A386" s="75" t="str">
        <f t="shared" si="164"/>
        <v/>
      </c>
      <c r="B386" s="76" t="str">
        <f t="shared" si="154"/>
        <v/>
      </c>
      <c r="C386" s="75" t="str">
        <f t="shared" si="155"/>
        <v/>
      </c>
      <c r="D386" s="73" t="str">
        <f t="shared" si="165"/>
        <v/>
      </c>
      <c r="E386" s="75" t="str">
        <f t="shared" si="166"/>
        <v/>
      </c>
      <c r="F386" s="75" t="str">
        <f t="shared" si="156"/>
        <v/>
      </c>
      <c r="G386" s="75" t="str">
        <f t="shared" si="167"/>
        <v/>
      </c>
      <c r="H386" s="75" t="str">
        <f t="shared" si="157"/>
        <v/>
      </c>
      <c r="J386" s="116"/>
      <c r="K386" s="76" t="str">
        <f t="shared" si="158"/>
        <v/>
      </c>
      <c r="L386" s="76" t="str">
        <f t="shared" si="159"/>
        <v/>
      </c>
      <c r="M386" s="75" t="str">
        <f t="shared" si="160"/>
        <v/>
      </c>
      <c r="N386" s="76" t="str">
        <f t="shared" si="161"/>
        <v/>
      </c>
      <c r="O386" s="77" t="s">
        <v>20</v>
      </c>
      <c r="P386" s="90"/>
      <c r="R386" s="74" t="str">
        <f t="shared" si="168"/>
        <v/>
      </c>
      <c r="S386" s="75" t="str">
        <f t="shared" si="162"/>
        <v xml:space="preserve"> </v>
      </c>
      <c r="T386" s="75" t="str">
        <f t="shared" si="163"/>
        <v xml:space="preserve"> </v>
      </c>
      <c r="U386" s="75" t="str">
        <f t="shared" si="169"/>
        <v xml:space="preserve"> </v>
      </c>
      <c r="V386" s="75" t="str">
        <f t="shared" si="170"/>
        <v xml:space="preserve"> </v>
      </c>
      <c r="W386" s="75" t="str">
        <f t="shared" si="171"/>
        <v/>
      </c>
      <c r="X386" s="75" t="str">
        <f t="shared" si="172"/>
        <v xml:space="preserve"> </v>
      </c>
      <c r="Y386" s="75" t="str">
        <f t="shared" si="173"/>
        <v/>
      </c>
      <c r="Z386" s="75" t="str">
        <f t="shared" si="174"/>
        <v xml:space="preserve"> </v>
      </c>
      <c r="AA386" s="75" t="str">
        <f t="shared" si="175"/>
        <v/>
      </c>
      <c r="AB386" s="75" t="str">
        <f t="shared" si="176"/>
        <v xml:space="preserve"> </v>
      </c>
      <c r="AC386" s="75" t="str">
        <f t="shared" si="177"/>
        <v xml:space="preserve"> </v>
      </c>
      <c r="AD386" s="75" t="str">
        <f t="shared" si="178"/>
        <v/>
      </c>
      <c r="AE386" s="75">
        <f t="shared" si="179"/>
        <v>0</v>
      </c>
    </row>
    <row r="387" spans="1:31">
      <c r="A387" s="75" t="str">
        <f t="shared" si="164"/>
        <v/>
      </c>
      <c r="B387" s="76" t="str">
        <f t="shared" ref="B387:B450" si="180">IF(J387="","",CONCATENATE(VLOOKUP(J387,選手,2,0),"(",VLOOKUP(J387,選手,6,0),")"))</f>
        <v/>
      </c>
      <c r="C387" s="75" t="str">
        <f t="shared" ref="C387:C450" si="181">IF(J387="","",ASC(VLOOKUP(G387,選手,3,FALSE)))</f>
        <v/>
      </c>
      <c r="D387" s="73" t="str">
        <f t="shared" si="165"/>
        <v/>
      </c>
      <c r="E387" s="75" t="str">
        <f t="shared" si="166"/>
        <v/>
      </c>
      <c r="F387" s="75" t="str">
        <f t="shared" ref="F387:F450" si="182">IF(J387="","",VLOOKUP(N387,MC,3,FALSE))</f>
        <v/>
      </c>
      <c r="G387" s="75" t="str">
        <f t="shared" si="167"/>
        <v/>
      </c>
      <c r="H387" s="75" t="str">
        <f t="shared" ref="H387:H450" si="183">IFERROR(IF(O387="選択してください","",IF(OR(P387="",P387=0),VLOOKUP(O387,競技,2,FALSE)&amp;" "&amp;"0",VLOOKUP(O387,競技,2,FALSE)&amp;" "&amp;P387)),"")</f>
        <v/>
      </c>
      <c r="J387" s="116"/>
      <c r="K387" s="76" t="str">
        <f t="shared" ref="K387:K450" si="184">IF(J387="","",CONCATENATE(VLOOKUP(J387,選手,2,0),"(",VLOOKUP(J387,選手,6,0),")"))</f>
        <v/>
      </c>
      <c r="L387" s="76" t="str">
        <f t="shared" ref="L387:L450" si="185">IF(J387="","",VLOOKUP(J387,選手,3,0))</f>
        <v/>
      </c>
      <c r="M387" s="75" t="str">
        <f t="shared" ref="M387:M450" si="186">IF(J387="","",VLOOKUP(J387,選手,4,0))</f>
        <v/>
      </c>
      <c r="N387" s="76" t="str">
        <f t="shared" ref="N387:N450" si="187">IF(J387="","",VLOOKUP(J387,選手,5,0))</f>
        <v/>
      </c>
      <c r="O387" s="77" t="s">
        <v>20</v>
      </c>
      <c r="P387" s="90"/>
      <c r="R387" s="74" t="str">
        <f t="shared" si="168"/>
        <v/>
      </c>
      <c r="S387" s="75" t="str">
        <f t="shared" ref="S387:S450" si="188">IFERROR(VLOOKUP(O387,競技,3,0)," ")</f>
        <v xml:space="preserve"> </v>
      </c>
      <c r="T387" s="75" t="str">
        <f t="shared" ref="T387:T450" si="189">IFERROR(IF(OR(P387="",P387="0",LEN(P387)=VLOOKUP(O387,競技,4,0)),"","入力桁数が違います")," ")</f>
        <v xml:space="preserve"> </v>
      </c>
      <c r="U387" s="75" t="str">
        <f t="shared" si="169"/>
        <v xml:space="preserve"> </v>
      </c>
      <c r="V387" s="75" t="str">
        <f t="shared" si="170"/>
        <v xml:space="preserve"> </v>
      </c>
      <c r="W387" s="75" t="str">
        <f t="shared" si="171"/>
        <v/>
      </c>
      <c r="X387" s="75" t="str">
        <f t="shared" si="172"/>
        <v xml:space="preserve"> </v>
      </c>
      <c r="Y387" s="75" t="str">
        <f t="shared" si="173"/>
        <v/>
      </c>
      <c r="Z387" s="75" t="str">
        <f t="shared" si="174"/>
        <v xml:space="preserve"> </v>
      </c>
      <c r="AA387" s="75" t="str">
        <f t="shared" si="175"/>
        <v/>
      </c>
      <c r="AB387" s="75" t="str">
        <f t="shared" si="176"/>
        <v xml:space="preserve"> </v>
      </c>
      <c r="AC387" s="75" t="str">
        <f t="shared" si="177"/>
        <v xml:space="preserve"> </v>
      </c>
      <c r="AD387" s="75" t="str">
        <f t="shared" si="178"/>
        <v/>
      </c>
      <c r="AE387" s="75">
        <f t="shared" si="179"/>
        <v>0</v>
      </c>
    </row>
    <row r="388" spans="1:31">
      <c r="A388" s="75" t="str">
        <f t="shared" si="164"/>
        <v/>
      </c>
      <c r="B388" s="76" t="str">
        <f t="shared" si="180"/>
        <v/>
      </c>
      <c r="C388" s="75" t="str">
        <f t="shared" si="181"/>
        <v/>
      </c>
      <c r="D388" s="73" t="str">
        <f t="shared" si="165"/>
        <v/>
      </c>
      <c r="E388" s="75" t="str">
        <f t="shared" si="166"/>
        <v/>
      </c>
      <c r="F388" s="75" t="str">
        <f t="shared" si="182"/>
        <v/>
      </c>
      <c r="G388" s="75" t="str">
        <f t="shared" si="167"/>
        <v/>
      </c>
      <c r="H388" s="75" t="str">
        <f t="shared" si="183"/>
        <v/>
      </c>
      <c r="J388" s="116"/>
      <c r="K388" s="76" t="str">
        <f t="shared" si="184"/>
        <v/>
      </c>
      <c r="L388" s="76" t="str">
        <f t="shared" si="185"/>
        <v/>
      </c>
      <c r="M388" s="75" t="str">
        <f t="shared" si="186"/>
        <v/>
      </c>
      <c r="N388" s="76" t="str">
        <f t="shared" si="187"/>
        <v/>
      </c>
      <c r="O388" s="77" t="s">
        <v>20</v>
      </c>
      <c r="P388" s="90"/>
      <c r="R388" s="74" t="str">
        <f t="shared" si="168"/>
        <v/>
      </c>
      <c r="S388" s="75" t="str">
        <f t="shared" si="188"/>
        <v xml:space="preserve"> </v>
      </c>
      <c r="T388" s="75" t="str">
        <f t="shared" si="189"/>
        <v xml:space="preserve"> </v>
      </c>
      <c r="U388" s="75" t="str">
        <f t="shared" si="169"/>
        <v xml:space="preserve"> </v>
      </c>
      <c r="V388" s="75" t="str">
        <f t="shared" si="170"/>
        <v xml:space="preserve"> </v>
      </c>
      <c r="W388" s="75" t="str">
        <f t="shared" si="171"/>
        <v/>
      </c>
      <c r="X388" s="75" t="str">
        <f t="shared" si="172"/>
        <v xml:space="preserve"> </v>
      </c>
      <c r="Y388" s="75" t="str">
        <f t="shared" si="173"/>
        <v/>
      </c>
      <c r="Z388" s="75" t="str">
        <f t="shared" si="174"/>
        <v xml:space="preserve"> </v>
      </c>
      <c r="AA388" s="75" t="str">
        <f t="shared" si="175"/>
        <v/>
      </c>
      <c r="AB388" s="75" t="str">
        <f t="shared" si="176"/>
        <v xml:space="preserve"> </v>
      </c>
      <c r="AC388" s="75" t="str">
        <f t="shared" si="177"/>
        <v xml:space="preserve"> </v>
      </c>
      <c r="AD388" s="75" t="str">
        <f t="shared" si="178"/>
        <v/>
      </c>
      <c r="AE388" s="75">
        <f t="shared" si="179"/>
        <v>0</v>
      </c>
    </row>
    <row r="389" spans="1:31">
      <c r="A389" s="75" t="str">
        <f t="shared" si="164"/>
        <v/>
      </c>
      <c r="B389" s="76" t="str">
        <f t="shared" si="180"/>
        <v/>
      </c>
      <c r="C389" s="75" t="str">
        <f t="shared" si="181"/>
        <v/>
      </c>
      <c r="D389" s="73" t="str">
        <f t="shared" si="165"/>
        <v/>
      </c>
      <c r="E389" s="75" t="str">
        <f t="shared" si="166"/>
        <v/>
      </c>
      <c r="F389" s="75" t="str">
        <f t="shared" si="182"/>
        <v/>
      </c>
      <c r="G389" s="75" t="str">
        <f t="shared" si="167"/>
        <v/>
      </c>
      <c r="H389" s="75" t="str">
        <f t="shared" si="183"/>
        <v/>
      </c>
      <c r="J389" s="116"/>
      <c r="K389" s="76" t="str">
        <f t="shared" si="184"/>
        <v/>
      </c>
      <c r="L389" s="76" t="str">
        <f t="shared" si="185"/>
        <v/>
      </c>
      <c r="M389" s="75" t="str">
        <f t="shared" si="186"/>
        <v/>
      </c>
      <c r="N389" s="76" t="str">
        <f t="shared" si="187"/>
        <v/>
      </c>
      <c r="O389" s="77" t="s">
        <v>20</v>
      </c>
      <c r="P389" s="90"/>
      <c r="R389" s="74" t="str">
        <f t="shared" si="168"/>
        <v/>
      </c>
      <c r="S389" s="75" t="str">
        <f t="shared" si="188"/>
        <v xml:space="preserve"> </v>
      </c>
      <c r="T389" s="75" t="str">
        <f t="shared" si="189"/>
        <v xml:space="preserve"> </v>
      </c>
      <c r="U389" s="75" t="str">
        <f t="shared" si="169"/>
        <v xml:space="preserve"> </v>
      </c>
      <c r="V389" s="75" t="str">
        <f t="shared" si="170"/>
        <v xml:space="preserve"> </v>
      </c>
      <c r="W389" s="75" t="str">
        <f t="shared" si="171"/>
        <v/>
      </c>
      <c r="X389" s="75" t="str">
        <f t="shared" si="172"/>
        <v xml:space="preserve"> </v>
      </c>
      <c r="Y389" s="75" t="str">
        <f t="shared" si="173"/>
        <v/>
      </c>
      <c r="Z389" s="75" t="str">
        <f t="shared" si="174"/>
        <v xml:space="preserve"> </v>
      </c>
      <c r="AA389" s="75" t="str">
        <f t="shared" si="175"/>
        <v/>
      </c>
      <c r="AB389" s="75" t="str">
        <f t="shared" si="176"/>
        <v xml:space="preserve"> </v>
      </c>
      <c r="AC389" s="75" t="str">
        <f t="shared" si="177"/>
        <v xml:space="preserve"> </v>
      </c>
      <c r="AD389" s="75" t="str">
        <f t="shared" si="178"/>
        <v/>
      </c>
      <c r="AE389" s="75">
        <f t="shared" si="179"/>
        <v>0</v>
      </c>
    </row>
    <row r="390" spans="1:31">
      <c r="A390" s="75" t="str">
        <f t="shared" si="164"/>
        <v/>
      </c>
      <c r="B390" s="76" t="str">
        <f t="shared" si="180"/>
        <v/>
      </c>
      <c r="C390" s="75" t="str">
        <f t="shared" si="181"/>
        <v/>
      </c>
      <c r="D390" s="73" t="str">
        <f t="shared" si="165"/>
        <v/>
      </c>
      <c r="E390" s="75" t="str">
        <f t="shared" si="166"/>
        <v/>
      </c>
      <c r="F390" s="75" t="str">
        <f t="shared" si="182"/>
        <v/>
      </c>
      <c r="G390" s="75" t="str">
        <f t="shared" si="167"/>
        <v/>
      </c>
      <c r="H390" s="75" t="str">
        <f t="shared" si="183"/>
        <v/>
      </c>
      <c r="J390" s="116"/>
      <c r="K390" s="76" t="str">
        <f t="shared" si="184"/>
        <v/>
      </c>
      <c r="L390" s="76" t="str">
        <f t="shared" si="185"/>
        <v/>
      </c>
      <c r="M390" s="75" t="str">
        <f t="shared" si="186"/>
        <v/>
      </c>
      <c r="N390" s="76" t="str">
        <f t="shared" si="187"/>
        <v/>
      </c>
      <c r="O390" s="77" t="s">
        <v>20</v>
      </c>
      <c r="P390" s="90"/>
      <c r="R390" s="74" t="str">
        <f t="shared" si="168"/>
        <v/>
      </c>
      <c r="S390" s="75" t="str">
        <f t="shared" si="188"/>
        <v xml:space="preserve"> </v>
      </c>
      <c r="T390" s="75" t="str">
        <f t="shared" si="189"/>
        <v xml:space="preserve"> </v>
      </c>
      <c r="U390" s="75" t="str">
        <f t="shared" si="169"/>
        <v xml:space="preserve"> </v>
      </c>
      <c r="V390" s="75" t="str">
        <f t="shared" si="170"/>
        <v xml:space="preserve"> </v>
      </c>
      <c r="W390" s="75" t="str">
        <f t="shared" si="171"/>
        <v/>
      </c>
      <c r="X390" s="75" t="str">
        <f t="shared" si="172"/>
        <v xml:space="preserve"> </v>
      </c>
      <c r="Y390" s="75" t="str">
        <f t="shared" si="173"/>
        <v/>
      </c>
      <c r="Z390" s="75" t="str">
        <f t="shared" si="174"/>
        <v xml:space="preserve"> </v>
      </c>
      <c r="AA390" s="75" t="str">
        <f t="shared" si="175"/>
        <v/>
      </c>
      <c r="AB390" s="75" t="str">
        <f t="shared" si="176"/>
        <v xml:space="preserve"> </v>
      </c>
      <c r="AC390" s="75" t="str">
        <f t="shared" si="177"/>
        <v xml:space="preserve"> </v>
      </c>
      <c r="AD390" s="75" t="str">
        <f t="shared" si="178"/>
        <v/>
      </c>
      <c r="AE390" s="75">
        <f t="shared" si="179"/>
        <v>0</v>
      </c>
    </row>
    <row r="391" spans="1:31">
      <c r="A391" s="75" t="str">
        <f t="shared" si="164"/>
        <v/>
      </c>
      <c r="B391" s="76" t="str">
        <f t="shared" si="180"/>
        <v/>
      </c>
      <c r="C391" s="75" t="str">
        <f t="shared" si="181"/>
        <v/>
      </c>
      <c r="D391" s="73" t="str">
        <f t="shared" si="165"/>
        <v/>
      </c>
      <c r="E391" s="75" t="str">
        <f t="shared" si="166"/>
        <v/>
      </c>
      <c r="F391" s="75" t="str">
        <f t="shared" si="182"/>
        <v/>
      </c>
      <c r="G391" s="75" t="str">
        <f t="shared" si="167"/>
        <v/>
      </c>
      <c r="H391" s="75" t="str">
        <f t="shared" si="183"/>
        <v/>
      </c>
      <c r="J391" s="116"/>
      <c r="K391" s="76" t="str">
        <f t="shared" si="184"/>
        <v/>
      </c>
      <c r="L391" s="76" t="str">
        <f t="shared" si="185"/>
        <v/>
      </c>
      <c r="M391" s="75" t="str">
        <f t="shared" si="186"/>
        <v/>
      </c>
      <c r="N391" s="76" t="str">
        <f t="shared" si="187"/>
        <v/>
      </c>
      <c r="O391" s="77" t="s">
        <v>20</v>
      </c>
      <c r="P391" s="90"/>
      <c r="R391" s="74" t="str">
        <f t="shared" si="168"/>
        <v/>
      </c>
      <c r="S391" s="75" t="str">
        <f t="shared" si="188"/>
        <v xml:space="preserve"> </v>
      </c>
      <c r="T391" s="75" t="str">
        <f t="shared" si="189"/>
        <v xml:space="preserve"> </v>
      </c>
      <c r="U391" s="75" t="str">
        <f t="shared" si="169"/>
        <v xml:space="preserve"> </v>
      </c>
      <c r="V391" s="75" t="str">
        <f t="shared" si="170"/>
        <v xml:space="preserve"> </v>
      </c>
      <c r="W391" s="75" t="str">
        <f t="shared" si="171"/>
        <v/>
      </c>
      <c r="X391" s="75" t="str">
        <f t="shared" si="172"/>
        <v xml:space="preserve"> </v>
      </c>
      <c r="Y391" s="75" t="str">
        <f t="shared" si="173"/>
        <v/>
      </c>
      <c r="Z391" s="75" t="str">
        <f t="shared" si="174"/>
        <v xml:space="preserve"> </v>
      </c>
      <c r="AA391" s="75" t="str">
        <f t="shared" si="175"/>
        <v/>
      </c>
      <c r="AB391" s="75" t="str">
        <f t="shared" si="176"/>
        <v xml:space="preserve"> </v>
      </c>
      <c r="AC391" s="75" t="str">
        <f t="shared" si="177"/>
        <v xml:space="preserve"> </v>
      </c>
      <c r="AD391" s="75" t="str">
        <f t="shared" si="178"/>
        <v/>
      </c>
      <c r="AE391" s="75">
        <f t="shared" si="179"/>
        <v>0</v>
      </c>
    </row>
    <row r="392" spans="1:31">
      <c r="A392" s="75" t="str">
        <f t="shared" si="164"/>
        <v/>
      </c>
      <c r="B392" s="76" t="str">
        <f t="shared" si="180"/>
        <v/>
      </c>
      <c r="C392" s="75" t="str">
        <f t="shared" si="181"/>
        <v/>
      </c>
      <c r="D392" s="73" t="str">
        <f t="shared" si="165"/>
        <v/>
      </c>
      <c r="E392" s="75" t="str">
        <f t="shared" si="166"/>
        <v/>
      </c>
      <c r="F392" s="75" t="str">
        <f t="shared" si="182"/>
        <v/>
      </c>
      <c r="G392" s="75" t="str">
        <f t="shared" si="167"/>
        <v/>
      </c>
      <c r="H392" s="75" t="str">
        <f t="shared" si="183"/>
        <v/>
      </c>
      <c r="J392" s="116"/>
      <c r="K392" s="76" t="str">
        <f t="shared" si="184"/>
        <v/>
      </c>
      <c r="L392" s="76" t="str">
        <f t="shared" si="185"/>
        <v/>
      </c>
      <c r="M392" s="75" t="str">
        <f t="shared" si="186"/>
        <v/>
      </c>
      <c r="N392" s="76" t="str">
        <f t="shared" si="187"/>
        <v/>
      </c>
      <c r="O392" s="77" t="s">
        <v>20</v>
      </c>
      <c r="P392" s="90"/>
      <c r="R392" s="74" t="str">
        <f t="shared" si="168"/>
        <v/>
      </c>
      <c r="S392" s="75" t="str">
        <f t="shared" si="188"/>
        <v xml:space="preserve"> </v>
      </c>
      <c r="T392" s="75" t="str">
        <f t="shared" si="189"/>
        <v xml:space="preserve"> </v>
      </c>
      <c r="U392" s="75" t="str">
        <f t="shared" si="169"/>
        <v xml:space="preserve"> </v>
      </c>
      <c r="V392" s="75" t="str">
        <f t="shared" si="170"/>
        <v xml:space="preserve"> </v>
      </c>
      <c r="W392" s="75" t="str">
        <f t="shared" si="171"/>
        <v/>
      </c>
      <c r="X392" s="75" t="str">
        <f t="shared" si="172"/>
        <v xml:space="preserve"> </v>
      </c>
      <c r="Y392" s="75" t="str">
        <f t="shared" si="173"/>
        <v/>
      </c>
      <c r="Z392" s="75" t="str">
        <f t="shared" si="174"/>
        <v xml:space="preserve"> </v>
      </c>
      <c r="AA392" s="75" t="str">
        <f t="shared" si="175"/>
        <v/>
      </c>
      <c r="AB392" s="75" t="str">
        <f t="shared" si="176"/>
        <v xml:space="preserve"> </v>
      </c>
      <c r="AC392" s="75" t="str">
        <f t="shared" si="177"/>
        <v xml:space="preserve"> </v>
      </c>
      <c r="AD392" s="75" t="str">
        <f t="shared" si="178"/>
        <v/>
      </c>
      <c r="AE392" s="75">
        <f t="shared" si="179"/>
        <v>0</v>
      </c>
    </row>
    <row r="393" spans="1:31">
      <c r="A393" s="75" t="str">
        <f t="shared" si="164"/>
        <v/>
      </c>
      <c r="B393" s="76" t="str">
        <f t="shared" si="180"/>
        <v/>
      </c>
      <c r="C393" s="75" t="str">
        <f t="shared" si="181"/>
        <v/>
      </c>
      <c r="D393" s="73" t="str">
        <f t="shared" si="165"/>
        <v/>
      </c>
      <c r="E393" s="75" t="str">
        <f t="shared" si="166"/>
        <v/>
      </c>
      <c r="F393" s="75" t="str">
        <f t="shared" si="182"/>
        <v/>
      </c>
      <c r="G393" s="75" t="str">
        <f t="shared" si="167"/>
        <v/>
      </c>
      <c r="H393" s="75" t="str">
        <f t="shared" si="183"/>
        <v/>
      </c>
      <c r="J393" s="116"/>
      <c r="K393" s="76" t="str">
        <f t="shared" si="184"/>
        <v/>
      </c>
      <c r="L393" s="76" t="str">
        <f t="shared" si="185"/>
        <v/>
      </c>
      <c r="M393" s="75" t="str">
        <f t="shared" si="186"/>
        <v/>
      </c>
      <c r="N393" s="76" t="str">
        <f t="shared" si="187"/>
        <v/>
      </c>
      <c r="O393" s="77" t="s">
        <v>20</v>
      </c>
      <c r="P393" s="90"/>
      <c r="R393" s="74" t="str">
        <f t="shared" si="168"/>
        <v/>
      </c>
      <c r="S393" s="75" t="str">
        <f t="shared" si="188"/>
        <v xml:space="preserve"> </v>
      </c>
      <c r="T393" s="75" t="str">
        <f t="shared" si="189"/>
        <v xml:space="preserve"> </v>
      </c>
      <c r="U393" s="75" t="str">
        <f t="shared" si="169"/>
        <v xml:space="preserve"> </v>
      </c>
      <c r="V393" s="75" t="str">
        <f t="shared" si="170"/>
        <v xml:space="preserve"> </v>
      </c>
      <c r="W393" s="75" t="str">
        <f t="shared" si="171"/>
        <v/>
      </c>
      <c r="X393" s="75" t="str">
        <f t="shared" si="172"/>
        <v xml:space="preserve"> </v>
      </c>
      <c r="Y393" s="75" t="str">
        <f t="shared" si="173"/>
        <v/>
      </c>
      <c r="Z393" s="75" t="str">
        <f t="shared" si="174"/>
        <v xml:space="preserve"> </v>
      </c>
      <c r="AA393" s="75" t="str">
        <f t="shared" si="175"/>
        <v/>
      </c>
      <c r="AB393" s="75" t="str">
        <f t="shared" si="176"/>
        <v xml:space="preserve"> </v>
      </c>
      <c r="AC393" s="75" t="str">
        <f t="shared" si="177"/>
        <v xml:space="preserve"> </v>
      </c>
      <c r="AD393" s="75" t="str">
        <f t="shared" si="178"/>
        <v/>
      </c>
      <c r="AE393" s="75">
        <f t="shared" si="179"/>
        <v>0</v>
      </c>
    </row>
    <row r="394" spans="1:31">
      <c r="A394" s="75" t="str">
        <f t="shared" si="164"/>
        <v/>
      </c>
      <c r="B394" s="76" t="str">
        <f t="shared" si="180"/>
        <v/>
      </c>
      <c r="C394" s="75" t="str">
        <f t="shared" si="181"/>
        <v/>
      </c>
      <c r="D394" s="73" t="str">
        <f t="shared" si="165"/>
        <v/>
      </c>
      <c r="E394" s="75" t="str">
        <f t="shared" si="166"/>
        <v/>
      </c>
      <c r="F394" s="75" t="str">
        <f t="shared" si="182"/>
        <v/>
      </c>
      <c r="G394" s="75" t="str">
        <f t="shared" si="167"/>
        <v/>
      </c>
      <c r="H394" s="75" t="str">
        <f t="shared" si="183"/>
        <v/>
      </c>
      <c r="J394" s="116"/>
      <c r="K394" s="76" t="str">
        <f t="shared" si="184"/>
        <v/>
      </c>
      <c r="L394" s="76" t="str">
        <f t="shared" si="185"/>
        <v/>
      </c>
      <c r="M394" s="75" t="str">
        <f t="shared" si="186"/>
        <v/>
      </c>
      <c r="N394" s="76" t="str">
        <f t="shared" si="187"/>
        <v/>
      </c>
      <c r="O394" s="77" t="s">
        <v>20</v>
      </c>
      <c r="P394" s="90"/>
      <c r="R394" s="74" t="str">
        <f t="shared" si="168"/>
        <v/>
      </c>
      <c r="S394" s="75" t="str">
        <f t="shared" si="188"/>
        <v xml:space="preserve"> </v>
      </c>
      <c r="T394" s="75" t="str">
        <f t="shared" si="189"/>
        <v xml:space="preserve"> </v>
      </c>
      <c r="U394" s="75" t="str">
        <f t="shared" si="169"/>
        <v xml:space="preserve"> </v>
      </c>
      <c r="V394" s="75" t="str">
        <f t="shared" si="170"/>
        <v xml:space="preserve"> </v>
      </c>
      <c r="W394" s="75" t="str">
        <f t="shared" si="171"/>
        <v/>
      </c>
      <c r="X394" s="75" t="str">
        <f t="shared" si="172"/>
        <v xml:space="preserve"> </v>
      </c>
      <c r="Y394" s="75" t="str">
        <f t="shared" si="173"/>
        <v/>
      </c>
      <c r="Z394" s="75" t="str">
        <f t="shared" si="174"/>
        <v xml:space="preserve"> </v>
      </c>
      <c r="AA394" s="75" t="str">
        <f t="shared" si="175"/>
        <v/>
      </c>
      <c r="AB394" s="75" t="str">
        <f t="shared" si="176"/>
        <v xml:space="preserve"> </v>
      </c>
      <c r="AC394" s="75" t="str">
        <f t="shared" si="177"/>
        <v xml:space="preserve"> </v>
      </c>
      <c r="AD394" s="75" t="str">
        <f t="shared" si="178"/>
        <v/>
      </c>
      <c r="AE394" s="75">
        <f t="shared" si="179"/>
        <v>0</v>
      </c>
    </row>
    <row r="395" spans="1:31">
      <c r="A395" s="75" t="str">
        <f t="shared" si="164"/>
        <v/>
      </c>
      <c r="B395" s="76" t="str">
        <f t="shared" si="180"/>
        <v/>
      </c>
      <c r="C395" s="75" t="str">
        <f t="shared" si="181"/>
        <v/>
      </c>
      <c r="D395" s="73" t="str">
        <f t="shared" si="165"/>
        <v/>
      </c>
      <c r="E395" s="75" t="str">
        <f t="shared" si="166"/>
        <v/>
      </c>
      <c r="F395" s="75" t="str">
        <f t="shared" si="182"/>
        <v/>
      </c>
      <c r="G395" s="75" t="str">
        <f t="shared" si="167"/>
        <v/>
      </c>
      <c r="H395" s="75" t="str">
        <f t="shared" si="183"/>
        <v/>
      </c>
      <c r="J395" s="116"/>
      <c r="K395" s="76" t="str">
        <f t="shared" si="184"/>
        <v/>
      </c>
      <c r="L395" s="76" t="str">
        <f t="shared" si="185"/>
        <v/>
      </c>
      <c r="M395" s="75" t="str">
        <f t="shared" si="186"/>
        <v/>
      </c>
      <c r="N395" s="76" t="str">
        <f t="shared" si="187"/>
        <v/>
      </c>
      <c r="O395" s="77" t="s">
        <v>20</v>
      </c>
      <c r="P395" s="90"/>
      <c r="R395" s="74" t="str">
        <f t="shared" si="168"/>
        <v/>
      </c>
      <c r="S395" s="75" t="str">
        <f t="shared" si="188"/>
        <v xml:space="preserve"> </v>
      </c>
      <c r="T395" s="75" t="str">
        <f t="shared" si="189"/>
        <v xml:space="preserve"> </v>
      </c>
      <c r="U395" s="75" t="str">
        <f t="shared" si="169"/>
        <v xml:space="preserve"> </v>
      </c>
      <c r="V395" s="75" t="str">
        <f t="shared" si="170"/>
        <v xml:space="preserve"> </v>
      </c>
      <c r="W395" s="75" t="str">
        <f t="shared" si="171"/>
        <v/>
      </c>
      <c r="X395" s="75" t="str">
        <f t="shared" si="172"/>
        <v xml:space="preserve"> </v>
      </c>
      <c r="Y395" s="75" t="str">
        <f t="shared" si="173"/>
        <v/>
      </c>
      <c r="Z395" s="75" t="str">
        <f t="shared" si="174"/>
        <v xml:space="preserve"> </v>
      </c>
      <c r="AA395" s="75" t="str">
        <f t="shared" si="175"/>
        <v/>
      </c>
      <c r="AB395" s="75" t="str">
        <f t="shared" si="176"/>
        <v xml:space="preserve"> </v>
      </c>
      <c r="AC395" s="75" t="str">
        <f t="shared" si="177"/>
        <v xml:space="preserve"> </v>
      </c>
      <c r="AD395" s="75" t="str">
        <f t="shared" si="178"/>
        <v/>
      </c>
      <c r="AE395" s="75">
        <f t="shared" si="179"/>
        <v>0</v>
      </c>
    </row>
    <row r="396" spans="1:31">
      <c r="A396" s="75" t="str">
        <f t="shared" si="164"/>
        <v/>
      </c>
      <c r="B396" s="76" t="str">
        <f t="shared" si="180"/>
        <v/>
      </c>
      <c r="C396" s="75" t="str">
        <f t="shared" si="181"/>
        <v/>
      </c>
      <c r="D396" s="73" t="str">
        <f t="shared" si="165"/>
        <v/>
      </c>
      <c r="E396" s="75" t="str">
        <f t="shared" si="166"/>
        <v/>
      </c>
      <c r="F396" s="75" t="str">
        <f t="shared" si="182"/>
        <v/>
      </c>
      <c r="G396" s="75" t="str">
        <f t="shared" si="167"/>
        <v/>
      </c>
      <c r="H396" s="75" t="str">
        <f t="shared" si="183"/>
        <v/>
      </c>
      <c r="J396" s="116"/>
      <c r="K396" s="76" t="str">
        <f t="shared" si="184"/>
        <v/>
      </c>
      <c r="L396" s="76" t="str">
        <f t="shared" si="185"/>
        <v/>
      </c>
      <c r="M396" s="75" t="str">
        <f t="shared" si="186"/>
        <v/>
      </c>
      <c r="N396" s="76" t="str">
        <f t="shared" si="187"/>
        <v/>
      </c>
      <c r="O396" s="77" t="s">
        <v>20</v>
      </c>
      <c r="P396" s="90"/>
      <c r="R396" s="74" t="str">
        <f t="shared" si="168"/>
        <v/>
      </c>
      <c r="S396" s="75" t="str">
        <f t="shared" si="188"/>
        <v xml:space="preserve"> </v>
      </c>
      <c r="T396" s="75" t="str">
        <f t="shared" si="189"/>
        <v xml:space="preserve"> </v>
      </c>
      <c r="U396" s="75" t="str">
        <f t="shared" si="169"/>
        <v xml:space="preserve"> </v>
      </c>
      <c r="V396" s="75" t="str">
        <f t="shared" si="170"/>
        <v xml:space="preserve"> </v>
      </c>
      <c r="W396" s="75" t="str">
        <f t="shared" si="171"/>
        <v/>
      </c>
      <c r="X396" s="75" t="str">
        <f t="shared" si="172"/>
        <v xml:space="preserve"> </v>
      </c>
      <c r="Y396" s="75" t="str">
        <f t="shared" si="173"/>
        <v/>
      </c>
      <c r="Z396" s="75" t="str">
        <f t="shared" si="174"/>
        <v xml:space="preserve"> </v>
      </c>
      <c r="AA396" s="75" t="str">
        <f t="shared" si="175"/>
        <v/>
      </c>
      <c r="AB396" s="75" t="str">
        <f t="shared" si="176"/>
        <v xml:space="preserve"> </v>
      </c>
      <c r="AC396" s="75" t="str">
        <f t="shared" si="177"/>
        <v xml:space="preserve"> </v>
      </c>
      <c r="AD396" s="75" t="str">
        <f t="shared" si="178"/>
        <v/>
      </c>
      <c r="AE396" s="75">
        <f t="shared" si="179"/>
        <v>0</v>
      </c>
    </row>
    <row r="397" spans="1:31">
      <c r="A397" s="75" t="str">
        <f t="shared" si="164"/>
        <v/>
      </c>
      <c r="B397" s="76" t="str">
        <f t="shared" si="180"/>
        <v/>
      </c>
      <c r="C397" s="75" t="str">
        <f t="shared" si="181"/>
        <v/>
      </c>
      <c r="D397" s="73" t="str">
        <f t="shared" si="165"/>
        <v/>
      </c>
      <c r="E397" s="75" t="str">
        <f t="shared" si="166"/>
        <v/>
      </c>
      <c r="F397" s="75" t="str">
        <f t="shared" si="182"/>
        <v/>
      </c>
      <c r="G397" s="75" t="str">
        <f t="shared" si="167"/>
        <v/>
      </c>
      <c r="H397" s="75" t="str">
        <f t="shared" si="183"/>
        <v/>
      </c>
      <c r="J397" s="116"/>
      <c r="K397" s="76" t="str">
        <f t="shared" si="184"/>
        <v/>
      </c>
      <c r="L397" s="76" t="str">
        <f t="shared" si="185"/>
        <v/>
      </c>
      <c r="M397" s="75" t="str">
        <f t="shared" si="186"/>
        <v/>
      </c>
      <c r="N397" s="76" t="str">
        <f t="shared" si="187"/>
        <v/>
      </c>
      <c r="O397" s="77" t="s">
        <v>20</v>
      </c>
      <c r="P397" s="90"/>
      <c r="R397" s="74" t="str">
        <f t="shared" si="168"/>
        <v/>
      </c>
      <c r="S397" s="75" t="str">
        <f t="shared" si="188"/>
        <v xml:space="preserve"> </v>
      </c>
      <c r="T397" s="75" t="str">
        <f t="shared" si="189"/>
        <v xml:space="preserve"> </v>
      </c>
      <c r="U397" s="75" t="str">
        <f t="shared" si="169"/>
        <v xml:space="preserve"> </v>
      </c>
      <c r="V397" s="75" t="str">
        <f t="shared" si="170"/>
        <v xml:space="preserve"> </v>
      </c>
      <c r="W397" s="75" t="str">
        <f t="shared" si="171"/>
        <v/>
      </c>
      <c r="X397" s="75" t="str">
        <f t="shared" si="172"/>
        <v xml:space="preserve"> </v>
      </c>
      <c r="Y397" s="75" t="str">
        <f t="shared" si="173"/>
        <v/>
      </c>
      <c r="Z397" s="75" t="str">
        <f t="shared" si="174"/>
        <v xml:space="preserve"> </v>
      </c>
      <c r="AA397" s="75" t="str">
        <f t="shared" si="175"/>
        <v/>
      </c>
      <c r="AB397" s="75" t="str">
        <f t="shared" si="176"/>
        <v xml:space="preserve"> </v>
      </c>
      <c r="AC397" s="75" t="str">
        <f t="shared" si="177"/>
        <v xml:space="preserve"> </v>
      </c>
      <c r="AD397" s="75" t="str">
        <f t="shared" si="178"/>
        <v/>
      </c>
      <c r="AE397" s="75">
        <f t="shared" si="179"/>
        <v>0</v>
      </c>
    </row>
    <row r="398" spans="1:31">
      <c r="A398" s="75" t="str">
        <f t="shared" si="164"/>
        <v/>
      </c>
      <c r="B398" s="76" t="str">
        <f t="shared" si="180"/>
        <v/>
      </c>
      <c r="C398" s="75" t="str">
        <f t="shared" si="181"/>
        <v/>
      </c>
      <c r="D398" s="73" t="str">
        <f t="shared" si="165"/>
        <v/>
      </c>
      <c r="E398" s="75" t="str">
        <f t="shared" si="166"/>
        <v/>
      </c>
      <c r="F398" s="75" t="str">
        <f t="shared" si="182"/>
        <v/>
      </c>
      <c r="G398" s="75" t="str">
        <f t="shared" si="167"/>
        <v/>
      </c>
      <c r="H398" s="75" t="str">
        <f t="shared" si="183"/>
        <v/>
      </c>
      <c r="J398" s="116"/>
      <c r="K398" s="76" t="str">
        <f t="shared" si="184"/>
        <v/>
      </c>
      <c r="L398" s="76" t="str">
        <f t="shared" si="185"/>
        <v/>
      </c>
      <c r="M398" s="75" t="str">
        <f t="shared" si="186"/>
        <v/>
      </c>
      <c r="N398" s="76" t="str">
        <f t="shared" si="187"/>
        <v/>
      </c>
      <c r="O398" s="77" t="s">
        <v>20</v>
      </c>
      <c r="P398" s="90"/>
      <c r="R398" s="74" t="str">
        <f t="shared" si="168"/>
        <v/>
      </c>
      <c r="S398" s="75" t="str">
        <f t="shared" si="188"/>
        <v xml:space="preserve"> </v>
      </c>
      <c r="T398" s="75" t="str">
        <f t="shared" si="189"/>
        <v xml:space="preserve"> </v>
      </c>
      <c r="U398" s="75" t="str">
        <f t="shared" si="169"/>
        <v xml:space="preserve"> </v>
      </c>
      <c r="V398" s="75" t="str">
        <f t="shared" si="170"/>
        <v xml:space="preserve"> </v>
      </c>
      <c r="W398" s="75" t="str">
        <f t="shared" si="171"/>
        <v/>
      </c>
      <c r="X398" s="75" t="str">
        <f t="shared" si="172"/>
        <v xml:space="preserve"> </v>
      </c>
      <c r="Y398" s="75" t="str">
        <f t="shared" si="173"/>
        <v/>
      </c>
      <c r="Z398" s="75" t="str">
        <f t="shared" si="174"/>
        <v xml:space="preserve"> </v>
      </c>
      <c r="AA398" s="75" t="str">
        <f t="shared" si="175"/>
        <v/>
      </c>
      <c r="AB398" s="75" t="str">
        <f t="shared" si="176"/>
        <v xml:space="preserve"> </v>
      </c>
      <c r="AC398" s="75" t="str">
        <f t="shared" si="177"/>
        <v xml:space="preserve"> </v>
      </c>
      <c r="AD398" s="75" t="str">
        <f t="shared" si="178"/>
        <v/>
      </c>
      <c r="AE398" s="75">
        <f t="shared" si="179"/>
        <v>0</v>
      </c>
    </row>
    <row r="399" spans="1:31">
      <c r="A399" s="75" t="str">
        <f t="shared" si="164"/>
        <v/>
      </c>
      <c r="B399" s="76" t="str">
        <f t="shared" si="180"/>
        <v/>
      </c>
      <c r="C399" s="75" t="str">
        <f t="shared" si="181"/>
        <v/>
      </c>
      <c r="D399" s="73" t="str">
        <f t="shared" si="165"/>
        <v/>
      </c>
      <c r="E399" s="75" t="str">
        <f t="shared" si="166"/>
        <v/>
      </c>
      <c r="F399" s="75" t="str">
        <f t="shared" si="182"/>
        <v/>
      </c>
      <c r="G399" s="75" t="str">
        <f t="shared" si="167"/>
        <v/>
      </c>
      <c r="H399" s="75" t="str">
        <f t="shared" si="183"/>
        <v/>
      </c>
      <c r="J399" s="116"/>
      <c r="K399" s="76" t="str">
        <f t="shared" si="184"/>
        <v/>
      </c>
      <c r="L399" s="76" t="str">
        <f t="shared" si="185"/>
        <v/>
      </c>
      <c r="M399" s="75" t="str">
        <f t="shared" si="186"/>
        <v/>
      </c>
      <c r="N399" s="76" t="str">
        <f t="shared" si="187"/>
        <v/>
      </c>
      <c r="O399" s="77" t="s">
        <v>20</v>
      </c>
      <c r="P399" s="90"/>
      <c r="R399" s="74" t="str">
        <f t="shared" si="168"/>
        <v/>
      </c>
      <c r="S399" s="75" t="str">
        <f t="shared" si="188"/>
        <v xml:space="preserve"> </v>
      </c>
      <c r="T399" s="75" t="str">
        <f t="shared" si="189"/>
        <v xml:space="preserve"> </v>
      </c>
      <c r="U399" s="75" t="str">
        <f t="shared" si="169"/>
        <v xml:space="preserve"> </v>
      </c>
      <c r="V399" s="75" t="str">
        <f t="shared" si="170"/>
        <v xml:space="preserve"> </v>
      </c>
      <c r="W399" s="75" t="str">
        <f t="shared" si="171"/>
        <v/>
      </c>
      <c r="X399" s="75" t="str">
        <f t="shared" si="172"/>
        <v xml:space="preserve"> </v>
      </c>
      <c r="Y399" s="75" t="str">
        <f t="shared" si="173"/>
        <v/>
      </c>
      <c r="Z399" s="75" t="str">
        <f t="shared" si="174"/>
        <v xml:space="preserve"> </v>
      </c>
      <c r="AA399" s="75" t="str">
        <f t="shared" si="175"/>
        <v/>
      </c>
      <c r="AB399" s="75" t="str">
        <f t="shared" si="176"/>
        <v xml:space="preserve"> </v>
      </c>
      <c r="AC399" s="75" t="str">
        <f t="shared" si="177"/>
        <v xml:space="preserve"> </v>
      </c>
      <c r="AD399" s="75" t="str">
        <f t="shared" si="178"/>
        <v/>
      </c>
      <c r="AE399" s="75">
        <f t="shared" si="179"/>
        <v>0</v>
      </c>
    </row>
    <row r="400" spans="1:31">
      <c r="A400" s="75" t="str">
        <f t="shared" si="164"/>
        <v/>
      </c>
      <c r="B400" s="76" t="str">
        <f t="shared" si="180"/>
        <v/>
      </c>
      <c r="C400" s="75" t="str">
        <f t="shared" si="181"/>
        <v/>
      </c>
      <c r="D400" s="73" t="str">
        <f t="shared" si="165"/>
        <v/>
      </c>
      <c r="E400" s="75" t="str">
        <f t="shared" si="166"/>
        <v/>
      </c>
      <c r="F400" s="75" t="str">
        <f t="shared" si="182"/>
        <v/>
      </c>
      <c r="G400" s="75" t="str">
        <f t="shared" si="167"/>
        <v/>
      </c>
      <c r="H400" s="75" t="str">
        <f t="shared" si="183"/>
        <v/>
      </c>
      <c r="J400" s="116"/>
      <c r="K400" s="76" t="str">
        <f t="shared" si="184"/>
        <v/>
      </c>
      <c r="L400" s="76" t="str">
        <f t="shared" si="185"/>
        <v/>
      </c>
      <c r="M400" s="75" t="str">
        <f t="shared" si="186"/>
        <v/>
      </c>
      <c r="N400" s="76" t="str">
        <f t="shared" si="187"/>
        <v/>
      </c>
      <c r="O400" s="77" t="s">
        <v>20</v>
      </c>
      <c r="P400" s="90"/>
      <c r="R400" s="74" t="str">
        <f t="shared" si="168"/>
        <v/>
      </c>
      <c r="S400" s="75" t="str">
        <f t="shared" si="188"/>
        <v xml:space="preserve"> </v>
      </c>
      <c r="T400" s="75" t="str">
        <f t="shared" si="189"/>
        <v xml:space="preserve"> </v>
      </c>
      <c r="U400" s="75" t="str">
        <f t="shared" si="169"/>
        <v xml:space="preserve"> </v>
      </c>
      <c r="V400" s="75" t="str">
        <f t="shared" si="170"/>
        <v xml:space="preserve"> </v>
      </c>
      <c r="W400" s="75" t="str">
        <f t="shared" si="171"/>
        <v/>
      </c>
      <c r="X400" s="75" t="str">
        <f t="shared" si="172"/>
        <v xml:space="preserve"> </v>
      </c>
      <c r="Y400" s="75" t="str">
        <f t="shared" si="173"/>
        <v/>
      </c>
      <c r="Z400" s="75" t="str">
        <f t="shared" si="174"/>
        <v xml:space="preserve"> </v>
      </c>
      <c r="AA400" s="75" t="str">
        <f t="shared" si="175"/>
        <v/>
      </c>
      <c r="AB400" s="75" t="str">
        <f t="shared" si="176"/>
        <v xml:space="preserve"> </v>
      </c>
      <c r="AC400" s="75" t="str">
        <f t="shared" si="177"/>
        <v xml:space="preserve"> </v>
      </c>
      <c r="AD400" s="75" t="str">
        <f t="shared" si="178"/>
        <v/>
      </c>
      <c r="AE400" s="75">
        <f t="shared" si="179"/>
        <v>0</v>
      </c>
    </row>
    <row r="401" spans="1:31">
      <c r="A401" s="75" t="str">
        <f t="shared" si="164"/>
        <v/>
      </c>
      <c r="B401" s="76" t="str">
        <f t="shared" si="180"/>
        <v/>
      </c>
      <c r="C401" s="75" t="str">
        <f t="shared" si="181"/>
        <v/>
      </c>
      <c r="D401" s="73" t="str">
        <f t="shared" si="165"/>
        <v/>
      </c>
      <c r="E401" s="75" t="str">
        <f t="shared" si="166"/>
        <v/>
      </c>
      <c r="F401" s="75" t="str">
        <f t="shared" si="182"/>
        <v/>
      </c>
      <c r="G401" s="75" t="str">
        <f t="shared" si="167"/>
        <v/>
      </c>
      <c r="H401" s="75" t="str">
        <f t="shared" si="183"/>
        <v/>
      </c>
      <c r="J401" s="116"/>
      <c r="K401" s="76" t="str">
        <f t="shared" si="184"/>
        <v/>
      </c>
      <c r="L401" s="76" t="str">
        <f t="shared" si="185"/>
        <v/>
      </c>
      <c r="M401" s="75" t="str">
        <f t="shared" si="186"/>
        <v/>
      </c>
      <c r="N401" s="76" t="str">
        <f t="shared" si="187"/>
        <v/>
      </c>
      <c r="O401" s="77" t="s">
        <v>20</v>
      </c>
      <c r="P401" s="90"/>
      <c r="R401" s="74" t="str">
        <f t="shared" si="168"/>
        <v/>
      </c>
      <c r="S401" s="75" t="str">
        <f t="shared" si="188"/>
        <v xml:space="preserve"> </v>
      </c>
      <c r="T401" s="75" t="str">
        <f t="shared" si="189"/>
        <v xml:space="preserve"> </v>
      </c>
      <c r="U401" s="75" t="str">
        <f t="shared" si="169"/>
        <v xml:space="preserve"> </v>
      </c>
      <c r="V401" s="75" t="str">
        <f t="shared" si="170"/>
        <v xml:space="preserve"> </v>
      </c>
      <c r="W401" s="75" t="str">
        <f t="shared" si="171"/>
        <v/>
      </c>
      <c r="X401" s="75" t="str">
        <f t="shared" si="172"/>
        <v xml:space="preserve"> </v>
      </c>
      <c r="Y401" s="75" t="str">
        <f t="shared" si="173"/>
        <v/>
      </c>
      <c r="Z401" s="75" t="str">
        <f t="shared" si="174"/>
        <v xml:space="preserve"> </v>
      </c>
      <c r="AA401" s="75" t="str">
        <f t="shared" si="175"/>
        <v/>
      </c>
      <c r="AB401" s="75" t="str">
        <f t="shared" si="176"/>
        <v xml:space="preserve"> </v>
      </c>
      <c r="AC401" s="75" t="str">
        <f t="shared" si="177"/>
        <v xml:space="preserve"> </v>
      </c>
      <c r="AD401" s="75" t="str">
        <f t="shared" si="178"/>
        <v/>
      </c>
      <c r="AE401" s="75">
        <f t="shared" si="179"/>
        <v>0</v>
      </c>
    </row>
    <row r="402" spans="1:31">
      <c r="A402" s="75" t="str">
        <f t="shared" si="164"/>
        <v/>
      </c>
      <c r="B402" s="76" t="str">
        <f t="shared" si="180"/>
        <v/>
      </c>
      <c r="C402" s="75" t="str">
        <f t="shared" si="181"/>
        <v/>
      </c>
      <c r="D402" s="73" t="str">
        <f t="shared" si="165"/>
        <v/>
      </c>
      <c r="E402" s="75" t="str">
        <f t="shared" si="166"/>
        <v/>
      </c>
      <c r="F402" s="75" t="str">
        <f t="shared" si="182"/>
        <v/>
      </c>
      <c r="G402" s="75" t="str">
        <f t="shared" si="167"/>
        <v/>
      </c>
      <c r="H402" s="75" t="str">
        <f t="shared" si="183"/>
        <v/>
      </c>
      <c r="J402" s="116"/>
      <c r="K402" s="76" t="str">
        <f t="shared" si="184"/>
        <v/>
      </c>
      <c r="L402" s="76" t="str">
        <f t="shared" si="185"/>
        <v/>
      </c>
      <c r="M402" s="75" t="str">
        <f t="shared" si="186"/>
        <v/>
      </c>
      <c r="N402" s="76" t="str">
        <f t="shared" si="187"/>
        <v/>
      </c>
      <c r="O402" s="77" t="s">
        <v>20</v>
      </c>
      <c r="P402" s="90"/>
      <c r="R402" s="74" t="str">
        <f t="shared" si="168"/>
        <v/>
      </c>
      <c r="S402" s="75" t="str">
        <f t="shared" si="188"/>
        <v xml:space="preserve"> </v>
      </c>
      <c r="T402" s="75" t="str">
        <f t="shared" si="189"/>
        <v xml:space="preserve"> </v>
      </c>
      <c r="U402" s="75" t="str">
        <f t="shared" si="169"/>
        <v xml:space="preserve"> </v>
      </c>
      <c r="V402" s="75" t="str">
        <f t="shared" si="170"/>
        <v xml:space="preserve"> </v>
      </c>
      <c r="W402" s="75" t="str">
        <f t="shared" si="171"/>
        <v/>
      </c>
      <c r="X402" s="75" t="str">
        <f t="shared" si="172"/>
        <v xml:space="preserve"> </v>
      </c>
      <c r="Y402" s="75" t="str">
        <f t="shared" si="173"/>
        <v/>
      </c>
      <c r="Z402" s="75" t="str">
        <f t="shared" si="174"/>
        <v xml:space="preserve"> </v>
      </c>
      <c r="AA402" s="75" t="str">
        <f t="shared" si="175"/>
        <v/>
      </c>
      <c r="AB402" s="75" t="str">
        <f t="shared" si="176"/>
        <v xml:space="preserve"> </v>
      </c>
      <c r="AC402" s="75" t="str">
        <f t="shared" si="177"/>
        <v xml:space="preserve"> </v>
      </c>
      <c r="AD402" s="75" t="str">
        <f t="shared" si="178"/>
        <v/>
      </c>
      <c r="AE402" s="75">
        <f t="shared" si="179"/>
        <v>0</v>
      </c>
    </row>
    <row r="403" spans="1:31">
      <c r="A403" s="75" t="str">
        <f t="shared" si="164"/>
        <v/>
      </c>
      <c r="B403" s="76" t="str">
        <f t="shared" si="180"/>
        <v/>
      </c>
      <c r="C403" s="75" t="str">
        <f t="shared" si="181"/>
        <v/>
      </c>
      <c r="D403" s="73" t="str">
        <f t="shared" si="165"/>
        <v/>
      </c>
      <c r="E403" s="75" t="str">
        <f t="shared" si="166"/>
        <v/>
      </c>
      <c r="F403" s="75" t="str">
        <f t="shared" si="182"/>
        <v/>
      </c>
      <c r="G403" s="75" t="str">
        <f t="shared" si="167"/>
        <v/>
      </c>
      <c r="H403" s="75" t="str">
        <f t="shared" si="183"/>
        <v/>
      </c>
      <c r="J403" s="116"/>
      <c r="K403" s="76" t="str">
        <f t="shared" si="184"/>
        <v/>
      </c>
      <c r="L403" s="76" t="str">
        <f t="shared" si="185"/>
        <v/>
      </c>
      <c r="M403" s="75" t="str">
        <f t="shared" si="186"/>
        <v/>
      </c>
      <c r="N403" s="76" t="str">
        <f t="shared" si="187"/>
        <v/>
      </c>
      <c r="O403" s="77" t="s">
        <v>20</v>
      </c>
      <c r="P403" s="90"/>
      <c r="R403" s="74" t="str">
        <f t="shared" si="168"/>
        <v/>
      </c>
      <c r="S403" s="75" t="str">
        <f t="shared" si="188"/>
        <v xml:space="preserve"> </v>
      </c>
      <c r="T403" s="75" t="str">
        <f t="shared" si="189"/>
        <v xml:space="preserve"> </v>
      </c>
      <c r="U403" s="75" t="str">
        <f t="shared" si="169"/>
        <v xml:space="preserve"> </v>
      </c>
      <c r="V403" s="75" t="str">
        <f t="shared" si="170"/>
        <v xml:space="preserve"> </v>
      </c>
      <c r="W403" s="75" t="str">
        <f t="shared" si="171"/>
        <v/>
      </c>
      <c r="X403" s="75" t="str">
        <f t="shared" si="172"/>
        <v xml:space="preserve"> </v>
      </c>
      <c r="Y403" s="75" t="str">
        <f t="shared" si="173"/>
        <v/>
      </c>
      <c r="Z403" s="75" t="str">
        <f t="shared" si="174"/>
        <v xml:space="preserve"> </v>
      </c>
      <c r="AA403" s="75" t="str">
        <f t="shared" si="175"/>
        <v/>
      </c>
      <c r="AB403" s="75" t="str">
        <f t="shared" si="176"/>
        <v xml:space="preserve"> </v>
      </c>
      <c r="AC403" s="75" t="str">
        <f t="shared" si="177"/>
        <v xml:space="preserve"> </v>
      </c>
      <c r="AD403" s="75" t="str">
        <f t="shared" si="178"/>
        <v/>
      </c>
      <c r="AE403" s="75">
        <f t="shared" si="179"/>
        <v>0</v>
      </c>
    </row>
    <row r="404" spans="1:31">
      <c r="A404" s="75" t="str">
        <f t="shared" si="164"/>
        <v/>
      </c>
      <c r="B404" s="76" t="str">
        <f t="shared" si="180"/>
        <v/>
      </c>
      <c r="C404" s="75" t="str">
        <f t="shared" si="181"/>
        <v/>
      </c>
      <c r="D404" s="73" t="str">
        <f t="shared" si="165"/>
        <v/>
      </c>
      <c r="E404" s="75" t="str">
        <f t="shared" si="166"/>
        <v/>
      </c>
      <c r="F404" s="75" t="str">
        <f t="shared" si="182"/>
        <v/>
      </c>
      <c r="G404" s="75" t="str">
        <f t="shared" si="167"/>
        <v/>
      </c>
      <c r="H404" s="75" t="str">
        <f t="shared" si="183"/>
        <v/>
      </c>
      <c r="J404" s="116"/>
      <c r="K404" s="76" t="str">
        <f t="shared" si="184"/>
        <v/>
      </c>
      <c r="L404" s="76" t="str">
        <f t="shared" si="185"/>
        <v/>
      </c>
      <c r="M404" s="75" t="str">
        <f t="shared" si="186"/>
        <v/>
      </c>
      <c r="N404" s="76" t="str">
        <f t="shared" si="187"/>
        <v/>
      </c>
      <c r="O404" s="77" t="s">
        <v>20</v>
      </c>
      <c r="P404" s="90"/>
      <c r="R404" s="74" t="str">
        <f t="shared" si="168"/>
        <v/>
      </c>
      <c r="S404" s="75" t="str">
        <f t="shared" si="188"/>
        <v xml:space="preserve"> </v>
      </c>
      <c r="T404" s="75" t="str">
        <f t="shared" si="189"/>
        <v xml:space="preserve"> </v>
      </c>
      <c r="U404" s="75" t="str">
        <f t="shared" si="169"/>
        <v xml:space="preserve"> </v>
      </c>
      <c r="V404" s="75" t="str">
        <f t="shared" si="170"/>
        <v xml:space="preserve"> </v>
      </c>
      <c r="W404" s="75" t="str">
        <f t="shared" si="171"/>
        <v/>
      </c>
      <c r="X404" s="75" t="str">
        <f t="shared" si="172"/>
        <v xml:space="preserve"> </v>
      </c>
      <c r="Y404" s="75" t="str">
        <f t="shared" si="173"/>
        <v/>
      </c>
      <c r="Z404" s="75" t="str">
        <f t="shared" si="174"/>
        <v xml:space="preserve"> </v>
      </c>
      <c r="AA404" s="75" t="str">
        <f t="shared" si="175"/>
        <v/>
      </c>
      <c r="AB404" s="75" t="str">
        <f t="shared" si="176"/>
        <v xml:space="preserve"> </v>
      </c>
      <c r="AC404" s="75" t="str">
        <f t="shared" si="177"/>
        <v xml:space="preserve"> </v>
      </c>
      <c r="AD404" s="75" t="str">
        <f t="shared" si="178"/>
        <v/>
      </c>
      <c r="AE404" s="75">
        <f t="shared" si="179"/>
        <v>0</v>
      </c>
    </row>
    <row r="405" spans="1:31">
      <c r="A405" s="75" t="str">
        <f t="shared" si="164"/>
        <v/>
      </c>
      <c r="B405" s="76" t="str">
        <f t="shared" si="180"/>
        <v/>
      </c>
      <c r="C405" s="75" t="str">
        <f t="shared" si="181"/>
        <v/>
      </c>
      <c r="D405" s="73" t="str">
        <f t="shared" si="165"/>
        <v/>
      </c>
      <c r="E405" s="75" t="str">
        <f t="shared" si="166"/>
        <v/>
      </c>
      <c r="F405" s="75" t="str">
        <f t="shared" si="182"/>
        <v/>
      </c>
      <c r="G405" s="75" t="str">
        <f t="shared" si="167"/>
        <v/>
      </c>
      <c r="H405" s="75" t="str">
        <f t="shared" si="183"/>
        <v/>
      </c>
      <c r="J405" s="116"/>
      <c r="K405" s="76" t="str">
        <f t="shared" si="184"/>
        <v/>
      </c>
      <c r="L405" s="76" t="str">
        <f t="shared" si="185"/>
        <v/>
      </c>
      <c r="M405" s="75" t="str">
        <f t="shared" si="186"/>
        <v/>
      </c>
      <c r="N405" s="76" t="str">
        <f t="shared" si="187"/>
        <v/>
      </c>
      <c r="O405" s="77" t="s">
        <v>20</v>
      </c>
      <c r="P405" s="90"/>
      <c r="R405" s="74" t="str">
        <f t="shared" si="168"/>
        <v/>
      </c>
      <c r="S405" s="75" t="str">
        <f t="shared" si="188"/>
        <v xml:space="preserve"> </v>
      </c>
      <c r="T405" s="75" t="str">
        <f t="shared" si="189"/>
        <v xml:space="preserve"> </v>
      </c>
      <c r="U405" s="75" t="str">
        <f t="shared" si="169"/>
        <v xml:space="preserve"> </v>
      </c>
      <c r="V405" s="75" t="str">
        <f t="shared" si="170"/>
        <v xml:space="preserve"> </v>
      </c>
      <c r="W405" s="75" t="str">
        <f t="shared" si="171"/>
        <v/>
      </c>
      <c r="X405" s="75" t="str">
        <f t="shared" si="172"/>
        <v xml:space="preserve"> </v>
      </c>
      <c r="Y405" s="75" t="str">
        <f t="shared" si="173"/>
        <v/>
      </c>
      <c r="Z405" s="75" t="str">
        <f t="shared" si="174"/>
        <v xml:space="preserve"> </v>
      </c>
      <c r="AA405" s="75" t="str">
        <f t="shared" si="175"/>
        <v/>
      </c>
      <c r="AB405" s="75" t="str">
        <f t="shared" si="176"/>
        <v xml:space="preserve"> </v>
      </c>
      <c r="AC405" s="75" t="str">
        <f t="shared" si="177"/>
        <v xml:space="preserve"> </v>
      </c>
      <c r="AD405" s="75" t="str">
        <f t="shared" si="178"/>
        <v/>
      </c>
      <c r="AE405" s="75">
        <f t="shared" si="179"/>
        <v>0</v>
      </c>
    </row>
    <row r="406" spans="1:31">
      <c r="A406" s="75" t="str">
        <f t="shared" si="164"/>
        <v/>
      </c>
      <c r="B406" s="76" t="str">
        <f t="shared" si="180"/>
        <v/>
      </c>
      <c r="C406" s="75" t="str">
        <f t="shared" si="181"/>
        <v/>
      </c>
      <c r="D406" s="73" t="str">
        <f t="shared" si="165"/>
        <v/>
      </c>
      <c r="E406" s="75" t="str">
        <f t="shared" si="166"/>
        <v/>
      </c>
      <c r="F406" s="75" t="str">
        <f t="shared" si="182"/>
        <v/>
      </c>
      <c r="G406" s="75" t="str">
        <f t="shared" si="167"/>
        <v/>
      </c>
      <c r="H406" s="75" t="str">
        <f t="shared" si="183"/>
        <v/>
      </c>
      <c r="J406" s="116"/>
      <c r="K406" s="76" t="str">
        <f t="shared" si="184"/>
        <v/>
      </c>
      <c r="L406" s="76" t="str">
        <f t="shared" si="185"/>
        <v/>
      </c>
      <c r="M406" s="75" t="str">
        <f t="shared" si="186"/>
        <v/>
      </c>
      <c r="N406" s="76" t="str">
        <f t="shared" si="187"/>
        <v/>
      </c>
      <c r="O406" s="77" t="s">
        <v>20</v>
      </c>
      <c r="P406" s="90"/>
      <c r="R406" s="74" t="str">
        <f t="shared" si="168"/>
        <v/>
      </c>
      <c r="S406" s="75" t="str">
        <f t="shared" si="188"/>
        <v xml:space="preserve"> </v>
      </c>
      <c r="T406" s="75" t="str">
        <f t="shared" si="189"/>
        <v xml:space="preserve"> </v>
      </c>
      <c r="U406" s="75" t="str">
        <f t="shared" si="169"/>
        <v xml:space="preserve"> </v>
      </c>
      <c r="V406" s="75" t="str">
        <f t="shared" si="170"/>
        <v xml:space="preserve"> </v>
      </c>
      <c r="W406" s="75" t="str">
        <f t="shared" si="171"/>
        <v/>
      </c>
      <c r="X406" s="75" t="str">
        <f t="shared" si="172"/>
        <v xml:space="preserve"> </v>
      </c>
      <c r="Y406" s="75" t="str">
        <f t="shared" si="173"/>
        <v/>
      </c>
      <c r="Z406" s="75" t="str">
        <f t="shared" si="174"/>
        <v xml:space="preserve"> </v>
      </c>
      <c r="AA406" s="75" t="str">
        <f t="shared" si="175"/>
        <v/>
      </c>
      <c r="AB406" s="75" t="str">
        <f t="shared" si="176"/>
        <v xml:space="preserve"> </v>
      </c>
      <c r="AC406" s="75" t="str">
        <f t="shared" si="177"/>
        <v xml:space="preserve"> </v>
      </c>
      <c r="AD406" s="75" t="str">
        <f t="shared" si="178"/>
        <v/>
      </c>
      <c r="AE406" s="75">
        <f t="shared" si="179"/>
        <v>0</v>
      </c>
    </row>
    <row r="407" spans="1:31">
      <c r="A407" s="75" t="str">
        <f t="shared" si="164"/>
        <v/>
      </c>
      <c r="B407" s="76" t="str">
        <f t="shared" si="180"/>
        <v/>
      </c>
      <c r="C407" s="75" t="str">
        <f t="shared" si="181"/>
        <v/>
      </c>
      <c r="D407" s="73" t="str">
        <f t="shared" si="165"/>
        <v/>
      </c>
      <c r="E407" s="75" t="str">
        <f t="shared" si="166"/>
        <v/>
      </c>
      <c r="F407" s="75" t="str">
        <f t="shared" si="182"/>
        <v/>
      </c>
      <c r="G407" s="75" t="str">
        <f t="shared" si="167"/>
        <v/>
      </c>
      <c r="H407" s="75" t="str">
        <f t="shared" si="183"/>
        <v/>
      </c>
      <c r="J407" s="116"/>
      <c r="K407" s="76" t="str">
        <f t="shared" si="184"/>
        <v/>
      </c>
      <c r="L407" s="76" t="str">
        <f t="shared" si="185"/>
        <v/>
      </c>
      <c r="M407" s="75" t="str">
        <f t="shared" si="186"/>
        <v/>
      </c>
      <c r="N407" s="76" t="str">
        <f t="shared" si="187"/>
        <v/>
      </c>
      <c r="O407" s="77" t="s">
        <v>20</v>
      </c>
      <c r="P407" s="90"/>
      <c r="R407" s="74" t="str">
        <f t="shared" si="168"/>
        <v/>
      </c>
      <c r="S407" s="75" t="str">
        <f t="shared" si="188"/>
        <v xml:space="preserve"> </v>
      </c>
      <c r="T407" s="75" t="str">
        <f t="shared" si="189"/>
        <v xml:space="preserve"> </v>
      </c>
      <c r="U407" s="75" t="str">
        <f t="shared" si="169"/>
        <v xml:space="preserve"> </v>
      </c>
      <c r="V407" s="75" t="str">
        <f t="shared" si="170"/>
        <v xml:space="preserve"> </v>
      </c>
      <c r="W407" s="75" t="str">
        <f t="shared" si="171"/>
        <v/>
      </c>
      <c r="X407" s="75" t="str">
        <f t="shared" si="172"/>
        <v xml:space="preserve"> </v>
      </c>
      <c r="Y407" s="75" t="str">
        <f t="shared" si="173"/>
        <v/>
      </c>
      <c r="Z407" s="75" t="str">
        <f t="shared" si="174"/>
        <v xml:space="preserve"> </v>
      </c>
      <c r="AA407" s="75" t="str">
        <f t="shared" si="175"/>
        <v/>
      </c>
      <c r="AB407" s="75" t="str">
        <f t="shared" si="176"/>
        <v xml:space="preserve"> </v>
      </c>
      <c r="AC407" s="75" t="str">
        <f t="shared" si="177"/>
        <v xml:space="preserve"> </v>
      </c>
      <c r="AD407" s="75" t="str">
        <f t="shared" si="178"/>
        <v/>
      </c>
      <c r="AE407" s="75">
        <f t="shared" si="179"/>
        <v>0</v>
      </c>
    </row>
    <row r="408" spans="1:31">
      <c r="A408" s="75" t="str">
        <f t="shared" si="164"/>
        <v/>
      </c>
      <c r="B408" s="76" t="str">
        <f t="shared" si="180"/>
        <v/>
      </c>
      <c r="C408" s="75" t="str">
        <f t="shared" si="181"/>
        <v/>
      </c>
      <c r="D408" s="73" t="str">
        <f t="shared" si="165"/>
        <v/>
      </c>
      <c r="E408" s="75" t="str">
        <f t="shared" si="166"/>
        <v/>
      </c>
      <c r="F408" s="75" t="str">
        <f t="shared" si="182"/>
        <v/>
      </c>
      <c r="G408" s="75" t="str">
        <f t="shared" si="167"/>
        <v/>
      </c>
      <c r="H408" s="75" t="str">
        <f t="shared" si="183"/>
        <v/>
      </c>
      <c r="J408" s="116"/>
      <c r="K408" s="76" t="str">
        <f t="shared" si="184"/>
        <v/>
      </c>
      <c r="L408" s="76" t="str">
        <f t="shared" si="185"/>
        <v/>
      </c>
      <c r="M408" s="75" t="str">
        <f t="shared" si="186"/>
        <v/>
      </c>
      <c r="N408" s="76" t="str">
        <f t="shared" si="187"/>
        <v/>
      </c>
      <c r="O408" s="77" t="s">
        <v>20</v>
      </c>
      <c r="P408" s="90"/>
      <c r="R408" s="74" t="str">
        <f t="shared" si="168"/>
        <v/>
      </c>
      <c r="S408" s="75" t="str">
        <f t="shared" si="188"/>
        <v xml:space="preserve"> </v>
      </c>
      <c r="T408" s="75" t="str">
        <f t="shared" si="189"/>
        <v xml:space="preserve"> </v>
      </c>
      <c r="U408" s="75" t="str">
        <f t="shared" si="169"/>
        <v xml:space="preserve"> </v>
      </c>
      <c r="V408" s="75" t="str">
        <f t="shared" si="170"/>
        <v xml:space="preserve"> </v>
      </c>
      <c r="W408" s="75" t="str">
        <f t="shared" si="171"/>
        <v/>
      </c>
      <c r="X408" s="75" t="str">
        <f t="shared" si="172"/>
        <v xml:space="preserve"> </v>
      </c>
      <c r="Y408" s="75" t="str">
        <f t="shared" si="173"/>
        <v/>
      </c>
      <c r="Z408" s="75" t="str">
        <f t="shared" si="174"/>
        <v xml:space="preserve"> </v>
      </c>
      <c r="AA408" s="75" t="str">
        <f t="shared" si="175"/>
        <v/>
      </c>
      <c r="AB408" s="75" t="str">
        <f t="shared" si="176"/>
        <v xml:space="preserve"> </v>
      </c>
      <c r="AC408" s="75" t="str">
        <f t="shared" si="177"/>
        <v xml:space="preserve"> </v>
      </c>
      <c r="AD408" s="75" t="str">
        <f t="shared" si="178"/>
        <v/>
      </c>
      <c r="AE408" s="75">
        <f t="shared" si="179"/>
        <v>0</v>
      </c>
    </row>
    <row r="409" spans="1:31">
      <c r="A409" s="75" t="str">
        <f t="shared" si="164"/>
        <v/>
      </c>
      <c r="B409" s="76" t="str">
        <f t="shared" si="180"/>
        <v/>
      </c>
      <c r="C409" s="75" t="str">
        <f t="shared" si="181"/>
        <v/>
      </c>
      <c r="D409" s="73" t="str">
        <f t="shared" si="165"/>
        <v/>
      </c>
      <c r="E409" s="75" t="str">
        <f t="shared" si="166"/>
        <v/>
      </c>
      <c r="F409" s="75" t="str">
        <f t="shared" si="182"/>
        <v/>
      </c>
      <c r="G409" s="75" t="str">
        <f t="shared" si="167"/>
        <v/>
      </c>
      <c r="H409" s="75" t="str">
        <f t="shared" si="183"/>
        <v/>
      </c>
      <c r="J409" s="116"/>
      <c r="K409" s="76" t="str">
        <f t="shared" si="184"/>
        <v/>
      </c>
      <c r="L409" s="76" t="str">
        <f t="shared" si="185"/>
        <v/>
      </c>
      <c r="M409" s="75" t="str">
        <f t="shared" si="186"/>
        <v/>
      </c>
      <c r="N409" s="76" t="str">
        <f t="shared" si="187"/>
        <v/>
      </c>
      <c r="O409" s="77" t="s">
        <v>20</v>
      </c>
      <c r="P409" s="90"/>
      <c r="R409" s="74" t="str">
        <f t="shared" si="168"/>
        <v/>
      </c>
      <c r="S409" s="75" t="str">
        <f t="shared" si="188"/>
        <v xml:space="preserve"> </v>
      </c>
      <c r="T409" s="75" t="str">
        <f t="shared" si="189"/>
        <v xml:space="preserve"> </v>
      </c>
      <c r="U409" s="75" t="str">
        <f t="shared" si="169"/>
        <v xml:space="preserve"> </v>
      </c>
      <c r="V409" s="75" t="str">
        <f t="shared" si="170"/>
        <v xml:space="preserve"> </v>
      </c>
      <c r="W409" s="75" t="str">
        <f t="shared" si="171"/>
        <v/>
      </c>
      <c r="X409" s="75" t="str">
        <f t="shared" si="172"/>
        <v xml:space="preserve"> </v>
      </c>
      <c r="Y409" s="75" t="str">
        <f t="shared" si="173"/>
        <v/>
      </c>
      <c r="Z409" s="75" t="str">
        <f t="shared" si="174"/>
        <v xml:space="preserve"> </v>
      </c>
      <c r="AA409" s="75" t="str">
        <f t="shared" si="175"/>
        <v/>
      </c>
      <c r="AB409" s="75" t="str">
        <f t="shared" si="176"/>
        <v xml:space="preserve"> </v>
      </c>
      <c r="AC409" s="75" t="str">
        <f t="shared" si="177"/>
        <v xml:space="preserve"> </v>
      </c>
      <c r="AD409" s="75" t="str">
        <f t="shared" si="178"/>
        <v/>
      </c>
      <c r="AE409" s="75">
        <f t="shared" si="179"/>
        <v>0</v>
      </c>
    </row>
    <row r="410" spans="1:31">
      <c r="A410" s="75" t="str">
        <f t="shared" si="164"/>
        <v/>
      </c>
      <c r="B410" s="76" t="str">
        <f t="shared" si="180"/>
        <v/>
      </c>
      <c r="C410" s="75" t="str">
        <f t="shared" si="181"/>
        <v/>
      </c>
      <c r="D410" s="73" t="str">
        <f t="shared" si="165"/>
        <v/>
      </c>
      <c r="E410" s="75" t="str">
        <f t="shared" si="166"/>
        <v/>
      </c>
      <c r="F410" s="75" t="str">
        <f t="shared" si="182"/>
        <v/>
      </c>
      <c r="G410" s="75" t="str">
        <f t="shared" si="167"/>
        <v/>
      </c>
      <c r="H410" s="75" t="str">
        <f t="shared" si="183"/>
        <v/>
      </c>
      <c r="J410" s="116"/>
      <c r="K410" s="76" t="str">
        <f t="shared" si="184"/>
        <v/>
      </c>
      <c r="L410" s="76" t="str">
        <f t="shared" si="185"/>
        <v/>
      </c>
      <c r="M410" s="75" t="str">
        <f t="shared" si="186"/>
        <v/>
      </c>
      <c r="N410" s="76" t="str">
        <f t="shared" si="187"/>
        <v/>
      </c>
      <c r="O410" s="77" t="s">
        <v>20</v>
      </c>
      <c r="P410" s="90"/>
      <c r="R410" s="74" t="str">
        <f t="shared" si="168"/>
        <v/>
      </c>
      <c r="S410" s="75" t="str">
        <f t="shared" si="188"/>
        <v xml:space="preserve"> </v>
      </c>
      <c r="T410" s="75" t="str">
        <f t="shared" si="189"/>
        <v xml:space="preserve"> </v>
      </c>
      <c r="U410" s="75" t="str">
        <f t="shared" si="169"/>
        <v xml:space="preserve"> </v>
      </c>
      <c r="V410" s="75" t="str">
        <f t="shared" si="170"/>
        <v xml:space="preserve"> </v>
      </c>
      <c r="W410" s="75" t="str">
        <f t="shared" si="171"/>
        <v/>
      </c>
      <c r="X410" s="75" t="str">
        <f t="shared" si="172"/>
        <v xml:space="preserve"> </v>
      </c>
      <c r="Y410" s="75" t="str">
        <f t="shared" si="173"/>
        <v/>
      </c>
      <c r="Z410" s="75" t="str">
        <f t="shared" si="174"/>
        <v xml:space="preserve"> </v>
      </c>
      <c r="AA410" s="75" t="str">
        <f t="shared" si="175"/>
        <v/>
      </c>
      <c r="AB410" s="75" t="str">
        <f t="shared" si="176"/>
        <v xml:space="preserve"> </v>
      </c>
      <c r="AC410" s="75" t="str">
        <f t="shared" si="177"/>
        <v xml:space="preserve"> </v>
      </c>
      <c r="AD410" s="75" t="str">
        <f t="shared" si="178"/>
        <v/>
      </c>
      <c r="AE410" s="75">
        <f t="shared" si="179"/>
        <v>0</v>
      </c>
    </row>
    <row r="411" spans="1:31">
      <c r="A411" s="75" t="str">
        <f t="shared" si="164"/>
        <v/>
      </c>
      <c r="B411" s="76" t="str">
        <f t="shared" si="180"/>
        <v/>
      </c>
      <c r="C411" s="75" t="str">
        <f t="shared" si="181"/>
        <v/>
      </c>
      <c r="D411" s="73" t="str">
        <f t="shared" si="165"/>
        <v/>
      </c>
      <c r="E411" s="75" t="str">
        <f t="shared" si="166"/>
        <v/>
      </c>
      <c r="F411" s="75" t="str">
        <f t="shared" si="182"/>
        <v/>
      </c>
      <c r="G411" s="75" t="str">
        <f t="shared" si="167"/>
        <v/>
      </c>
      <c r="H411" s="75" t="str">
        <f t="shared" si="183"/>
        <v/>
      </c>
      <c r="J411" s="116"/>
      <c r="K411" s="76" t="str">
        <f t="shared" si="184"/>
        <v/>
      </c>
      <c r="L411" s="76" t="str">
        <f t="shared" si="185"/>
        <v/>
      </c>
      <c r="M411" s="75" t="str">
        <f t="shared" si="186"/>
        <v/>
      </c>
      <c r="N411" s="76" t="str">
        <f t="shared" si="187"/>
        <v/>
      </c>
      <c r="O411" s="77" t="s">
        <v>20</v>
      </c>
      <c r="P411" s="90"/>
      <c r="R411" s="74" t="str">
        <f t="shared" si="168"/>
        <v/>
      </c>
      <c r="S411" s="75" t="str">
        <f t="shared" si="188"/>
        <v xml:space="preserve"> </v>
      </c>
      <c r="T411" s="75" t="str">
        <f t="shared" si="189"/>
        <v xml:space="preserve"> </v>
      </c>
      <c r="U411" s="75" t="str">
        <f t="shared" si="169"/>
        <v xml:space="preserve"> </v>
      </c>
      <c r="V411" s="75" t="str">
        <f t="shared" si="170"/>
        <v xml:space="preserve"> </v>
      </c>
      <c r="W411" s="75" t="str">
        <f t="shared" si="171"/>
        <v/>
      </c>
      <c r="X411" s="75" t="str">
        <f t="shared" si="172"/>
        <v xml:space="preserve"> </v>
      </c>
      <c r="Y411" s="75" t="str">
        <f t="shared" si="173"/>
        <v/>
      </c>
      <c r="Z411" s="75" t="str">
        <f t="shared" si="174"/>
        <v xml:space="preserve"> </v>
      </c>
      <c r="AA411" s="75" t="str">
        <f t="shared" si="175"/>
        <v/>
      </c>
      <c r="AB411" s="75" t="str">
        <f t="shared" si="176"/>
        <v xml:space="preserve"> </v>
      </c>
      <c r="AC411" s="75" t="str">
        <f t="shared" si="177"/>
        <v xml:space="preserve"> </v>
      </c>
      <c r="AD411" s="75" t="str">
        <f t="shared" si="178"/>
        <v/>
      </c>
      <c r="AE411" s="75">
        <f t="shared" si="179"/>
        <v>0</v>
      </c>
    </row>
    <row r="412" spans="1:31">
      <c r="A412" s="75" t="str">
        <f t="shared" si="164"/>
        <v/>
      </c>
      <c r="B412" s="76" t="str">
        <f t="shared" si="180"/>
        <v/>
      </c>
      <c r="C412" s="75" t="str">
        <f t="shared" si="181"/>
        <v/>
      </c>
      <c r="D412" s="73" t="str">
        <f t="shared" si="165"/>
        <v/>
      </c>
      <c r="E412" s="75" t="str">
        <f t="shared" si="166"/>
        <v/>
      </c>
      <c r="F412" s="75" t="str">
        <f t="shared" si="182"/>
        <v/>
      </c>
      <c r="G412" s="75" t="str">
        <f t="shared" si="167"/>
        <v/>
      </c>
      <c r="H412" s="75" t="str">
        <f t="shared" si="183"/>
        <v/>
      </c>
      <c r="J412" s="116"/>
      <c r="K412" s="76" t="str">
        <f t="shared" si="184"/>
        <v/>
      </c>
      <c r="L412" s="76" t="str">
        <f t="shared" si="185"/>
        <v/>
      </c>
      <c r="M412" s="75" t="str">
        <f t="shared" si="186"/>
        <v/>
      </c>
      <c r="N412" s="76" t="str">
        <f t="shared" si="187"/>
        <v/>
      </c>
      <c r="O412" s="77" t="s">
        <v>20</v>
      </c>
      <c r="P412" s="90"/>
      <c r="R412" s="74" t="str">
        <f t="shared" si="168"/>
        <v/>
      </c>
      <c r="S412" s="75" t="str">
        <f t="shared" si="188"/>
        <v xml:space="preserve"> </v>
      </c>
      <c r="T412" s="75" t="str">
        <f t="shared" si="189"/>
        <v xml:space="preserve"> </v>
      </c>
      <c r="U412" s="75" t="str">
        <f t="shared" si="169"/>
        <v xml:space="preserve"> </v>
      </c>
      <c r="V412" s="75" t="str">
        <f t="shared" si="170"/>
        <v xml:space="preserve"> </v>
      </c>
      <c r="W412" s="75" t="str">
        <f t="shared" si="171"/>
        <v/>
      </c>
      <c r="X412" s="75" t="str">
        <f t="shared" si="172"/>
        <v xml:space="preserve"> </v>
      </c>
      <c r="Y412" s="75" t="str">
        <f t="shared" si="173"/>
        <v/>
      </c>
      <c r="Z412" s="75" t="str">
        <f t="shared" si="174"/>
        <v xml:space="preserve"> </v>
      </c>
      <c r="AA412" s="75" t="str">
        <f t="shared" si="175"/>
        <v/>
      </c>
      <c r="AB412" s="75" t="str">
        <f t="shared" si="176"/>
        <v xml:space="preserve"> </v>
      </c>
      <c r="AC412" s="75" t="str">
        <f t="shared" si="177"/>
        <v xml:space="preserve"> </v>
      </c>
      <c r="AD412" s="75" t="str">
        <f t="shared" si="178"/>
        <v/>
      </c>
      <c r="AE412" s="75">
        <f t="shared" si="179"/>
        <v>0</v>
      </c>
    </row>
    <row r="413" spans="1:31">
      <c r="A413" s="75" t="str">
        <f t="shared" si="164"/>
        <v/>
      </c>
      <c r="B413" s="76" t="str">
        <f t="shared" si="180"/>
        <v/>
      </c>
      <c r="C413" s="75" t="str">
        <f t="shared" si="181"/>
        <v/>
      </c>
      <c r="D413" s="73" t="str">
        <f t="shared" si="165"/>
        <v/>
      </c>
      <c r="E413" s="75" t="str">
        <f t="shared" si="166"/>
        <v/>
      </c>
      <c r="F413" s="75" t="str">
        <f t="shared" si="182"/>
        <v/>
      </c>
      <c r="G413" s="75" t="str">
        <f t="shared" si="167"/>
        <v/>
      </c>
      <c r="H413" s="75" t="str">
        <f t="shared" si="183"/>
        <v/>
      </c>
      <c r="J413" s="116"/>
      <c r="K413" s="76" t="str">
        <f t="shared" si="184"/>
        <v/>
      </c>
      <c r="L413" s="76" t="str">
        <f t="shared" si="185"/>
        <v/>
      </c>
      <c r="M413" s="75" t="str">
        <f t="shared" si="186"/>
        <v/>
      </c>
      <c r="N413" s="76" t="str">
        <f t="shared" si="187"/>
        <v/>
      </c>
      <c r="O413" s="77" t="s">
        <v>20</v>
      </c>
      <c r="P413" s="90"/>
      <c r="R413" s="74" t="str">
        <f t="shared" si="168"/>
        <v/>
      </c>
      <c r="S413" s="75" t="str">
        <f t="shared" si="188"/>
        <v xml:space="preserve"> </v>
      </c>
      <c r="T413" s="75" t="str">
        <f t="shared" si="189"/>
        <v xml:space="preserve"> </v>
      </c>
      <c r="U413" s="75" t="str">
        <f t="shared" si="169"/>
        <v xml:space="preserve"> </v>
      </c>
      <c r="V413" s="75" t="str">
        <f t="shared" si="170"/>
        <v xml:space="preserve"> </v>
      </c>
      <c r="W413" s="75" t="str">
        <f t="shared" si="171"/>
        <v/>
      </c>
      <c r="X413" s="75" t="str">
        <f t="shared" si="172"/>
        <v xml:space="preserve"> </v>
      </c>
      <c r="Y413" s="75" t="str">
        <f t="shared" si="173"/>
        <v/>
      </c>
      <c r="Z413" s="75" t="str">
        <f t="shared" si="174"/>
        <v xml:space="preserve"> </v>
      </c>
      <c r="AA413" s="75" t="str">
        <f t="shared" si="175"/>
        <v/>
      </c>
      <c r="AB413" s="75" t="str">
        <f t="shared" si="176"/>
        <v xml:space="preserve"> </v>
      </c>
      <c r="AC413" s="75" t="str">
        <f t="shared" si="177"/>
        <v xml:space="preserve"> </v>
      </c>
      <c r="AD413" s="75" t="str">
        <f t="shared" si="178"/>
        <v/>
      </c>
      <c r="AE413" s="75">
        <f t="shared" si="179"/>
        <v>0</v>
      </c>
    </row>
    <row r="414" spans="1:31">
      <c r="A414" s="75" t="str">
        <f t="shared" si="164"/>
        <v/>
      </c>
      <c r="B414" s="76" t="str">
        <f t="shared" si="180"/>
        <v/>
      </c>
      <c r="C414" s="75" t="str">
        <f t="shared" si="181"/>
        <v/>
      </c>
      <c r="D414" s="73" t="str">
        <f t="shared" si="165"/>
        <v/>
      </c>
      <c r="E414" s="75" t="str">
        <f t="shared" si="166"/>
        <v/>
      </c>
      <c r="F414" s="75" t="str">
        <f t="shared" si="182"/>
        <v/>
      </c>
      <c r="G414" s="75" t="str">
        <f t="shared" si="167"/>
        <v/>
      </c>
      <c r="H414" s="75" t="str">
        <f t="shared" si="183"/>
        <v/>
      </c>
      <c r="J414" s="116"/>
      <c r="K414" s="76" t="str">
        <f t="shared" si="184"/>
        <v/>
      </c>
      <c r="L414" s="76" t="str">
        <f t="shared" si="185"/>
        <v/>
      </c>
      <c r="M414" s="75" t="str">
        <f t="shared" si="186"/>
        <v/>
      </c>
      <c r="N414" s="76" t="str">
        <f t="shared" si="187"/>
        <v/>
      </c>
      <c r="O414" s="77" t="s">
        <v>20</v>
      </c>
      <c r="P414" s="90"/>
      <c r="R414" s="74" t="str">
        <f t="shared" si="168"/>
        <v/>
      </c>
      <c r="S414" s="75" t="str">
        <f t="shared" si="188"/>
        <v xml:space="preserve"> </v>
      </c>
      <c r="T414" s="75" t="str">
        <f t="shared" si="189"/>
        <v xml:space="preserve"> </v>
      </c>
      <c r="U414" s="75" t="str">
        <f t="shared" si="169"/>
        <v xml:space="preserve"> </v>
      </c>
      <c r="V414" s="75" t="str">
        <f t="shared" si="170"/>
        <v xml:space="preserve"> </v>
      </c>
      <c r="W414" s="75" t="str">
        <f t="shared" si="171"/>
        <v/>
      </c>
      <c r="X414" s="75" t="str">
        <f t="shared" si="172"/>
        <v xml:space="preserve"> </v>
      </c>
      <c r="Y414" s="75" t="str">
        <f t="shared" si="173"/>
        <v/>
      </c>
      <c r="Z414" s="75" t="str">
        <f t="shared" si="174"/>
        <v xml:space="preserve"> </v>
      </c>
      <c r="AA414" s="75" t="str">
        <f t="shared" si="175"/>
        <v/>
      </c>
      <c r="AB414" s="75" t="str">
        <f t="shared" si="176"/>
        <v xml:space="preserve"> </v>
      </c>
      <c r="AC414" s="75" t="str">
        <f t="shared" si="177"/>
        <v xml:space="preserve"> </v>
      </c>
      <c r="AD414" s="75" t="str">
        <f t="shared" si="178"/>
        <v/>
      </c>
      <c r="AE414" s="75">
        <f t="shared" si="179"/>
        <v>0</v>
      </c>
    </row>
    <row r="415" spans="1:31">
      <c r="A415" s="75" t="str">
        <f t="shared" si="164"/>
        <v/>
      </c>
      <c r="B415" s="76" t="str">
        <f t="shared" si="180"/>
        <v/>
      </c>
      <c r="C415" s="75" t="str">
        <f t="shared" si="181"/>
        <v/>
      </c>
      <c r="D415" s="73" t="str">
        <f t="shared" si="165"/>
        <v/>
      </c>
      <c r="E415" s="75" t="str">
        <f t="shared" si="166"/>
        <v/>
      </c>
      <c r="F415" s="75" t="str">
        <f t="shared" si="182"/>
        <v/>
      </c>
      <c r="G415" s="75" t="str">
        <f t="shared" si="167"/>
        <v/>
      </c>
      <c r="H415" s="75" t="str">
        <f t="shared" si="183"/>
        <v/>
      </c>
      <c r="J415" s="116"/>
      <c r="K415" s="76" t="str">
        <f t="shared" si="184"/>
        <v/>
      </c>
      <c r="L415" s="76" t="str">
        <f t="shared" si="185"/>
        <v/>
      </c>
      <c r="M415" s="75" t="str">
        <f t="shared" si="186"/>
        <v/>
      </c>
      <c r="N415" s="76" t="str">
        <f t="shared" si="187"/>
        <v/>
      </c>
      <c r="O415" s="77" t="s">
        <v>20</v>
      </c>
      <c r="P415" s="90"/>
      <c r="R415" s="74" t="str">
        <f t="shared" si="168"/>
        <v/>
      </c>
      <c r="S415" s="75" t="str">
        <f t="shared" si="188"/>
        <v xml:space="preserve"> </v>
      </c>
      <c r="T415" s="75" t="str">
        <f t="shared" si="189"/>
        <v xml:space="preserve"> </v>
      </c>
      <c r="U415" s="75" t="str">
        <f t="shared" si="169"/>
        <v xml:space="preserve"> </v>
      </c>
      <c r="V415" s="75" t="str">
        <f t="shared" si="170"/>
        <v xml:space="preserve"> </v>
      </c>
      <c r="W415" s="75" t="str">
        <f t="shared" si="171"/>
        <v/>
      </c>
      <c r="X415" s="75" t="str">
        <f t="shared" si="172"/>
        <v xml:space="preserve"> </v>
      </c>
      <c r="Y415" s="75" t="str">
        <f t="shared" si="173"/>
        <v/>
      </c>
      <c r="Z415" s="75" t="str">
        <f t="shared" si="174"/>
        <v xml:space="preserve"> </v>
      </c>
      <c r="AA415" s="75" t="str">
        <f t="shared" si="175"/>
        <v/>
      </c>
      <c r="AB415" s="75" t="str">
        <f t="shared" si="176"/>
        <v xml:space="preserve"> </v>
      </c>
      <c r="AC415" s="75" t="str">
        <f t="shared" si="177"/>
        <v xml:space="preserve"> </v>
      </c>
      <c r="AD415" s="75" t="str">
        <f t="shared" si="178"/>
        <v/>
      </c>
      <c r="AE415" s="75">
        <f t="shared" si="179"/>
        <v>0</v>
      </c>
    </row>
    <row r="416" spans="1:31">
      <c r="A416" s="75" t="str">
        <f t="shared" si="164"/>
        <v/>
      </c>
      <c r="B416" s="76" t="str">
        <f t="shared" si="180"/>
        <v/>
      </c>
      <c r="C416" s="75" t="str">
        <f t="shared" si="181"/>
        <v/>
      </c>
      <c r="D416" s="73" t="str">
        <f t="shared" si="165"/>
        <v/>
      </c>
      <c r="E416" s="75" t="str">
        <f t="shared" si="166"/>
        <v/>
      </c>
      <c r="F416" s="75" t="str">
        <f t="shared" si="182"/>
        <v/>
      </c>
      <c r="G416" s="75" t="str">
        <f t="shared" si="167"/>
        <v/>
      </c>
      <c r="H416" s="75" t="str">
        <f t="shared" si="183"/>
        <v/>
      </c>
      <c r="J416" s="116"/>
      <c r="K416" s="76" t="str">
        <f t="shared" si="184"/>
        <v/>
      </c>
      <c r="L416" s="76" t="str">
        <f t="shared" si="185"/>
        <v/>
      </c>
      <c r="M416" s="75" t="str">
        <f t="shared" si="186"/>
        <v/>
      </c>
      <c r="N416" s="76" t="str">
        <f t="shared" si="187"/>
        <v/>
      </c>
      <c r="O416" s="77" t="s">
        <v>20</v>
      </c>
      <c r="P416" s="90"/>
      <c r="R416" s="74" t="str">
        <f t="shared" si="168"/>
        <v/>
      </c>
      <c r="S416" s="75" t="str">
        <f t="shared" si="188"/>
        <v xml:space="preserve"> </v>
      </c>
      <c r="T416" s="75" t="str">
        <f t="shared" si="189"/>
        <v xml:space="preserve"> </v>
      </c>
      <c r="U416" s="75" t="str">
        <f t="shared" si="169"/>
        <v xml:space="preserve"> </v>
      </c>
      <c r="V416" s="75" t="str">
        <f t="shared" si="170"/>
        <v xml:space="preserve"> </v>
      </c>
      <c r="W416" s="75" t="str">
        <f t="shared" si="171"/>
        <v/>
      </c>
      <c r="X416" s="75" t="str">
        <f t="shared" si="172"/>
        <v xml:space="preserve"> </v>
      </c>
      <c r="Y416" s="75" t="str">
        <f t="shared" si="173"/>
        <v/>
      </c>
      <c r="Z416" s="75" t="str">
        <f t="shared" si="174"/>
        <v xml:space="preserve"> </v>
      </c>
      <c r="AA416" s="75" t="str">
        <f t="shared" si="175"/>
        <v/>
      </c>
      <c r="AB416" s="75" t="str">
        <f t="shared" si="176"/>
        <v xml:space="preserve"> </v>
      </c>
      <c r="AC416" s="75" t="str">
        <f t="shared" si="177"/>
        <v xml:space="preserve"> </v>
      </c>
      <c r="AD416" s="75" t="str">
        <f t="shared" si="178"/>
        <v/>
      </c>
      <c r="AE416" s="75">
        <f t="shared" si="179"/>
        <v>0</v>
      </c>
    </row>
    <row r="417" spans="1:31">
      <c r="A417" s="75" t="str">
        <f t="shared" si="164"/>
        <v/>
      </c>
      <c r="B417" s="76" t="str">
        <f t="shared" si="180"/>
        <v/>
      </c>
      <c r="C417" s="75" t="str">
        <f t="shared" si="181"/>
        <v/>
      </c>
      <c r="D417" s="73" t="str">
        <f t="shared" si="165"/>
        <v/>
      </c>
      <c r="E417" s="75" t="str">
        <f t="shared" si="166"/>
        <v/>
      </c>
      <c r="F417" s="75" t="str">
        <f t="shared" si="182"/>
        <v/>
      </c>
      <c r="G417" s="75" t="str">
        <f t="shared" si="167"/>
        <v/>
      </c>
      <c r="H417" s="75" t="str">
        <f t="shared" si="183"/>
        <v/>
      </c>
      <c r="J417" s="116"/>
      <c r="K417" s="76" t="str">
        <f t="shared" si="184"/>
        <v/>
      </c>
      <c r="L417" s="76" t="str">
        <f t="shared" si="185"/>
        <v/>
      </c>
      <c r="M417" s="75" t="str">
        <f t="shared" si="186"/>
        <v/>
      </c>
      <c r="N417" s="76" t="str">
        <f t="shared" si="187"/>
        <v/>
      </c>
      <c r="O417" s="77" t="s">
        <v>20</v>
      </c>
      <c r="P417" s="90"/>
      <c r="R417" s="74" t="str">
        <f t="shared" si="168"/>
        <v/>
      </c>
      <c r="S417" s="75" t="str">
        <f t="shared" si="188"/>
        <v xml:space="preserve"> </v>
      </c>
      <c r="T417" s="75" t="str">
        <f t="shared" si="189"/>
        <v xml:space="preserve"> </v>
      </c>
      <c r="U417" s="75" t="str">
        <f t="shared" si="169"/>
        <v xml:space="preserve"> </v>
      </c>
      <c r="V417" s="75" t="str">
        <f t="shared" si="170"/>
        <v xml:space="preserve"> </v>
      </c>
      <c r="W417" s="75" t="str">
        <f t="shared" si="171"/>
        <v/>
      </c>
      <c r="X417" s="75" t="str">
        <f t="shared" si="172"/>
        <v xml:space="preserve"> </v>
      </c>
      <c r="Y417" s="75" t="str">
        <f t="shared" si="173"/>
        <v/>
      </c>
      <c r="Z417" s="75" t="str">
        <f t="shared" si="174"/>
        <v xml:space="preserve"> </v>
      </c>
      <c r="AA417" s="75" t="str">
        <f t="shared" si="175"/>
        <v/>
      </c>
      <c r="AB417" s="75" t="str">
        <f t="shared" si="176"/>
        <v xml:space="preserve"> </v>
      </c>
      <c r="AC417" s="75" t="str">
        <f t="shared" si="177"/>
        <v xml:space="preserve"> </v>
      </c>
      <c r="AD417" s="75" t="str">
        <f t="shared" si="178"/>
        <v/>
      </c>
      <c r="AE417" s="75">
        <f t="shared" si="179"/>
        <v>0</v>
      </c>
    </row>
    <row r="418" spans="1:31">
      <c r="A418" s="75" t="str">
        <f t="shared" si="164"/>
        <v/>
      </c>
      <c r="B418" s="76" t="str">
        <f t="shared" si="180"/>
        <v/>
      </c>
      <c r="C418" s="75" t="str">
        <f t="shared" si="181"/>
        <v/>
      </c>
      <c r="D418" s="73" t="str">
        <f t="shared" si="165"/>
        <v/>
      </c>
      <c r="E418" s="75" t="str">
        <f t="shared" si="166"/>
        <v/>
      </c>
      <c r="F418" s="75" t="str">
        <f t="shared" si="182"/>
        <v/>
      </c>
      <c r="G418" s="75" t="str">
        <f t="shared" si="167"/>
        <v/>
      </c>
      <c r="H418" s="75" t="str">
        <f t="shared" si="183"/>
        <v/>
      </c>
      <c r="J418" s="116"/>
      <c r="K418" s="76" t="str">
        <f t="shared" si="184"/>
        <v/>
      </c>
      <c r="L418" s="76" t="str">
        <f t="shared" si="185"/>
        <v/>
      </c>
      <c r="M418" s="75" t="str">
        <f t="shared" si="186"/>
        <v/>
      </c>
      <c r="N418" s="76" t="str">
        <f t="shared" si="187"/>
        <v/>
      </c>
      <c r="O418" s="77" t="s">
        <v>20</v>
      </c>
      <c r="P418" s="90"/>
      <c r="R418" s="74" t="str">
        <f t="shared" si="168"/>
        <v/>
      </c>
      <c r="S418" s="75" t="str">
        <f t="shared" si="188"/>
        <v xml:space="preserve"> </v>
      </c>
      <c r="T418" s="75" t="str">
        <f t="shared" si="189"/>
        <v xml:space="preserve"> </v>
      </c>
      <c r="U418" s="75" t="str">
        <f t="shared" si="169"/>
        <v xml:space="preserve"> </v>
      </c>
      <c r="V418" s="75" t="str">
        <f t="shared" si="170"/>
        <v xml:space="preserve"> </v>
      </c>
      <c r="W418" s="75" t="str">
        <f t="shared" si="171"/>
        <v/>
      </c>
      <c r="X418" s="75" t="str">
        <f t="shared" si="172"/>
        <v xml:space="preserve"> </v>
      </c>
      <c r="Y418" s="75" t="str">
        <f t="shared" si="173"/>
        <v/>
      </c>
      <c r="Z418" s="75" t="str">
        <f t="shared" si="174"/>
        <v xml:space="preserve"> </v>
      </c>
      <c r="AA418" s="75" t="str">
        <f t="shared" si="175"/>
        <v/>
      </c>
      <c r="AB418" s="75" t="str">
        <f t="shared" si="176"/>
        <v xml:space="preserve"> </v>
      </c>
      <c r="AC418" s="75" t="str">
        <f t="shared" si="177"/>
        <v xml:space="preserve"> </v>
      </c>
      <c r="AD418" s="75" t="str">
        <f t="shared" si="178"/>
        <v/>
      </c>
      <c r="AE418" s="75">
        <f t="shared" si="179"/>
        <v>0</v>
      </c>
    </row>
    <row r="419" spans="1:31">
      <c r="A419" s="75" t="str">
        <f t="shared" si="164"/>
        <v/>
      </c>
      <c r="B419" s="76" t="str">
        <f t="shared" si="180"/>
        <v/>
      </c>
      <c r="C419" s="75" t="str">
        <f t="shared" si="181"/>
        <v/>
      </c>
      <c r="D419" s="73" t="str">
        <f t="shared" si="165"/>
        <v/>
      </c>
      <c r="E419" s="75" t="str">
        <f t="shared" si="166"/>
        <v/>
      </c>
      <c r="F419" s="75" t="str">
        <f t="shared" si="182"/>
        <v/>
      </c>
      <c r="G419" s="75" t="str">
        <f t="shared" si="167"/>
        <v/>
      </c>
      <c r="H419" s="75" t="str">
        <f t="shared" si="183"/>
        <v/>
      </c>
      <c r="J419" s="116"/>
      <c r="K419" s="76" t="str">
        <f t="shared" si="184"/>
        <v/>
      </c>
      <c r="L419" s="76" t="str">
        <f t="shared" si="185"/>
        <v/>
      </c>
      <c r="M419" s="75" t="str">
        <f t="shared" si="186"/>
        <v/>
      </c>
      <c r="N419" s="76" t="str">
        <f t="shared" si="187"/>
        <v/>
      </c>
      <c r="O419" s="77" t="s">
        <v>20</v>
      </c>
      <c r="P419" s="90"/>
      <c r="R419" s="74" t="str">
        <f t="shared" si="168"/>
        <v/>
      </c>
      <c r="S419" s="75" t="str">
        <f t="shared" si="188"/>
        <v xml:space="preserve"> </v>
      </c>
      <c r="T419" s="75" t="str">
        <f t="shared" si="189"/>
        <v xml:space="preserve"> </v>
      </c>
      <c r="U419" s="75" t="str">
        <f t="shared" si="169"/>
        <v xml:space="preserve"> </v>
      </c>
      <c r="V419" s="75" t="str">
        <f t="shared" si="170"/>
        <v xml:space="preserve"> </v>
      </c>
      <c r="W419" s="75" t="str">
        <f t="shared" si="171"/>
        <v/>
      </c>
      <c r="X419" s="75" t="str">
        <f t="shared" si="172"/>
        <v xml:space="preserve"> </v>
      </c>
      <c r="Y419" s="75" t="str">
        <f t="shared" si="173"/>
        <v/>
      </c>
      <c r="Z419" s="75" t="str">
        <f t="shared" si="174"/>
        <v xml:space="preserve"> </v>
      </c>
      <c r="AA419" s="75" t="str">
        <f t="shared" si="175"/>
        <v/>
      </c>
      <c r="AB419" s="75" t="str">
        <f t="shared" si="176"/>
        <v xml:space="preserve"> </v>
      </c>
      <c r="AC419" s="75" t="str">
        <f t="shared" si="177"/>
        <v xml:space="preserve"> </v>
      </c>
      <c r="AD419" s="75" t="str">
        <f t="shared" si="178"/>
        <v/>
      </c>
      <c r="AE419" s="75">
        <f t="shared" si="179"/>
        <v>0</v>
      </c>
    </row>
    <row r="420" spans="1:31">
      <c r="A420" s="75" t="str">
        <f t="shared" si="164"/>
        <v/>
      </c>
      <c r="B420" s="76" t="str">
        <f t="shared" si="180"/>
        <v/>
      </c>
      <c r="C420" s="75" t="str">
        <f t="shared" si="181"/>
        <v/>
      </c>
      <c r="D420" s="73" t="str">
        <f t="shared" si="165"/>
        <v/>
      </c>
      <c r="E420" s="75" t="str">
        <f t="shared" si="166"/>
        <v/>
      </c>
      <c r="F420" s="75" t="str">
        <f t="shared" si="182"/>
        <v/>
      </c>
      <c r="G420" s="75" t="str">
        <f t="shared" si="167"/>
        <v/>
      </c>
      <c r="H420" s="75" t="str">
        <f t="shared" si="183"/>
        <v/>
      </c>
      <c r="J420" s="116"/>
      <c r="K420" s="76" t="str">
        <f t="shared" si="184"/>
        <v/>
      </c>
      <c r="L420" s="76" t="str">
        <f t="shared" si="185"/>
        <v/>
      </c>
      <c r="M420" s="75" t="str">
        <f t="shared" si="186"/>
        <v/>
      </c>
      <c r="N420" s="76" t="str">
        <f t="shared" si="187"/>
        <v/>
      </c>
      <c r="O420" s="77" t="s">
        <v>20</v>
      </c>
      <c r="P420" s="90"/>
      <c r="R420" s="74" t="str">
        <f t="shared" si="168"/>
        <v/>
      </c>
      <c r="S420" s="75" t="str">
        <f t="shared" si="188"/>
        <v xml:space="preserve"> </v>
      </c>
      <c r="T420" s="75" t="str">
        <f t="shared" si="189"/>
        <v xml:space="preserve"> </v>
      </c>
      <c r="U420" s="75" t="str">
        <f t="shared" si="169"/>
        <v xml:space="preserve"> </v>
      </c>
      <c r="V420" s="75" t="str">
        <f t="shared" si="170"/>
        <v xml:space="preserve"> </v>
      </c>
      <c r="W420" s="75" t="str">
        <f t="shared" si="171"/>
        <v/>
      </c>
      <c r="X420" s="75" t="str">
        <f t="shared" si="172"/>
        <v xml:space="preserve"> </v>
      </c>
      <c r="Y420" s="75" t="str">
        <f t="shared" si="173"/>
        <v/>
      </c>
      <c r="Z420" s="75" t="str">
        <f t="shared" si="174"/>
        <v xml:space="preserve"> </v>
      </c>
      <c r="AA420" s="75" t="str">
        <f t="shared" si="175"/>
        <v/>
      </c>
      <c r="AB420" s="75" t="str">
        <f t="shared" si="176"/>
        <v xml:space="preserve"> </v>
      </c>
      <c r="AC420" s="75" t="str">
        <f t="shared" si="177"/>
        <v xml:space="preserve"> </v>
      </c>
      <c r="AD420" s="75" t="str">
        <f t="shared" si="178"/>
        <v/>
      </c>
      <c r="AE420" s="75">
        <f t="shared" si="179"/>
        <v>0</v>
      </c>
    </row>
    <row r="421" spans="1:31">
      <c r="A421" s="75" t="str">
        <f t="shared" si="164"/>
        <v/>
      </c>
      <c r="B421" s="76" t="str">
        <f t="shared" si="180"/>
        <v/>
      </c>
      <c r="C421" s="75" t="str">
        <f t="shared" si="181"/>
        <v/>
      </c>
      <c r="D421" s="73" t="str">
        <f t="shared" si="165"/>
        <v/>
      </c>
      <c r="E421" s="75" t="str">
        <f t="shared" si="166"/>
        <v/>
      </c>
      <c r="F421" s="75" t="str">
        <f t="shared" si="182"/>
        <v/>
      </c>
      <c r="G421" s="75" t="str">
        <f t="shared" si="167"/>
        <v/>
      </c>
      <c r="H421" s="75" t="str">
        <f t="shared" si="183"/>
        <v/>
      </c>
      <c r="J421" s="116"/>
      <c r="K421" s="76" t="str">
        <f t="shared" si="184"/>
        <v/>
      </c>
      <c r="L421" s="76" t="str">
        <f t="shared" si="185"/>
        <v/>
      </c>
      <c r="M421" s="75" t="str">
        <f t="shared" si="186"/>
        <v/>
      </c>
      <c r="N421" s="76" t="str">
        <f t="shared" si="187"/>
        <v/>
      </c>
      <c r="O421" s="77" t="s">
        <v>20</v>
      </c>
      <c r="P421" s="90"/>
      <c r="R421" s="74" t="str">
        <f t="shared" si="168"/>
        <v/>
      </c>
      <c r="S421" s="75" t="str">
        <f t="shared" si="188"/>
        <v xml:space="preserve"> </v>
      </c>
      <c r="T421" s="75" t="str">
        <f t="shared" si="189"/>
        <v xml:space="preserve"> </v>
      </c>
      <c r="U421" s="75" t="str">
        <f t="shared" si="169"/>
        <v xml:space="preserve"> </v>
      </c>
      <c r="V421" s="75" t="str">
        <f t="shared" si="170"/>
        <v xml:space="preserve"> </v>
      </c>
      <c r="W421" s="75" t="str">
        <f t="shared" si="171"/>
        <v/>
      </c>
      <c r="X421" s="75" t="str">
        <f t="shared" si="172"/>
        <v xml:space="preserve"> </v>
      </c>
      <c r="Y421" s="75" t="str">
        <f t="shared" si="173"/>
        <v/>
      </c>
      <c r="Z421" s="75" t="str">
        <f t="shared" si="174"/>
        <v xml:space="preserve"> </v>
      </c>
      <c r="AA421" s="75" t="str">
        <f t="shared" si="175"/>
        <v/>
      </c>
      <c r="AB421" s="75" t="str">
        <f t="shared" si="176"/>
        <v xml:space="preserve"> </v>
      </c>
      <c r="AC421" s="75" t="str">
        <f t="shared" si="177"/>
        <v xml:space="preserve"> </v>
      </c>
      <c r="AD421" s="75" t="str">
        <f t="shared" si="178"/>
        <v/>
      </c>
      <c r="AE421" s="75">
        <f t="shared" si="179"/>
        <v>0</v>
      </c>
    </row>
    <row r="422" spans="1:31">
      <c r="A422" s="75" t="str">
        <f t="shared" si="164"/>
        <v/>
      </c>
      <c r="B422" s="76" t="str">
        <f t="shared" si="180"/>
        <v/>
      </c>
      <c r="C422" s="75" t="str">
        <f t="shared" si="181"/>
        <v/>
      </c>
      <c r="D422" s="73" t="str">
        <f t="shared" si="165"/>
        <v/>
      </c>
      <c r="E422" s="75" t="str">
        <f t="shared" si="166"/>
        <v/>
      </c>
      <c r="F422" s="75" t="str">
        <f t="shared" si="182"/>
        <v/>
      </c>
      <c r="G422" s="75" t="str">
        <f t="shared" si="167"/>
        <v/>
      </c>
      <c r="H422" s="75" t="str">
        <f t="shared" si="183"/>
        <v/>
      </c>
      <c r="J422" s="116"/>
      <c r="K422" s="76" t="str">
        <f t="shared" si="184"/>
        <v/>
      </c>
      <c r="L422" s="76" t="str">
        <f t="shared" si="185"/>
        <v/>
      </c>
      <c r="M422" s="75" t="str">
        <f t="shared" si="186"/>
        <v/>
      </c>
      <c r="N422" s="76" t="str">
        <f t="shared" si="187"/>
        <v/>
      </c>
      <c r="O422" s="77" t="s">
        <v>20</v>
      </c>
      <c r="P422" s="90"/>
      <c r="R422" s="74" t="str">
        <f t="shared" si="168"/>
        <v/>
      </c>
      <c r="S422" s="75" t="str">
        <f t="shared" si="188"/>
        <v xml:space="preserve"> </v>
      </c>
      <c r="T422" s="75" t="str">
        <f t="shared" si="189"/>
        <v xml:space="preserve"> </v>
      </c>
      <c r="U422" s="75" t="str">
        <f t="shared" si="169"/>
        <v xml:space="preserve"> </v>
      </c>
      <c r="V422" s="75" t="str">
        <f t="shared" si="170"/>
        <v xml:space="preserve"> </v>
      </c>
      <c r="W422" s="75" t="str">
        <f t="shared" si="171"/>
        <v/>
      </c>
      <c r="X422" s="75" t="str">
        <f t="shared" si="172"/>
        <v xml:space="preserve"> </v>
      </c>
      <c r="Y422" s="75" t="str">
        <f t="shared" si="173"/>
        <v/>
      </c>
      <c r="Z422" s="75" t="str">
        <f t="shared" si="174"/>
        <v xml:space="preserve"> </v>
      </c>
      <c r="AA422" s="75" t="str">
        <f t="shared" si="175"/>
        <v/>
      </c>
      <c r="AB422" s="75" t="str">
        <f t="shared" si="176"/>
        <v xml:space="preserve"> </v>
      </c>
      <c r="AC422" s="75" t="str">
        <f t="shared" si="177"/>
        <v xml:space="preserve"> </v>
      </c>
      <c r="AD422" s="75" t="str">
        <f t="shared" si="178"/>
        <v/>
      </c>
      <c r="AE422" s="75">
        <f t="shared" si="179"/>
        <v>0</v>
      </c>
    </row>
    <row r="423" spans="1:31">
      <c r="A423" s="75" t="str">
        <f t="shared" ref="A423:A486" si="190">IF(J423="","",(100000000*D423)+G423)</f>
        <v/>
      </c>
      <c r="B423" s="76" t="str">
        <f t="shared" si="180"/>
        <v/>
      </c>
      <c r="C423" s="75" t="str">
        <f t="shared" si="181"/>
        <v/>
      </c>
      <c r="D423" s="73" t="str">
        <f t="shared" ref="D423:D486" si="191">IF(J423="","",IF(M423="男",1,2))</f>
        <v/>
      </c>
      <c r="E423" s="75" t="str">
        <f t="shared" ref="E423:E486" si="192">IF(J423="","","07")</f>
        <v/>
      </c>
      <c r="F423" s="75" t="str">
        <f t="shared" si="182"/>
        <v/>
      </c>
      <c r="G423" s="75" t="str">
        <f t="shared" ref="G423:G486" si="193">IF(J423="","",J423)</f>
        <v/>
      </c>
      <c r="H423" s="75" t="str">
        <f t="shared" si="183"/>
        <v/>
      </c>
      <c r="J423" s="116"/>
      <c r="K423" s="76" t="str">
        <f t="shared" si="184"/>
        <v/>
      </c>
      <c r="L423" s="76" t="str">
        <f t="shared" si="185"/>
        <v/>
      </c>
      <c r="M423" s="75" t="str">
        <f t="shared" si="186"/>
        <v/>
      </c>
      <c r="N423" s="76" t="str">
        <f t="shared" si="187"/>
        <v/>
      </c>
      <c r="O423" s="77" t="s">
        <v>20</v>
      </c>
      <c r="P423" s="90"/>
      <c r="R423" s="74" t="str">
        <f t="shared" ref="R423:R486" si="194">IFERROR(IF(S423="秒",CONCATENATE(T423,U423,V423,W423,X423,Y423,Z423,AA423),IF(S423="m",CONCATENATE(T423,AB423,AC423,AD423),IF(S423="点",CONCATENATE(T423,AE423,AF423),"")))," ")</f>
        <v/>
      </c>
      <c r="S423" s="75" t="str">
        <f t="shared" si="188"/>
        <v xml:space="preserve"> </v>
      </c>
      <c r="T423" s="75" t="str">
        <f t="shared" si="189"/>
        <v xml:space="preserve"> </v>
      </c>
      <c r="U423" s="75" t="str">
        <f t="shared" ref="U423:U486" si="195">IFERROR(IF(V423="","",VALUE(LEFT(P423,1)))," ")</f>
        <v xml:space="preserve"> </v>
      </c>
      <c r="V423" s="75" t="str">
        <f t="shared" ref="V423:V486" si="196">IFERROR(IF(AND(T423="",VALUE(LEFT(P423,1))&gt;0),"時間","")," ")</f>
        <v xml:space="preserve"> </v>
      </c>
      <c r="W423" s="75" t="str">
        <f t="shared" ref="W423:W486" si="197">IFERROR(IF(X423="","",MID(P423,2,2))," ")</f>
        <v/>
      </c>
      <c r="X423" s="75" t="str">
        <f t="shared" ref="X423:X486" si="198">IFERROR(IF(AND(T423="",OR(U423&lt;&gt;"",VALUE(MID(P423,2,2))&gt;0)),"分","")," ")</f>
        <v xml:space="preserve"> </v>
      </c>
      <c r="Y423" s="75" t="str">
        <f t="shared" ref="Y423:Y486" si="199">IFERROR(IF(Z423="","",MID(P423,4,2))," ")</f>
        <v/>
      </c>
      <c r="Z423" s="75" t="str">
        <f t="shared" ref="Z423:Z486" si="200">IFERROR(IF(AND(T423="",OR(U423&lt;&gt;"",W423&lt;&gt;"",VALUE(MID(P423,4,2))&gt;0)),"秒","")," ")</f>
        <v xml:space="preserve"> </v>
      </c>
      <c r="AA423" s="75" t="str">
        <f t="shared" ref="AA423:AA486" si="201">IF(T423="",MID(P423,6,2),"")</f>
        <v/>
      </c>
      <c r="AB423" s="75" t="str">
        <f t="shared" ref="AB423:AB486" si="202">IFERROR(IF(AC423="","",VALUE(LEFT(P423,3)))," ")</f>
        <v xml:space="preserve"> </v>
      </c>
      <c r="AC423" s="75" t="str">
        <f t="shared" ref="AC423:AC486" si="203">IFERROR(IF(AND(T423="",VALUE(LEFT(P423,3))&gt;0),"m","")," ")</f>
        <v xml:space="preserve"> </v>
      </c>
      <c r="AD423" s="75" t="str">
        <f t="shared" ref="AD423:AD486" si="204">IF(T423="",MID(P423,4,2),"")</f>
        <v/>
      </c>
      <c r="AE423" s="75">
        <f t="shared" ref="AE423:AE486" si="205">VALUE(P423)</f>
        <v>0</v>
      </c>
    </row>
    <row r="424" spans="1:31">
      <c r="A424" s="75" t="str">
        <f t="shared" si="190"/>
        <v/>
      </c>
      <c r="B424" s="76" t="str">
        <f t="shared" si="180"/>
        <v/>
      </c>
      <c r="C424" s="75" t="str">
        <f t="shared" si="181"/>
        <v/>
      </c>
      <c r="D424" s="73" t="str">
        <f t="shared" si="191"/>
        <v/>
      </c>
      <c r="E424" s="75" t="str">
        <f t="shared" si="192"/>
        <v/>
      </c>
      <c r="F424" s="75" t="str">
        <f t="shared" si="182"/>
        <v/>
      </c>
      <c r="G424" s="75" t="str">
        <f t="shared" si="193"/>
        <v/>
      </c>
      <c r="H424" s="75" t="str">
        <f t="shared" si="183"/>
        <v/>
      </c>
      <c r="J424" s="116"/>
      <c r="K424" s="76" t="str">
        <f t="shared" si="184"/>
        <v/>
      </c>
      <c r="L424" s="76" t="str">
        <f t="shared" si="185"/>
        <v/>
      </c>
      <c r="M424" s="75" t="str">
        <f t="shared" si="186"/>
        <v/>
      </c>
      <c r="N424" s="76" t="str">
        <f t="shared" si="187"/>
        <v/>
      </c>
      <c r="O424" s="77" t="s">
        <v>20</v>
      </c>
      <c r="P424" s="90"/>
      <c r="R424" s="74" t="str">
        <f t="shared" si="194"/>
        <v/>
      </c>
      <c r="S424" s="75" t="str">
        <f t="shared" si="188"/>
        <v xml:space="preserve"> </v>
      </c>
      <c r="T424" s="75" t="str">
        <f t="shared" si="189"/>
        <v xml:space="preserve"> </v>
      </c>
      <c r="U424" s="75" t="str">
        <f t="shared" si="195"/>
        <v xml:space="preserve"> </v>
      </c>
      <c r="V424" s="75" t="str">
        <f t="shared" si="196"/>
        <v xml:space="preserve"> </v>
      </c>
      <c r="W424" s="75" t="str">
        <f t="shared" si="197"/>
        <v/>
      </c>
      <c r="X424" s="75" t="str">
        <f t="shared" si="198"/>
        <v xml:space="preserve"> </v>
      </c>
      <c r="Y424" s="75" t="str">
        <f t="shared" si="199"/>
        <v/>
      </c>
      <c r="Z424" s="75" t="str">
        <f t="shared" si="200"/>
        <v xml:space="preserve"> </v>
      </c>
      <c r="AA424" s="75" t="str">
        <f t="shared" si="201"/>
        <v/>
      </c>
      <c r="AB424" s="75" t="str">
        <f t="shared" si="202"/>
        <v xml:space="preserve"> </v>
      </c>
      <c r="AC424" s="75" t="str">
        <f t="shared" si="203"/>
        <v xml:space="preserve"> </v>
      </c>
      <c r="AD424" s="75" t="str">
        <f t="shared" si="204"/>
        <v/>
      </c>
      <c r="AE424" s="75">
        <f t="shared" si="205"/>
        <v>0</v>
      </c>
    </row>
    <row r="425" spans="1:31">
      <c r="A425" s="75" t="str">
        <f t="shared" si="190"/>
        <v/>
      </c>
      <c r="B425" s="76" t="str">
        <f t="shared" si="180"/>
        <v/>
      </c>
      <c r="C425" s="75" t="str">
        <f t="shared" si="181"/>
        <v/>
      </c>
      <c r="D425" s="73" t="str">
        <f t="shared" si="191"/>
        <v/>
      </c>
      <c r="E425" s="75" t="str">
        <f t="shared" si="192"/>
        <v/>
      </c>
      <c r="F425" s="75" t="str">
        <f t="shared" si="182"/>
        <v/>
      </c>
      <c r="G425" s="75" t="str">
        <f t="shared" si="193"/>
        <v/>
      </c>
      <c r="H425" s="75" t="str">
        <f t="shared" si="183"/>
        <v/>
      </c>
      <c r="J425" s="116"/>
      <c r="K425" s="76" t="str">
        <f t="shared" si="184"/>
        <v/>
      </c>
      <c r="L425" s="76" t="str">
        <f t="shared" si="185"/>
        <v/>
      </c>
      <c r="M425" s="75" t="str">
        <f t="shared" si="186"/>
        <v/>
      </c>
      <c r="N425" s="76" t="str">
        <f t="shared" si="187"/>
        <v/>
      </c>
      <c r="O425" s="77" t="s">
        <v>20</v>
      </c>
      <c r="P425" s="90"/>
      <c r="R425" s="74" t="str">
        <f t="shared" si="194"/>
        <v/>
      </c>
      <c r="S425" s="75" t="str">
        <f t="shared" si="188"/>
        <v xml:space="preserve"> </v>
      </c>
      <c r="T425" s="75" t="str">
        <f t="shared" si="189"/>
        <v xml:space="preserve"> </v>
      </c>
      <c r="U425" s="75" t="str">
        <f t="shared" si="195"/>
        <v xml:space="preserve"> </v>
      </c>
      <c r="V425" s="75" t="str">
        <f t="shared" si="196"/>
        <v xml:space="preserve"> </v>
      </c>
      <c r="W425" s="75" t="str">
        <f t="shared" si="197"/>
        <v/>
      </c>
      <c r="X425" s="75" t="str">
        <f t="shared" si="198"/>
        <v xml:space="preserve"> </v>
      </c>
      <c r="Y425" s="75" t="str">
        <f t="shared" si="199"/>
        <v/>
      </c>
      <c r="Z425" s="75" t="str">
        <f t="shared" si="200"/>
        <v xml:space="preserve"> </v>
      </c>
      <c r="AA425" s="75" t="str">
        <f t="shared" si="201"/>
        <v/>
      </c>
      <c r="AB425" s="75" t="str">
        <f t="shared" si="202"/>
        <v xml:space="preserve"> </v>
      </c>
      <c r="AC425" s="75" t="str">
        <f t="shared" si="203"/>
        <v xml:space="preserve"> </v>
      </c>
      <c r="AD425" s="75" t="str">
        <f t="shared" si="204"/>
        <v/>
      </c>
      <c r="AE425" s="75">
        <f t="shared" si="205"/>
        <v>0</v>
      </c>
    </row>
    <row r="426" spans="1:31">
      <c r="A426" s="75" t="str">
        <f t="shared" si="190"/>
        <v/>
      </c>
      <c r="B426" s="76" t="str">
        <f t="shared" si="180"/>
        <v/>
      </c>
      <c r="C426" s="75" t="str">
        <f t="shared" si="181"/>
        <v/>
      </c>
      <c r="D426" s="73" t="str">
        <f t="shared" si="191"/>
        <v/>
      </c>
      <c r="E426" s="75" t="str">
        <f t="shared" si="192"/>
        <v/>
      </c>
      <c r="F426" s="75" t="str">
        <f t="shared" si="182"/>
        <v/>
      </c>
      <c r="G426" s="75" t="str">
        <f t="shared" si="193"/>
        <v/>
      </c>
      <c r="H426" s="75" t="str">
        <f t="shared" si="183"/>
        <v/>
      </c>
      <c r="J426" s="116"/>
      <c r="K426" s="76" t="str">
        <f t="shared" si="184"/>
        <v/>
      </c>
      <c r="L426" s="76" t="str">
        <f t="shared" si="185"/>
        <v/>
      </c>
      <c r="M426" s="75" t="str">
        <f t="shared" si="186"/>
        <v/>
      </c>
      <c r="N426" s="76" t="str">
        <f t="shared" si="187"/>
        <v/>
      </c>
      <c r="O426" s="77" t="s">
        <v>20</v>
      </c>
      <c r="P426" s="90"/>
      <c r="R426" s="74" t="str">
        <f t="shared" si="194"/>
        <v/>
      </c>
      <c r="S426" s="75" t="str">
        <f t="shared" si="188"/>
        <v xml:space="preserve"> </v>
      </c>
      <c r="T426" s="75" t="str">
        <f t="shared" si="189"/>
        <v xml:space="preserve"> </v>
      </c>
      <c r="U426" s="75" t="str">
        <f t="shared" si="195"/>
        <v xml:space="preserve"> </v>
      </c>
      <c r="V426" s="75" t="str">
        <f t="shared" si="196"/>
        <v xml:space="preserve"> </v>
      </c>
      <c r="W426" s="75" t="str">
        <f t="shared" si="197"/>
        <v/>
      </c>
      <c r="X426" s="75" t="str">
        <f t="shared" si="198"/>
        <v xml:space="preserve"> </v>
      </c>
      <c r="Y426" s="75" t="str">
        <f t="shared" si="199"/>
        <v/>
      </c>
      <c r="Z426" s="75" t="str">
        <f t="shared" si="200"/>
        <v xml:space="preserve"> </v>
      </c>
      <c r="AA426" s="75" t="str">
        <f t="shared" si="201"/>
        <v/>
      </c>
      <c r="AB426" s="75" t="str">
        <f t="shared" si="202"/>
        <v xml:space="preserve"> </v>
      </c>
      <c r="AC426" s="75" t="str">
        <f t="shared" si="203"/>
        <v xml:space="preserve"> </v>
      </c>
      <c r="AD426" s="75" t="str">
        <f t="shared" si="204"/>
        <v/>
      </c>
      <c r="AE426" s="75">
        <f t="shared" si="205"/>
        <v>0</v>
      </c>
    </row>
    <row r="427" spans="1:31">
      <c r="A427" s="75" t="str">
        <f t="shared" si="190"/>
        <v/>
      </c>
      <c r="B427" s="76" t="str">
        <f t="shared" si="180"/>
        <v/>
      </c>
      <c r="C427" s="75" t="str">
        <f t="shared" si="181"/>
        <v/>
      </c>
      <c r="D427" s="73" t="str">
        <f t="shared" si="191"/>
        <v/>
      </c>
      <c r="E427" s="75" t="str">
        <f t="shared" si="192"/>
        <v/>
      </c>
      <c r="F427" s="75" t="str">
        <f t="shared" si="182"/>
        <v/>
      </c>
      <c r="G427" s="75" t="str">
        <f t="shared" si="193"/>
        <v/>
      </c>
      <c r="H427" s="75" t="str">
        <f t="shared" si="183"/>
        <v/>
      </c>
      <c r="J427" s="116"/>
      <c r="K427" s="76" t="str">
        <f t="shared" si="184"/>
        <v/>
      </c>
      <c r="L427" s="76" t="str">
        <f t="shared" si="185"/>
        <v/>
      </c>
      <c r="M427" s="75" t="str">
        <f t="shared" si="186"/>
        <v/>
      </c>
      <c r="N427" s="76" t="str">
        <f t="shared" si="187"/>
        <v/>
      </c>
      <c r="O427" s="77" t="s">
        <v>20</v>
      </c>
      <c r="P427" s="90"/>
      <c r="R427" s="74" t="str">
        <f t="shared" si="194"/>
        <v/>
      </c>
      <c r="S427" s="75" t="str">
        <f t="shared" si="188"/>
        <v xml:space="preserve"> </v>
      </c>
      <c r="T427" s="75" t="str">
        <f t="shared" si="189"/>
        <v xml:space="preserve"> </v>
      </c>
      <c r="U427" s="75" t="str">
        <f t="shared" si="195"/>
        <v xml:space="preserve"> </v>
      </c>
      <c r="V427" s="75" t="str">
        <f t="shared" si="196"/>
        <v xml:space="preserve"> </v>
      </c>
      <c r="W427" s="75" t="str">
        <f t="shared" si="197"/>
        <v/>
      </c>
      <c r="X427" s="75" t="str">
        <f t="shared" si="198"/>
        <v xml:space="preserve"> </v>
      </c>
      <c r="Y427" s="75" t="str">
        <f t="shared" si="199"/>
        <v/>
      </c>
      <c r="Z427" s="75" t="str">
        <f t="shared" si="200"/>
        <v xml:space="preserve"> </v>
      </c>
      <c r="AA427" s="75" t="str">
        <f t="shared" si="201"/>
        <v/>
      </c>
      <c r="AB427" s="75" t="str">
        <f t="shared" si="202"/>
        <v xml:space="preserve"> </v>
      </c>
      <c r="AC427" s="75" t="str">
        <f t="shared" si="203"/>
        <v xml:space="preserve"> </v>
      </c>
      <c r="AD427" s="75" t="str">
        <f t="shared" si="204"/>
        <v/>
      </c>
      <c r="AE427" s="75">
        <f t="shared" si="205"/>
        <v>0</v>
      </c>
    </row>
    <row r="428" spans="1:31">
      <c r="A428" s="75" t="str">
        <f t="shared" si="190"/>
        <v/>
      </c>
      <c r="B428" s="76" t="str">
        <f t="shared" si="180"/>
        <v/>
      </c>
      <c r="C428" s="75" t="str">
        <f t="shared" si="181"/>
        <v/>
      </c>
      <c r="D428" s="73" t="str">
        <f t="shared" si="191"/>
        <v/>
      </c>
      <c r="E428" s="75" t="str">
        <f t="shared" si="192"/>
        <v/>
      </c>
      <c r="F428" s="75" t="str">
        <f t="shared" si="182"/>
        <v/>
      </c>
      <c r="G428" s="75" t="str">
        <f t="shared" si="193"/>
        <v/>
      </c>
      <c r="H428" s="75" t="str">
        <f t="shared" si="183"/>
        <v/>
      </c>
      <c r="J428" s="116"/>
      <c r="K428" s="76" t="str">
        <f t="shared" si="184"/>
        <v/>
      </c>
      <c r="L428" s="76" t="str">
        <f t="shared" si="185"/>
        <v/>
      </c>
      <c r="M428" s="75" t="str">
        <f t="shared" si="186"/>
        <v/>
      </c>
      <c r="N428" s="76" t="str">
        <f t="shared" si="187"/>
        <v/>
      </c>
      <c r="O428" s="77" t="s">
        <v>20</v>
      </c>
      <c r="P428" s="90"/>
      <c r="R428" s="74" t="str">
        <f t="shared" si="194"/>
        <v/>
      </c>
      <c r="S428" s="75" t="str">
        <f t="shared" si="188"/>
        <v xml:space="preserve"> </v>
      </c>
      <c r="T428" s="75" t="str">
        <f t="shared" si="189"/>
        <v xml:space="preserve"> </v>
      </c>
      <c r="U428" s="75" t="str">
        <f t="shared" si="195"/>
        <v xml:space="preserve"> </v>
      </c>
      <c r="V428" s="75" t="str">
        <f t="shared" si="196"/>
        <v xml:space="preserve"> </v>
      </c>
      <c r="W428" s="75" t="str">
        <f t="shared" si="197"/>
        <v/>
      </c>
      <c r="X428" s="75" t="str">
        <f t="shared" si="198"/>
        <v xml:space="preserve"> </v>
      </c>
      <c r="Y428" s="75" t="str">
        <f t="shared" si="199"/>
        <v/>
      </c>
      <c r="Z428" s="75" t="str">
        <f t="shared" si="200"/>
        <v xml:space="preserve"> </v>
      </c>
      <c r="AA428" s="75" t="str">
        <f t="shared" si="201"/>
        <v/>
      </c>
      <c r="AB428" s="75" t="str">
        <f t="shared" si="202"/>
        <v xml:space="preserve"> </v>
      </c>
      <c r="AC428" s="75" t="str">
        <f t="shared" si="203"/>
        <v xml:space="preserve"> </v>
      </c>
      <c r="AD428" s="75" t="str">
        <f t="shared" si="204"/>
        <v/>
      </c>
      <c r="AE428" s="75">
        <f t="shared" si="205"/>
        <v>0</v>
      </c>
    </row>
    <row r="429" spans="1:31">
      <c r="A429" s="75" t="str">
        <f t="shared" si="190"/>
        <v/>
      </c>
      <c r="B429" s="76" t="str">
        <f t="shared" si="180"/>
        <v/>
      </c>
      <c r="C429" s="75" t="str">
        <f t="shared" si="181"/>
        <v/>
      </c>
      <c r="D429" s="73" t="str">
        <f t="shared" si="191"/>
        <v/>
      </c>
      <c r="E429" s="75" t="str">
        <f t="shared" si="192"/>
        <v/>
      </c>
      <c r="F429" s="75" t="str">
        <f t="shared" si="182"/>
        <v/>
      </c>
      <c r="G429" s="75" t="str">
        <f t="shared" si="193"/>
        <v/>
      </c>
      <c r="H429" s="75" t="str">
        <f t="shared" si="183"/>
        <v/>
      </c>
      <c r="J429" s="116"/>
      <c r="K429" s="76" t="str">
        <f t="shared" si="184"/>
        <v/>
      </c>
      <c r="L429" s="76" t="str">
        <f t="shared" si="185"/>
        <v/>
      </c>
      <c r="M429" s="75" t="str">
        <f t="shared" si="186"/>
        <v/>
      </c>
      <c r="N429" s="76" t="str">
        <f t="shared" si="187"/>
        <v/>
      </c>
      <c r="O429" s="77" t="s">
        <v>20</v>
      </c>
      <c r="P429" s="90"/>
      <c r="R429" s="74" t="str">
        <f t="shared" si="194"/>
        <v/>
      </c>
      <c r="S429" s="75" t="str">
        <f t="shared" si="188"/>
        <v xml:space="preserve"> </v>
      </c>
      <c r="T429" s="75" t="str">
        <f t="shared" si="189"/>
        <v xml:space="preserve"> </v>
      </c>
      <c r="U429" s="75" t="str">
        <f t="shared" si="195"/>
        <v xml:space="preserve"> </v>
      </c>
      <c r="V429" s="75" t="str">
        <f t="shared" si="196"/>
        <v xml:space="preserve"> </v>
      </c>
      <c r="W429" s="75" t="str">
        <f t="shared" si="197"/>
        <v/>
      </c>
      <c r="X429" s="75" t="str">
        <f t="shared" si="198"/>
        <v xml:space="preserve"> </v>
      </c>
      <c r="Y429" s="75" t="str">
        <f t="shared" si="199"/>
        <v/>
      </c>
      <c r="Z429" s="75" t="str">
        <f t="shared" si="200"/>
        <v xml:space="preserve"> </v>
      </c>
      <c r="AA429" s="75" t="str">
        <f t="shared" si="201"/>
        <v/>
      </c>
      <c r="AB429" s="75" t="str">
        <f t="shared" si="202"/>
        <v xml:space="preserve"> </v>
      </c>
      <c r="AC429" s="75" t="str">
        <f t="shared" si="203"/>
        <v xml:space="preserve"> </v>
      </c>
      <c r="AD429" s="75" t="str">
        <f t="shared" si="204"/>
        <v/>
      </c>
      <c r="AE429" s="75">
        <f t="shared" si="205"/>
        <v>0</v>
      </c>
    </row>
    <row r="430" spans="1:31">
      <c r="A430" s="75" t="str">
        <f t="shared" si="190"/>
        <v/>
      </c>
      <c r="B430" s="76" t="str">
        <f t="shared" si="180"/>
        <v/>
      </c>
      <c r="C430" s="75" t="str">
        <f t="shared" si="181"/>
        <v/>
      </c>
      <c r="D430" s="73" t="str">
        <f t="shared" si="191"/>
        <v/>
      </c>
      <c r="E430" s="75" t="str">
        <f t="shared" si="192"/>
        <v/>
      </c>
      <c r="F430" s="75" t="str">
        <f t="shared" si="182"/>
        <v/>
      </c>
      <c r="G430" s="75" t="str">
        <f t="shared" si="193"/>
        <v/>
      </c>
      <c r="H430" s="75" t="str">
        <f t="shared" si="183"/>
        <v/>
      </c>
      <c r="J430" s="116"/>
      <c r="K430" s="76" t="str">
        <f t="shared" si="184"/>
        <v/>
      </c>
      <c r="L430" s="76" t="str">
        <f t="shared" si="185"/>
        <v/>
      </c>
      <c r="M430" s="75" t="str">
        <f t="shared" si="186"/>
        <v/>
      </c>
      <c r="N430" s="76" t="str">
        <f t="shared" si="187"/>
        <v/>
      </c>
      <c r="O430" s="77" t="s">
        <v>20</v>
      </c>
      <c r="P430" s="90"/>
      <c r="R430" s="74" t="str">
        <f t="shared" si="194"/>
        <v/>
      </c>
      <c r="S430" s="75" t="str">
        <f t="shared" si="188"/>
        <v xml:space="preserve"> </v>
      </c>
      <c r="T430" s="75" t="str">
        <f t="shared" si="189"/>
        <v xml:space="preserve"> </v>
      </c>
      <c r="U430" s="75" t="str">
        <f t="shared" si="195"/>
        <v xml:space="preserve"> </v>
      </c>
      <c r="V430" s="75" t="str">
        <f t="shared" si="196"/>
        <v xml:space="preserve"> </v>
      </c>
      <c r="W430" s="75" t="str">
        <f t="shared" si="197"/>
        <v/>
      </c>
      <c r="X430" s="75" t="str">
        <f t="shared" si="198"/>
        <v xml:space="preserve"> </v>
      </c>
      <c r="Y430" s="75" t="str">
        <f t="shared" si="199"/>
        <v/>
      </c>
      <c r="Z430" s="75" t="str">
        <f t="shared" si="200"/>
        <v xml:space="preserve"> </v>
      </c>
      <c r="AA430" s="75" t="str">
        <f t="shared" si="201"/>
        <v/>
      </c>
      <c r="AB430" s="75" t="str">
        <f t="shared" si="202"/>
        <v xml:space="preserve"> </v>
      </c>
      <c r="AC430" s="75" t="str">
        <f t="shared" si="203"/>
        <v xml:space="preserve"> </v>
      </c>
      <c r="AD430" s="75" t="str">
        <f t="shared" si="204"/>
        <v/>
      </c>
      <c r="AE430" s="75">
        <f t="shared" si="205"/>
        <v>0</v>
      </c>
    </row>
    <row r="431" spans="1:31">
      <c r="A431" s="75" t="str">
        <f t="shared" si="190"/>
        <v/>
      </c>
      <c r="B431" s="76" t="str">
        <f t="shared" si="180"/>
        <v/>
      </c>
      <c r="C431" s="75" t="str">
        <f t="shared" si="181"/>
        <v/>
      </c>
      <c r="D431" s="73" t="str">
        <f t="shared" si="191"/>
        <v/>
      </c>
      <c r="E431" s="75" t="str">
        <f t="shared" si="192"/>
        <v/>
      </c>
      <c r="F431" s="75" t="str">
        <f t="shared" si="182"/>
        <v/>
      </c>
      <c r="G431" s="75" t="str">
        <f t="shared" si="193"/>
        <v/>
      </c>
      <c r="H431" s="75" t="str">
        <f t="shared" si="183"/>
        <v/>
      </c>
      <c r="J431" s="116"/>
      <c r="K431" s="76" t="str">
        <f t="shared" si="184"/>
        <v/>
      </c>
      <c r="L431" s="76" t="str">
        <f t="shared" si="185"/>
        <v/>
      </c>
      <c r="M431" s="75" t="str">
        <f t="shared" si="186"/>
        <v/>
      </c>
      <c r="N431" s="76" t="str">
        <f t="shared" si="187"/>
        <v/>
      </c>
      <c r="O431" s="77" t="s">
        <v>20</v>
      </c>
      <c r="P431" s="90"/>
      <c r="R431" s="74" t="str">
        <f t="shared" si="194"/>
        <v/>
      </c>
      <c r="S431" s="75" t="str">
        <f t="shared" si="188"/>
        <v xml:space="preserve"> </v>
      </c>
      <c r="T431" s="75" t="str">
        <f t="shared" si="189"/>
        <v xml:space="preserve"> </v>
      </c>
      <c r="U431" s="75" t="str">
        <f t="shared" si="195"/>
        <v xml:space="preserve"> </v>
      </c>
      <c r="V431" s="75" t="str">
        <f t="shared" si="196"/>
        <v xml:space="preserve"> </v>
      </c>
      <c r="W431" s="75" t="str">
        <f t="shared" si="197"/>
        <v/>
      </c>
      <c r="X431" s="75" t="str">
        <f t="shared" si="198"/>
        <v xml:space="preserve"> </v>
      </c>
      <c r="Y431" s="75" t="str">
        <f t="shared" si="199"/>
        <v/>
      </c>
      <c r="Z431" s="75" t="str">
        <f t="shared" si="200"/>
        <v xml:space="preserve"> </v>
      </c>
      <c r="AA431" s="75" t="str">
        <f t="shared" si="201"/>
        <v/>
      </c>
      <c r="AB431" s="75" t="str">
        <f t="shared" si="202"/>
        <v xml:space="preserve"> </v>
      </c>
      <c r="AC431" s="75" t="str">
        <f t="shared" si="203"/>
        <v xml:space="preserve"> </v>
      </c>
      <c r="AD431" s="75" t="str">
        <f t="shared" si="204"/>
        <v/>
      </c>
      <c r="AE431" s="75">
        <f t="shared" si="205"/>
        <v>0</v>
      </c>
    </row>
    <row r="432" spans="1:31">
      <c r="A432" s="75" t="str">
        <f t="shared" si="190"/>
        <v/>
      </c>
      <c r="B432" s="76" t="str">
        <f t="shared" si="180"/>
        <v/>
      </c>
      <c r="C432" s="75" t="str">
        <f t="shared" si="181"/>
        <v/>
      </c>
      <c r="D432" s="73" t="str">
        <f t="shared" si="191"/>
        <v/>
      </c>
      <c r="E432" s="75" t="str">
        <f t="shared" si="192"/>
        <v/>
      </c>
      <c r="F432" s="75" t="str">
        <f t="shared" si="182"/>
        <v/>
      </c>
      <c r="G432" s="75" t="str">
        <f t="shared" si="193"/>
        <v/>
      </c>
      <c r="H432" s="75" t="str">
        <f t="shared" si="183"/>
        <v/>
      </c>
      <c r="J432" s="116"/>
      <c r="K432" s="76" t="str">
        <f t="shared" si="184"/>
        <v/>
      </c>
      <c r="L432" s="76" t="str">
        <f t="shared" si="185"/>
        <v/>
      </c>
      <c r="M432" s="75" t="str">
        <f t="shared" si="186"/>
        <v/>
      </c>
      <c r="N432" s="76" t="str">
        <f t="shared" si="187"/>
        <v/>
      </c>
      <c r="O432" s="77" t="s">
        <v>20</v>
      </c>
      <c r="P432" s="90"/>
      <c r="R432" s="74" t="str">
        <f t="shared" si="194"/>
        <v/>
      </c>
      <c r="S432" s="75" t="str">
        <f t="shared" si="188"/>
        <v xml:space="preserve"> </v>
      </c>
      <c r="T432" s="75" t="str">
        <f t="shared" si="189"/>
        <v xml:space="preserve"> </v>
      </c>
      <c r="U432" s="75" t="str">
        <f t="shared" si="195"/>
        <v xml:space="preserve"> </v>
      </c>
      <c r="V432" s="75" t="str">
        <f t="shared" si="196"/>
        <v xml:space="preserve"> </v>
      </c>
      <c r="W432" s="75" t="str">
        <f t="shared" si="197"/>
        <v/>
      </c>
      <c r="X432" s="75" t="str">
        <f t="shared" si="198"/>
        <v xml:space="preserve"> </v>
      </c>
      <c r="Y432" s="75" t="str">
        <f t="shared" si="199"/>
        <v/>
      </c>
      <c r="Z432" s="75" t="str">
        <f t="shared" si="200"/>
        <v xml:space="preserve"> </v>
      </c>
      <c r="AA432" s="75" t="str">
        <f t="shared" si="201"/>
        <v/>
      </c>
      <c r="AB432" s="75" t="str">
        <f t="shared" si="202"/>
        <v xml:space="preserve"> </v>
      </c>
      <c r="AC432" s="75" t="str">
        <f t="shared" si="203"/>
        <v xml:space="preserve"> </v>
      </c>
      <c r="AD432" s="75" t="str">
        <f t="shared" si="204"/>
        <v/>
      </c>
      <c r="AE432" s="75">
        <f t="shared" si="205"/>
        <v>0</v>
      </c>
    </row>
    <row r="433" spans="1:31">
      <c r="A433" s="75" t="str">
        <f t="shared" si="190"/>
        <v/>
      </c>
      <c r="B433" s="76" t="str">
        <f t="shared" si="180"/>
        <v/>
      </c>
      <c r="C433" s="75" t="str">
        <f t="shared" si="181"/>
        <v/>
      </c>
      <c r="D433" s="73" t="str">
        <f t="shared" si="191"/>
        <v/>
      </c>
      <c r="E433" s="75" t="str">
        <f t="shared" si="192"/>
        <v/>
      </c>
      <c r="F433" s="75" t="str">
        <f t="shared" si="182"/>
        <v/>
      </c>
      <c r="G433" s="75" t="str">
        <f t="shared" si="193"/>
        <v/>
      </c>
      <c r="H433" s="75" t="str">
        <f t="shared" si="183"/>
        <v/>
      </c>
      <c r="J433" s="116"/>
      <c r="K433" s="76" t="str">
        <f t="shared" si="184"/>
        <v/>
      </c>
      <c r="L433" s="76" t="str">
        <f t="shared" si="185"/>
        <v/>
      </c>
      <c r="M433" s="75" t="str">
        <f t="shared" si="186"/>
        <v/>
      </c>
      <c r="N433" s="76" t="str">
        <f t="shared" si="187"/>
        <v/>
      </c>
      <c r="O433" s="77" t="s">
        <v>20</v>
      </c>
      <c r="P433" s="90"/>
      <c r="R433" s="74" t="str">
        <f t="shared" si="194"/>
        <v/>
      </c>
      <c r="S433" s="75" t="str">
        <f t="shared" si="188"/>
        <v xml:space="preserve"> </v>
      </c>
      <c r="T433" s="75" t="str">
        <f t="shared" si="189"/>
        <v xml:space="preserve"> </v>
      </c>
      <c r="U433" s="75" t="str">
        <f t="shared" si="195"/>
        <v xml:space="preserve"> </v>
      </c>
      <c r="V433" s="75" t="str">
        <f t="shared" si="196"/>
        <v xml:space="preserve"> </v>
      </c>
      <c r="W433" s="75" t="str">
        <f t="shared" si="197"/>
        <v/>
      </c>
      <c r="X433" s="75" t="str">
        <f t="shared" si="198"/>
        <v xml:space="preserve"> </v>
      </c>
      <c r="Y433" s="75" t="str">
        <f t="shared" si="199"/>
        <v/>
      </c>
      <c r="Z433" s="75" t="str">
        <f t="shared" si="200"/>
        <v xml:space="preserve"> </v>
      </c>
      <c r="AA433" s="75" t="str">
        <f t="shared" si="201"/>
        <v/>
      </c>
      <c r="AB433" s="75" t="str">
        <f t="shared" si="202"/>
        <v xml:space="preserve"> </v>
      </c>
      <c r="AC433" s="75" t="str">
        <f t="shared" si="203"/>
        <v xml:space="preserve"> </v>
      </c>
      <c r="AD433" s="75" t="str">
        <f t="shared" si="204"/>
        <v/>
      </c>
      <c r="AE433" s="75">
        <f t="shared" si="205"/>
        <v>0</v>
      </c>
    </row>
    <row r="434" spans="1:31">
      <c r="A434" s="75" t="str">
        <f t="shared" si="190"/>
        <v/>
      </c>
      <c r="B434" s="76" t="str">
        <f t="shared" si="180"/>
        <v/>
      </c>
      <c r="C434" s="75" t="str">
        <f t="shared" si="181"/>
        <v/>
      </c>
      <c r="D434" s="73" t="str">
        <f t="shared" si="191"/>
        <v/>
      </c>
      <c r="E434" s="75" t="str">
        <f t="shared" si="192"/>
        <v/>
      </c>
      <c r="F434" s="75" t="str">
        <f t="shared" si="182"/>
        <v/>
      </c>
      <c r="G434" s="75" t="str">
        <f t="shared" si="193"/>
        <v/>
      </c>
      <c r="H434" s="75" t="str">
        <f t="shared" si="183"/>
        <v/>
      </c>
      <c r="J434" s="116"/>
      <c r="K434" s="76" t="str">
        <f t="shared" si="184"/>
        <v/>
      </c>
      <c r="L434" s="76" t="str">
        <f t="shared" si="185"/>
        <v/>
      </c>
      <c r="M434" s="75" t="str">
        <f t="shared" si="186"/>
        <v/>
      </c>
      <c r="N434" s="76" t="str">
        <f t="shared" si="187"/>
        <v/>
      </c>
      <c r="O434" s="77" t="s">
        <v>20</v>
      </c>
      <c r="P434" s="90"/>
      <c r="R434" s="74" t="str">
        <f t="shared" si="194"/>
        <v/>
      </c>
      <c r="S434" s="75" t="str">
        <f t="shared" si="188"/>
        <v xml:space="preserve"> </v>
      </c>
      <c r="T434" s="75" t="str">
        <f t="shared" si="189"/>
        <v xml:space="preserve"> </v>
      </c>
      <c r="U434" s="75" t="str">
        <f t="shared" si="195"/>
        <v xml:space="preserve"> </v>
      </c>
      <c r="V434" s="75" t="str">
        <f t="shared" si="196"/>
        <v xml:space="preserve"> </v>
      </c>
      <c r="W434" s="75" t="str">
        <f t="shared" si="197"/>
        <v/>
      </c>
      <c r="X434" s="75" t="str">
        <f t="shared" si="198"/>
        <v xml:space="preserve"> </v>
      </c>
      <c r="Y434" s="75" t="str">
        <f t="shared" si="199"/>
        <v/>
      </c>
      <c r="Z434" s="75" t="str">
        <f t="shared" si="200"/>
        <v xml:space="preserve"> </v>
      </c>
      <c r="AA434" s="75" t="str">
        <f t="shared" si="201"/>
        <v/>
      </c>
      <c r="AB434" s="75" t="str">
        <f t="shared" si="202"/>
        <v xml:space="preserve"> </v>
      </c>
      <c r="AC434" s="75" t="str">
        <f t="shared" si="203"/>
        <v xml:space="preserve"> </v>
      </c>
      <c r="AD434" s="75" t="str">
        <f t="shared" si="204"/>
        <v/>
      </c>
      <c r="AE434" s="75">
        <f t="shared" si="205"/>
        <v>0</v>
      </c>
    </row>
    <row r="435" spans="1:31">
      <c r="A435" s="75" t="str">
        <f t="shared" si="190"/>
        <v/>
      </c>
      <c r="B435" s="76" t="str">
        <f t="shared" si="180"/>
        <v/>
      </c>
      <c r="C435" s="75" t="str">
        <f t="shared" si="181"/>
        <v/>
      </c>
      <c r="D435" s="73" t="str">
        <f t="shared" si="191"/>
        <v/>
      </c>
      <c r="E435" s="75" t="str">
        <f t="shared" si="192"/>
        <v/>
      </c>
      <c r="F435" s="75" t="str">
        <f t="shared" si="182"/>
        <v/>
      </c>
      <c r="G435" s="75" t="str">
        <f t="shared" si="193"/>
        <v/>
      </c>
      <c r="H435" s="75" t="str">
        <f t="shared" si="183"/>
        <v/>
      </c>
      <c r="J435" s="116"/>
      <c r="K435" s="76" t="str">
        <f t="shared" si="184"/>
        <v/>
      </c>
      <c r="L435" s="76" t="str">
        <f t="shared" si="185"/>
        <v/>
      </c>
      <c r="M435" s="75" t="str">
        <f t="shared" si="186"/>
        <v/>
      </c>
      <c r="N435" s="76" t="str">
        <f t="shared" si="187"/>
        <v/>
      </c>
      <c r="O435" s="77" t="s">
        <v>20</v>
      </c>
      <c r="P435" s="90"/>
      <c r="R435" s="74" t="str">
        <f t="shared" si="194"/>
        <v/>
      </c>
      <c r="S435" s="75" t="str">
        <f t="shared" si="188"/>
        <v xml:space="preserve"> </v>
      </c>
      <c r="T435" s="75" t="str">
        <f t="shared" si="189"/>
        <v xml:space="preserve"> </v>
      </c>
      <c r="U435" s="75" t="str">
        <f t="shared" si="195"/>
        <v xml:space="preserve"> </v>
      </c>
      <c r="V435" s="75" t="str">
        <f t="shared" si="196"/>
        <v xml:space="preserve"> </v>
      </c>
      <c r="W435" s="75" t="str">
        <f t="shared" si="197"/>
        <v/>
      </c>
      <c r="X435" s="75" t="str">
        <f t="shared" si="198"/>
        <v xml:space="preserve"> </v>
      </c>
      <c r="Y435" s="75" t="str">
        <f t="shared" si="199"/>
        <v/>
      </c>
      <c r="Z435" s="75" t="str">
        <f t="shared" si="200"/>
        <v xml:space="preserve"> </v>
      </c>
      <c r="AA435" s="75" t="str">
        <f t="shared" si="201"/>
        <v/>
      </c>
      <c r="AB435" s="75" t="str">
        <f t="shared" si="202"/>
        <v xml:space="preserve"> </v>
      </c>
      <c r="AC435" s="75" t="str">
        <f t="shared" si="203"/>
        <v xml:space="preserve"> </v>
      </c>
      <c r="AD435" s="75" t="str">
        <f t="shared" si="204"/>
        <v/>
      </c>
      <c r="AE435" s="75">
        <f t="shared" si="205"/>
        <v>0</v>
      </c>
    </row>
    <row r="436" spans="1:31">
      <c r="A436" s="75" t="str">
        <f t="shared" si="190"/>
        <v/>
      </c>
      <c r="B436" s="76" t="str">
        <f t="shared" si="180"/>
        <v/>
      </c>
      <c r="C436" s="75" t="str">
        <f t="shared" si="181"/>
        <v/>
      </c>
      <c r="D436" s="73" t="str">
        <f t="shared" si="191"/>
        <v/>
      </c>
      <c r="E436" s="75" t="str">
        <f t="shared" si="192"/>
        <v/>
      </c>
      <c r="F436" s="75" t="str">
        <f t="shared" si="182"/>
        <v/>
      </c>
      <c r="G436" s="75" t="str">
        <f t="shared" si="193"/>
        <v/>
      </c>
      <c r="H436" s="75" t="str">
        <f t="shared" si="183"/>
        <v/>
      </c>
      <c r="J436" s="116"/>
      <c r="K436" s="76" t="str">
        <f t="shared" si="184"/>
        <v/>
      </c>
      <c r="L436" s="76" t="str">
        <f t="shared" si="185"/>
        <v/>
      </c>
      <c r="M436" s="75" t="str">
        <f t="shared" si="186"/>
        <v/>
      </c>
      <c r="N436" s="76" t="str">
        <f t="shared" si="187"/>
        <v/>
      </c>
      <c r="O436" s="77" t="s">
        <v>20</v>
      </c>
      <c r="P436" s="90"/>
      <c r="R436" s="74" t="str">
        <f t="shared" si="194"/>
        <v/>
      </c>
      <c r="S436" s="75" t="str">
        <f t="shared" si="188"/>
        <v xml:space="preserve"> </v>
      </c>
      <c r="T436" s="75" t="str">
        <f t="shared" si="189"/>
        <v xml:space="preserve"> </v>
      </c>
      <c r="U436" s="75" t="str">
        <f t="shared" si="195"/>
        <v xml:space="preserve"> </v>
      </c>
      <c r="V436" s="75" t="str">
        <f t="shared" si="196"/>
        <v xml:space="preserve"> </v>
      </c>
      <c r="W436" s="75" t="str">
        <f t="shared" si="197"/>
        <v/>
      </c>
      <c r="X436" s="75" t="str">
        <f t="shared" si="198"/>
        <v xml:space="preserve"> </v>
      </c>
      <c r="Y436" s="75" t="str">
        <f t="shared" si="199"/>
        <v/>
      </c>
      <c r="Z436" s="75" t="str">
        <f t="shared" si="200"/>
        <v xml:space="preserve"> </v>
      </c>
      <c r="AA436" s="75" t="str">
        <f t="shared" si="201"/>
        <v/>
      </c>
      <c r="AB436" s="75" t="str">
        <f t="shared" si="202"/>
        <v xml:space="preserve"> </v>
      </c>
      <c r="AC436" s="75" t="str">
        <f t="shared" si="203"/>
        <v xml:space="preserve"> </v>
      </c>
      <c r="AD436" s="75" t="str">
        <f t="shared" si="204"/>
        <v/>
      </c>
      <c r="AE436" s="75">
        <f t="shared" si="205"/>
        <v>0</v>
      </c>
    </row>
    <row r="437" spans="1:31">
      <c r="A437" s="75" t="str">
        <f t="shared" si="190"/>
        <v/>
      </c>
      <c r="B437" s="76" t="str">
        <f t="shared" si="180"/>
        <v/>
      </c>
      <c r="C437" s="75" t="str">
        <f t="shared" si="181"/>
        <v/>
      </c>
      <c r="D437" s="73" t="str">
        <f t="shared" si="191"/>
        <v/>
      </c>
      <c r="E437" s="75" t="str">
        <f t="shared" si="192"/>
        <v/>
      </c>
      <c r="F437" s="75" t="str">
        <f t="shared" si="182"/>
        <v/>
      </c>
      <c r="G437" s="75" t="str">
        <f t="shared" si="193"/>
        <v/>
      </c>
      <c r="H437" s="75" t="str">
        <f t="shared" si="183"/>
        <v/>
      </c>
      <c r="J437" s="116"/>
      <c r="K437" s="76" t="str">
        <f t="shared" si="184"/>
        <v/>
      </c>
      <c r="L437" s="76" t="str">
        <f t="shared" si="185"/>
        <v/>
      </c>
      <c r="M437" s="75" t="str">
        <f t="shared" si="186"/>
        <v/>
      </c>
      <c r="N437" s="76" t="str">
        <f t="shared" si="187"/>
        <v/>
      </c>
      <c r="O437" s="77" t="s">
        <v>20</v>
      </c>
      <c r="P437" s="90"/>
      <c r="R437" s="74" t="str">
        <f t="shared" si="194"/>
        <v/>
      </c>
      <c r="S437" s="75" t="str">
        <f t="shared" si="188"/>
        <v xml:space="preserve"> </v>
      </c>
      <c r="T437" s="75" t="str">
        <f t="shared" si="189"/>
        <v xml:space="preserve"> </v>
      </c>
      <c r="U437" s="75" t="str">
        <f t="shared" si="195"/>
        <v xml:space="preserve"> </v>
      </c>
      <c r="V437" s="75" t="str">
        <f t="shared" si="196"/>
        <v xml:space="preserve"> </v>
      </c>
      <c r="W437" s="75" t="str">
        <f t="shared" si="197"/>
        <v/>
      </c>
      <c r="X437" s="75" t="str">
        <f t="shared" si="198"/>
        <v xml:space="preserve"> </v>
      </c>
      <c r="Y437" s="75" t="str">
        <f t="shared" si="199"/>
        <v/>
      </c>
      <c r="Z437" s="75" t="str">
        <f t="shared" si="200"/>
        <v xml:space="preserve"> </v>
      </c>
      <c r="AA437" s="75" t="str">
        <f t="shared" si="201"/>
        <v/>
      </c>
      <c r="AB437" s="75" t="str">
        <f t="shared" si="202"/>
        <v xml:space="preserve"> </v>
      </c>
      <c r="AC437" s="75" t="str">
        <f t="shared" si="203"/>
        <v xml:space="preserve"> </v>
      </c>
      <c r="AD437" s="75" t="str">
        <f t="shared" si="204"/>
        <v/>
      </c>
      <c r="AE437" s="75">
        <f t="shared" si="205"/>
        <v>0</v>
      </c>
    </row>
    <row r="438" spans="1:31">
      <c r="A438" s="75" t="str">
        <f t="shared" si="190"/>
        <v/>
      </c>
      <c r="B438" s="76" t="str">
        <f t="shared" si="180"/>
        <v/>
      </c>
      <c r="C438" s="75" t="str">
        <f t="shared" si="181"/>
        <v/>
      </c>
      <c r="D438" s="73" t="str">
        <f t="shared" si="191"/>
        <v/>
      </c>
      <c r="E438" s="75" t="str">
        <f t="shared" si="192"/>
        <v/>
      </c>
      <c r="F438" s="75" t="str">
        <f t="shared" si="182"/>
        <v/>
      </c>
      <c r="G438" s="75" t="str">
        <f t="shared" si="193"/>
        <v/>
      </c>
      <c r="H438" s="75" t="str">
        <f t="shared" si="183"/>
        <v/>
      </c>
      <c r="J438" s="116"/>
      <c r="K438" s="76" t="str">
        <f t="shared" si="184"/>
        <v/>
      </c>
      <c r="L438" s="76" t="str">
        <f t="shared" si="185"/>
        <v/>
      </c>
      <c r="M438" s="75" t="str">
        <f t="shared" si="186"/>
        <v/>
      </c>
      <c r="N438" s="76" t="str">
        <f t="shared" si="187"/>
        <v/>
      </c>
      <c r="O438" s="77" t="s">
        <v>20</v>
      </c>
      <c r="P438" s="90"/>
      <c r="R438" s="74" t="str">
        <f t="shared" si="194"/>
        <v/>
      </c>
      <c r="S438" s="75" t="str">
        <f t="shared" si="188"/>
        <v xml:space="preserve"> </v>
      </c>
      <c r="T438" s="75" t="str">
        <f t="shared" si="189"/>
        <v xml:space="preserve"> </v>
      </c>
      <c r="U438" s="75" t="str">
        <f t="shared" si="195"/>
        <v xml:space="preserve"> </v>
      </c>
      <c r="V438" s="75" t="str">
        <f t="shared" si="196"/>
        <v xml:space="preserve"> </v>
      </c>
      <c r="W438" s="75" t="str">
        <f t="shared" si="197"/>
        <v/>
      </c>
      <c r="X438" s="75" t="str">
        <f t="shared" si="198"/>
        <v xml:space="preserve"> </v>
      </c>
      <c r="Y438" s="75" t="str">
        <f t="shared" si="199"/>
        <v/>
      </c>
      <c r="Z438" s="75" t="str">
        <f t="shared" si="200"/>
        <v xml:space="preserve"> </v>
      </c>
      <c r="AA438" s="75" t="str">
        <f t="shared" si="201"/>
        <v/>
      </c>
      <c r="AB438" s="75" t="str">
        <f t="shared" si="202"/>
        <v xml:space="preserve"> </v>
      </c>
      <c r="AC438" s="75" t="str">
        <f t="shared" si="203"/>
        <v xml:space="preserve"> </v>
      </c>
      <c r="AD438" s="75" t="str">
        <f t="shared" si="204"/>
        <v/>
      </c>
      <c r="AE438" s="75">
        <f t="shared" si="205"/>
        <v>0</v>
      </c>
    </row>
    <row r="439" spans="1:31">
      <c r="A439" s="75" t="str">
        <f t="shared" si="190"/>
        <v/>
      </c>
      <c r="B439" s="76" t="str">
        <f t="shared" si="180"/>
        <v/>
      </c>
      <c r="C439" s="75" t="str">
        <f t="shared" si="181"/>
        <v/>
      </c>
      <c r="D439" s="73" t="str">
        <f t="shared" si="191"/>
        <v/>
      </c>
      <c r="E439" s="75" t="str">
        <f t="shared" si="192"/>
        <v/>
      </c>
      <c r="F439" s="75" t="str">
        <f t="shared" si="182"/>
        <v/>
      </c>
      <c r="G439" s="75" t="str">
        <f t="shared" si="193"/>
        <v/>
      </c>
      <c r="H439" s="75" t="str">
        <f t="shared" si="183"/>
        <v/>
      </c>
      <c r="J439" s="116"/>
      <c r="K439" s="76" t="str">
        <f t="shared" si="184"/>
        <v/>
      </c>
      <c r="L439" s="76" t="str">
        <f t="shared" si="185"/>
        <v/>
      </c>
      <c r="M439" s="75" t="str">
        <f t="shared" si="186"/>
        <v/>
      </c>
      <c r="N439" s="76" t="str">
        <f t="shared" si="187"/>
        <v/>
      </c>
      <c r="O439" s="77" t="s">
        <v>20</v>
      </c>
      <c r="P439" s="90"/>
      <c r="R439" s="74" t="str">
        <f t="shared" si="194"/>
        <v/>
      </c>
      <c r="S439" s="75" t="str">
        <f t="shared" si="188"/>
        <v xml:space="preserve"> </v>
      </c>
      <c r="T439" s="75" t="str">
        <f t="shared" si="189"/>
        <v xml:space="preserve"> </v>
      </c>
      <c r="U439" s="75" t="str">
        <f t="shared" si="195"/>
        <v xml:space="preserve"> </v>
      </c>
      <c r="V439" s="75" t="str">
        <f t="shared" si="196"/>
        <v xml:space="preserve"> </v>
      </c>
      <c r="W439" s="75" t="str">
        <f t="shared" si="197"/>
        <v/>
      </c>
      <c r="X439" s="75" t="str">
        <f t="shared" si="198"/>
        <v xml:space="preserve"> </v>
      </c>
      <c r="Y439" s="75" t="str">
        <f t="shared" si="199"/>
        <v/>
      </c>
      <c r="Z439" s="75" t="str">
        <f t="shared" si="200"/>
        <v xml:space="preserve"> </v>
      </c>
      <c r="AA439" s="75" t="str">
        <f t="shared" si="201"/>
        <v/>
      </c>
      <c r="AB439" s="75" t="str">
        <f t="shared" si="202"/>
        <v xml:space="preserve"> </v>
      </c>
      <c r="AC439" s="75" t="str">
        <f t="shared" si="203"/>
        <v xml:space="preserve"> </v>
      </c>
      <c r="AD439" s="75" t="str">
        <f t="shared" si="204"/>
        <v/>
      </c>
      <c r="AE439" s="75">
        <f t="shared" si="205"/>
        <v>0</v>
      </c>
    </row>
    <row r="440" spans="1:31">
      <c r="A440" s="75" t="str">
        <f t="shared" si="190"/>
        <v/>
      </c>
      <c r="B440" s="76" t="str">
        <f t="shared" si="180"/>
        <v/>
      </c>
      <c r="C440" s="75" t="str">
        <f t="shared" si="181"/>
        <v/>
      </c>
      <c r="D440" s="73" t="str">
        <f t="shared" si="191"/>
        <v/>
      </c>
      <c r="E440" s="75" t="str">
        <f t="shared" si="192"/>
        <v/>
      </c>
      <c r="F440" s="75" t="str">
        <f t="shared" si="182"/>
        <v/>
      </c>
      <c r="G440" s="75" t="str">
        <f t="shared" si="193"/>
        <v/>
      </c>
      <c r="H440" s="75" t="str">
        <f t="shared" si="183"/>
        <v/>
      </c>
      <c r="J440" s="116"/>
      <c r="K440" s="76" t="str">
        <f t="shared" si="184"/>
        <v/>
      </c>
      <c r="L440" s="76" t="str">
        <f t="shared" si="185"/>
        <v/>
      </c>
      <c r="M440" s="75" t="str">
        <f t="shared" si="186"/>
        <v/>
      </c>
      <c r="N440" s="76" t="str">
        <f t="shared" si="187"/>
        <v/>
      </c>
      <c r="O440" s="77" t="s">
        <v>20</v>
      </c>
      <c r="P440" s="90"/>
      <c r="R440" s="74" t="str">
        <f t="shared" si="194"/>
        <v/>
      </c>
      <c r="S440" s="75" t="str">
        <f t="shared" si="188"/>
        <v xml:space="preserve"> </v>
      </c>
      <c r="T440" s="75" t="str">
        <f t="shared" si="189"/>
        <v xml:space="preserve"> </v>
      </c>
      <c r="U440" s="75" t="str">
        <f t="shared" si="195"/>
        <v xml:space="preserve"> </v>
      </c>
      <c r="V440" s="75" t="str">
        <f t="shared" si="196"/>
        <v xml:space="preserve"> </v>
      </c>
      <c r="W440" s="75" t="str">
        <f t="shared" si="197"/>
        <v/>
      </c>
      <c r="X440" s="75" t="str">
        <f t="shared" si="198"/>
        <v xml:space="preserve"> </v>
      </c>
      <c r="Y440" s="75" t="str">
        <f t="shared" si="199"/>
        <v/>
      </c>
      <c r="Z440" s="75" t="str">
        <f t="shared" si="200"/>
        <v xml:space="preserve"> </v>
      </c>
      <c r="AA440" s="75" t="str">
        <f t="shared" si="201"/>
        <v/>
      </c>
      <c r="AB440" s="75" t="str">
        <f t="shared" si="202"/>
        <v xml:space="preserve"> </v>
      </c>
      <c r="AC440" s="75" t="str">
        <f t="shared" si="203"/>
        <v xml:space="preserve"> </v>
      </c>
      <c r="AD440" s="75" t="str">
        <f t="shared" si="204"/>
        <v/>
      </c>
      <c r="AE440" s="75">
        <f t="shared" si="205"/>
        <v>0</v>
      </c>
    </row>
    <row r="441" spans="1:31">
      <c r="A441" s="75" t="str">
        <f t="shared" si="190"/>
        <v/>
      </c>
      <c r="B441" s="76" t="str">
        <f t="shared" si="180"/>
        <v/>
      </c>
      <c r="C441" s="75" t="str">
        <f t="shared" si="181"/>
        <v/>
      </c>
      <c r="D441" s="73" t="str">
        <f t="shared" si="191"/>
        <v/>
      </c>
      <c r="E441" s="75" t="str">
        <f t="shared" si="192"/>
        <v/>
      </c>
      <c r="F441" s="75" t="str">
        <f t="shared" si="182"/>
        <v/>
      </c>
      <c r="G441" s="75" t="str">
        <f t="shared" si="193"/>
        <v/>
      </c>
      <c r="H441" s="75" t="str">
        <f t="shared" si="183"/>
        <v/>
      </c>
      <c r="J441" s="116"/>
      <c r="K441" s="76" t="str">
        <f t="shared" si="184"/>
        <v/>
      </c>
      <c r="L441" s="76" t="str">
        <f t="shared" si="185"/>
        <v/>
      </c>
      <c r="M441" s="75" t="str">
        <f t="shared" si="186"/>
        <v/>
      </c>
      <c r="N441" s="76" t="str">
        <f t="shared" si="187"/>
        <v/>
      </c>
      <c r="O441" s="77" t="s">
        <v>20</v>
      </c>
      <c r="P441" s="90"/>
      <c r="R441" s="74" t="str">
        <f t="shared" si="194"/>
        <v/>
      </c>
      <c r="S441" s="75" t="str">
        <f t="shared" si="188"/>
        <v xml:space="preserve"> </v>
      </c>
      <c r="T441" s="75" t="str">
        <f t="shared" si="189"/>
        <v xml:space="preserve"> </v>
      </c>
      <c r="U441" s="75" t="str">
        <f t="shared" si="195"/>
        <v xml:space="preserve"> </v>
      </c>
      <c r="V441" s="75" t="str">
        <f t="shared" si="196"/>
        <v xml:space="preserve"> </v>
      </c>
      <c r="W441" s="75" t="str">
        <f t="shared" si="197"/>
        <v/>
      </c>
      <c r="X441" s="75" t="str">
        <f t="shared" si="198"/>
        <v xml:space="preserve"> </v>
      </c>
      <c r="Y441" s="75" t="str">
        <f t="shared" si="199"/>
        <v/>
      </c>
      <c r="Z441" s="75" t="str">
        <f t="shared" si="200"/>
        <v xml:space="preserve"> </v>
      </c>
      <c r="AA441" s="75" t="str">
        <f t="shared" si="201"/>
        <v/>
      </c>
      <c r="AB441" s="75" t="str">
        <f t="shared" si="202"/>
        <v xml:space="preserve"> </v>
      </c>
      <c r="AC441" s="75" t="str">
        <f t="shared" si="203"/>
        <v xml:space="preserve"> </v>
      </c>
      <c r="AD441" s="75" t="str">
        <f t="shared" si="204"/>
        <v/>
      </c>
      <c r="AE441" s="75">
        <f t="shared" si="205"/>
        <v>0</v>
      </c>
    </row>
    <row r="442" spans="1:31">
      <c r="A442" s="75" t="str">
        <f t="shared" si="190"/>
        <v/>
      </c>
      <c r="B442" s="76" t="str">
        <f t="shared" si="180"/>
        <v/>
      </c>
      <c r="C442" s="75" t="str">
        <f t="shared" si="181"/>
        <v/>
      </c>
      <c r="D442" s="73" t="str">
        <f t="shared" si="191"/>
        <v/>
      </c>
      <c r="E442" s="75" t="str">
        <f t="shared" si="192"/>
        <v/>
      </c>
      <c r="F442" s="75" t="str">
        <f t="shared" si="182"/>
        <v/>
      </c>
      <c r="G442" s="75" t="str">
        <f t="shared" si="193"/>
        <v/>
      </c>
      <c r="H442" s="75" t="str">
        <f t="shared" si="183"/>
        <v/>
      </c>
      <c r="J442" s="116"/>
      <c r="K442" s="76" t="str">
        <f t="shared" si="184"/>
        <v/>
      </c>
      <c r="L442" s="76" t="str">
        <f t="shared" si="185"/>
        <v/>
      </c>
      <c r="M442" s="75" t="str">
        <f t="shared" si="186"/>
        <v/>
      </c>
      <c r="N442" s="76" t="str">
        <f t="shared" si="187"/>
        <v/>
      </c>
      <c r="O442" s="77" t="s">
        <v>20</v>
      </c>
      <c r="P442" s="90"/>
      <c r="R442" s="74" t="str">
        <f t="shared" si="194"/>
        <v/>
      </c>
      <c r="S442" s="75" t="str">
        <f t="shared" si="188"/>
        <v xml:space="preserve"> </v>
      </c>
      <c r="T442" s="75" t="str">
        <f t="shared" si="189"/>
        <v xml:space="preserve"> </v>
      </c>
      <c r="U442" s="75" t="str">
        <f t="shared" si="195"/>
        <v xml:space="preserve"> </v>
      </c>
      <c r="V442" s="75" t="str">
        <f t="shared" si="196"/>
        <v xml:space="preserve"> </v>
      </c>
      <c r="W442" s="75" t="str">
        <f t="shared" si="197"/>
        <v/>
      </c>
      <c r="X442" s="75" t="str">
        <f t="shared" si="198"/>
        <v xml:space="preserve"> </v>
      </c>
      <c r="Y442" s="75" t="str">
        <f t="shared" si="199"/>
        <v/>
      </c>
      <c r="Z442" s="75" t="str">
        <f t="shared" si="200"/>
        <v xml:space="preserve"> </v>
      </c>
      <c r="AA442" s="75" t="str">
        <f t="shared" si="201"/>
        <v/>
      </c>
      <c r="AB442" s="75" t="str">
        <f t="shared" si="202"/>
        <v xml:space="preserve"> </v>
      </c>
      <c r="AC442" s="75" t="str">
        <f t="shared" si="203"/>
        <v xml:space="preserve"> </v>
      </c>
      <c r="AD442" s="75" t="str">
        <f t="shared" si="204"/>
        <v/>
      </c>
      <c r="AE442" s="75">
        <f t="shared" si="205"/>
        <v>0</v>
      </c>
    </row>
    <row r="443" spans="1:31">
      <c r="A443" s="75" t="str">
        <f t="shared" si="190"/>
        <v/>
      </c>
      <c r="B443" s="76" t="str">
        <f t="shared" si="180"/>
        <v/>
      </c>
      <c r="C443" s="75" t="str">
        <f t="shared" si="181"/>
        <v/>
      </c>
      <c r="D443" s="73" t="str">
        <f t="shared" si="191"/>
        <v/>
      </c>
      <c r="E443" s="75" t="str">
        <f t="shared" si="192"/>
        <v/>
      </c>
      <c r="F443" s="75" t="str">
        <f t="shared" si="182"/>
        <v/>
      </c>
      <c r="G443" s="75" t="str">
        <f t="shared" si="193"/>
        <v/>
      </c>
      <c r="H443" s="75" t="str">
        <f t="shared" si="183"/>
        <v/>
      </c>
      <c r="J443" s="116"/>
      <c r="K443" s="76" t="str">
        <f t="shared" si="184"/>
        <v/>
      </c>
      <c r="L443" s="76" t="str">
        <f t="shared" si="185"/>
        <v/>
      </c>
      <c r="M443" s="75" t="str">
        <f t="shared" si="186"/>
        <v/>
      </c>
      <c r="N443" s="76" t="str">
        <f t="shared" si="187"/>
        <v/>
      </c>
      <c r="O443" s="77" t="s">
        <v>20</v>
      </c>
      <c r="P443" s="90"/>
      <c r="R443" s="74" t="str">
        <f t="shared" si="194"/>
        <v/>
      </c>
      <c r="S443" s="75" t="str">
        <f t="shared" si="188"/>
        <v xml:space="preserve"> </v>
      </c>
      <c r="T443" s="75" t="str">
        <f t="shared" si="189"/>
        <v xml:space="preserve"> </v>
      </c>
      <c r="U443" s="75" t="str">
        <f t="shared" si="195"/>
        <v xml:space="preserve"> </v>
      </c>
      <c r="V443" s="75" t="str">
        <f t="shared" si="196"/>
        <v xml:space="preserve"> </v>
      </c>
      <c r="W443" s="75" t="str">
        <f t="shared" si="197"/>
        <v/>
      </c>
      <c r="X443" s="75" t="str">
        <f t="shared" si="198"/>
        <v xml:space="preserve"> </v>
      </c>
      <c r="Y443" s="75" t="str">
        <f t="shared" si="199"/>
        <v/>
      </c>
      <c r="Z443" s="75" t="str">
        <f t="shared" si="200"/>
        <v xml:space="preserve"> </v>
      </c>
      <c r="AA443" s="75" t="str">
        <f t="shared" si="201"/>
        <v/>
      </c>
      <c r="AB443" s="75" t="str">
        <f t="shared" si="202"/>
        <v xml:space="preserve"> </v>
      </c>
      <c r="AC443" s="75" t="str">
        <f t="shared" si="203"/>
        <v xml:space="preserve"> </v>
      </c>
      <c r="AD443" s="75" t="str">
        <f t="shared" si="204"/>
        <v/>
      </c>
      <c r="AE443" s="75">
        <f t="shared" si="205"/>
        <v>0</v>
      </c>
    </row>
    <row r="444" spans="1:31">
      <c r="A444" s="75" t="str">
        <f t="shared" si="190"/>
        <v/>
      </c>
      <c r="B444" s="76" t="str">
        <f t="shared" si="180"/>
        <v/>
      </c>
      <c r="C444" s="75" t="str">
        <f t="shared" si="181"/>
        <v/>
      </c>
      <c r="D444" s="73" t="str">
        <f t="shared" si="191"/>
        <v/>
      </c>
      <c r="E444" s="75" t="str">
        <f t="shared" si="192"/>
        <v/>
      </c>
      <c r="F444" s="75" t="str">
        <f t="shared" si="182"/>
        <v/>
      </c>
      <c r="G444" s="75" t="str">
        <f t="shared" si="193"/>
        <v/>
      </c>
      <c r="H444" s="75" t="str">
        <f t="shared" si="183"/>
        <v/>
      </c>
      <c r="J444" s="116"/>
      <c r="K444" s="76" t="str">
        <f t="shared" si="184"/>
        <v/>
      </c>
      <c r="L444" s="76" t="str">
        <f t="shared" si="185"/>
        <v/>
      </c>
      <c r="M444" s="75" t="str">
        <f t="shared" si="186"/>
        <v/>
      </c>
      <c r="N444" s="76" t="str">
        <f t="shared" si="187"/>
        <v/>
      </c>
      <c r="O444" s="77" t="s">
        <v>20</v>
      </c>
      <c r="P444" s="90"/>
      <c r="R444" s="74" t="str">
        <f t="shared" si="194"/>
        <v/>
      </c>
      <c r="S444" s="75" t="str">
        <f t="shared" si="188"/>
        <v xml:space="preserve"> </v>
      </c>
      <c r="T444" s="75" t="str">
        <f t="shared" si="189"/>
        <v xml:space="preserve"> </v>
      </c>
      <c r="U444" s="75" t="str">
        <f t="shared" si="195"/>
        <v xml:space="preserve"> </v>
      </c>
      <c r="V444" s="75" t="str">
        <f t="shared" si="196"/>
        <v xml:space="preserve"> </v>
      </c>
      <c r="W444" s="75" t="str">
        <f t="shared" si="197"/>
        <v/>
      </c>
      <c r="X444" s="75" t="str">
        <f t="shared" si="198"/>
        <v xml:space="preserve"> </v>
      </c>
      <c r="Y444" s="75" t="str">
        <f t="shared" si="199"/>
        <v/>
      </c>
      <c r="Z444" s="75" t="str">
        <f t="shared" si="200"/>
        <v xml:space="preserve"> </v>
      </c>
      <c r="AA444" s="75" t="str">
        <f t="shared" si="201"/>
        <v/>
      </c>
      <c r="AB444" s="75" t="str">
        <f t="shared" si="202"/>
        <v xml:space="preserve"> </v>
      </c>
      <c r="AC444" s="75" t="str">
        <f t="shared" si="203"/>
        <v xml:space="preserve"> </v>
      </c>
      <c r="AD444" s="75" t="str">
        <f t="shared" si="204"/>
        <v/>
      </c>
      <c r="AE444" s="75">
        <f t="shared" si="205"/>
        <v>0</v>
      </c>
    </row>
    <row r="445" spans="1:31">
      <c r="A445" s="75" t="str">
        <f t="shared" si="190"/>
        <v/>
      </c>
      <c r="B445" s="76" t="str">
        <f t="shared" si="180"/>
        <v/>
      </c>
      <c r="C445" s="75" t="str">
        <f t="shared" si="181"/>
        <v/>
      </c>
      <c r="D445" s="73" t="str">
        <f t="shared" si="191"/>
        <v/>
      </c>
      <c r="E445" s="75" t="str">
        <f t="shared" si="192"/>
        <v/>
      </c>
      <c r="F445" s="75" t="str">
        <f t="shared" si="182"/>
        <v/>
      </c>
      <c r="G445" s="75" t="str">
        <f t="shared" si="193"/>
        <v/>
      </c>
      <c r="H445" s="75" t="str">
        <f t="shared" si="183"/>
        <v/>
      </c>
      <c r="J445" s="116"/>
      <c r="K445" s="76" t="str">
        <f t="shared" si="184"/>
        <v/>
      </c>
      <c r="L445" s="76" t="str">
        <f t="shared" si="185"/>
        <v/>
      </c>
      <c r="M445" s="75" t="str">
        <f t="shared" si="186"/>
        <v/>
      </c>
      <c r="N445" s="76" t="str">
        <f t="shared" si="187"/>
        <v/>
      </c>
      <c r="O445" s="77" t="s">
        <v>20</v>
      </c>
      <c r="P445" s="90"/>
      <c r="R445" s="74" t="str">
        <f t="shared" si="194"/>
        <v/>
      </c>
      <c r="S445" s="75" t="str">
        <f t="shared" si="188"/>
        <v xml:space="preserve"> </v>
      </c>
      <c r="T445" s="75" t="str">
        <f t="shared" si="189"/>
        <v xml:space="preserve"> </v>
      </c>
      <c r="U445" s="75" t="str">
        <f t="shared" si="195"/>
        <v xml:space="preserve"> </v>
      </c>
      <c r="V445" s="75" t="str">
        <f t="shared" si="196"/>
        <v xml:space="preserve"> </v>
      </c>
      <c r="W445" s="75" t="str">
        <f t="shared" si="197"/>
        <v/>
      </c>
      <c r="X445" s="75" t="str">
        <f t="shared" si="198"/>
        <v xml:space="preserve"> </v>
      </c>
      <c r="Y445" s="75" t="str">
        <f t="shared" si="199"/>
        <v/>
      </c>
      <c r="Z445" s="75" t="str">
        <f t="shared" si="200"/>
        <v xml:space="preserve"> </v>
      </c>
      <c r="AA445" s="75" t="str">
        <f t="shared" si="201"/>
        <v/>
      </c>
      <c r="AB445" s="75" t="str">
        <f t="shared" si="202"/>
        <v xml:space="preserve"> </v>
      </c>
      <c r="AC445" s="75" t="str">
        <f t="shared" si="203"/>
        <v xml:space="preserve"> </v>
      </c>
      <c r="AD445" s="75" t="str">
        <f t="shared" si="204"/>
        <v/>
      </c>
      <c r="AE445" s="75">
        <f t="shared" si="205"/>
        <v>0</v>
      </c>
    </row>
    <row r="446" spans="1:31">
      <c r="A446" s="75" t="str">
        <f t="shared" si="190"/>
        <v/>
      </c>
      <c r="B446" s="76" t="str">
        <f t="shared" si="180"/>
        <v/>
      </c>
      <c r="C446" s="75" t="str">
        <f t="shared" si="181"/>
        <v/>
      </c>
      <c r="D446" s="73" t="str">
        <f t="shared" si="191"/>
        <v/>
      </c>
      <c r="E446" s="75" t="str">
        <f t="shared" si="192"/>
        <v/>
      </c>
      <c r="F446" s="75" t="str">
        <f t="shared" si="182"/>
        <v/>
      </c>
      <c r="G446" s="75" t="str">
        <f t="shared" si="193"/>
        <v/>
      </c>
      <c r="H446" s="75" t="str">
        <f t="shared" si="183"/>
        <v/>
      </c>
      <c r="J446" s="116"/>
      <c r="K446" s="76" t="str">
        <f t="shared" si="184"/>
        <v/>
      </c>
      <c r="L446" s="76" t="str">
        <f t="shared" si="185"/>
        <v/>
      </c>
      <c r="M446" s="75" t="str">
        <f t="shared" si="186"/>
        <v/>
      </c>
      <c r="N446" s="76" t="str">
        <f t="shared" si="187"/>
        <v/>
      </c>
      <c r="O446" s="77" t="s">
        <v>20</v>
      </c>
      <c r="P446" s="90"/>
      <c r="R446" s="74" t="str">
        <f t="shared" si="194"/>
        <v/>
      </c>
      <c r="S446" s="75" t="str">
        <f t="shared" si="188"/>
        <v xml:space="preserve"> </v>
      </c>
      <c r="T446" s="75" t="str">
        <f t="shared" si="189"/>
        <v xml:space="preserve"> </v>
      </c>
      <c r="U446" s="75" t="str">
        <f t="shared" si="195"/>
        <v xml:space="preserve"> </v>
      </c>
      <c r="V446" s="75" t="str">
        <f t="shared" si="196"/>
        <v xml:space="preserve"> </v>
      </c>
      <c r="W446" s="75" t="str">
        <f t="shared" si="197"/>
        <v/>
      </c>
      <c r="X446" s="75" t="str">
        <f t="shared" si="198"/>
        <v xml:space="preserve"> </v>
      </c>
      <c r="Y446" s="75" t="str">
        <f t="shared" si="199"/>
        <v/>
      </c>
      <c r="Z446" s="75" t="str">
        <f t="shared" si="200"/>
        <v xml:space="preserve"> </v>
      </c>
      <c r="AA446" s="75" t="str">
        <f t="shared" si="201"/>
        <v/>
      </c>
      <c r="AB446" s="75" t="str">
        <f t="shared" si="202"/>
        <v xml:space="preserve"> </v>
      </c>
      <c r="AC446" s="75" t="str">
        <f t="shared" si="203"/>
        <v xml:space="preserve"> </v>
      </c>
      <c r="AD446" s="75" t="str">
        <f t="shared" si="204"/>
        <v/>
      </c>
      <c r="AE446" s="75">
        <f t="shared" si="205"/>
        <v>0</v>
      </c>
    </row>
    <row r="447" spans="1:31">
      <c r="A447" s="75" t="str">
        <f t="shared" si="190"/>
        <v/>
      </c>
      <c r="B447" s="76" t="str">
        <f t="shared" si="180"/>
        <v/>
      </c>
      <c r="C447" s="75" t="str">
        <f t="shared" si="181"/>
        <v/>
      </c>
      <c r="D447" s="73" t="str">
        <f t="shared" si="191"/>
        <v/>
      </c>
      <c r="E447" s="75" t="str">
        <f t="shared" si="192"/>
        <v/>
      </c>
      <c r="F447" s="75" t="str">
        <f t="shared" si="182"/>
        <v/>
      </c>
      <c r="G447" s="75" t="str">
        <f t="shared" si="193"/>
        <v/>
      </c>
      <c r="H447" s="75" t="str">
        <f t="shared" si="183"/>
        <v/>
      </c>
      <c r="J447" s="116"/>
      <c r="K447" s="76" t="str">
        <f t="shared" si="184"/>
        <v/>
      </c>
      <c r="L447" s="76" t="str">
        <f t="shared" si="185"/>
        <v/>
      </c>
      <c r="M447" s="75" t="str">
        <f t="shared" si="186"/>
        <v/>
      </c>
      <c r="N447" s="76" t="str">
        <f t="shared" si="187"/>
        <v/>
      </c>
      <c r="O447" s="77" t="s">
        <v>20</v>
      </c>
      <c r="P447" s="90"/>
      <c r="R447" s="74" t="str">
        <f t="shared" si="194"/>
        <v/>
      </c>
      <c r="S447" s="75" t="str">
        <f t="shared" si="188"/>
        <v xml:space="preserve"> </v>
      </c>
      <c r="T447" s="75" t="str">
        <f t="shared" si="189"/>
        <v xml:space="preserve"> </v>
      </c>
      <c r="U447" s="75" t="str">
        <f t="shared" si="195"/>
        <v xml:space="preserve"> </v>
      </c>
      <c r="V447" s="75" t="str">
        <f t="shared" si="196"/>
        <v xml:space="preserve"> </v>
      </c>
      <c r="W447" s="75" t="str">
        <f t="shared" si="197"/>
        <v/>
      </c>
      <c r="X447" s="75" t="str">
        <f t="shared" si="198"/>
        <v xml:space="preserve"> </v>
      </c>
      <c r="Y447" s="75" t="str">
        <f t="shared" si="199"/>
        <v/>
      </c>
      <c r="Z447" s="75" t="str">
        <f t="shared" si="200"/>
        <v xml:space="preserve"> </v>
      </c>
      <c r="AA447" s="75" t="str">
        <f t="shared" si="201"/>
        <v/>
      </c>
      <c r="AB447" s="75" t="str">
        <f t="shared" si="202"/>
        <v xml:space="preserve"> </v>
      </c>
      <c r="AC447" s="75" t="str">
        <f t="shared" si="203"/>
        <v xml:space="preserve"> </v>
      </c>
      <c r="AD447" s="75" t="str">
        <f t="shared" si="204"/>
        <v/>
      </c>
      <c r="AE447" s="75">
        <f t="shared" si="205"/>
        <v>0</v>
      </c>
    </row>
    <row r="448" spans="1:31">
      <c r="A448" s="75" t="str">
        <f t="shared" si="190"/>
        <v/>
      </c>
      <c r="B448" s="76" t="str">
        <f t="shared" si="180"/>
        <v/>
      </c>
      <c r="C448" s="75" t="str">
        <f t="shared" si="181"/>
        <v/>
      </c>
      <c r="D448" s="73" t="str">
        <f t="shared" si="191"/>
        <v/>
      </c>
      <c r="E448" s="75" t="str">
        <f t="shared" si="192"/>
        <v/>
      </c>
      <c r="F448" s="75" t="str">
        <f t="shared" si="182"/>
        <v/>
      </c>
      <c r="G448" s="75" t="str">
        <f t="shared" si="193"/>
        <v/>
      </c>
      <c r="H448" s="75" t="str">
        <f t="shared" si="183"/>
        <v/>
      </c>
      <c r="J448" s="116"/>
      <c r="K448" s="76" t="str">
        <f t="shared" si="184"/>
        <v/>
      </c>
      <c r="L448" s="76" t="str">
        <f t="shared" si="185"/>
        <v/>
      </c>
      <c r="M448" s="75" t="str">
        <f t="shared" si="186"/>
        <v/>
      </c>
      <c r="N448" s="76" t="str">
        <f t="shared" si="187"/>
        <v/>
      </c>
      <c r="O448" s="77" t="s">
        <v>20</v>
      </c>
      <c r="P448" s="90"/>
      <c r="R448" s="74" t="str">
        <f t="shared" si="194"/>
        <v/>
      </c>
      <c r="S448" s="75" t="str">
        <f t="shared" si="188"/>
        <v xml:space="preserve"> </v>
      </c>
      <c r="T448" s="75" t="str">
        <f t="shared" si="189"/>
        <v xml:space="preserve"> </v>
      </c>
      <c r="U448" s="75" t="str">
        <f t="shared" si="195"/>
        <v xml:space="preserve"> </v>
      </c>
      <c r="V448" s="75" t="str">
        <f t="shared" si="196"/>
        <v xml:space="preserve"> </v>
      </c>
      <c r="W448" s="75" t="str">
        <f t="shared" si="197"/>
        <v/>
      </c>
      <c r="X448" s="75" t="str">
        <f t="shared" si="198"/>
        <v xml:space="preserve"> </v>
      </c>
      <c r="Y448" s="75" t="str">
        <f t="shared" si="199"/>
        <v/>
      </c>
      <c r="Z448" s="75" t="str">
        <f t="shared" si="200"/>
        <v xml:space="preserve"> </v>
      </c>
      <c r="AA448" s="75" t="str">
        <f t="shared" si="201"/>
        <v/>
      </c>
      <c r="AB448" s="75" t="str">
        <f t="shared" si="202"/>
        <v xml:space="preserve"> </v>
      </c>
      <c r="AC448" s="75" t="str">
        <f t="shared" si="203"/>
        <v xml:space="preserve"> </v>
      </c>
      <c r="AD448" s="75" t="str">
        <f t="shared" si="204"/>
        <v/>
      </c>
      <c r="AE448" s="75">
        <f t="shared" si="205"/>
        <v>0</v>
      </c>
    </row>
    <row r="449" spans="1:31">
      <c r="A449" s="75" t="str">
        <f t="shared" si="190"/>
        <v/>
      </c>
      <c r="B449" s="76" t="str">
        <f t="shared" si="180"/>
        <v/>
      </c>
      <c r="C449" s="75" t="str">
        <f t="shared" si="181"/>
        <v/>
      </c>
      <c r="D449" s="73" t="str">
        <f t="shared" si="191"/>
        <v/>
      </c>
      <c r="E449" s="75" t="str">
        <f t="shared" si="192"/>
        <v/>
      </c>
      <c r="F449" s="75" t="str">
        <f t="shared" si="182"/>
        <v/>
      </c>
      <c r="G449" s="75" t="str">
        <f t="shared" si="193"/>
        <v/>
      </c>
      <c r="H449" s="75" t="str">
        <f t="shared" si="183"/>
        <v/>
      </c>
      <c r="J449" s="116"/>
      <c r="K449" s="76" t="str">
        <f t="shared" si="184"/>
        <v/>
      </c>
      <c r="L449" s="76" t="str">
        <f t="shared" si="185"/>
        <v/>
      </c>
      <c r="M449" s="75" t="str">
        <f t="shared" si="186"/>
        <v/>
      </c>
      <c r="N449" s="76" t="str">
        <f t="shared" si="187"/>
        <v/>
      </c>
      <c r="O449" s="77" t="s">
        <v>20</v>
      </c>
      <c r="P449" s="90"/>
      <c r="R449" s="74" t="str">
        <f t="shared" si="194"/>
        <v/>
      </c>
      <c r="S449" s="75" t="str">
        <f t="shared" si="188"/>
        <v xml:space="preserve"> </v>
      </c>
      <c r="T449" s="75" t="str">
        <f t="shared" si="189"/>
        <v xml:space="preserve"> </v>
      </c>
      <c r="U449" s="75" t="str">
        <f t="shared" si="195"/>
        <v xml:space="preserve"> </v>
      </c>
      <c r="V449" s="75" t="str">
        <f t="shared" si="196"/>
        <v xml:space="preserve"> </v>
      </c>
      <c r="W449" s="75" t="str">
        <f t="shared" si="197"/>
        <v/>
      </c>
      <c r="X449" s="75" t="str">
        <f t="shared" si="198"/>
        <v xml:space="preserve"> </v>
      </c>
      <c r="Y449" s="75" t="str">
        <f t="shared" si="199"/>
        <v/>
      </c>
      <c r="Z449" s="75" t="str">
        <f t="shared" si="200"/>
        <v xml:space="preserve"> </v>
      </c>
      <c r="AA449" s="75" t="str">
        <f t="shared" si="201"/>
        <v/>
      </c>
      <c r="AB449" s="75" t="str">
        <f t="shared" si="202"/>
        <v xml:space="preserve"> </v>
      </c>
      <c r="AC449" s="75" t="str">
        <f t="shared" si="203"/>
        <v xml:space="preserve"> </v>
      </c>
      <c r="AD449" s="75" t="str">
        <f t="shared" si="204"/>
        <v/>
      </c>
      <c r="AE449" s="75">
        <f t="shared" si="205"/>
        <v>0</v>
      </c>
    </row>
    <row r="450" spans="1:31">
      <c r="A450" s="75" t="str">
        <f t="shared" si="190"/>
        <v/>
      </c>
      <c r="B450" s="76" t="str">
        <f t="shared" si="180"/>
        <v/>
      </c>
      <c r="C450" s="75" t="str">
        <f t="shared" si="181"/>
        <v/>
      </c>
      <c r="D450" s="73" t="str">
        <f t="shared" si="191"/>
        <v/>
      </c>
      <c r="E450" s="75" t="str">
        <f t="shared" si="192"/>
        <v/>
      </c>
      <c r="F450" s="75" t="str">
        <f t="shared" si="182"/>
        <v/>
      </c>
      <c r="G450" s="75" t="str">
        <f t="shared" si="193"/>
        <v/>
      </c>
      <c r="H450" s="75" t="str">
        <f t="shared" si="183"/>
        <v/>
      </c>
      <c r="J450" s="116"/>
      <c r="K450" s="76" t="str">
        <f t="shared" si="184"/>
        <v/>
      </c>
      <c r="L450" s="76" t="str">
        <f t="shared" si="185"/>
        <v/>
      </c>
      <c r="M450" s="75" t="str">
        <f t="shared" si="186"/>
        <v/>
      </c>
      <c r="N450" s="76" t="str">
        <f t="shared" si="187"/>
        <v/>
      </c>
      <c r="O450" s="77" t="s">
        <v>20</v>
      </c>
      <c r="P450" s="90"/>
      <c r="R450" s="74" t="str">
        <f t="shared" si="194"/>
        <v/>
      </c>
      <c r="S450" s="75" t="str">
        <f t="shared" si="188"/>
        <v xml:space="preserve"> </v>
      </c>
      <c r="T450" s="75" t="str">
        <f t="shared" si="189"/>
        <v xml:space="preserve"> </v>
      </c>
      <c r="U450" s="75" t="str">
        <f t="shared" si="195"/>
        <v xml:space="preserve"> </v>
      </c>
      <c r="V450" s="75" t="str">
        <f t="shared" si="196"/>
        <v xml:space="preserve"> </v>
      </c>
      <c r="W450" s="75" t="str">
        <f t="shared" si="197"/>
        <v/>
      </c>
      <c r="X450" s="75" t="str">
        <f t="shared" si="198"/>
        <v xml:space="preserve"> </v>
      </c>
      <c r="Y450" s="75" t="str">
        <f t="shared" si="199"/>
        <v/>
      </c>
      <c r="Z450" s="75" t="str">
        <f t="shared" si="200"/>
        <v xml:space="preserve"> </v>
      </c>
      <c r="AA450" s="75" t="str">
        <f t="shared" si="201"/>
        <v/>
      </c>
      <c r="AB450" s="75" t="str">
        <f t="shared" si="202"/>
        <v xml:space="preserve"> </v>
      </c>
      <c r="AC450" s="75" t="str">
        <f t="shared" si="203"/>
        <v xml:space="preserve"> </v>
      </c>
      <c r="AD450" s="75" t="str">
        <f t="shared" si="204"/>
        <v/>
      </c>
      <c r="AE450" s="75">
        <f t="shared" si="205"/>
        <v>0</v>
      </c>
    </row>
    <row r="451" spans="1:31">
      <c r="A451" s="75" t="str">
        <f t="shared" si="190"/>
        <v/>
      </c>
      <c r="B451" s="76" t="str">
        <f t="shared" ref="B451:B514" si="206">IF(J451="","",CONCATENATE(VLOOKUP(J451,選手,2,0),"(",VLOOKUP(J451,選手,6,0),")"))</f>
        <v/>
      </c>
      <c r="C451" s="75" t="str">
        <f t="shared" ref="C451:C514" si="207">IF(J451="","",ASC(VLOOKUP(G451,選手,3,FALSE)))</f>
        <v/>
      </c>
      <c r="D451" s="73" t="str">
        <f t="shared" si="191"/>
        <v/>
      </c>
      <c r="E451" s="75" t="str">
        <f t="shared" si="192"/>
        <v/>
      </c>
      <c r="F451" s="75" t="str">
        <f t="shared" ref="F451:F514" si="208">IF(J451="","",VLOOKUP(N451,MC,3,FALSE))</f>
        <v/>
      </c>
      <c r="G451" s="75" t="str">
        <f t="shared" si="193"/>
        <v/>
      </c>
      <c r="H451" s="75" t="str">
        <f t="shared" ref="H451:H514" si="209">IFERROR(IF(O451="選択してください","",IF(OR(P451="",P451=0),VLOOKUP(O451,競技,2,FALSE)&amp;" "&amp;"0",VLOOKUP(O451,競技,2,FALSE)&amp;" "&amp;P451)),"")</f>
        <v/>
      </c>
      <c r="J451" s="116"/>
      <c r="K451" s="76" t="str">
        <f t="shared" ref="K451:K514" si="210">IF(J451="","",CONCATENATE(VLOOKUP(J451,選手,2,0),"(",VLOOKUP(J451,選手,6,0),")"))</f>
        <v/>
      </c>
      <c r="L451" s="76" t="str">
        <f t="shared" ref="L451:L514" si="211">IF(J451="","",VLOOKUP(J451,選手,3,0))</f>
        <v/>
      </c>
      <c r="M451" s="75" t="str">
        <f t="shared" ref="M451:M514" si="212">IF(J451="","",VLOOKUP(J451,選手,4,0))</f>
        <v/>
      </c>
      <c r="N451" s="76" t="str">
        <f t="shared" ref="N451:N514" si="213">IF(J451="","",VLOOKUP(J451,選手,5,0))</f>
        <v/>
      </c>
      <c r="O451" s="77" t="s">
        <v>20</v>
      </c>
      <c r="P451" s="90"/>
      <c r="R451" s="74" t="str">
        <f t="shared" si="194"/>
        <v/>
      </c>
      <c r="S451" s="75" t="str">
        <f t="shared" ref="S451:S514" si="214">IFERROR(VLOOKUP(O451,競技,3,0)," ")</f>
        <v xml:space="preserve"> </v>
      </c>
      <c r="T451" s="75" t="str">
        <f t="shared" ref="T451:T514" si="215">IFERROR(IF(OR(P451="",P451="0",LEN(P451)=VLOOKUP(O451,競技,4,0)),"","入力桁数が違います")," ")</f>
        <v xml:space="preserve"> </v>
      </c>
      <c r="U451" s="75" t="str">
        <f t="shared" si="195"/>
        <v xml:space="preserve"> </v>
      </c>
      <c r="V451" s="75" t="str">
        <f t="shared" si="196"/>
        <v xml:space="preserve"> </v>
      </c>
      <c r="W451" s="75" t="str">
        <f t="shared" si="197"/>
        <v/>
      </c>
      <c r="X451" s="75" t="str">
        <f t="shared" si="198"/>
        <v xml:space="preserve"> </v>
      </c>
      <c r="Y451" s="75" t="str">
        <f t="shared" si="199"/>
        <v/>
      </c>
      <c r="Z451" s="75" t="str">
        <f t="shared" si="200"/>
        <v xml:space="preserve"> </v>
      </c>
      <c r="AA451" s="75" t="str">
        <f t="shared" si="201"/>
        <v/>
      </c>
      <c r="AB451" s="75" t="str">
        <f t="shared" si="202"/>
        <v xml:space="preserve"> </v>
      </c>
      <c r="AC451" s="75" t="str">
        <f t="shared" si="203"/>
        <v xml:space="preserve"> </v>
      </c>
      <c r="AD451" s="75" t="str">
        <f t="shared" si="204"/>
        <v/>
      </c>
      <c r="AE451" s="75">
        <f t="shared" si="205"/>
        <v>0</v>
      </c>
    </row>
    <row r="452" spans="1:31">
      <c r="A452" s="75" t="str">
        <f t="shared" si="190"/>
        <v/>
      </c>
      <c r="B452" s="76" t="str">
        <f t="shared" si="206"/>
        <v/>
      </c>
      <c r="C452" s="75" t="str">
        <f t="shared" si="207"/>
        <v/>
      </c>
      <c r="D452" s="73" t="str">
        <f t="shared" si="191"/>
        <v/>
      </c>
      <c r="E452" s="75" t="str">
        <f t="shared" si="192"/>
        <v/>
      </c>
      <c r="F452" s="75" t="str">
        <f t="shared" si="208"/>
        <v/>
      </c>
      <c r="G452" s="75" t="str">
        <f t="shared" si="193"/>
        <v/>
      </c>
      <c r="H452" s="75" t="str">
        <f t="shared" si="209"/>
        <v/>
      </c>
      <c r="J452" s="116"/>
      <c r="K452" s="76" t="str">
        <f t="shared" si="210"/>
        <v/>
      </c>
      <c r="L452" s="76" t="str">
        <f t="shared" si="211"/>
        <v/>
      </c>
      <c r="M452" s="75" t="str">
        <f t="shared" si="212"/>
        <v/>
      </c>
      <c r="N452" s="76" t="str">
        <f t="shared" si="213"/>
        <v/>
      </c>
      <c r="O452" s="77" t="s">
        <v>20</v>
      </c>
      <c r="P452" s="90"/>
      <c r="R452" s="74" t="str">
        <f t="shared" si="194"/>
        <v/>
      </c>
      <c r="S452" s="75" t="str">
        <f t="shared" si="214"/>
        <v xml:space="preserve"> </v>
      </c>
      <c r="T452" s="75" t="str">
        <f t="shared" si="215"/>
        <v xml:space="preserve"> </v>
      </c>
      <c r="U452" s="75" t="str">
        <f t="shared" si="195"/>
        <v xml:space="preserve"> </v>
      </c>
      <c r="V452" s="75" t="str">
        <f t="shared" si="196"/>
        <v xml:space="preserve"> </v>
      </c>
      <c r="W452" s="75" t="str">
        <f t="shared" si="197"/>
        <v/>
      </c>
      <c r="X452" s="75" t="str">
        <f t="shared" si="198"/>
        <v xml:space="preserve"> </v>
      </c>
      <c r="Y452" s="75" t="str">
        <f t="shared" si="199"/>
        <v/>
      </c>
      <c r="Z452" s="75" t="str">
        <f t="shared" si="200"/>
        <v xml:space="preserve"> </v>
      </c>
      <c r="AA452" s="75" t="str">
        <f t="shared" si="201"/>
        <v/>
      </c>
      <c r="AB452" s="75" t="str">
        <f t="shared" si="202"/>
        <v xml:space="preserve"> </v>
      </c>
      <c r="AC452" s="75" t="str">
        <f t="shared" si="203"/>
        <v xml:space="preserve"> </v>
      </c>
      <c r="AD452" s="75" t="str">
        <f t="shared" si="204"/>
        <v/>
      </c>
      <c r="AE452" s="75">
        <f t="shared" si="205"/>
        <v>0</v>
      </c>
    </row>
    <row r="453" spans="1:31">
      <c r="A453" s="75" t="str">
        <f t="shared" si="190"/>
        <v/>
      </c>
      <c r="B453" s="76" t="str">
        <f t="shared" si="206"/>
        <v/>
      </c>
      <c r="C453" s="75" t="str">
        <f t="shared" si="207"/>
        <v/>
      </c>
      <c r="D453" s="73" t="str">
        <f t="shared" si="191"/>
        <v/>
      </c>
      <c r="E453" s="75" t="str">
        <f t="shared" si="192"/>
        <v/>
      </c>
      <c r="F453" s="75" t="str">
        <f t="shared" si="208"/>
        <v/>
      </c>
      <c r="G453" s="75" t="str">
        <f t="shared" si="193"/>
        <v/>
      </c>
      <c r="H453" s="75" t="str">
        <f t="shared" si="209"/>
        <v/>
      </c>
      <c r="J453" s="116"/>
      <c r="K453" s="76" t="str">
        <f t="shared" si="210"/>
        <v/>
      </c>
      <c r="L453" s="76" t="str">
        <f t="shared" si="211"/>
        <v/>
      </c>
      <c r="M453" s="75" t="str">
        <f t="shared" si="212"/>
        <v/>
      </c>
      <c r="N453" s="76" t="str">
        <f t="shared" si="213"/>
        <v/>
      </c>
      <c r="O453" s="77" t="s">
        <v>20</v>
      </c>
      <c r="P453" s="90"/>
      <c r="R453" s="74" t="str">
        <f t="shared" si="194"/>
        <v/>
      </c>
      <c r="S453" s="75" t="str">
        <f t="shared" si="214"/>
        <v xml:space="preserve"> </v>
      </c>
      <c r="T453" s="75" t="str">
        <f t="shared" si="215"/>
        <v xml:space="preserve"> </v>
      </c>
      <c r="U453" s="75" t="str">
        <f t="shared" si="195"/>
        <v xml:space="preserve"> </v>
      </c>
      <c r="V453" s="75" t="str">
        <f t="shared" si="196"/>
        <v xml:space="preserve"> </v>
      </c>
      <c r="W453" s="75" t="str">
        <f t="shared" si="197"/>
        <v/>
      </c>
      <c r="X453" s="75" t="str">
        <f t="shared" si="198"/>
        <v xml:space="preserve"> </v>
      </c>
      <c r="Y453" s="75" t="str">
        <f t="shared" si="199"/>
        <v/>
      </c>
      <c r="Z453" s="75" t="str">
        <f t="shared" si="200"/>
        <v xml:space="preserve"> </v>
      </c>
      <c r="AA453" s="75" t="str">
        <f t="shared" si="201"/>
        <v/>
      </c>
      <c r="AB453" s="75" t="str">
        <f t="shared" si="202"/>
        <v xml:space="preserve"> </v>
      </c>
      <c r="AC453" s="75" t="str">
        <f t="shared" si="203"/>
        <v xml:space="preserve"> </v>
      </c>
      <c r="AD453" s="75" t="str">
        <f t="shared" si="204"/>
        <v/>
      </c>
      <c r="AE453" s="75">
        <f t="shared" si="205"/>
        <v>0</v>
      </c>
    </row>
    <row r="454" spans="1:31">
      <c r="A454" s="75" t="str">
        <f t="shared" si="190"/>
        <v/>
      </c>
      <c r="B454" s="76" t="str">
        <f t="shared" si="206"/>
        <v/>
      </c>
      <c r="C454" s="75" t="str">
        <f t="shared" si="207"/>
        <v/>
      </c>
      <c r="D454" s="73" t="str">
        <f t="shared" si="191"/>
        <v/>
      </c>
      <c r="E454" s="75" t="str">
        <f t="shared" si="192"/>
        <v/>
      </c>
      <c r="F454" s="75" t="str">
        <f t="shared" si="208"/>
        <v/>
      </c>
      <c r="G454" s="75" t="str">
        <f t="shared" si="193"/>
        <v/>
      </c>
      <c r="H454" s="75" t="str">
        <f t="shared" si="209"/>
        <v/>
      </c>
      <c r="J454" s="116"/>
      <c r="K454" s="76" t="str">
        <f t="shared" si="210"/>
        <v/>
      </c>
      <c r="L454" s="76" t="str">
        <f t="shared" si="211"/>
        <v/>
      </c>
      <c r="M454" s="75" t="str">
        <f t="shared" si="212"/>
        <v/>
      </c>
      <c r="N454" s="76" t="str">
        <f t="shared" si="213"/>
        <v/>
      </c>
      <c r="O454" s="77" t="s">
        <v>20</v>
      </c>
      <c r="P454" s="90"/>
      <c r="R454" s="74" t="str">
        <f t="shared" si="194"/>
        <v/>
      </c>
      <c r="S454" s="75" t="str">
        <f t="shared" si="214"/>
        <v xml:space="preserve"> </v>
      </c>
      <c r="T454" s="75" t="str">
        <f t="shared" si="215"/>
        <v xml:space="preserve"> </v>
      </c>
      <c r="U454" s="75" t="str">
        <f t="shared" si="195"/>
        <v xml:space="preserve"> </v>
      </c>
      <c r="V454" s="75" t="str">
        <f t="shared" si="196"/>
        <v xml:space="preserve"> </v>
      </c>
      <c r="W454" s="75" t="str">
        <f t="shared" si="197"/>
        <v/>
      </c>
      <c r="X454" s="75" t="str">
        <f t="shared" si="198"/>
        <v xml:space="preserve"> </v>
      </c>
      <c r="Y454" s="75" t="str">
        <f t="shared" si="199"/>
        <v/>
      </c>
      <c r="Z454" s="75" t="str">
        <f t="shared" si="200"/>
        <v xml:space="preserve"> </v>
      </c>
      <c r="AA454" s="75" t="str">
        <f t="shared" si="201"/>
        <v/>
      </c>
      <c r="AB454" s="75" t="str">
        <f t="shared" si="202"/>
        <v xml:space="preserve"> </v>
      </c>
      <c r="AC454" s="75" t="str">
        <f t="shared" si="203"/>
        <v xml:space="preserve"> </v>
      </c>
      <c r="AD454" s="75" t="str">
        <f t="shared" si="204"/>
        <v/>
      </c>
      <c r="AE454" s="75">
        <f t="shared" si="205"/>
        <v>0</v>
      </c>
    </row>
    <row r="455" spans="1:31">
      <c r="A455" s="75" t="str">
        <f t="shared" si="190"/>
        <v/>
      </c>
      <c r="B455" s="76" t="str">
        <f t="shared" si="206"/>
        <v/>
      </c>
      <c r="C455" s="75" t="str">
        <f t="shared" si="207"/>
        <v/>
      </c>
      <c r="D455" s="73" t="str">
        <f t="shared" si="191"/>
        <v/>
      </c>
      <c r="E455" s="75" t="str">
        <f t="shared" si="192"/>
        <v/>
      </c>
      <c r="F455" s="75" t="str">
        <f t="shared" si="208"/>
        <v/>
      </c>
      <c r="G455" s="75" t="str">
        <f t="shared" si="193"/>
        <v/>
      </c>
      <c r="H455" s="75" t="str">
        <f t="shared" si="209"/>
        <v/>
      </c>
      <c r="J455" s="116"/>
      <c r="K455" s="76" t="str">
        <f t="shared" si="210"/>
        <v/>
      </c>
      <c r="L455" s="76" t="str">
        <f t="shared" si="211"/>
        <v/>
      </c>
      <c r="M455" s="75" t="str">
        <f t="shared" si="212"/>
        <v/>
      </c>
      <c r="N455" s="76" t="str">
        <f t="shared" si="213"/>
        <v/>
      </c>
      <c r="O455" s="77" t="s">
        <v>20</v>
      </c>
      <c r="P455" s="90"/>
      <c r="R455" s="74" t="str">
        <f t="shared" si="194"/>
        <v/>
      </c>
      <c r="S455" s="75" t="str">
        <f t="shared" si="214"/>
        <v xml:space="preserve"> </v>
      </c>
      <c r="T455" s="75" t="str">
        <f t="shared" si="215"/>
        <v xml:space="preserve"> </v>
      </c>
      <c r="U455" s="75" t="str">
        <f t="shared" si="195"/>
        <v xml:space="preserve"> </v>
      </c>
      <c r="V455" s="75" t="str">
        <f t="shared" si="196"/>
        <v xml:space="preserve"> </v>
      </c>
      <c r="W455" s="75" t="str">
        <f t="shared" si="197"/>
        <v/>
      </c>
      <c r="X455" s="75" t="str">
        <f t="shared" si="198"/>
        <v xml:space="preserve"> </v>
      </c>
      <c r="Y455" s="75" t="str">
        <f t="shared" si="199"/>
        <v/>
      </c>
      <c r="Z455" s="75" t="str">
        <f t="shared" si="200"/>
        <v xml:space="preserve"> </v>
      </c>
      <c r="AA455" s="75" t="str">
        <f t="shared" si="201"/>
        <v/>
      </c>
      <c r="AB455" s="75" t="str">
        <f t="shared" si="202"/>
        <v xml:space="preserve"> </v>
      </c>
      <c r="AC455" s="75" t="str">
        <f t="shared" si="203"/>
        <v xml:space="preserve"> </v>
      </c>
      <c r="AD455" s="75" t="str">
        <f t="shared" si="204"/>
        <v/>
      </c>
      <c r="AE455" s="75">
        <f t="shared" si="205"/>
        <v>0</v>
      </c>
    </row>
    <row r="456" spans="1:31">
      <c r="A456" s="75" t="str">
        <f t="shared" si="190"/>
        <v/>
      </c>
      <c r="B456" s="76" t="str">
        <f t="shared" si="206"/>
        <v/>
      </c>
      <c r="C456" s="75" t="str">
        <f t="shared" si="207"/>
        <v/>
      </c>
      <c r="D456" s="73" t="str">
        <f t="shared" si="191"/>
        <v/>
      </c>
      <c r="E456" s="75" t="str">
        <f t="shared" si="192"/>
        <v/>
      </c>
      <c r="F456" s="75" t="str">
        <f t="shared" si="208"/>
        <v/>
      </c>
      <c r="G456" s="75" t="str">
        <f t="shared" si="193"/>
        <v/>
      </c>
      <c r="H456" s="75" t="str">
        <f t="shared" si="209"/>
        <v/>
      </c>
      <c r="J456" s="116"/>
      <c r="K456" s="76" t="str">
        <f t="shared" si="210"/>
        <v/>
      </c>
      <c r="L456" s="76" t="str">
        <f t="shared" si="211"/>
        <v/>
      </c>
      <c r="M456" s="75" t="str">
        <f t="shared" si="212"/>
        <v/>
      </c>
      <c r="N456" s="76" t="str">
        <f t="shared" si="213"/>
        <v/>
      </c>
      <c r="O456" s="77" t="s">
        <v>20</v>
      </c>
      <c r="P456" s="90"/>
      <c r="R456" s="74" t="str">
        <f t="shared" si="194"/>
        <v/>
      </c>
      <c r="S456" s="75" t="str">
        <f t="shared" si="214"/>
        <v xml:space="preserve"> </v>
      </c>
      <c r="T456" s="75" t="str">
        <f t="shared" si="215"/>
        <v xml:space="preserve"> </v>
      </c>
      <c r="U456" s="75" t="str">
        <f t="shared" si="195"/>
        <v xml:space="preserve"> </v>
      </c>
      <c r="V456" s="75" t="str">
        <f t="shared" si="196"/>
        <v xml:space="preserve"> </v>
      </c>
      <c r="W456" s="75" t="str">
        <f t="shared" si="197"/>
        <v/>
      </c>
      <c r="X456" s="75" t="str">
        <f t="shared" si="198"/>
        <v xml:space="preserve"> </v>
      </c>
      <c r="Y456" s="75" t="str">
        <f t="shared" si="199"/>
        <v/>
      </c>
      <c r="Z456" s="75" t="str">
        <f t="shared" si="200"/>
        <v xml:space="preserve"> </v>
      </c>
      <c r="AA456" s="75" t="str">
        <f t="shared" si="201"/>
        <v/>
      </c>
      <c r="AB456" s="75" t="str">
        <f t="shared" si="202"/>
        <v xml:space="preserve"> </v>
      </c>
      <c r="AC456" s="75" t="str">
        <f t="shared" si="203"/>
        <v xml:space="preserve"> </v>
      </c>
      <c r="AD456" s="75" t="str">
        <f t="shared" si="204"/>
        <v/>
      </c>
      <c r="AE456" s="75">
        <f t="shared" si="205"/>
        <v>0</v>
      </c>
    </row>
    <row r="457" spans="1:31">
      <c r="A457" s="75" t="str">
        <f t="shared" si="190"/>
        <v/>
      </c>
      <c r="B457" s="76" t="str">
        <f t="shared" si="206"/>
        <v/>
      </c>
      <c r="C457" s="75" t="str">
        <f t="shared" si="207"/>
        <v/>
      </c>
      <c r="D457" s="73" t="str">
        <f t="shared" si="191"/>
        <v/>
      </c>
      <c r="E457" s="75" t="str">
        <f t="shared" si="192"/>
        <v/>
      </c>
      <c r="F457" s="75" t="str">
        <f t="shared" si="208"/>
        <v/>
      </c>
      <c r="G457" s="75" t="str">
        <f t="shared" si="193"/>
        <v/>
      </c>
      <c r="H457" s="75" t="str">
        <f t="shared" si="209"/>
        <v/>
      </c>
      <c r="J457" s="116"/>
      <c r="K457" s="76" t="str">
        <f t="shared" si="210"/>
        <v/>
      </c>
      <c r="L457" s="76" t="str">
        <f t="shared" si="211"/>
        <v/>
      </c>
      <c r="M457" s="75" t="str">
        <f t="shared" si="212"/>
        <v/>
      </c>
      <c r="N457" s="76" t="str">
        <f t="shared" si="213"/>
        <v/>
      </c>
      <c r="O457" s="77" t="s">
        <v>20</v>
      </c>
      <c r="P457" s="90"/>
      <c r="R457" s="74" t="str">
        <f t="shared" si="194"/>
        <v/>
      </c>
      <c r="S457" s="75" t="str">
        <f t="shared" si="214"/>
        <v xml:space="preserve"> </v>
      </c>
      <c r="T457" s="75" t="str">
        <f t="shared" si="215"/>
        <v xml:space="preserve"> </v>
      </c>
      <c r="U457" s="75" t="str">
        <f t="shared" si="195"/>
        <v xml:space="preserve"> </v>
      </c>
      <c r="V457" s="75" t="str">
        <f t="shared" si="196"/>
        <v xml:space="preserve"> </v>
      </c>
      <c r="W457" s="75" t="str">
        <f t="shared" si="197"/>
        <v/>
      </c>
      <c r="X457" s="75" t="str">
        <f t="shared" si="198"/>
        <v xml:space="preserve"> </v>
      </c>
      <c r="Y457" s="75" t="str">
        <f t="shared" si="199"/>
        <v/>
      </c>
      <c r="Z457" s="75" t="str">
        <f t="shared" si="200"/>
        <v xml:space="preserve"> </v>
      </c>
      <c r="AA457" s="75" t="str">
        <f t="shared" si="201"/>
        <v/>
      </c>
      <c r="AB457" s="75" t="str">
        <f t="shared" si="202"/>
        <v xml:space="preserve"> </v>
      </c>
      <c r="AC457" s="75" t="str">
        <f t="shared" si="203"/>
        <v xml:space="preserve"> </v>
      </c>
      <c r="AD457" s="75" t="str">
        <f t="shared" si="204"/>
        <v/>
      </c>
      <c r="AE457" s="75">
        <f t="shared" si="205"/>
        <v>0</v>
      </c>
    </row>
    <row r="458" spans="1:31">
      <c r="A458" s="75" t="str">
        <f t="shared" si="190"/>
        <v/>
      </c>
      <c r="B458" s="76" t="str">
        <f t="shared" si="206"/>
        <v/>
      </c>
      <c r="C458" s="75" t="str">
        <f t="shared" si="207"/>
        <v/>
      </c>
      <c r="D458" s="73" t="str">
        <f t="shared" si="191"/>
        <v/>
      </c>
      <c r="E458" s="75" t="str">
        <f t="shared" si="192"/>
        <v/>
      </c>
      <c r="F458" s="75" t="str">
        <f t="shared" si="208"/>
        <v/>
      </c>
      <c r="G458" s="75" t="str">
        <f t="shared" si="193"/>
        <v/>
      </c>
      <c r="H458" s="75" t="str">
        <f t="shared" si="209"/>
        <v/>
      </c>
      <c r="J458" s="116"/>
      <c r="K458" s="76" t="str">
        <f t="shared" si="210"/>
        <v/>
      </c>
      <c r="L458" s="76" t="str">
        <f t="shared" si="211"/>
        <v/>
      </c>
      <c r="M458" s="75" t="str">
        <f t="shared" si="212"/>
        <v/>
      </c>
      <c r="N458" s="76" t="str">
        <f t="shared" si="213"/>
        <v/>
      </c>
      <c r="O458" s="77" t="s">
        <v>20</v>
      </c>
      <c r="P458" s="90"/>
      <c r="R458" s="74" t="str">
        <f t="shared" si="194"/>
        <v/>
      </c>
      <c r="S458" s="75" t="str">
        <f t="shared" si="214"/>
        <v xml:space="preserve"> </v>
      </c>
      <c r="T458" s="75" t="str">
        <f t="shared" si="215"/>
        <v xml:space="preserve"> </v>
      </c>
      <c r="U458" s="75" t="str">
        <f t="shared" si="195"/>
        <v xml:space="preserve"> </v>
      </c>
      <c r="V458" s="75" t="str">
        <f t="shared" si="196"/>
        <v xml:space="preserve"> </v>
      </c>
      <c r="W458" s="75" t="str">
        <f t="shared" si="197"/>
        <v/>
      </c>
      <c r="X458" s="75" t="str">
        <f t="shared" si="198"/>
        <v xml:space="preserve"> </v>
      </c>
      <c r="Y458" s="75" t="str">
        <f t="shared" si="199"/>
        <v/>
      </c>
      <c r="Z458" s="75" t="str">
        <f t="shared" si="200"/>
        <v xml:space="preserve"> </v>
      </c>
      <c r="AA458" s="75" t="str">
        <f t="shared" si="201"/>
        <v/>
      </c>
      <c r="AB458" s="75" t="str">
        <f t="shared" si="202"/>
        <v xml:space="preserve"> </v>
      </c>
      <c r="AC458" s="75" t="str">
        <f t="shared" si="203"/>
        <v xml:space="preserve"> </v>
      </c>
      <c r="AD458" s="75" t="str">
        <f t="shared" si="204"/>
        <v/>
      </c>
      <c r="AE458" s="75">
        <f t="shared" si="205"/>
        <v>0</v>
      </c>
    </row>
    <row r="459" spans="1:31">
      <c r="A459" s="75" t="str">
        <f t="shared" si="190"/>
        <v/>
      </c>
      <c r="B459" s="76" t="str">
        <f t="shared" si="206"/>
        <v/>
      </c>
      <c r="C459" s="75" t="str">
        <f t="shared" si="207"/>
        <v/>
      </c>
      <c r="D459" s="73" t="str">
        <f t="shared" si="191"/>
        <v/>
      </c>
      <c r="E459" s="75" t="str">
        <f t="shared" si="192"/>
        <v/>
      </c>
      <c r="F459" s="75" t="str">
        <f t="shared" si="208"/>
        <v/>
      </c>
      <c r="G459" s="75" t="str">
        <f t="shared" si="193"/>
        <v/>
      </c>
      <c r="H459" s="75" t="str">
        <f t="shared" si="209"/>
        <v/>
      </c>
      <c r="J459" s="116"/>
      <c r="K459" s="76" t="str">
        <f t="shared" si="210"/>
        <v/>
      </c>
      <c r="L459" s="76" t="str">
        <f t="shared" si="211"/>
        <v/>
      </c>
      <c r="M459" s="75" t="str">
        <f t="shared" si="212"/>
        <v/>
      </c>
      <c r="N459" s="76" t="str">
        <f t="shared" si="213"/>
        <v/>
      </c>
      <c r="O459" s="77" t="s">
        <v>20</v>
      </c>
      <c r="P459" s="90"/>
      <c r="R459" s="74" t="str">
        <f t="shared" si="194"/>
        <v/>
      </c>
      <c r="S459" s="75" t="str">
        <f t="shared" si="214"/>
        <v xml:space="preserve"> </v>
      </c>
      <c r="T459" s="75" t="str">
        <f t="shared" si="215"/>
        <v xml:space="preserve"> </v>
      </c>
      <c r="U459" s="75" t="str">
        <f t="shared" si="195"/>
        <v xml:space="preserve"> </v>
      </c>
      <c r="V459" s="75" t="str">
        <f t="shared" si="196"/>
        <v xml:space="preserve"> </v>
      </c>
      <c r="W459" s="75" t="str">
        <f t="shared" si="197"/>
        <v/>
      </c>
      <c r="X459" s="75" t="str">
        <f t="shared" si="198"/>
        <v xml:space="preserve"> </v>
      </c>
      <c r="Y459" s="75" t="str">
        <f t="shared" si="199"/>
        <v/>
      </c>
      <c r="Z459" s="75" t="str">
        <f t="shared" si="200"/>
        <v xml:space="preserve"> </v>
      </c>
      <c r="AA459" s="75" t="str">
        <f t="shared" si="201"/>
        <v/>
      </c>
      <c r="AB459" s="75" t="str">
        <f t="shared" si="202"/>
        <v xml:space="preserve"> </v>
      </c>
      <c r="AC459" s="75" t="str">
        <f t="shared" si="203"/>
        <v xml:space="preserve"> </v>
      </c>
      <c r="AD459" s="75" t="str">
        <f t="shared" si="204"/>
        <v/>
      </c>
      <c r="AE459" s="75">
        <f t="shared" si="205"/>
        <v>0</v>
      </c>
    </row>
    <row r="460" spans="1:31">
      <c r="A460" s="75" t="str">
        <f t="shared" si="190"/>
        <v/>
      </c>
      <c r="B460" s="76" t="str">
        <f t="shared" si="206"/>
        <v/>
      </c>
      <c r="C460" s="75" t="str">
        <f t="shared" si="207"/>
        <v/>
      </c>
      <c r="D460" s="73" t="str">
        <f t="shared" si="191"/>
        <v/>
      </c>
      <c r="E460" s="75" t="str">
        <f t="shared" si="192"/>
        <v/>
      </c>
      <c r="F460" s="75" t="str">
        <f t="shared" si="208"/>
        <v/>
      </c>
      <c r="G460" s="75" t="str">
        <f t="shared" si="193"/>
        <v/>
      </c>
      <c r="H460" s="75" t="str">
        <f t="shared" si="209"/>
        <v/>
      </c>
      <c r="J460" s="116"/>
      <c r="K460" s="76" t="str">
        <f t="shared" si="210"/>
        <v/>
      </c>
      <c r="L460" s="76" t="str">
        <f t="shared" si="211"/>
        <v/>
      </c>
      <c r="M460" s="75" t="str">
        <f t="shared" si="212"/>
        <v/>
      </c>
      <c r="N460" s="76" t="str">
        <f t="shared" si="213"/>
        <v/>
      </c>
      <c r="O460" s="77" t="s">
        <v>20</v>
      </c>
      <c r="P460" s="90"/>
      <c r="R460" s="74" t="str">
        <f t="shared" si="194"/>
        <v/>
      </c>
      <c r="S460" s="75" t="str">
        <f t="shared" si="214"/>
        <v xml:space="preserve"> </v>
      </c>
      <c r="T460" s="75" t="str">
        <f t="shared" si="215"/>
        <v xml:space="preserve"> </v>
      </c>
      <c r="U460" s="75" t="str">
        <f t="shared" si="195"/>
        <v xml:space="preserve"> </v>
      </c>
      <c r="V460" s="75" t="str">
        <f t="shared" si="196"/>
        <v xml:space="preserve"> </v>
      </c>
      <c r="W460" s="75" t="str">
        <f t="shared" si="197"/>
        <v/>
      </c>
      <c r="X460" s="75" t="str">
        <f t="shared" si="198"/>
        <v xml:space="preserve"> </v>
      </c>
      <c r="Y460" s="75" t="str">
        <f t="shared" si="199"/>
        <v/>
      </c>
      <c r="Z460" s="75" t="str">
        <f t="shared" si="200"/>
        <v xml:space="preserve"> </v>
      </c>
      <c r="AA460" s="75" t="str">
        <f t="shared" si="201"/>
        <v/>
      </c>
      <c r="AB460" s="75" t="str">
        <f t="shared" si="202"/>
        <v xml:space="preserve"> </v>
      </c>
      <c r="AC460" s="75" t="str">
        <f t="shared" si="203"/>
        <v xml:space="preserve"> </v>
      </c>
      <c r="AD460" s="75" t="str">
        <f t="shared" si="204"/>
        <v/>
      </c>
      <c r="AE460" s="75">
        <f t="shared" si="205"/>
        <v>0</v>
      </c>
    </row>
    <row r="461" spans="1:31">
      <c r="A461" s="75" t="str">
        <f t="shared" si="190"/>
        <v/>
      </c>
      <c r="B461" s="76" t="str">
        <f t="shared" si="206"/>
        <v/>
      </c>
      <c r="C461" s="75" t="str">
        <f t="shared" si="207"/>
        <v/>
      </c>
      <c r="D461" s="73" t="str">
        <f t="shared" si="191"/>
        <v/>
      </c>
      <c r="E461" s="75" t="str">
        <f t="shared" si="192"/>
        <v/>
      </c>
      <c r="F461" s="75" t="str">
        <f t="shared" si="208"/>
        <v/>
      </c>
      <c r="G461" s="75" t="str">
        <f t="shared" si="193"/>
        <v/>
      </c>
      <c r="H461" s="75" t="str">
        <f t="shared" si="209"/>
        <v/>
      </c>
      <c r="J461" s="116"/>
      <c r="K461" s="76" t="str">
        <f t="shared" si="210"/>
        <v/>
      </c>
      <c r="L461" s="76" t="str">
        <f t="shared" si="211"/>
        <v/>
      </c>
      <c r="M461" s="75" t="str">
        <f t="shared" si="212"/>
        <v/>
      </c>
      <c r="N461" s="76" t="str">
        <f t="shared" si="213"/>
        <v/>
      </c>
      <c r="O461" s="77" t="s">
        <v>20</v>
      </c>
      <c r="P461" s="90"/>
      <c r="R461" s="74" t="str">
        <f t="shared" si="194"/>
        <v/>
      </c>
      <c r="S461" s="75" t="str">
        <f t="shared" si="214"/>
        <v xml:space="preserve"> </v>
      </c>
      <c r="T461" s="75" t="str">
        <f t="shared" si="215"/>
        <v xml:space="preserve"> </v>
      </c>
      <c r="U461" s="75" t="str">
        <f t="shared" si="195"/>
        <v xml:space="preserve"> </v>
      </c>
      <c r="V461" s="75" t="str">
        <f t="shared" si="196"/>
        <v xml:space="preserve"> </v>
      </c>
      <c r="W461" s="75" t="str">
        <f t="shared" si="197"/>
        <v/>
      </c>
      <c r="X461" s="75" t="str">
        <f t="shared" si="198"/>
        <v xml:space="preserve"> </v>
      </c>
      <c r="Y461" s="75" t="str">
        <f t="shared" si="199"/>
        <v/>
      </c>
      <c r="Z461" s="75" t="str">
        <f t="shared" si="200"/>
        <v xml:space="preserve"> </v>
      </c>
      <c r="AA461" s="75" t="str">
        <f t="shared" si="201"/>
        <v/>
      </c>
      <c r="AB461" s="75" t="str">
        <f t="shared" si="202"/>
        <v xml:space="preserve"> </v>
      </c>
      <c r="AC461" s="75" t="str">
        <f t="shared" si="203"/>
        <v xml:space="preserve"> </v>
      </c>
      <c r="AD461" s="75" t="str">
        <f t="shared" si="204"/>
        <v/>
      </c>
      <c r="AE461" s="75">
        <f t="shared" si="205"/>
        <v>0</v>
      </c>
    </row>
    <row r="462" spans="1:31">
      <c r="A462" s="75" t="str">
        <f t="shared" si="190"/>
        <v/>
      </c>
      <c r="B462" s="76" t="str">
        <f t="shared" si="206"/>
        <v/>
      </c>
      <c r="C462" s="75" t="str">
        <f t="shared" si="207"/>
        <v/>
      </c>
      <c r="D462" s="73" t="str">
        <f t="shared" si="191"/>
        <v/>
      </c>
      <c r="E462" s="75" t="str">
        <f t="shared" si="192"/>
        <v/>
      </c>
      <c r="F462" s="75" t="str">
        <f t="shared" si="208"/>
        <v/>
      </c>
      <c r="G462" s="75" t="str">
        <f t="shared" si="193"/>
        <v/>
      </c>
      <c r="H462" s="75" t="str">
        <f t="shared" si="209"/>
        <v/>
      </c>
      <c r="J462" s="116"/>
      <c r="K462" s="76" t="str">
        <f t="shared" si="210"/>
        <v/>
      </c>
      <c r="L462" s="76" t="str">
        <f t="shared" si="211"/>
        <v/>
      </c>
      <c r="M462" s="75" t="str">
        <f t="shared" si="212"/>
        <v/>
      </c>
      <c r="N462" s="76" t="str">
        <f t="shared" si="213"/>
        <v/>
      </c>
      <c r="O462" s="77" t="s">
        <v>20</v>
      </c>
      <c r="P462" s="90"/>
      <c r="R462" s="74" t="str">
        <f t="shared" si="194"/>
        <v/>
      </c>
      <c r="S462" s="75" t="str">
        <f t="shared" si="214"/>
        <v xml:space="preserve"> </v>
      </c>
      <c r="T462" s="75" t="str">
        <f t="shared" si="215"/>
        <v xml:space="preserve"> </v>
      </c>
      <c r="U462" s="75" t="str">
        <f t="shared" si="195"/>
        <v xml:space="preserve"> </v>
      </c>
      <c r="V462" s="75" t="str">
        <f t="shared" si="196"/>
        <v xml:space="preserve"> </v>
      </c>
      <c r="W462" s="75" t="str">
        <f t="shared" si="197"/>
        <v/>
      </c>
      <c r="X462" s="75" t="str">
        <f t="shared" si="198"/>
        <v xml:space="preserve"> </v>
      </c>
      <c r="Y462" s="75" t="str">
        <f t="shared" si="199"/>
        <v/>
      </c>
      <c r="Z462" s="75" t="str">
        <f t="shared" si="200"/>
        <v xml:space="preserve"> </v>
      </c>
      <c r="AA462" s="75" t="str">
        <f t="shared" si="201"/>
        <v/>
      </c>
      <c r="AB462" s="75" t="str">
        <f t="shared" si="202"/>
        <v xml:space="preserve"> </v>
      </c>
      <c r="AC462" s="75" t="str">
        <f t="shared" si="203"/>
        <v xml:space="preserve"> </v>
      </c>
      <c r="AD462" s="75" t="str">
        <f t="shared" si="204"/>
        <v/>
      </c>
      <c r="AE462" s="75">
        <f t="shared" si="205"/>
        <v>0</v>
      </c>
    </row>
    <row r="463" spans="1:31">
      <c r="A463" s="75" t="str">
        <f t="shared" si="190"/>
        <v/>
      </c>
      <c r="B463" s="76" t="str">
        <f t="shared" si="206"/>
        <v/>
      </c>
      <c r="C463" s="75" t="str">
        <f t="shared" si="207"/>
        <v/>
      </c>
      <c r="D463" s="73" t="str">
        <f t="shared" si="191"/>
        <v/>
      </c>
      <c r="E463" s="75" t="str">
        <f t="shared" si="192"/>
        <v/>
      </c>
      <c r="F463" s="75" t="str">
        <f t="shared" si="208"/>
        <v/>
      </c>
      <c r="G463" s="75" t="str">
        <f t="shared" si="193"/>
        <v/>
      </c>
      <c r="H463" s="75" t="str">
        <f t="shared" si="209"/>
        <v/>
      </c>
      <c r="J463" s="116"/>
      <c r="K463" s="76" t="str">
        <f t="shared" si="210"/>
        <v/>
      </c>
      <c r="L463" s="76" t="str">
        <f t="shared" si="211"/>
        <v/>
      </c>
      <c r="M463" s="75" t="str">
        <f t="shared" si="212"/>
        <v/>
      </c>
      <c r="N463" s="76" t="str">
        <f t="shared" si="213"/>
        <v/>
      </c>
      <c r="O463" s="77" t="s">
        <v>20</v>
      </c>
      <c r="P463" s="90"/>
      <c r="R463" s="74" t="str">
        <f t="shared" si="194"/>
        <v/>
      </c>
      <c r="S463" s="75" t="str">
        <f t="shared" si="214"/>
        <v xml:space="preserve"> </v>
      </c>
      <c r="T463" s="75" t="str">
        <f t="shared" si="215"/>
        <v xml:space="preserve"> </v>
      </c>
      <c r="U463" s="75" t="str">
        <f t="shared" si="195"/>
        <v xml:space="preserve"> </v>
      </c>
      <c r="V463" s="75" t="str">
        <f t="shared" si="196"/>
        <v xml:space="preserve"> </v>
      </c>
      <c r="W463" s="75" t="str">
        <f t="shared" si="197"/>
        <v/>
      </c>
      <c r="X463" s="75" t="str">
        <f t="shared" si="198"/>
        <v xml:space="preserve"> </v>
      </c>
      <c r="Y463" s="75" t="str">
        <f t="shared" si="199"/>
        <v/>
      </c>
      <c r="Z463" s="75" t="str">
        <f t="shared" si="200"/>
        <v xml:space="preserve"> </v>
      </c>
      <c r="AA463" s="75" t="str">
        <f t="shared" si="201"/>
        <v/>
      </c>
      <c r="AB463" s="75" t="str">
        <f t="shared" si="202"/>
        <v xml:space="preserve"> </v>
      </c>
      <c r="AC463" s="75" t="str">
        <f t="shared" si="203"/>
        <v xml:space="preserve"> </v>
      </c>
      <c r="AD463" s="75" t="str">
        <f t="shared" si="204"/>
        <v/>
      </c>
      <c r="AE463" s="75">
        <f t="shared" si="205"/>
        <v>0</v>
      </c>
    </row>
    <row r="464" spans="1:31">
      <c r="A464" s="75" t="str">
        <f t="shared" si="190"/>
        <v/>
      </c>
      <c r="B464" s="76" t="str">
        <f t="shared" si="206"/>
        <v/>
      </c>
      <c r="C464" s="75" t="str">
        <f t="shared" si="207"/>
        <v/>
      </c>
      <c r="D464" s="73" t="str">
        <f t="shared" si="191"/>
        <v/>
      </c>
      <c r="E464" s="75" t="str">
        <f t="shared" si="192"/>
        <v/>
      </c>
      <c r="F464" s="75" t="str">
        <f t="shared" si="208"/>
        <v/>
      </c>
      <c r="G464" s="75" t="str">
        <f t="shared" si="193"/>
        <v/>
      </c>
      <c r="H464" s="75" t="str">
        <f t="shared" si="209"/>
        <v/>
      </c>
      <c r="J464" s="116"/>
      <c r="K464" s="76" t="str">
        <f t="shared" si="210"/>
        <v/>
      </c>
      <c r="L464" s="76" t="str">
        <f t="shared" si="211"/>
        <v/>
      </c>
      <c r="M464" s="75" t="str">
        <f t="shared" si="212"/>
        <v/>
      </c>
      <c r="N464" s="76" t="str">
        <f t="shared" si="213"/>
        <v/>
      </c>
      <c r="O464" s="77" t="s">
        <v>20</v>
      </c>
      <c r="P464" s="90"/>
      <c r="R464" s="74" t="str">
        <f t="shared" si="194"/>
        <v/>
      </c>
      <c r="S464" s="75" t="str">
        <f t="shared" si="214"/>
        <v xml:space="preserve"> </v>
      </c>
      <c r="T464" s="75" t="str">
        <f t="shared" si="215"/>
        <v xml:space="preserve"> </v>
      </c>
      <c r="U464" s="75" t="str">
        <f t="shared" si="195"/>
        <v xml:space="preserve"> </v>
      </c>
      <c r="V464" s="75" t="str">
        <f t="shared" si="196"/>
        <v xml:space="preserve"> </v>
      </c>
      <c r="W464" s="75" t="str">
        <f t="shared" si="197"/>
        <v/>
      </c>
      <c r="X464" s="75" t="str">
        <f t="shared" si="198"/>
        <v xml:space="preserve"> </v>
      </c>
      <c r="Y464" s="75" t="str">
        <f t="shared" si="199"/>
        <v/>
      </c>
      <c r="Z464" s="75" t="str">
        <f t="shared" si="200"/>
        <v xml:space="preserve"> </v>
      </c>
      <c r="AA464" s="75" t="str">
        <f t="shared" si="201"/>
        <v/>
      </c>
      <c r="AB464" s="75" t="str">
        <f t="shared" si="202"/>
        <v xml:space="preserve"> </v>
      </c>
      <c r="AC464" s="75" t="str">
        <f t="shared" si="203"/>
        <v xml:space="preserve"> </v>
      </c>
      <c r="AD464" s="75" t="str">
        <f t="shared" si="204"/>
        <v/>
      </c>
      <c r="AE464" s="75">
        <f t="shared" si="205"/>
        <v>0</v>
      </c>
    </row>
    <row r="465" spans="1:31">
      <c r="A465" s="75" t="str">
        <f t="shared" si="190"/>
        <v/>
      </c>
      <c r="B465" s="76" t="str">
        <f t="shared" si="206"/>
        <v/>
      </c>
      <c r="C465" s="75" t="str">
        <f t="shared" si="207"/>
        <v/>
      </c>
      <c r="D465" s="73" t="str">
        <f t="shared" si="191"/>
        <v/>
      </c>
      <c r="E465" s="75" t="str">
        <f t="shared" si="192"/>
        <v/>
      </c>
      <c r="F465" s="75" t="str">
        <f t="shared" si="208"/>
        <v/>
      </c>
      <c r="G465" s="75" t="str">
        <f t="shared" si="193"/>
        <v/>
      </c>
      <c r="H465" s="75" t="str">
        <f t="shared" si="209"/>
        <v/>
      </c>
      <c r="J465" s="116"/>
      <c r="K465" s="76" t="str">
        <f t="shared" si="210"/>
        <v/>
      </c>
      <c r="L465" s="76" t="str">
        <f t="shared" si="211"/>
        <v/>
      </c>
      <c r="M465" s="75" t="str">
        <f t="shared" si="212"/>
        <v/>
      </c>
      <c r="N465" s="76" t="str">
        <f t="shared" si="213"/>
        <v/>
      </c>
      <c r="O465" s="77" t="s">
        <v>20</v>
      </c>
      <c r="P465" s="90"/>
      <c r="R465" s="74" t="str">
        <f t="shared" si="194"/>
        <v/>
      </c>
      <c r="S465" s="75" t="str">
        <f t="shared" si="214"/>
        <v xml:space="preserve"> </v>
      </c>
      <c r="T465" s="75" t="str">
        <f t="shared" si="215"/>
        <v xml:space="preserve"> </v>
      </c>
      <c r="U465" s="75" t="str">
        <f t="shared" si="195"/>
        <v xml:space="preserve"> </v>
      </c>
      <c r="V465" s="75" t="str">
        <f t="shared" si="196"/>
        <v xml:space="preserve"> </v>
      </c>
      <c r="W465" s="75" t="str">
        <f t="shared" si="197"/>
        <v/>
      </c>
      <c r="X465" s="75" t="str">
        <f t="shared" si="198"/>
        <v xml:space="preserve"> </v>
      </c>
      <c r="Y465" s="75" t="str">
        <f t="shared" si="199"/>
        <v/>
      </c>
      <c r="Z465" s="75" t="str">
        <f t="shared" si="200"/>
        <v xml:space="preserve"> </v>
      </c>
      <c r="AA465" s="75" t="str">
        <f t="shared" si="201"/>
        <v/>
      </c>
      <c r="AB465" s="75" t="str">
        <f t="shared" si="202"/>
        <v xml:space="preserve"> </v>
      </c>
      <c r="AC465" s="75" t="str">
        <f t="shared" si="203"/>
        <v xml:space="preserve"> </v>
      </c>
      <c r="AD465" s="75" t="str">
        <f t="shared" si="204"/>
        <v/>
      </c>
      <c r="AE465" s="75">
        <f t="shared" si="205"/>
        <v>0</v>
      </c>
    </row>
    <row r="466" spans="1:31">
      <c r="A466" s="75" t="str">
        <f t="shared" si="190"/>
        <v/>
      </c>
      <c r="B466" s="76" t="str">
        <f t="shared" si="206"/>
        <v/>
      </c>
      <c r="C466" s="75" t="str">
        <f t="shared" si="207"/>
        <v/>
      </c>
      <c r="D466" s="73" t="str">
        <f t="shared" si="191"/>
        <v/>
      </c>
      <c r="E466" s="75" t="str">
        <f t="shared" si="192"/>
        <v/>
      </c>
      <c r="F466" s="75" t="str">
        <f t="shared" si="208"/>
        <v/>
      </c>
      <c r="G466" s="75" t="str">
        <f t="shared" si="193"/>
        <v/>
      </c>
      <c r="H466" s="75" t="str">
        <f t="shared" si="209"/>
        <v/>
      </c>
      <c r="J466" s="116"/>
      <c r="K466" s="76" t="str">
        <f t="shared" si="210"/>
        <v/>
      </c>
      <c r="L466" s="76" t="str">
        <f t="shared" si="211"/>
        <v/>
      </c>
      <c r="M466" s="75" t="str">
        <f t="shared" si="212"/>
        <v/>
      </c>
      <c r="N466" s="76" t="str">
        <f t="shared" si="213"/>
        <v/>
      </c>
      <c r="O466" s="77" t="s">
        <v>20</v>
      </c>
      <c r="P466" s="90"/>
      <c r="R466" s="74" t="str">
        <f t="shared" si="194"/>
        <v/>
      </c>
      <c r="S466" s="75" t="str">
        <f t="shared" si="214"/>
        <v xml:space="preserve"> </v>
      </c>
      <c r="T466" s="75" t="str">
        <f t="shared" si="215"/>
        <v xml:space="preserve"> </v>
      </c>
      <c r="U466" s="75" t="str">
        <f t="shared" si="195"/>
        <v xml:space="preserve"> </v>
      </c>
      <c r="V466" s="75" t="str">
        <f t="shared" si="196"/>
        <v xml:space="preserve"> </v>
      </c>
      <c r="W466" s="75" t="str">
        <f t="shared" si="197"/>
        <v/>
      </c>
      <c r="X466" s="75" t="str">
        <f t="shared" si="198"/>
        <v xml:space="preserve"> </v>
      </c>
      <c r="Y466" s="75" t="str">
        <f t="shared" si="199"/>
        <v/>
      </c>
      <c r="Z466" s="75" t="str">
        <f t="shared" si="200"/>
        <v xml:space="preserve"> </v>
      </c>
      <c r="AA466" s="75" t="str">
        <f t="shared" si="201"/>
        <v/>
      </c>
      <c r="AB466" s="75" t="str">
        <f t="shared" si="202"/>
        <v xml:space="preserve"> </v>
      </c>
      <c r="AC466" s="75" t="str">
        <f t="shared" si="203"/>
        <v xml:space="preserve"> </v>
      </c>
      <c r="AD466" s="75" t="str">
        <f t="shared" si="204"/>
        <v/>
      </c>
      <c r="AE466" s="75">
        <f t="shared" si="205"/>
        <v>0</v>
      </c>
    </row>
    <row r="467" spans="1:31">
      <c r="A467" s="75" t="str">
        <f t="shared" si="190"/>
        <v/>
      </c>
      <c r="B467" s="76" t="str">
        <f t="shared" si="206"/>
        <v/>
      </c>
      <c r="C467" s="75" t="str">
        <f t="shared" si="207"/>
        <v/>
      </c>
      <c r="D467" s="73" t="str">
        <f t="shared" si="191"/>
        <v/>
      </c>
      <c r="E467" s="75" t="str">
        <f t="shared" si="192"/>
        <v/>
      </c>
      <c r="F467" s="75" t="str">
        <f t="shared" si="208"/>
        <v/>
      </c>
      <c r="G467" s="75" t="str">
        <f t="shared" si="193"/>
        <v/>
      </c>
      <c r="H467" s="75" t="str">
        <f t="shared" si="209"/>
        <v/>
      </c>
      <c r="J467" s="116"/>
      <c r="K467" s="76" t="str">
        <f t="shared" si="210"/>
        <v/>
      </c>
      <c r="L467" s="76" t="str">
        <f t="shared" si="211"/>
        <v/>
      </c>
      <c r="M467" s="75" t="str">
        <f t="shared" si="212"/>
        <v/>
      </c>
      <c r="N467" s="76" t="str">
        <f t="shared" si="213"/>
        <v/>
      </c>
      <c r="O467" s="77" t="s">
        <v>20</v>
      </c>
      <c r="P467" s="90"/>
      <c r="R467" s="74" t="str">
        <f t="shared" si="194"/>
        <v/>
      </c>
      <c r="S467" s="75" t="str">
        <f t="shared" si="214"/>
        <v xml:space="preserve"> </v>
      </c>
      <c r="T467" s="75" t="str">
        <f t="shared" si="215"/>
        <v xml:space="preserve"> </v>
      </c>
      <c r="U467" s="75" t="str">
        <f t="shared" si="195"/>
        <v xml:space="preserve"> </v>
      </c>
      <c r="V467" s="75" t="str">
        <f t="shared" si="196"/>
        <v xml:space="preserve"> </v>
      </c>
      <c r="W467" s="75" t="str">
        <f t="shared" si="197"/>
        <v/>
      </c>
      <c r="X467" s="75" t="str">
        <f t="shared" si="198"/>
        <v xml:space="preserve"> </v>
      </c>
      <c r="Y467" s="75" t="str">
        <f t="shared" si="199"/>
        <v/>
      </c>
      <c r="Z467" s="75" t="str">
        <f t="shared" si="200"/>
        <v xml:space="preserve"> </v>
      </c>
      <c r="AA467" s="75" t="str">
        <f t="shared" si="201"/>
        <v/>
      </c>
      <c r="AB467" s="75" t="str">
        <f t="shared" si="202"/>
        <v xml:space="preserve"> </v>
      </c>
      <c r="AC467" s="75" t="str">
        <f t="shared" si="203"/>
        <v xml:space="preserve"> </v>
      </c>
      <c r="AD467" s="75" t="str">
        <f t="shared" si="204"/>
        <v/>
      </c>
      <c r="AE467" s="75">
        <f t="shared" si="205"/>
        <v>0</v>
      </c>
    </row>
    <row r="468" spans="1:31">
      <c r="A468" s="75" t="str">
        <f t="shared" si="190"/>
        <v/>
      </c>
      <c r="B468" s="76" t="str">
        <f t="shared" si="206"/>
        <v/>
      </c>
      <c r="C468" s="75" t="str">
        <f t="shared" si="207"/>
        <v/>
      </c>
      <c r="D468" s="73" t="str">
        <f t="shared" si="191"/>
        <v/>
      </c>
      <c r="E468" s="75" t="str">
        <f t="shared" si="192"/>
        <v/>
      </c>
      <c r="F468" s="75" t="str">
        <f t="shared" si="208"/>
        <v/>
      </c>
      <c r="G468" s="75" t="str">
        <f t="shared" si="193"/>
        <v/>
      </c>
      <c r="H468" s="75" t="str">
        <f t="shared" si="209"/>
        <v/>
      </c>
      <c r="J468" s="116"/>
      <c r="K468" s="76" t="str">
        <f t="shared" si="210"/>
        <v/>
      </c>
      <c r="L468" s="76" t="str">
        <f t="shared" si="211"/>
        <v/>
      </c>
      <c r="M468" s="75" t="str">
        <f t="shared" si="212"/>
        <v/>
      </c>
      <c r="N468" s="76" t="str">
        <f t="shared" si="213"/>
        <v/>
      </c>
      <c r="O468" s="77" t="s">
        <v>20</v>
      </c>
      <c r="P468" s="90"/>
      <c r="R468" s="74" t="str">
        <f t="shared" si="194"/>
        <v/>
      </c>
      <c r="S468" s="75" t="str">
        <f t="shared" si="214"/>
        <v xml:space="preserve"> </v>
      </c>
      <c r="T468" s="75" t="str">
        <f t="shared" si="215"/>
        <v xml:space="preserve"> </v>
      </c>
      <c r="U468" s="75" t="str">
        <f t="shared" si="195"/>
        <v xml:space="preserve"> </v>
      </c>
      <c r="V468" s="75" t="str">
        <f t="shared" si="196"/>
        <v xml:space="preserve"> </v>
      </c>
      <c r="W468" s="75" t="str">
        <f t="shared" si="197"/>
        <v/>
      </c>
      <c r="X468" s="75" t="str">
        <f t="shared" si="198"/>
        <v xml:space="preserve"> </v>
      </c>
      <c r="Y468" s="75" t="str">
        <f t="shared" si="199"/>
        <v/>
      </c>
      <c r="Z468" s="75" t="str">
        <f t="shared" si="200"/>
        <v xml:space="preserve"> </v>
      </c>
      <c r="AA468" s="75" t="str">
        <f t="shared" si="201"/>
        <v/>
      </c>
      <c r="AB468" s="75" t="str">
        <f t="shared" si="202"/>
        <v xml:space="preserve"> </v>
      </c>
      <c r="AC468" s="75" t="str">
        <f t="shared" si="203"/>
        <v xml:space="preserve"> </v>
      </c>
      <c r="AD468" s="75" t="str">
        <f t="shared" si="204"/>
        <v/>
      </c>
      <c r="AE468" s="75">
        <f t="shared" si="205"/>
        <v>0</v>
      </c>
    </row>
    <row r="469" spans="1:31">
      <c r="A469" s="75" t="str">
        <f t="shared" si="190"/>
        <v/>
      </c>
      <c r="B469" s="76" t="str">
        <f t="shared" si="206"/>
        <v/>
      </c>
      <c r="C469" s="75" t="str">
        <f t="shared" si="207"/>
        <v/>
      </c>
      <c r="D469" s="73" t="str">
        <f t="shared" si="191"/>
        <v/>
      </c>
      <c r="E469" s="75" t="str">
        <f t="shared" si="192"/>
        <v/>
      </c>
      <c r="F469" s="75" t="str">
        <f t="shared" si="208"/>
        <v/>
      </c>
      <c r="G469" s="75" t="str">
        <f t="shared" si="193"/>
        <v/>
      </c>
      <c r="H469" s="75" t="str">
        <f t="shared" si="209"/>
        <v/>
      </c>
      <c r="J469" s="116"/>
      <c r="K469" s="76" t="str">
        <f t="shared" si="210"/>
        <v/>
      </c>
      <c r="L469" s="76" t="str">
        <f t="shared" si="211"/>
        <v/>
      </c>
      <c r="M469" s="75" t="str">
        <f t="shared" si="212"/>
        <v/>
      </c>
      <c r="N469" s="76" t="str">
        <f t="shared" si="213"/>
        <v/>
      </c>
      <c r="O469" s="77" t="s">
        <v>20</v>
      </c>
      <c r="P469" s="90"/>
      <c r="R469" s="74" t="str">
        <f t="shared" si="194"/>
        <v/>
      </c>
      <c r="S469" s="75" t="str">
        <f t="shared" si="214"/>
        <v xml:space="preserve"> </v>
      </c>
      <c r="T469" s="75" t="str">
        <f t="shared" si="215"/>
        <v xml:space="preserve"> </v>
      </c>
      <c r="U469" s="75" t="str">
        <f t="shared" si="195"/>
        <v xml:space="preserve"> </v>
      </c>
      <c r="V469" s="75" t="str">
        <f t="shared" si="196"/>
        <v xml:space="preserve"> </v>
      </c>
      <c r="W469" s="75" t="str">
        <f t="shared" si="197"/>
        <v/>
      </c>
      <c r="X469" s="75" t="str">
        <f t="shared" si="198"/>
        <v xml:space="preserve"> </v>
      </c>
      <c r="Y469" s="75" t="str">
        <f t="shared" si="199"/>
        <v/>
      </c>
      <c r="Z469" s="75" t="str">
        <f t="shared" si="200"/>
        <v xml:space="preserve"> </v>
      </c>
      <c r="AA469" s="75" t="str">
        <f t="shared" si="201"/>
        <v/>
      </c>
      <c r="AB469" s="75" t="str">
        <f t="shared" si="202"/>
        <v xml:space="preserve"> </v>
      </c>
      <c r="AC469" s="75" t="str">
        <f t="shared" si="203"/>
        <v xml:space="preserve"> </v>
      </c>
      <c r="AD469" s="75" t="str">
        <f t="shared" si="204"/>
        <v/>
      </c>
      <c r="AE469" s="75">
        <f t="shared" si="205"/>
        <v>0</v>
      </c>
    </row>
    <row r="470" spans="1:31">
      <c r="A470" s="75" t="str">
        <f t="shared" si="190"/>
        <v/>
      </c>
      <c r="B470" s="76" t="str">
        <f t="shared" si="206"/>
        <v/>
      </c>
      <c r="C470" s="75" t="str">
        <f t="shared" si="207"/>
        <v/>
      </c>
      <c r="D470" s="73" t="str">
        <f t="shared" si="191"/>
        <v/>
      </c>
      <c r="E470" s="75" t="str">
        <f t="shared" si="192"/>
        <v/>
      </c>
      <c r="F470" s="75" t="str">
        <f t="shared" si="208"/>
        <v/>
      </c>
      <c r="G470" s="75" t="str">
        <f t="shared" si="193"/>
        <v/>
      </c>
      <c r="H470" s="75" t="str">
        <f t="shared" si="209"/>
        <v/>
      </c>
      <c r="J470" s="116"/>
      <c r="K470" s="76" t="str">
        <f t="shared" si="210"/>
        <v/>
      </c>
      <c r="L470" s="76" t="str">
        <f t="shared" si="211"/>
        <v/>
      </c>
      <c r="M470" s="75" t="str">
        <f t="shared" si="212"/>
        <v/>
      </c>
      <c r="N470" s="76" t="str">
        <f t="shared" si="213"/>
        <v/>
      </c>
      <c r="O470" s="77" t="s">
        <v>20</v>
      </c>
      <c r="P470" s="90"/>
      <c r="R470" s="74" t="str">
        <f t="shared" si="194"/>
        <v/>
      </c>
      <c r="S470" s="75" t="str">
        <f t="shared" si="214"/>
        <v xml:space="preserve"> </v>
      </c>
      <c r="T470" s="75" t="str">
        <f t="shared" si="215"/>
        <v xml:space="preserve"> </v>
      </c>
      <c r="U470" s="75" t="str">
        <f t="shared" si="195"/>
        <v xml:space="preserve"> </v>
      </c>
      <c r="V470" s="75" t="str">
        <f t="shared" si="196"/>
        <v xml:space="preserve"> </v>
      </c>
      <c r="W470" s="75" t="str">
        <f t="shared" si="197"/>
        <v/>
      </c>
      <c r="X470" s="75" t="str">
        <f t="shared" si="198"/>
        <v xml:space="preserve"> </v>
      </c>
      <c r="Y470" s="75" t="str">
        <f t="shared" si="199"/>
        <v/>
      </c>
      <c r="Z470" s="75" t="str">
        <f t="shared" si="200"/>
        <v xml:space="preserve"> </v>
      </c>
      <c r="AA470" s="75" t="str">
        <f t="shared" si="201"/>
        <v/>
      </c>
      <c r="AB470" s="75" t="str">
        <f t="shared" si="202"/>
        <v xml:space="preserve"> </v>
      </c>
      <c r="AC470" s="75" t="str">
        <f t="shared" si="203"/>
        <v xml:space="preserve"> </v>
      </c>
      <c r="AD470" s="75" t="str">
        <f t="shared" si="204"/>
        <v/>
      </c>
      <c r="AE470" s="75">
        <f t="shared" si="205"/>
        <v>0</v>
      </c>
    </row>
    <row r="471" spans="1:31">
      <c r="A471" s="75" t="str">
        <f t="shared" si="190"/>
        <v/>
      </c>
      <c r="B471" s="76" t="str">
        <f t="shared" si="206"/>
        <v/>
      </c>
      <c r="C471" s="75" t="str">
        <f t="shared" si="207"/>
        <v/>
      </c>
      <c r="D471" s="73" t="str">
        <f t="shared" si="191"/>
        <v/>
      </c>
      <c r="E471" s="75" t="str">
        <f t="shared" si="192"/>
        <v/>
      </c>
      <c r="F471" s="75" t="str">
        <f t="shared" si="208"/>
        <v/>
      </c>
      <c r="G471" s="75" t="str">
        <f t="shared" si="193"/>
        <v/>
      </c>
      <c r="H471" s="75" t="str">
        <f t="shared" si="209"/>
        <v/>
      </c>
      <c r="J471" s="116"/>
      <c r="K471" s="76" t="str">
        <f t="shared" si="210"/>
        <v/>
      </c>
      <c r="L471" s="76" t="str">
        <f t="shared" si="211"/>
        <v/>
      </c>
      <c r="M471" s="75" t="str">
        <f t="shared" si="212"/>
        <v/>
      </c>
      <c r="N471" s="76" t="str">
        <f t="shared" si="213"/>
        <v/>
      </c>
      <c r="O471" s="77" t="s">
        <v>20</v>
      </c>
      <c r="P471" s="90"/>
      <c r="R471" s="74" t="str">
        <f t="shared" si="194"/>
        <v/>
      </c>
      <c r="S471" s="75" t="str">
        <f t="shared" si="214"/>
        <v xml:space="preserve"> </v>
      </c>
      <c r="T471" s="75" t="str">
        <f t="shared" si="215"/>
        <v xml:space="preserve"> </v>
      </c>
      <c r="U471" s="75" t="str">
        <f t="shared" si="195"/>
        <v xml:space="preserve"> </v>
      </c>
      <c r="V471" s="75" t="str">
        <f t="shared" si="196"/>
        <v xml:space="preserve"> </v>
      </c>
      <c r="W471" s="75" t="str">
        <f t="shared" si="197"/>
        <v/>
      </c>
      <c r="X471" s="75" t="str">
        <f t="shared" si="198"/>
        <v xml:space="preserve"> </v>
      </c>
      <c r="Y471" s="75" t="str">
        <f t="shared" si="199"/>
        <v/>
      </c>
      <c r="Z471" s="75" t="str">
        <f t="shared" si="200"/>
        <v xml:space="preserve"> </v>
      </c>
      <c r="AA471" s="75" t="str">
        <f t="shared" si="201"/>
        <v/>
      </c>
      <c r="AB471" s="75" t="str">
        <f t="shared" si="202"/>
        <v xml:space="preserve"> </v>
      </c>
      <c r="AC471" s="75" t="str">
        <f t="shared" si="203"/>
        <v xml:space="preserve"> </v>
      </c>
      <c r="AD471" s="75" t="str">
        <f t="shared" si="204"/>
        <v/>
      </c>
      <c r="AE471" s="75">
        <f t="shared" si="205"/>
        <v>0</v>
      </c>
    </row>
    <row r="472" spans="1:31">
      <c r="A472" s="75" t="str">
        <f t="shared" si="190"/>
        <v/>
      </c>
      <c r="B472" s="76" t="str">
        <f t="shared" si="206"/>
        <v/>
      </c>
      <c r="C472" s="75" t="str">
        <f t="shared" si="207"/>
        <v/>
      </c>
      <c r="D472" s="73" t="str">
        <f t="shared" si="191"/>
        <v/>
      </c>
      <c r="E472" s="75" t="str">
        <f t="shared" si="192"/>
        <v/>
      </c>
      <c r="F472" s="75" t="str">
        <f t="shared" si="208"/>
        <v/>
      </c>
      <c r="G472" s="75" t="str">
        <f t="shared" si="193"/>
        <v/>
      </c>
      <c r="H472" s="75" t="str">
        <f t="shared" si="209"/>
        <v/>
      </c>
      <c r="J472" s="116"/>
      <c r="K472" s="76" t="str">
        <f t="shared" si="210"/>
        <v/>
      </c>
      <c r="L472" s="76" t="str">
        <f t="shared" si="211"/>
        <v/>
      </c>
      <c r="M472" s="75" t="str">
        <f t="shared" si="212"/>
        <v/>
      </c>
      <c r="N472" s="76" t="str">
        <f t="shared" si="213"/>
        <v/>
      </c>
      <c r="O472" s="77" t="s">
        <v>20</v>
      </c>
      <c r="P472" s="90"/>
      <c r="R472" s="74" t="str">
        <f t="shared" si="194"/>
        <v/>
      </c>
      <c r="S472" s="75" t="str">
        <f t="shared" si="214"/>
        <v xml:space="preserve"> </v>
      </c>
      <c r="T472" s="75" t="str">
        <f t="shared" si="215"/>
        <v xml:space="preserve"> </v>
      </c>
      <c r="U472" s="75" t="str">
        <f t="shared" si="195"/>
        <v xml:space="preserve"> </v>
      </c>
      <c r="V472" s="75" t="str">
        <f t="shared" si="196"/>
        <v xml:space="preserve"> </v>
      </c>
      <c r="W472" s="75" t="str">
        <f t="shared" si="197"/>
        <v/>
      </c>
      <c r="X472" s="75" t="str">
        <f t="shared" si="198"/>
        <v xml:space="preserve"> </v>
      </c>
      <c r="Y472" s="75" t="str">
        <f t="shared" si="199"/>
        <v/>
      </c>
      <c r="Z472" s="75" t="str">
        <f t="shared" si="200"/>
        <v xml:space="preserve"> </v>
      </c>
      <c r="AA472" s="75" t="str">
        <f t="shared" si="201"/>
        <v/>
      </c>
      <c r="AB472" s="75" t="str">
        <f t="shared" si="202"/>
        <v xml:space="preserve"> </v>
      </c>
      <c r="AC472" s="75" t="str">
        <f t="shared" si="203"/>
        <v xml:space="preserve"> </v>
      </c>
      <c r="AD472" s="75" t="str">
        <f t="shared" si="204"/>
        <v/>
      </c>
      <c r="AE472" s="75">
        <f t="shared" si="205"/>
        <v>0</v>
      </c>
    </row>
    <row r="473" spans="1:31">
      <c r="A473" s="75" t="str">
        <f t="shared" si="190"/>
        <v/>
      </c>
      <c r="B473" s="76" t="str">
        <f t="shared" si="206"/>
        <v/>
      </c>
      <c r="C473" s="75" t="str">
        <f t="shared" si="207"/>
        <v/>
      </c>
      <c r="D473" s="73" t="str">
        <f t="shared" si="191"/>
        <v/>
      </c>
      <c r="E473" s="75" t="str">
        <f t="shared" si="192"/>
        <v/>
      </c>
      <c r="F473" s="75" t="str">
        <f t="shared" si="208"/>
        <v/>
      </c>
      <c r="G473" s="75" t="str">
        <f t="shared" si="193"/>
        <v/>
      </c>
      <c r="H473" s="75" t="str">
        <f t="shared" si="209"/>
        <v/>
      </c>
      <c r="J473" s="116"/>
      <c r="K473" s="76" t="str">
        <f t="shared" si="210"/>
        <v/>
      </c>
      <c r="L473" s="76" t="str">
        <f t="shared" si="211"/>
        <v/>
      </c>
      <c r="M473" s="75" t="str">
        <f t="shared" si="212"/>
        <v/>
      </c>
      <c r="N473" s="76" t="str">
        <f t="shared" si="213"/>
        <v/>
      </c>
      <c r="O473" s="77" t="s">
        <v>20</v>
      </c>
      <c r="P473" s="90"/>
      <c r="R473" s="74" t="str">
        <f t="shared" si="194"/>
        <v/>
      </c>
      <c r="S473" s="75" t="str">
        <f t="shared" si="214"/>
        <v xml:space="preserve"> </v>
      </c>
      <c r="T473" s="75" t="str">
        <f t="shared" si="215"/>
        <v xml:space="preserve"> </v>
      </c>
      <c r="U473" s="75" t="str">
        <f t="shared" si="195"/>
        <v xml:space="preserve"> </v>
      </c>
      <c r="V473" s="75" t="str">
        <f t="shared" si="196"/>
        <v xml:space="preserve"> </v>
      </c>
      <c r="W473" s="75" t="str">
        <f t="shared" si="197"/>
        <v/>
      </c>
      <c r="X473" s="75" t="str">
        <f t="shared" si="198"/>
        <v xml:space="preserve"> </v>
      </c>
      <c r="Y473" s="75" t="str">
        <f t="shared" si="199"/>
        <v/>
      </c>
      <c r="Z473" s="75" t="str">
        <f t="shared" si="200"/>
        <v xml:space="preserve"> </v>
      </c>
      <c r="AA473" s="75" t="str">
        <f t="shared" si="201"/>
        <v/>
      </c>
      <c r="AB473" s="75" t="str">
        <f t="shared" si="202"/>
        <v xml:space="preserve"> </v>
      </c>
      <c r="AC473" s="75" t="str">
        <f t="shared" si="203"/>
        <v xml:space="preserve"> </v>
      </c>
      <c r="AD473" s="75" t="str">
        <f t="shared" si="204"/>
        <v/>
      </c>
      <c r="AE473" s="75">
        <f t="shared" si="205"/>
        <v>0</v>
      </c>
    </row>
    <row r="474" spans="1:31">
      <c r="A474" s="75" t="str">
        <f t="shared" si="190"/>
        <v/>
      </c>
      <c r="B474" s="76" t="str">
        <f t="shared" si="206"/>
        <v/>
      </c>
      <c r="C474" s="75" t="str">
        <f t="shared" si="207"/>
        <v/>
      </c>
      <c r="D474" s="73" t="str">
        <f t="shared" si="191"/>
        <v/>
      </c>
      <c r="E474" s="75" t="str">
        <f t="shared" si="192"/>
        <v/>
      </c>
      <c r="F474" s="75" t="str">
        <f t="shared" si="208"/>
        <v/>
      </c>
      <c r="G474" s="75" t="str">
        <f t="shared" si="193"/>
        <v/>
      </c>
      <c r="H474" s="75" t="str">
        <f t="shared" si="209"/>
        <v/>
      </c>
      <c r="J474" s="116"/>
      <c r="K474" s="76" t="str">
        <f t="shared" si="210"/>
        <v/>
      </c>
      <c r="L474" s="76" t="str">
        <f t="shared" si="211"/>
        <v/>
      </c>
      <c r="M474" s="75" t="str">
        <f t="shared" si="212"/>
        <v/>
      </c>
      <c r="N474" s="76" t="str">
        <f t="shared" si="213"/>
        <v/>
      </c>
      <c r="O474" s="77" t="s">
        <v>20</v>
      </c>
      <c r="P474" s="90"/>
      <c r="R474" s="74" t="str">
        <f t="shared" si="194"/>
        <v/>
      </c>
      <c r="S474" s="75" t="str">
        <f t="shared" si="214"/>
        <v xml:space="preserve"> </v>
      </c>
      <c r="T474" s="75" t="str">
        <f t="shared" si="215"/>
        <v xml:space="preserve"> </v>
      </c>
      <c r="U474" s="75" t="str">
        <f t="shared" si="195"/>
        <v xml:space="preserve"> </v>
      </c>
      <c r="V474" s="75" t="str">
        <f t="shared" si="196"/>
        <v xml:space="preserve"> </v>
      </c>
      <c r="W474" s="75" t="str">
        <f t="shared" si="197"/>
        <v/>
      </c>
      <c r="X474" s="75" t="str">
        <f t="shared" si="198"/>
        <v xml:space="preserve"> </v>
      </c>
      <c r="Y474" s="75" t="str">
        <f t="shared" si="199"/>
        <v/>
      </c>
      <c r="Z474" s="75" t="str">
        <f t="shared" si="200"/>
        <v xml:space="preserve"> </v>
      </c>
      <c r="AA474" s="75" t="str">
        <f t="shared" si="201"/>
        <v/>
      </c>
      <c r="AB474" s="75" t="str">
        <f t="shared" si="202"/>
        <v xml:space="preserve"> </v>
      </c>
      <c r="AC474" s="75" t="str">
        <f t="shared" si="203"/>
        <v xml:space="preserve"> </v>
      </c>
      <c r="AD474" s="75" t="str">
        <f t="shared" si="204"/>
        <v/>
      </c>
      <c r="AE474" s="75">
        <f t="shared" si="205"/>
        <v>0</v>
      </c>
    </row>
    <row r="475" spans="1:31">
      <c r="A475" s="75" t="str">
        <f t="shared" si="190"/>
        <v/>
      </c>
      <c r="B475" s="76" t="str">
        <f t="shared" si="206"/>
        <v/>
      </c>
      <c r="C475" s="75" t="str">
        <f t="shared" si="207"/>
        <v/>
      </c>
      <c r="D475" s="73" t="str">
        <f t="shared" si="191"/>
        <v/>
      </c>
      <c r="E475" s="75" t="str">
        <f t="shared" si="192"/>
        <v/>
      </c>
      <c r="F475" s="75" t="str">
        <f t="shared" si="208"/>
        <v/>
      </c>
      <c r="G475" s="75" t="str">
        <f t="shared" si="193"/>
        <v/>
      </c>
      <c r="H475" s="75" t="str">
        <f t="shared" si="209"/>
        <v/>
      </c>
      <c r="J475" s="116"/>
      <c r="K475" s="76" t="str">
        <f t="shared" si="210"/>
        <v/>
      </c>
      <c r="L475" s="76" t="str">
        <f t="shared" si="211"/>
        <v/>
      </c>
      <c r="M475" s="75" t="str">
        <f t="shared" si="212"/>
        <v/>
      </c>
      <c r="N475" s="76" t="str">
        <f t="shared" si="213"/>
        <v/>
      </c>
      <c r="O475" s="77" t="s">
        <v>20</v>
      </c>
      <c r="P475" s="90"/>
      <c r="R475" s="74" t="str">
        <f t="shared" si="194"/>
        <v/>
      </c>
      <c r="S475" s="75" t="str">
        <f t="shared" si="214"/>
        <v xml:space="preserve"> </v>
      </c>
      <c r="T475" s="75" t="str">
        <f t="shared" si="215"/>
        <v xml:space="preserve"> </v>
      </c>
      <c r="U475" s="75" t="str">
        <f t="shared" si="195"/>
        <v xml:space="preserve"> </v>
      </c>
      <c r="V475" s="75" t="str">
        <f t="shared" si="196"/>
        <v xml:space="preserve"> </v>
      </c>
      <c r="W475" s="75" t="str">
        <f t="shared" si="197"/>
        <v/>
      </c>
      <c r="X475" s="75" t="str">
        <f t="shared" si="198"/>
        <v xml:space="preserve"> </v>
      </c>
      <c r="Y475" s="75" t="str">
        <f t="shared" si="199"/>
        <v/>
      </c>
      <c r="Z475" s="75" t="str">
        <f t="shared" si="200"/>
        <v xml:space="preserve"> </v>
      </c>
      <c r="AA475" s="75" t="str">
        <f t="shared" si="201"/>
        <v/>
      </c>
      <c r="AB475" s="75" t="str">
        <f t="shared" si="202"/>
        <v xml:space="preserve"> </v>
      </c>
      <c r="AC475" s="75" t="str">
        <f t="shared" si="203"/>
        <v xml:space="preserve"> </v>
      </c>
      <c r="AD475" s="75" t="str">
        <f t="shared" si="204"/>
        <v/>
      </c>
      <c r="AE475" s="75">
        <f t="shared" si="205"/>
        <v>0</v>
      </c>
    </row>
    <row r="476" spans="1:31">
      <c r="A476" s="75" t="str">
        <f t="shared" si="190"/>
        <v/>
      </c>
      <c r="B476" s="76" t="str">
        <f t="shared" si="206"/>
        <v/>
      </c>
      <c r="C476" s="75" t="str">
        <f t="shared" si="207"/>
        <v/>
      </c>
      <c r="D476" s="73" t="str">
        <f t="shared" si="191"/>
        <v/>
      </c>
      <c r="E476" s="75" t="str">
        <f t="shared" si="192"/>
        <v/>
      </c>
      <c r="F476" s="75" t="str">
        <f t="shared" si="208"/>
        <v/>
      </c>
      <c r="G476" s="75" t="str">
        <f t="shared" si="193"/>
        <v/>
      </c>
      <c r="H476" s="75" t="str">
        <f t="shared" si="209"/>
        <v/>
      </c>
      <c r="J476" s="116"/>
      <c r="K476" s="76" t="str">
        <f t="shared" si="210"/>
        <v/>
      </c>
      <c r="L476" s="76" t="str">
        <f t="shared" si="211"/>
        <v/>
      </c>
      <c r="M476" s="75" t="str">
        <f t="shared" si="212"/>
        <v/>
      </c>
      <c r="N476" s="76" t="str">
        <f t="shared" si="213"/>
        <v/>
      </c>
      <c r="O476" s="77" t="s">
        <v>20</v>
      </c>
      <c r="P476" s="90"/>
      <c r="R476" s="74" t="str">
        <f t="shared" si="194"/>
        <v/>
      </c>
      <c r="S476" s="75" t="str">
        <f t="shared" si="214"/>
        <v xml:space="preserve"> </v>
      </c>
      <c r="T476" s="75" t="str">
        <f t="shared" si="215"/>
        <v xml:space="preserve"> </v>
      </c>
      <c r="U476" s="75" t="str">
        <f t="shared" si="195"/>
        <v xml:space="preserve"> </v>
      </c>
      <c r="V476" s="75" t="str">
        <f t="shared" si="196"/>
        <v xml:space="preserve"> </v>
      </c>
      <c r="W476" s="75" t="str">
        <f t="shared" si="197"/>
        <v/>
      </c>
      <c r="X476" s="75" t="str">
        <f t="shared" si="198"/>
        <v xml:space="preserve"> </v>
      </c>
      <c r="Y476" s="75" t="str">
        <f t="shared" si="199"/>
        <v/>
      </c>
      <c r="Z476" s="75" t="str">
        <f t="shared" si="200"/>
        <v xml:space="preserve"> </v>
      </c>
      <c r="AA476" s="75" t="str">
        <f t="shared" si="201"/>
        <v/>
      </c>
      <c r="AB476" s="75" t="str">
        <f t="shared" si="202"/>
        <v xml:space="preserve"> </v>
      </c>
      <c r="AC476" s="75" t="str">
        <f t="shared" si="203"/>
        <v xml:space="preserve"> </v>
      </c>
      <c r="AD476" s="75" t="str">
        <f t="shared" si="204"/>
        <v/>
      </c>
      <c r="AE476" s="75">
        <f t="shared" si="205"/>
        <v>0</v>
      </c>
    </row>
    <row r="477" spans="1:31">
      <c r="A477" s="75" t="str">
        <f t="shared" si="190"/>
        <v/>
      </c>
      <c r="B477" s="76" t="str">
        <f t="shared" si="206"/>
        <v/>
      </c>
      <c r="C477" s="75" t="str">
        <f t="shared" si="207"/>
        <v/>
      </c>
      <c r="D477" s="73" t="str">
        <f t="shared" si="191"/>
        <v/>
      </c>
      <c r="E477" s="75" t="str">
        <f t="shared" si="192"/>
        <v/>
      </c>
      <c r="F477" s="75" t="str">
        <f t="shared" si="208"/>
        <v/>
      </c>
      <c r="G477" s="75" t="str">
        <f t="shared" si="193"/>
        <v/>
      </c>
      <c r="H477" s="75" t="str">
        <f t="shared" si="209"/>
        <v/>
      </c>
      <c r="J477" s="116"/>
      <c r="K477" s="76" t="str">
        <f t="shared" si="210"/>
        <v/>
      </c>
      <c r="L477" s="76" t="str">
        <f t="shared" si="211"/>
        <v/>
      </c>
      <c r="M477" s="75" t="str">
        <f t="shared" si="212"/>
        <v/>
      </c>
      <c r="N477" s="76" t="str">
        <f t="shared" si="213"/>
        <v/>
      </c>
      <c r="O477" s="77" t="s">
        <v>20</v>
      </c>
      <c r="P477" s="90"/>
      <c r="R477" s="74" t="str">
        <f t="shared" si="194"/>
        <v/>
      </c>
      <c r="S477" s="75" t="str">
        <f t="shared" si="214"/>
        <v xml:space="preserve"> </v>
      </c>
      <c r="T477" s="75" t="str">
        <f t="shared" si="215"/>
        <v xml:space="preserve"> </v>
      </c>
      <c r="U477" s="75" t="str">
        <f t="shared" si="195"/>
        <v xml:space="preserve"> </v>
      </c>
      <c r="V477" s="75" t="str">
        <f t="shared" si="196"/>
        <v xml:space="preserve"> </v>
      </c>
      <c r="W477" s="75" t="str">
        <f t="shared" si="197"/>
        <v/>
      </c>
      <c r="X477" s="75" t="str">
        <f t="shared" si="198"/>
        <v xml:space="preserve"> </v>
      </c>
      <c r="Y477" s="75" t="str">
        <f t="shared" si="199"/>
        <v/>
      </c>
      <c r="Z477" s="75" t="str">
        <f t="shared" si="200"/>
        <v xml:space="preserve"> </v>
      </c>
      <c r="AA477" s="75" t="str">
        <f t="shared" si="201"/>
        <v/>
      </c>
      <c r="AB477" s="75" t="str">
        <f t="shared" si="202"/>
        <v xml:space="preserve"> </v>
      </c>
      <c r="AC477" s="75" t="str">
        <f t="shared" si="203"/>
        <v xml:space="preserve"> </v>
      </c>
      <c r="AD477" s="75" t="str">
        <f t="shared" si="204"/>
        <v/>
      </c>
      <c r="AE477" s="75">
        <f t="shared" si="205"/>
        <v>0</v>
      </c>
    </row>
    <row r="478" spans="1:31">
      <c r="A478" s="75" t="str">
        <f t="shared" si="190"/>
        <v/>
      </c>
      <c r="B478" s="76" t="str">
        <f t="shared" si="206"/>
        <v/>
      </c>
      <c r="C478" s="75" t="str">
        <f t="shared" si="207"/>
        <v/>
      </c>
      <c r="D478" s="73" t="str">
        <f t="shared" si="191"/>
        <v/>
      </c>
      <c r="E478" s="75" t="str">
        <f t="shared" si="192"/>
        <v/>
      </c>
      <c r="F478" s="75" t="str">
        <f t="shared" si="208"/>
        <v/>
      </c>
      <c r="G478" s="75" t="str">
        <f t="shared" si="193"/>
        <v/>
      </c>
      <c r="H478" s="75" t="str">
        <f t="shared" si="209"/>
        <v/>
      </c>
      <c r="J478" s="116"/>
      <c r="K478" s="76" t="str">
        <f t="shared" si="210"/>
        <v/>
      </c>
      <c r="L478" s="76" t="str">
        <f t="shared" si="211"/>
        <v/>
      </c>
      <c r="M478" s="75" t="str">
        <f t="shared" si="212"/>
        <v/>
      </c>
      <c r="N478" s="76" t="str">
        <f t="shared" si="213"/>
        <v/>
      </c>
      <c r="O478" s="77" t="s">
        <v>20</v>
      </c>
      <c r="P478" s="90"/>
      <c r="R478" s="74" t="str">
        <f t="shared" si="194"/>
        <v/>
      </c>
      <c r="S478" s="75" t="str">
        <f t="shared" si="214"/>
        <v xml:space="preserve"> </v>
      </c>
      <c r="T478" s="75" t="str">
        <f t="shared" si="215"/>
        <v xml:space="preserve"> </v>
      </c>
      <c r="U478" s="75" t="str">
        <f t="shared" si="195"/>
        <v xml:space="preserve"> </v>
      </c>
      <c r="V478" s="75" t="str">
        <f t="shared" si="196"/>
        <v xml:space="preserve"> </v>
      </c>
      <c r="W478" s="75" t="str">
        <f t="shared" si="197"/>
        <v/>
      </c>
      <c r="X478" s="75" t="str">
        <f t="shared" si="198"/>
        <v xml:space="preserve"> </v>
      </c>
      <c r="Y478" s="75" t="str">
        <f t="shared" si="199"/>
        <v/>
      </c>
      <c r="Z478" s="75" t="str">
        <f t="shared" si="200"/>
        <v xml:space="preserve"> </v>
      </c>
      <c r="AA478" s="75" t="str">
        <f t="shared" si="201"/>
        <v/>
      </c>
      <c r="AB478" s="75" t="str">
        <f t="shared" si="202"/>
        <v xml:space="preserve"> </v>
      </c>
      <c r="AC478" s="75" t="str">
        <f t="shared" si="203"/>
        <v xml:space="preserve"> </v>
      </c>
      <c r="AD478" s="75" t="str">
        <f t="shared" si="204"/>
        <v/>
      </c>
      <c r="AE478" s="75">
        <f t="shared" si="205"/>
        <v>0</v>
      </c>
    </row>
    <row r="479" spans="1:31">
      <c r="A479" s="75" t="str">
        <f t="shared" si="190"/>
        <v/>
      </c>
      <c r="B479" s="76" t="str">
        <f t="shared" si="206"/>
        <v/>
      </c>
      <c r="C479" s="75" t="str">
        <f t="shared" si="207"/>
        <v/>
      </c>
      <c r="D479" s="73" t="str">
        <f t="shared" si="191"/>
        <v/>
      </c>
      <c r="E479" s="75" t="str">
        <f t="shared" si="192"/>
        <v/>
      </c>
      <c r="F479" s="75" t="str">
        <f t="shared" si="208"/>
        <v/>
      </c>
      <c r="G479" s="75" t="str">
        <f t="shared" si="193"/>
        <v/>
      </c>
      <c r="H479" s="75" t="str">
        <f t="shared" si="209"/>
        <v/>
      </c>
      <c r="J479" s="116"/>
      <c r="K479" s="76" t="str">
        <f t="shared" si="210"/>
        <v/>
      </c>
      <c r="L479" s="76" t="str">
        <f t="shared" si="211"/>
        <v/>
      </c>
      <c r="M479" s="75" t="str">
        <f t="shared" si="212"/>
        <v/>
      </c>
      <c r="N479" s="76" t="str">
        <f t="shared" si="213"/>
        <v/>
      </c>
      <c r="O479" s="77" t="s">
        <v>20</v>
      </c>
      <c r="P479" s="90"/>
      <c r="R479" s="74" t="str">
        <f t="shared" si="194"/>
        <v/>
      </c>
      <c r="S479" s="75" t="str">
        <f t="shared" si="214"/>
        <v xml:space="preserve"> </v>
      </c>
      <c r="T479" s="75" t="str">
        <f t="shared" si="215"/>
        <v xml:space="preserve"> </v>
      </c>
      <c r="U479" s="75" t="str">
        <f t="shared" si="195"/>
        <v xml:space="preserve"> </v>
      </c>
      <c r="V479" s="75" t="str">
        <f t="shared" si="196"/>
        <v xml:space="preserve"> </v>
      </c>
      <c r="W479" s="75" t="str">
        <f t="shared" si="197"/>
        <v/>
      </c>
      <c r="X479" s="75" t="str">
        <f t="shared" si="198"/>
        <v xml:space="preserve"> </v>
      </c>
      <c r="Y479" s="75" t="str">
        <f t="shared" si="199"/>
        <v/>
      </c>
      <c r="Z479" s="75" t="str">
        <f t="shared" si="200"/>
        <v xml:space="preserve"> </v>
      </c>
      <c r="AA479" s="75" t="str">
        <f t="shared" si="201"/>
        <v/>
      </c>
      <c r="AB479" s="75" t="str">
        <f t="shared" si="202"/>
        <v xml:space="preserve"> </v>
      </c>
      <c r="AC479" s="75" t="str">
        <f t="shared" si="203"/>
        <v xml:space="preserve"> </v>
      </c>
      <c r="AD479" s="75" t="str">
        <f t="shared" si="204"/>
        <v/>
      </c>
      <c r="AE479" s="75">
        <f t="shared" si="205"/>
        <v>0</v>
      </c>
    </row>
    <row r="480" spans="1:31">
      <c r="A480" s="75" t="str">
        <f t="shared" si="190"/>
        <v/>
      </c>
      <c r="B480" s="76" t="str">
        <f t="shared" si="206"/>
        <v/>
      </c>
      <c r="C480" s="75" t="str">
        <f t="shared" si="207"/>
        <v/>
      </c>
      <c r="D480" s="73" t="str">
        <f t="shared" si="191"/>
        <v/>
      </c>
      <c r="E480" s="75" t="str">
        <f t="shared" si="192"/>
        <v/>
      </c>
      <c r="F480" s="75" t="str">
        <f t="shared" si="208"/>
        <v/>
      </c>
      <c r="G480" s="75" t="str">
        <f t="shared" si="193"/>
        <v/>
      </c>
      <c r="H480" s="75" t="str">
        <f t="shared" si="209"/>
        <v/>
      </c>
      <c r="J480" s="116"/>
      <c r="K480" s="76" t="str">
        <f t="shared" si="210"/>
        <v/>
      </c>
      <c r="L480" s="76" t="str">
        <f t="shared" si="211"/>
        <v/>
      </c>
      <c r="M480" s="75" t="str">
        <f t="shared" si="212"/>
        <v/>
      </c>
      <c r="N480" s="76" t="str">
        <f t="shared" si="213"/>
        <v/>
      </c>
      <c r="O480" s="77" t="s">
        <v>20</v>
      </c>
      <c r="P480" s="90"/>
      <c r="R480" s="74" t="str">
        <f t="shared" si="194"/>
        <v/>
      </c>
      <c r="S480" s="75" t="str">
        <f t="shared" si="214"/>
        <v xml:space="preserve"> </v>
      </c>
      <c r="T480" s="75" t="str">
        <f t="shared" si="215"/>
        <v xml:space="preserve"> </v>
      </c>
      <c r="U480" s="75" t="str">
        <f t="shared" si="195"/>
        <v xml:space="preserve"> </v>
      </c>
      <c r="V480" s="75" t="str">
        <f t="shared" si="196"/>
        <v xml:space="preserve"> </v>
      </c>
      <c r="W480" s="75" t="str">
        <f t="shared" si="197"/>
        <v/>
      </c>
      <c r="X480" s="75" t="str">
        <f t="shared" si="198"/>
        <v xml:space="preserve"> </v>
      </c>
      <c r="Y480" s="75" t="str">
        <f t="shared" si="199"/>
        <v/>
      </c>
      <c r="Z480" s="75" t="str">
        <f t="shared" si="200"/>
        <v xml:space="preserve"> </v>
      </c>
      <c r="AA480" s="75" t="str">
        <f t="shared" si="201"/>
        <v/>
      </c>
      <c r="AB480" s="75" t="str">
        <f t="shared" si="202"/>
        <v xml:space="preserve"> </v>
      </c>
      <c r="AC480" s="75" t="str">
        <f t="shared" si="203"/>
        <v xml:space="preserve"> </v>
      </c>
      <c r="AD480" s="75" t="str">
        <f t="shared" si="204"/>
        <v/>
      </c>
      <c r="AE480" s="75">
        <f t="shared" si="205"/>
        <v>0</v>
      </c>
    </row>
    <row r="481" spans="1:31">
      <c r="A481" s="75" t="str">
        <f t="shared" si="190"/>
        <v/>
      </c>
      <c r="B481" s="76" t="str">
        <f t="shared" si="206"/>
        <v/>
      </c>
      <c r="C481" s="75" t="str">
        <f t="shared" si="207"/>
        <v/>
      </c>
      <c r="D481" s="73" t="str">
        <f t="shared" si="191"/>
        <v/>
      </c>
      <c r="E481" s="75" t="str">
        <f t="shared" si="192"/>
        <v/>
      </c>
      <c r="F481" s="75" t="str">
        <f t="shared" si="208"/>
        <v/>
      </c>
      <c r="G481" s="75" t="str">
        <f t="shared" si="193"/>
        <v/>
      </c>
      <c r="H481" s="75" t="str">
        <f t="shared" si="209"/>
        <v/>
      </c>
      <c r="J481" s="116"/>
      <c r="K481" s="76" t="str">
        <f t="shared" si="210"/>
        <v/>
      </c>
      <c r="L481" s="76" t="str">
        <f t="shared" si="211"/>
        <v/>
      </c>
      <c r="M481" s="75" t="str">
        <f t="shared" si="212"/>
        <v/>
      </c>
      <c r="N481" s="76" t="str">
        <f t="shared" si="213"/>
        <v/>
      </c>
      <c r="O481" s="77" t="s">
        <v>20</v>
      </c>
      <c r="P481" s="90"/>
      <c r="R481" s="74" t="str">
        <f t="shared" si="194"/>
        <v/>
      </c>
      <c r="S481" s="75" t="str">
        <f t="shared" si="214"/>
        <v xml:space="preserve"> </v>
      </c>
      <c r="T481" s="75" t="str">
        <f t="shared" si="215"/>
        <v xml:space="preserve"> </v>
      </c>
      <c r="U481" s="75" t="str">
        <f t="shared" si="195"/>
        <v xml:space="preserve"> </v>
      </c>
      <c r="V481" s="75" t="str">
        <f t="shared" si="196"/>
        <v xml:space="preserve"> </v>
      </c>
      <c r="W481" s="75" t="str">
        <f t="shared" si="197"/>
        <v/>
      </c>
      <c r="X481" s="75" t="str">
        <f t="shared" si="198"/>
        <v xml:space="preserve"> </v>
      </c>
      <c r="Y481" s="75" t="str">
        <f t="shared" si="199"/>
        <v/>
      </c>
      <c r="Z481" s="75" t="str">
        <f t="shared" si="200"/>
        <v xml:space="preserve"> </v>
      </c>
      <c r="AA481" s="75" t="str">
        <f t="shared" si="201"/>
        <v/>
      </c>
      <c r="AB481" s="75" t="str">
        <f t="shared" si="202"/>
        <v xml:space="preserve"> </v>
      </c>
      <c r="AC481" s="75" t="str">
        <f t="shared" si="203"/>
        <v xml:space="preserve"> </v>
      </c>
      <c r="AD481" s="75" t="str">
        <f t="shared" si="204"/>
        <v/>
      </c>
      <c r="AE481" s="75">
        <f t="shared" si="205"/>
        <v>0</v>
      </c>
    </row>
    <row r="482" spans="1:31">
      <c r="A482" s="75" t="str">
        <f t="shared" si="190"/>
        <v/>
      </c>
      <c r="B482" s="76" t="str">
        <f t="shared" si="206"/>
        <v/>
      </c>
      <c r="C482" s="75" t="str">
        <f t="shared" si="207"/>
        <v/>
      </c>
      <c r="D482" s="73" t="str">
        <f t="shared" si="191"/>
        <v/>
      </c>
      <c r="E482" s="75" t="str">
        <f t="shared" si="192"/>
        <v/>
      </c>
      <c r="F482" s="75" t="str">
        <f t="shared" si="208"/>
        <v/>
      </c>
      <c r="G482" s="75" t="str">
        <f t="shared" si="193"/>
        <v/>
      </c>
      <c r="H482" s="75" t="str">
        <f t="shared" si="209"/>
        <v/>
      </c>
      <c r="J482" s="116"/>
      <c r="K482" s="76" t="str">
        <f t="shared" si="210"/>
        <v/>
      </c>
      <c r="L482" s="76" t="str">
        <f t="shared" si="211"/>
        <v/>
      </c>
      <c r="M482" s="75" t="str">
        <f t="shared" si="212"/>
        <v/>
      </c>
      <c r="N482" s="76" t="str">
        <f t="shared" si="213"/>
        <v/>
      </c>
      <c r="O482" s="77" t="s">
        <v>20</v>
      </c>
      <c r="P482" s="90"/>
      <c r="R482" s="74" t="str">
        <f t="shared" si="194"/>
        <v/>
      </c>
      <c r="S482" s="75" t="str">
        <f t="shared" si="214"/>
        <v xml:space="preserve"> </v>
      </c>
      <c r="T482" s="75" t="str">
        <f t="shared" si="215"/>
        <v xml:space="preserve"> </v>
      </c>
      <c r="U482" s="75" t="str">
        <f t="shared" si="195"/>
        <v xml:space="preserve"> </v>
      </c>
      <c r="V482" s="75" t="str">
        <f t="shared" si="196"/>
        <v xml:space="preserve"> </v>
      </c>
      <c r="W482" s="75" t="str">
        <f t="shared" si="197"/>
        <v/>
      </c>
      <c r="X482" s="75" t="str">
        <f t="shared" si="198"/>
        <v xml:space="preserve"> </v>
      </c>
      <c r="Y482" s="75" t="str">
        <f t="shared" si="199"/>
        <v/>
      </c>
      <c r="Z482" s="75" t="str">
        <f t="shared" si="200"/>
        <v xml:space="preserve"> </v>
      </c>
      <c r="AA482" s="75" t="str">
        <f t="shared" si="201"/>
        <v/>
      </c>
      <c r="AB482" s="75" t="str">
        <f t="shared" si="202"/>
        <v xml:space="preserve"> </v>
      </c>
      <c r="AC482" s="75" t="str">
        <f t="shared" si="203"/>
        <v xml:space="preserve"> </v>
      </c>
      <c r="AD482" s="75" t="str">
        <f t="shared" si="204"/>
        <v/>
      </c>
      <c r="AE482" s="75">
        <f t="shared" si="205"/>
        <v>0</v>
      </c>
    </row>
    <row r="483" spans="1:31">
      <c r="A483" s="75" t="str">
        <f t="shared" si="190"/>
        <v/>
      </c>
      <c r="B483" s="76" t="str">
        <f t="shared" si="206"/>
        <v/>
      </c>
      <c r="C483" s="75" t="str">
        <f t="shared" si="207"/>
        <v/>
      </c>
      <c r="D483" s="73" t="str">
        <f t="shared" si="191"/>
        <v/>
      </c>
      <c r="E483" s="75" t="str">
        <f t="shared" si="192"/>
        <v/>
      </c>
      <c r="F483" s="75" t="str">
        <f t="shared" si="208"/>
        <v/>
      </c>
      <c r="G483" s="75" t="str">
        <f t="shared" si="193"/>
        <v/>
      </c>
      <c r="H483" s="75" t="str">
        <f t="shared" si="209"/>
        <v/>
      </c>
      <c r="J483" s="116"/>
      <c r="K483" s="76" t="str">
        <f t="shared" si="210"/>
        <v/>
      </c>
      <c r="L483" s="76" t="str">
        <f t="shared" si="211"/>
        <v/>
      </c>
      <c r="M483" s="75" t="str">
        <f t="shared" si="212"/>
        <v/>
      </c>
      <c r="N483" s="76" t="str">
        <f t="shared" si="213"/>
        <v/>
      </c>
      <c r="O483" s="77" t="s">
        <v>20</v>
      </c>
      <c r="P483" s="90"/>
      <c r="R483" s="74" t="str">
        <f t="shared" si="194"/>
        <v/>
      </c>
      <c r="S483" s="75" t="str">
        <f t="shared" si="214"/>
        <v xml:space="preserve"> </v>
      </c>
      <c r="T483" s="75" t="str">
        <f t="shared" si="215"/>
        <v xml:space="preserve"> </v>
      </c>
      <c r="U483" s="75" t="str">
        <f t="shared" si="195"/>
        <v xml:space="preserve"> </v>
      </c>
      <c r="V483" s="75" t="str">
        <f t="shared" si="196"/>
        <v xml:space="preserve"> </v>
      </c>
      <c r="W483" s="75" t="str">
        <f t="shared" si="197"/>
        <v/>
      </c>
      <c r="X483" s="75" t="str">
        <f t="shared" si="198"/>
        <v xml:space="preserve"> </v>
      </c>
      <c r="Y483" s="75" t="str">
        <f t="shared" si="199"/>
        <v/>
      </c>
      <c r="Z483" s="75" t="str">
        <f t="shared" si="200"/>
        <v xml:space="preserve"> </v>
      </c>
      <c r="AA483" s="75" t="str">
        <f t="shared" si="201"/>
        <v/>
      </c>
      <c r="AB483" s="75" t="str">
        <f t="shared" si="202"/>
        <v xml:space="preserve"> </v>
      </c>
      <c r="AC483" s="75" t="str">
        <f t="shared" si="203"/>
        <v xml:space="preserve"> </v>
      </c>
      <c r="AD483" s="75" t="str">
        <f t="shared" si="204"/>
        <v/>
      </c>
      <c r="AE483" s="75">
        <f t="shared" si="205"/>
        <v>0</v>
      </c>
    </row>
    <row r="484" spans="1:31">
      <c r="A484" s="75" t="str">
        <f t="shared" si="190"/>
        <v/>
      </c>
      <c r="B484" s="76" t="str">
        <f t="shared" si="206"/>
        <v/>
      </c>
      <c r="C484" s="75" t="str">
        <f t="shared" si="207"/>
        <v/>
      </c>
      <c r="D484" s="73" t="str">
        <f t="shared" si="191"/>
        <v/>
      </c>
      <c r="E484" s="75" t="str">
        <f t="shared" si="192"/>
        <v/>
      </c>
      <c r="F484" s="75" t="str">
        <f t="shared" si="208"/>
        <v/>
      </c>
      <c r="G484" s="75" t="str">
        <f t="shared" si="193"/>
        <v/>
      </c>
      <c r="H484" s="75" t="str">
        <f t="shared" si="209"/>
        <v/>
      </c>
      <c r="J484" s="116"/>
      <c r="K484" s="76" t="str">
        <f t="shared" si="210"/>
        <v/>
      </c>
      <c r="L484" s="76" t="str">
        <f t="shared" si="211"/>
        <v/>
      </c>
      <c r="M484" s="75" t="str">
        <f t="shared" si="212"/>
        <v/>
      </c>
      <c r="N484" s="76" t="str">
        <f t="shared" si="213"/>
        <v/>
      </c>
      <c r="O484" s="77" t="s">
        <v>20</v>
      </c>
      <c r="P484" s="90"/>
      <c r="R484" s="74" t="str">
        <f t="shared" si="194"/>
        <v/>
      </c>
      <c r="S484" s="75" t="str">
        <f t="shared" si="214"/>
        <v xml:space="preserve"> </v>
      </c>
      <c r="T484" s="75" t="str">
        <f t="shared" si="215"/>
        <v xml:space="preserve"> </v>
      </c>
      <c r="U484" s="75" t="str">
        <f t="shared" si="195"/>
        <v xml:space="preserve"> </v>
      </c>
      <c r="V484" s="75" t="str">
        <f t="shared" si="196"/>
        <v xml:space="preserve"> </v>
      </c>
      <c r="W484" s="75" t="str">
        <f t="shared" si="197"/>
        <v/>
      </c>
      <c r="X484" s="75" t="str">
        <f t="shared" si="198"/>
        <v xml:space="preserve"> </v>
      </c>
      <c r="Y484" s="75" t="str">
        <f t="shared" si="199"/>
        <v/>
      </c>
      <c r="Z484" s="75" t="str">
        <f t="shared" si="200"/>
        <v xml:space="preserve"> </v>
      </c>
      <c r="AA484" s="75" t="str">
        <f t="shared" si="201"/>
        <v/>
      </c>
      <c r="AB484" s="75" t="str">
        <f t="shared" si="202"/>
        <v xml:space="preserve"> </v>
      </c>
      <c r="AC484" s="75" t="str">
        <f t="shared" si="203"/>
        <v xml:space="preserve"> </v>
      </c>
      <c r="AD484" s="75" t="str">
        <f t="shared" si="204"/>
        <v/>
      </c>
      <c r="AE484" s="75">
        <f t="shared" si="205"/>
        <v>0</v>
      </c>
    </row>
    <row r="485" spans="1:31">
      <c r="A485" s="75" t="str">
        <f t="shared" si="190"/>
        <v/>
      </c>
      <c r="B485" s="76" t="str">
        <f t="shared" si="206"/>
        <v/>
      </c>
      <c r="C485" s="75" t="str">
        <f t="shared" si="207"/>
        <v/>
      </c>
      <c r="D485" s="73" t="str">
        <f t="shared" si="191"/>
        <v/>
      </c>
      <c r="E485" s="75" t="str">
        <f t="shared" si="192"/>
        <v/>
      </c>
      <c r="F485" s="75" t="str">
        <f t="shared" si="208"/>
        <v/>
      </c>
      <c r="G485" s="75" t="str">
        <f t="shared" si="193"/>
        <v/>
      </c>
      <c r="H485" s="75" t="str">
        <f t="shared" si="209"/>
        <v/>
      </c>
      <c r="J485" s="116"/>
      <c r="K485" s="76" t="str">
        <f t="shared" si="210"/>
        <v/>
      </c>
      <c r="L485" s="76" t="str">
        <f t="shared" si="211"/>
        <v/>
      </c>
      <c r="M485" s="75" t="str">
        <f t="shared" si="212"/>
        <v/>
      </c>
      <c r="N485" s="76" t="str">
        <f t="shared" si="213"/>
        <v/>
      </c>
      <c r="O485" s="77" t="s">
        <v>20</v>
      </c>
      <c r="P485" s="90"/>
      <c r="R485" s="74" t="str">
        <f t="shared" si="194"/>
        <v/>
      </c>
      <c r="S485" s="75" t="str">
        <f t="shared" si="214"/>
        <v xml:space="preserve"> </v>
      </c>
      <c r="T485" s="75" t="str">
        <f t="shared" si="215"/>
        <v xml:space="preserve"> </v>
      </c>
      <c r="U485" s="75" t="str">
        <f t="shared" si="195"/>
        <v xml:space="preserve"> </v>
      </c>
      <c r="V485" s="75" t="str">
        <f t="shared" si="196"/>
        <v xml:space="preserve"> </v>
      </c>
      <c r="W485" s="75" t="str">
        <f t="shared" si="197"/>
        <v/>
      </c>
      <c r="X485" s="75" t="str">
        <f t="shared" si="198"/>
        <v xml:space="preserve"> </v>
      </c>
      <c r="Y485" s="75" t="str">
        <f t="shared" si="199"/>
        <v/>
      </c>
      <c r="Z485" s="75" t="str">
        <f t="shared" si="200"/>
        <v xml:space="preserve"> </v>
      </c>
      <c r="AA485" s="75" t="str">
        <f t="shared" si="201"/>
        <v/>
      </c>
      <c r="AB485" s="75" t="str">
        <f t="shared" si="202"/>
        <v xml:space="preserve"> </v>
      </c>
      <c r="AC485" s="75" t="str">
        <f t="shared" si="203"/>
        <v xml:space="preserve"> </v>
      </c>
      <c r="AD485" s="75" t="str">
        <f t="shared" si="204"/>
        <v/>
      </c>
      <c r="AE485" s="75">
        <f t="shared" si="205"/>
        <v>0</v>
      </c>
    </row>
    <row r="486" spans="1:31">
      <c r="A486" s="75" t="str">
        <f t="shared" si="190"/>
        <v/>
      </c>
      <c r="B486" s="76" t="str">
        <f t="shared" si="206"/>
        <v/>
      </c>
      <c r="C486" s="75" t="str">
        <f t="shared" si="207"/>
        <v/>
      </c>
      <c r="D486" s="73" t="str">
        <f t="shared" si="191"/>
        <v/>
      </c>
      <c r="E486" s="75" t="str">
        <f t="shared" si="192"/>
        <v/>
      </c>
      <c r="F486" s="75" t="str">
        <f t="shared" si="208"/>
        <v/>
      </c>
      <c r="G486" s="75" t="str">
        <f t="shared" si="193"/>
        <v/>
      </c>
      <c r="H486" s="75" t="str">
        <f t="shared" si="209"/>
        <v/>
      </c>
      <c r="J486" s="116"/>
      <c r="K486" s="76" t="str">
        <f t="shared" si="210"/>
        <v/>
      </c>
      <c r="L486" s="76" t="str">
        <f t="shared" si="211"/>
        <v/>
      </c>
      <c r="M486" s="75" t="str">
        <f t="shared" si="212"/>
        <v/>
      </c>
      <c r="N486" s="76" t="str">
        <f t="shared" si="213"/>
        <v/>
      </c>
      <c r="O486" s="77" t="s">
        <v>20</v>
      </c>
      <c r="P486" s="90"/>
      <c r="R486" s="74" t="str">
        <f t="shared" si="194"/>
        <v/>
      </c>
      <c r="S486" s="75" t="str">
        <f t="shared" si="214"/>
        <v xml:space="preserve"> </v>
      </c>
      <c r="T486" s="75" t="str">
        <f t="shared" si="215"/>
        <v xml:space="preserve"> </v>
      </c>
      <c r="U486" s="75" t="str">
        <f t="shared" si="195"/>
        <v xml:space="preserve"> </v>
      </c>
      <c r="V486" s="75" t="str">
        <f t="shared" si="196"/>
        <v xml:space="preserve"> </v>
      </c>
      <c r="W486" s="75" t="str">
        <f t="shared" si="197"/>
        <v/>
      </c>
      <c r="X486" s="75" t="str">
        <f t="shared" si="198"/>
        <v xml:space="preserve"> </v>
      </c>
      <c r="Y486" s="75" t="str">
        <f t="shared" si="199"/>
        <v/>
      </c>
      <c r="Z486" s="75" t="str">
        <f t="shared" si="200"/>
        <v xml:space="preserve"> </v>
      </c>
      <c r="AA486" s="75" t="str">
        <f t="shared" si="201"/>
        <v/>
      </c>
      <c r="AB486" s="75" t="str">
        <f t="shared" si="202"/>
        <v xml:space="preserve"> </v>
      </c>
      <c r="AC486" s="75" t="str">
        <f t="shared" si="203"/>
        <v xml:space="preserve"> </v>
      </c>
      <c r="AD486" s="75" t="str">
        <f t="shared" si="204"/>
        <v/>
      </c>
      <c r="AE486" s="75">
        <f t="shared" si="205"/>
        <v>0</v>
      </c>
    </row>
    <row r="487" spans="1:31">
      <c r="A487" s="75" t="str">
        <f t="shared" ref="A487:A550" si="216">IF(J487="","",(100000000*D487)+G487)</f>
        <v/>
      </c>
      <c r="B487" s="76" t="str">
        <f t="shared" si="206"/>
        <v/>
      </c>
      <c r="C487" s="75" t="str">
        <f t="shared" si="207"/>
        <v/>
      </c>
      <c r="D487" s="73" t="str">
        <f t="shared" ref="D487:D550" si="217">IF(J487="","",IF(M487="男",1,2))</f>
        <v/>
      </c>
      <c r="E487" s="75" t="str">
        <f t="shared" ref="E487:E550" si="218">IF(J487="","","07")</f>
        <v/>
      </c>
      <c r="F487" s="75" t="str">
        <f t="shared" si="208"/>
        <v/>
      </c>
      <c r="G487" s="75" t="str">
        <f t="shared" ref="G487:G550" si="219">IF(J487="","",J487)</f>
        <v/>
      </c>
      <c r="H487" s="75" t="str">
        <f t="shared" si="209"/>
        <v/>
      </c>
      <c r="J487" s="116"/>
      <c r="K487" s="76" t="str">
        <f t="shared" si="210"/>
        <v/>
      </c>
      <c r="L487" s="76" t="str">
        <f t="shared" si="211"/>
        <v/>
      </c>
      <c r="M487" s="75" t="str">
        <f t="shared" si="212"/>
        <v/>
      </c>
      <c r="N487" s="76" t="str">
        <f t="shared" si="213"/>
        <v/>
      </c>
      <c r="O487" s="77" t="s">
        <v>20</v>
      </c>
      <c r="P487" s="90"/>
      <c r="R487" s="74" t="str">
        <f t="shared" ref="R487:R550" si="220">IFERROR(IF(S487="秒",CONCATENATE(T487,U487,V487,W487,X487,Y487,Z487,AA487),IF(S487="m",CONCATENATE(T487,AB487,AC487,AD487),IF(S487="点",CONCATENATE(T487,AE487,AF487),"")))," ")</f>
        <v/>
      </c>
      <c r="S487" s="75" t="str">
        <f t="shared" si="214"/>
        <v xml:space="preserve"> </v>
      </c>
      <c r="T487" s="75" t="str">
        <f t="shared" si="215"/>
        <v xml:space="preserve"> </v>
      </c>
      <c r="U487" s="75" t="str">
        <f t="shared" ref="U487:U550" si="221">IFERROR(IF(V487="","",VALUE(LEFT(P487,1)))," ")</f>
        <v xml:space="preserve"> </v>
      </c>
      <c r="V487" s="75" t="str">
        <f t="shared" ref="V487:V550" si="222">IFERROR(IF(AND(T487="",VALUE(LEFT(P487,1))&gt;0),"時間","")," ")</f>
        <v xml:space="preserve"> </v>
      </c>
      <c r="W487" s="75" t="str">
        <f t="shared" ref="W487:W550" si="223">IFERROR(IF(X487="","",MID(P487,2,2))," ")</f>
        <v/>
      </c>
      <c r="X487" s="75" t="str">
        <f t="shared" ref="X487:X550" si="224">IFERROR(IF(AND(T487="",OR(U487&lt;&gt;"",VALUE(MID(P487,2,2))&gt;0)),"分","")," ")</f>
        <v xml:space="preserve"> </v>
      </c>
      <c r="Y487" s="75" t="str">
        <f t="shared" ref="Y487:Y550" si="225">IFERROR(IF(Z487="","",MID(P487,4,2))," ")</f>
        <v/>
      </c>
      <c r="Z487" s="75" t="str">
        <f t="shared" ref="Z487:Z550" si="226">IFERROR(IF(AND(T487="",OR(U487&lt;&gt;"",W487&lt;&gt;"",VALUE(MID(P487,4,2))&gt;0)),"秒","")," ")</f>
        <v xml:space="preserve"> </v>
      </c>
      <c r="AA487" s="75" t="str">
        <f t="shared" ref="AA487:AA550" si="227">IF(T487="",MID(P487,6,2),"")</f>
        <v/>
      </c>
      <c r="AB487" s="75" t="str">
        <f t="shared" ref="AB487:AB550" si="228">IFERROR(IF(AC487="","",VALUE(LEFT(P487,3)))," ")</f>
        <v xml:space="preserve"> </v>
      </c>
      <c r="AC487" s="75" t="str">
        <f t="shared" ref="AC487:AC550" si="229">IFERROR(IF(AND(T487="",VALUE(LEFT(P487,3))&gt;0),"m","")," ")</f>
        <v xml:space="preserve"> </v>
      </c>
      <c r="AD487" s="75" t="str">
        <f t="shared" ref="AD487:AD550" si="230">IF(T487="",MID(P487,4,2),"")</f>
        <v/>
      </c>
      <c r="AE487" s="75">
        <f t="shared" ref="AE487:AE550" si="231">VALUE(P487)</f>
        <v>0</v>
      </c>
    </row>
    <row r="488" spans="1:31">
      <c r="A488" s="75" t="str">
        <f t="shared" si="216"/>
        <v/>
      </c>
      <c r="B488" s="76" t="str">
        <f t="shared" si="206"/>
        <v/>
      </c>
      <c r="C488" s="75" t="str">
        <f t="shared" si="207"/>
        <v/>
      </c>
      <c r="D488" s="73" t="str">
        <f t="shared" si="217"/>
        <v/>
      </c>
      <c r="E488" s="75" t="str">
        <f t="shared" si="218"/>
        <v/>
      </c>
      <c r="F488" s="75" t="str">
        <f t="shared" si="208"/>
        <v/>
      </c>
      <c r="G488" s="75" t="str">
        <f t="shared" si="219"/>
        <v/>
      </c>
      <c r="H488" s="75" t="str">
        <f t="shared" si="209"/>
        <v/>
      </c>
      <c r="J488" s="116"/>
      <c r="K488" s="76" t="str">
        <f t="shared" si="210"/>
        <v/>
      </c>
      <c r="L488" s="76" t="str">
        <f t="shared" si="211"/>
        <v/>
      </c>
      <c r="M488" s="75" t="str">
        <f t="shared" si="212"/>
        <v/>
      </c>
      <c r="N488" s="76" t="str">
        <f t="shared" si="213"/>
        <v/>
      </c>
      <c r="O488" s="77" t="s">
        <v>20</v>
      </c>
      <c r="P488" s="90"/>
      <c r="R488" s="74" t="str">
        <f t="shared" si="220"/>
        <v/>
      </c>
      <c r="S488" s="75" t="str">
        <f t="shared" si="214"/>
        <v xml:space="preserve"> </v>
      </c>
      <c r="T488" s="75" t="str">
        <f t="shared" si="215"/>
        <v xml:space="preserve"> </v>
      </c>
      <c r="U488" s="75" t="str">
        <f t="shared" si="221"/>
        <v xml:space="preserve"> </v>
      </c>
      <c r="V488" s="75" t="str">
        <f t="shared" si="222"/>
        <v xml:space="preserve"> </v>
      </c>
      <c r="W488" s="75" t="str">
        <f t="shared" si="223"/>
        <v/>
      </c>
      <c r="X488" s="75" t="str">
        <f t="shared" si="224"/>
        <v xml:space="preserve"> </v>
      </c>
      <c r="Y488" s="75" t="str">
        <f t="shared" si="225"/>
        <v/>
      </c>
      <c r="Z488" s="75" t="str">
        <f t="shared" si="226"/>
        <v xml:space="preserve"> </v>
      </c>
      <c r="AA488" s="75" t="str">
        <f t="shared" si="227"/>
        <v/>
      </c>
      <c r="AB488" s="75" t="str">
        <f t="shared" si="228"/>
        <v xml:space="preserve"> </v>
      </c>
      <c r="AC488" s="75" t="str">
        <f t="shared" si="229"/>
        <v xml:space="preserve"> </v>
      </c>
      <c r="AD488" s="75" t="str">
        <f t="shared" si="230"/>
        <v/>
      </c>
      <c r="AE488" s="75">
        <f t="shared" si="231"/>
        <v>0</v>
      </c>
    </row>
    <row r="489" spans="1:31">
      <c r="A489" s="75" t="str">
        <f t="shared" si="216"/>
        <v/>
      </c>
      <c r="B489" s="76" t="str">
        <f t="shared" si="206"/>
        <v/>
      </c>
      <c r="C489" s="75" t="str">
        <f t="shared" si="207"/>
        <v/>
      </c>
      <c r="D489" s="73" t="str">
        <f t="shared" si="217"/>
        <v/>
      </c>
      <c r="E489" s="75" t="str">
        <f t="shared" si="218"/>
        <v/>
      </c>
      <c r="F489" s="75" t="str">
        <f t="shared" si="208"/>
        <v/>
      </c>
      <c r="G489" s="75" t="str">
        <f t="shared" si="219"/>
        <v/>
      </c>
      <c r="H489" s="75" t="str">
        <f t="shared" si="209"/>
        <v/>
      </c>
      <c r="J489" s="116"/>
      <c r="K489" s="76" t="str">
        <f t="shared" si="210"/>
        <v/>
      </c>
      <c r="L489" s="76" t="str">
        <f t="shared" si="211"/>
        <v/>
      </c>
      <c r="M489" s="75" t="str">
        <f t="shared" si="212"/>
        <v/>
      </c>
      <c r="N489" s="76" t="str">
        <f t="shared" si="213"/>
        <v/>
      </c>
      <c r="O489" s="77" t="s">
        <v>20</v>
      </c>
      <c r="P489" s="90"/>
      <c r="R489" s="74" t="str">
        <f t="shared" si="220"/>
        <v/>
      </c>
      <c r="S489" s="75" t="str">
        <f t="shared" si="214"/>
        <v xml:space="preserve"> </v>
      </c>
      <c r="T489" s="75" t="str">
        <f t="shared" si="215"/>
        <v xml:space="preserve"> </v>
      </c>
      <c r="U489" s="75" t="str">
        <f t="shared" si="221"/>
        <v xml:space="preserve"> </v>
      </c>
      <c r="V489" s="75" t="str">
        <f t="shared" si="222"/>
        <v xml:space="preserve"> </v>
      </c>
      <c r="W489" s="75" t="str">
        <f t="shared" si="223"/>
        <v/>
      </c>
      <c r="X489" s="75" t="str">
        <f t="shared" si="224"/>
        <v xml:space="preserve"> </v>
      </c>
      <c r="Y489" s="75" t="str">
        <f t="shared" si="225"/>
        <v/>
      </c>
      <c r="Z489" s="75" t="str">
        <f t="shared" si="226"/>
        <v xml:space="preserve"> </v>
      </c>
      <c r="AA489" s="75" t="str">
        <f t="shared" si="227"/>
        <v/>
      </c>
      <c r="AB489" s="75" t="str">
        <f t="shared" si="228"/>
        <v xml:space="preserve"> </v>
      </c>
      <c r="AC489" s="75" t="str">
        <f t="shared" si="229"/>
        <v xml:space="preserve"> </v>
      </c>
      <c r="AD489" s="75" t="str">
        <f t="shared" si="230"/>
        <v/>
      </c>
      <c r="AE489" s="75">
        <f t="shared" si="231"/>
        <v>0</v>
      </c>
    </row>
    <row r="490" spans="1:31">
      <c r="A490" s="75" t="str">
        <f t="shared" si="216"/>
        <v/>
      </c>
      <c r="B490" s="76" t="str">
        <f t="shared" si="206"/>
        <v/>
      </c>
      <c r="C490" s="75" t="str">
        <f t="shared" si="207"/>
        <v/>
      </c>
      <c r="D490" s="73" t="str">
        <f t="shared" si="217"/>
        <v/>
      </c>
      <c r="E490" s="75" t="str">
        <f t="shared" si="218"/>
        <v/>
      </c>
      <c r="F490" s="75" t="str">
        <f t="shared" si="208"/>
        <v/>
      </c>
      <c r="G490" s="75" t="str">
        <f t="shared" si="219"/>
        <v/>
      </c>
      <c r="H490" s="75" t="str">
        <f t="shared" si="209"/>
        <v/>
      </c>
      <c r="J490" s="116"/>
      <c r="K490" s="76" t="str">
        <f t="shared" si="210"/>
        <v/>
      </c>
      <c r="L490" s="76" t="str">
        <f t="shared" si="211"/>
        <v/>
      </c>
      <c r="M490" s="75" t="str">
        <f t="shared" si="212"/>
        <v/>
      </c>
      <c r="N490" s="76" t="str">
        <f t="shared" si="213"/>
        <v/>
      </c>
      <c r="O490" s="77" t="s">
        <v>20</v>
      </c>
      <c r="P490" s="90"/>
      <c r="R490" s="74" t="str">
        <f t="shared" si="220"/>
        <v/>
      </c>
      <c r="S490" s="75" t="str">
        <f t="shared" si="214"/>
        <v xml:space="preserve"> </v>
      </c>
      <c r="T490" s="75" t="str">
        <f t="shared" si="215"/>
        <v xml:space="preserve"> </v>
      </c>
      <c r="U490" s="75" t="str">
        <f t="shared" si="221"/>
        <v xml:space="preserve"> </v>
      </c>
      <c r="V490" s="75" t="str">
        <f t="shared" si="222"/>
        <v xml:space="preserve"> </v>
      </c>
      <c r="W490" s="75" t="str">
        <f t="shared" si="223"/>
        <v/>
      </c>
      <c r="X490" s="75" t="str">
        <f t="shared" si="224"/>
        <v xml:space="preserve"> </v>
      </c>
      <c r="Y490" s="75" t="str">
        <f t="shared" si="225"/>
        <v/>
      </c>
      <c r="Z490" s="75" t="str">
        <f t="shared" si="226"/>
        <v xml:space="preserve"> </v>
      </c>
      <c r="AA490" s="75" t="str">
        <f t="shared" si="227"/>
        <v/>
      </c>
      <c r="AB490" s="75" t="str">
        <f t="shared" si="228"/>
        <v xml:space="preserve"> </v>
      </c>
      <c r="AC490" s="75" t="str">
        <f t="shared" si="229"/>
        <v xml:space="preserve"> </v>
      </c>
      <c r="AD490" s="75" t="str">
        <f t="shared" si="230"/>
        <v/>
      </c>
      <c r="AE490" s="75">
        <f t="shared" si="231"/>
        <v>0</v>
      </c>
    </row>
    <row r="491" spans="1:31">
      <c r="A491" s="75" t="str">
        <f t="shared" si="216"/>
        <v/>
      </c>
      <c r="B491" s="76" t="str">
        <f t="shared" si="206"/>
        <v/>
      </c>
      <c r="C491" s="75" t="str">
        <f t="shared" si="207"/>
        <v/>
      </c>
      <c r="D491" s="73" t="str">
        <f t="shared" si="217"/>
        <v/>
      </c>
      <c r="E491" s="75" t="str">
        <f t="shared" si="218"/>
        <v/>
      </c>
      <c r="F491" s="75" t="str">
        <f t="shared" si="208"/>
        <v/>
      </c>
      <c r="G491" s="75" t="str">
        <f t="shared" si="219"/>
        <v/>
      </c>
      <c r="H491" s="75" t="str">
        <f t="shared" si="209"/>
        <v/>
      </c>
      <c r="J491" s="116"/>
      <c r="K491" s="76" t="str">
        <f t="shared" si="210"/>
        <v/>
      </c>
      <c r="L491" s="76" t="str">
        <f t="shared" si="211"/>
        <v/>
      </c>
      <c r="M491" s="75" t="str">
        <f t="shared" si="212"/>
        <v/>
      </c>
      <c r="N491" s="76" t="str">
        <f t="shared" si="213"/>
        <v/>
      </c>
      <c r="O491" s="77" t="s">
        <v>20</v>
      </c>
      <c r="P491" s="90"/>
      <c r="R491" s="74" t="str">
        <f t="shared" si="220"/>
        <v/>
      </c>
      <c r="S491" s="75" t="str">
        <f t="shared" si="214"/>
        <v xml:space="preserve"> </v>
      </c>
      <c r="T491" s="75" t="str">
        <f t="shared" si="215"/>
        <v xml:space="preserve"> </v>
      </c>
      <c r="U491" s="75" t="str">
        <f t="shared" si="221"/>
        <v xml:space="preserve"> </v>
      </c>
      <c r="V491" s="75" t="str">
        <f t="shared" si="222"/>
        <v xml:space="preserve"> </v>
      </c>
      <c r="W491" s="75" t="str">
        <f t="shared" si="223"/>
        <v/>
      </c>
      <c r="X491" s="75" t="str">
        <f t="shared" si="224"/>
        <v xml:space="preserve"> </v>
      </c>
      <c r="Y491" s="75" t="str">
        <f t="shared" si="225"/>
        <v/>
      </c>
      <c r="Z491" s="75" t="str">
        <f t="shared" si="226"/>
        <v xml:space="preserve"> </v>
      </c>
      <c r="AA491" s="75" t="str">
        <f t="shared" si="227"/>
        <v/>
      </c>
      <c r="AB491" s="75" t="str">
        <f t="shared" si="228"/>
        <v xml:space="preserve"> </v>
      </c>
      <c r="AC491" s="75" t="str">
        <f t="shared" si="229"/>
        <v xml:space="preserve"> </v>
      </c>
      <c r="AD491" s="75" t="str">
        <f t="shared" si="230"/>
        <v/>
      </c>
      <c r="AE491" s="75">
        <f t="shared" si="231"/>
        <v>0</v>
      </c>
    </row>
    <row r="492" spans="1:31">
      <c r="A492" s="75" t="str">
        <f t="shared" si="216"/>
        <v/>
      </c>
      <c r="B492" s="76" t="str">
        <f t="shared" si="206"/>
        <v/>
      </c>
      <c r="C492" s="75" t="str">
        <f t="shared" si="207"/>
        <v/>
      </c>
      <c r="D492" s="73" t="str">
        <f t="shared" si="217"/>
        <v/>
      </c>
      <c r="E492" s="75" t="str">
        <f t="shared" si="218"/>
        <v/>
      </c>
      <c r="F492" s="75" t="str">
        <f t="shared" si="208"/>
        <v/>
      </c>
      <c r="G492" s="75" t="str">
        <f t="shared" si="219"/>
        <v/>
      </c>
      <c r="H492" s="75" t="str">
        <f t="shared" si="209"/>
        <v/>
      </c>
      <c r="J492" s="116"/>
      <c r="K492" s="76" t="str">
        <f t="shared" si="210"/>
        <v/>
      </c>
      <c r="L492" s="76" t="str">
        <f t="shared" si="211"/>
        <v/>
      </c>
      <c r="M492" s="75" t="str">
        <f t="shared" si="212"/>
        <v/>
      </c>
      <c r="N492" s="76" t="str">
        <f t="shared" si="213"/>
        <v/>
      </c>
      <c r="O492" s="77" t="s">
        <v>20</v>
      </c>
      <c r="P492" s="90"/>
      <c r="R492" s="74" t="str">
        <f t="shared" si="220"/>
        <v/>
      </c>
      <c r="S492" s="75" t="str">
        <f t="shared" si="214"/>
        <v xml:space="preserve"> </v>
      </c>
      <c r="T492" s="75" t="str">
        <f t="shared" si="215"/>
        <v xml:space="preserve"> </v>
      </c>
      <c r="U492" s="75" t="str">
        <f t="shared" si="221"/>
        <v xml:space="preserve"> </v>
      </c>
      <c r="V492" s="75" t="str">
        <f t="shared" si="222"/>
        <v xml:space="preserve"> </v>
      </c>
      <c r="W492" s="75" t="str">
        <f t="shared" si="223"/>
        <v/>
      </c>
      <c r="X492" s="75" t="str">
        <f t="shared" si="224"/>
        <v xml:space="preserve"> </v>
      </c>
      <c r="Y492" s="75" t="str">
        <f t="shared" si="225"/>
        <v/>
      </c>
      <c r="Z492" s="75" t="str">
        <f t="shared" si="226"/>
        <v xml:space="preserve"> </v>
      </c>
      <c r="AA492" s="75" t="str">
        <f t="shared" si="227"/>
        <v/>
      </c>
      <c r="AB492" s="75" t="str">
        <f t="shared" si="228"/>
        <v xml:space="preserve"> </v>
      </c>
      <c r="AC492" s="75" t="str">
        <f t="shared" si="229"/>
        <v xml:space="preserve"> </v>
      </c>
      <c r="AD492" s="75" t="str">
        <f t="shared" si="230"/>
        <v/>
      </c>
      <c r="AE492" s="75">
        <f t="shared" si="231"/>
        <v>0</v>
      </c>
    </row>
    <row r="493" spans="1:31">
      <c r="A493" s="75" t="str">
        <f t="shared" si="216"/>
        <v/>
      </c>
      <c r="B493" s="76" t="str">
        <f t="shared" si="206"/>
        <v/>
      </c>
      <c r="C493" s="75" t="str">
        <f t="shared" si="207"/>
        <v/>
      </c>
      <c r="D493" s="73" t="str">
        <f t="shared" si="217"/>
        <v/>
      </c>
      <c r="E493" s="75" t="str">
        <f t="shared" si="218"/>
        <v/>
      </c>
      <c r="F493" s="75" t="str">
        <f t="shared" si="208"/>
        <v/>
      </c>
      <c r="G493" s="75" t="str">
        <f t="shared" si="219"/>
        <v/>
      </c>
      <c r="H493" s="75" t="str">
        <f t="shared" si="209"/>
        <v/>
      </c>
      <c r="J493" s="116"/>
      <c r="K493" s="76" t="str">
        <f t="shared" si="210"/>
        <v/>
      </c>
      <c r="L493" s="76" t="str">
        <f t="shared" si="211"/>
        <v/>
      </c>
      <c r="M493" s="75" t="str">
        <f t="shared" si="212"/>
        <v/>
      </c>
      <c r="N493" s="76" t="str">
        <f t="shared" si="213"/>
        <v/>
      </c>
      <c r="O493" s="77" t="s">
        <v>20</v>
      </c>
      <c r="P493" s="90"/>
      <c r="R493" s="74" t="str">
        <f t="shared" si="220"/>
        <v/>
      </c>
      <c r="S493" s="75" t="str">
        <f t="shared" si="214"/>
        <v xml:space="preserve"> </v>
      </c>
      <c r="T493" s="75" t="str">
        <f t="shared" si="215"/>
        <v xml:space="preserve"> </v>
      </c>
      <c r="U493" s="75" t="str">
        <f t="shared" si="221"/>
        <v xml:space="preserve"> </v>
      </c>
      <c r="V493" s="75" t="str">
        <f t="shared" si="222"/>
        <v xml:space="preserve"> </v>
      </c>
      <c r="W493" s="75" t="str">
        <f t="shared" si="223"/>
        <v/>
      </c>
      <c r="X493" s="75" t="str">
        <f t="shared" si="224"/>
        <v xml:space="preserve"> </v>
      </c>
      <c r="Y493" s="75" t="str">
        <f t="shared" si="225"/>
        <v/>
      </c>
      <c r="Z493" s="75" t="str">
        <f t="shared" si="226"/>
        <v xml:space="preserve"> </v>
      </c>
      <c r="AA493" s="75" t="str">
        <f t="shared" si="227"/>
        <v/>
      </c>
      <c r="AB493" s="75" t="str">
        <f t="shared" si="228"/>
        <v xml:space="preserve"> </v>
      </c>
      <c r="AC493" s="75" t="str">
        <f t="shared" si="229"/>
        <v xml:space="preserve"> </v>
      </c>
      <c r="AD493" s="75" t="str">
        <f t="shared" si="230"/>
        <v/>
      </c>
      <c r="AE493" s="75">
        <f t="shared" si="231"/>
        <v>0</v>
      </c>
    </row>
    <row r="494" spans="1:31">
      <c r="A494" s="75" t="str">
        <f t="shared" si="216"/>
        <v/>
      </c>
      <c r="B494" s="76" t="str">
        <f t="shared" si="206"/>
        <v/>
      </c>
      <c r="C494" s="75" t="str">
        <f t="shared" si="207"/>
        <v/>
      </c>
      <c r="D494" s="73" t="str">
        <f t="shared" si="217"/>
        <v/>
      </c>
      <c r="E494" s="75" t="str">
        <f t="shared" si="218"/>
        <v/>
      </c>
      <c r="F494" s="75" t="str">
        <f t="shared" si="208"/>
        <v/>
      </c>
      <c r="G494" s="75" t="str">
        <f t="shared" si="219"/>
        <v/>
      </c>
      <c r="H494" s="75" t="str">
        <f t="shared" si="209"/>
        <v/>
      </c>
      <c r="J494" s="116"/>
      <c r="K494" s="76" t="str">
        <f t="shared" si="210"/>
        <v/>
      </c>
      <c r="L494" s="76" t="str">
        <f t="shared" si="211"/>
        <v/>
      </c>
      <c r="M494" s="75" t="str">
        <f t="shared" si="212"/>
        <v/>
      </c>
      <c r="N494" s="76" t="str">
        <f t="shared" si="213"/>
        <v/>
      </c>
      <c r="O494" s="77" t="s">
        <v>20</v>
      </c>
      <c r="P494" s="90"/>
      <c r="R494" s="74" t="str">
        <f t="shared" si="220"/>
        <v/>
      </c>
      <c r="S494" s="75" t="str">
        <f t="shared" si="214"/>
        <v xml:space="preserve"> </v>
      </c>
      <c r="T494" s="75" t="str">
        <f t="shared" si="215"/>
        <v xml:space="preserve"> </v>
      </c>
      <c r="U494" s="75" t="str">
        <f t="shared" si="221"/>
        <v xml:space="preserve"> </v>
      </c>
      <c r="V494" s="75" t="str">
        <f t="shared" si="222"/>
        <v xml:space="preserve"> </v>
      </c>
      <c r="W494" s="75" t="str">
        <f t="shared" si="223"/>
        <v/>
      </c>
      <c r="X494" s="75" t="str">
        <f t="shared" si="224"/>
        <v xml:space="preserve"> </v>
      </c>
      <c r="Y494" s="75" t="str">
        <f t="shared" si="225"/>
        <v/>
      </c>
      <c r="Z494" s="75" t="str">
        <f t="shared" si="226"/>
        <v xml:space="preserve"> </v>
      </c>
      <c r="AA494" s="75" t="str">
        <f t="shared" si="227"/>
        <v/>
      </c>
      <c r="AB494" s="75" t="str">
        <f t="shared" si="228"/>
        <v xml:space="preserve"> </v>
      </c>
      <c r="AC494" s="75" t="str">
        <f t="shared" si="229"/>
        <v xml:space="preserve"> </v>
      </c>
      <c r="AD494" s="75" t="str">
        <f t="shared" si="230"/>
        <v/>
      </c>
      <c r="AE494" s="75">
        <f t="shared" si="231"/>
        <v>0</v>
      </c>
    </row>
    <row r="495" spans="1:31">
      <c r="A495" s="75" t="str">
        <f t="shared" si="216"/>
        <v/>
      </c>
      <c r="B495" s="76" t="str">
        <f t="shared" si="206"/>
        <v/>
      </c>
      <c r="C495" s="75" t="str">
        <f t="shared" si="207"/>
        <v/>
      </c>
      <c r="D495" s="73" t="str">
        <f t="shared" si="217"/>
        <v/>
      </c>
      <c r="E495" s="75" t="str">
        <f t="shared" si="218"/>
        <v/>
      </c>
      <c r="F495" s="75" t="str">
        <f t="shared" si="208"/>
        <v/>
      </c>
      <c r="G495" s="75" t="str">
        <f t="shared" si="219"/>
        <v/>
      </c>
      <c r="H495" s="75" t="str">
        <f t="shared" si="209"/>
        <v/>
      </c>
      <c r="J495" s="116"/>
      <c r="K495" s="76" t="str">
        <f t="shared" si="210"/>
        <v/>
      </c>
      <c r="L495" s="76" t="str">
        <f t="shared" si="211"/>
        <v/>
      </c>
      <c r="M495" s="75" t="str">
        <f t="shared" si="212"/>
        <v/>
      </c>
      <c r="N495" s="76" t="str">
        <f t="shared" si="213"/>
        <v/>
      </c>
      <c r="O495" s="77" t="s">
        <v>20</v>
      </c>
      <c r="P495" s="90"/>
      <c r="R495" s="74" t="str">
        <f t="shared" si="220"/>
        <v/>
      </c>
      <c r="S495" s="75" t="str">
        <f t="shared" si="214"/>
        <v xml:space="preserve"> </v>
      </c>
      <c r="T495" s="75" t="str">
        <f t="shared" si="215"/>
        <v xml:space="preserve"> </v>
      </c>
      <c r="U495" s="75" t="str">
        <f t="shared" si="221"/>
        <v xml:space="preserve"> </v>
      </c>
      <c r="V495" s="75" t="str">
        <f t="shared" si="222"/>
        <v xml:space="preserve"> </v>
      </c>
      <c r="W495" s="75" t="str">
        <f t="shared" si="223"/>
        <v/>
      </c>
      <c r="X495" s="75" t="str">
        <f t="shared" si="224"/>
        <v xml:space="preserve"> </v>
      </c>
      <c r="Y495" s="75" t="str">
        <f t="shared" si="225"/>
        <v/>
      </c>
      <c r="Z495" s="75" t="str">
        <f t="shared" si="226"/>
        <v xml:space="preserve"> </v>
      </c>
      <c r="AA495" s="75" t="str">
        <f t="shared" si="227"/>
        <v/>
      </c>
      <c r="AB495" s="75" t="str">
        <f t="shared" si="228"/>
        <v xml:space="preserve"> </v>
      </c>
      <c r="AC495" s="75" t="str">
        <f t="shared" si="229"/>
        <v xml:space="preserve"> </v>
      </c>
      <c r="AD495" s="75" t="str">
        <f t="shared" si="230"/>
        <v/>
      </c>
      <c r="AE495" s="75">
        <f t="shared" si="231"/>
        <v>0</v>
      </c>
    </row>
    <row r="496" spans="1:31">
      <c r="A496" s="75" t="str">
        <f t="shared" si="216"/>
        <v/>
      </c>
      <c r="B496" s="76" t="str">
        <f t="shared" si="206"/>
        <v/>
      </c>
      <c r="C496" s="75" t="str">
        <f t="shared" si="207"/>
        <v/>
      </c>
      <c r="D496" s="73" t="str">
        <f t="shared" si="217"/>
        <v/>
      </c>
      <c r="E496" s="75" t="str">
        <f t="shared" si="218"/>
        <v/>
      </c>
      <c r="F496" s="75" t="str">
        <f t="shared" si="208"/>
        <v/>
      </c>
      <c r="G496" s="75" t="str">
        <f t="shared" si="219"/>
        <v/>
      </c>
      <c r="H496" s="75" t="str">
        <f t="shared" si="209"/>
        <v/>
      </c>
      <c r="J496" s="116"/>
      <c r="K496" s="76" t="str">
        <f t="shared" si="210"/>
        <v/>
      </c>
      <c r="L496" s="76" t="str">
        <f t="shared" si="211"/>
        <v/>
      </c>
      <c r="M496" s="75" t="str">
        <f t="shared" si="212"/>
        <v/>
      </c>
      <c r="N496" s="76" t="str">
        <f t="shared" si="213"/>
        <v/>
      </c>
      <c r="O496" s="77" t="s">
        <v>20</v>
      </c>
      <c r="P496" s="90"/>
      <c r="R496" s="74" t="str">
        <f t="shared" si="220"/>
        <v/>
      </c>
      <c r="S496" s="75" t="str">
        <f t="shared" si="214"/>
        <v xml:space="preserve"> </v>
      </c>
      <c r="T496" s="75" t="str">
        <f t="shared" si="215"/>
        <v xml:space="preserve"> </v>
      </c>
      <c r="U496" s="75" t="str">
        <f t="shared" si="221"/>
        <v xml:space="preserve"> </v>
      </c>
      <c r="V496" s="75" t="str">
        <f t="shared" si="222"/>
        <v xml:space="preserve"> </v>
      </c>
      <c r="W496" s="75" t="str">
        <f t="shared" si="223"/>
        <v/>
      </c>
      <c r="X496" s="75" t="str">
        <f t="shared" si="224"/>
        <v xml:space="preserve"> </v>
      </c>
      <c r="Y496" s="75" t="str">
        <f t="shared" si="225"/>
        <v/>
      </c>
      <c r="Z496" s="75" t="str">
        <f t="shared" si="226"/>
        <v xml:space="preserve"> </v>
      </c>
      <c r="AA496" s="75" t="str">
        <f t="shared" si="227"/>
        <v/>
      </c>
      <c r="AB496" s="75" t="str">
        <f t="shared" si="228"/>
        <v xml:space="preserve"> </v>
      </c>
      <c r="AC496" s="75" t="str">
        <f t="shared" si="229"/>
        <v xml:space="preserve"> </v>
      </c>
      <c r="AD496" s="75" t="str">
        <f t="shared" si="230"/>
        <v/>
      </c>
      <c r="AE496" s="75">
        <f t="shared" si="231"/>
        <v>0</v>
      </c>
    </row>
    <row r="497" spans="1:31">
      <c r="A497" s="75" t="str">
        <f t="shared" si="216"/>
        <v/>
      </c>
      <c r="B497" s="76" t="str">
        <f t="shared" si="206"/>
        <v/>
      </c>
      <c r="C497" s="75" t="str">
        <f t="shared" si="207"/>
        <v/>
      </c>
      <c r="D497" s="73" t="str">
        <f t="shared" si="217"/>
        <v/>
      </c>
      <c r="E497" s="75" t="str">
        <f t="shared" si="218"/>
        <v/>
      </c>
      <c r="F497" s="75" t="str">
        <f t="shared" si="208"/>
        <v/>
      </c>
      <c r="G497" s="75" t="str">
        <f t="shared" si="219"/>
        <v/>
      </c>
      <c r="H497" s="75" t="str">
        <f t="shared" si="209"/>
        <v/>
      </c>
      <c r="J497" s="116"/>
      <c r="K497" s="76" t="str">
        <f t="shared" si="210"/>
        <v/>
      </c>
      <c r="L497" s="76" t="str">
        <f t="shared" si="211"/>
        <v/>
      </c>
      <c r="M497" s="75" t="str">
        <f t="shared" si="212"/>
        <v/>
      </c>
      <c r="N497" s="76" t="str">
        <f t="shared" si="213"/>
        <v/>
      </c>
      <c r="O497" s="77" t="s">
        <v>20</v>
      </c>
      <c r="P497" s="90"/>
      <c r="R497" s="74" t="str">
        <f t="shared" si="220"/>
        <v/>
      </c>
      <c r="S497" s="75" t="str">
        <f t="shared" si="214"/>
        <v xml:space="preserve"> </v>
      </c>
      <c r="T497" s="75" t="str">
        <f t="shared" si="215"/>
        <v xml:space="preserve"> </v>
      </c>
      <c r="U497" s="75" t="str">
        <f t="shared" si="221"/>
        <v xml:space="preserve"> </v>
      </c>
      <c r="V497" s="75" t="str">
        <f t="shared" si="222"/>
        <v xml:space="preserve"> </v>
      </c>
      <c r="W497" s="75" t="str">
        <f t="shared" si="223"/>
        <v/>
      </c>
      <c r="X497" s="75" t="str">
        <f t="shared" si="224"/>
        <v xml:space="preserve"> </v>
      </c>
      <c r="Y497" s="75" t="str">
        <f t="shared" si="225"/>
        <v/>
      </c>
      <c r="Z497" s="75" t="str">
        <f t="shared" si="226"/>
        <v xml:space="preserve"> </v>
      </c>
      <c r="AA497" s="75" t="str">
        <f t="shared" si="227"/>
        <v/>
      </c>
      <c r="AB497" s="75" t="str">
        <f t="shared" si="228"/>
        <v xml:space="preserve"> </v>
      </c>
      <c r="AC497" s="75" t="str">
        <f t="shared" si="229"/>
        <v xml:space="preserve"> </v>
      </c>
      <c r="AD497" s="75" t="str">
        <f t="shared" si="230"/>
        <v/>
      </c>
      <c r="AE497" s="75">
        <f t="shared" si="231"/>
        <v>0</v>
      </c>
    </row>
    <row r="498" spans="1:31">
      <c r="A498" s="75" t="str">
        <f t="shared" si="216"/>
        <v/>
      </c>
      <c r="B498" s="76" t="str">
        <f t="shared" si="206"/>
        <v/>
      </c>
      <c r="C498" s="75" t="str">
        <f t="shared" si="207"/>
        <v/>
      </c>
      <c r="D498" s="73" t="str">
        <f t="shared" si="217"/>
        <v/>
      </c>
      <c r="E498" s="75" t="str">
        <f t="shared" si="218"/>
        <v/>
      </c>
      <c r="F498" s="75" t="str">
        <f t="shared" si="208"/>
        <v/>
      </c>
      <c r="G498" s="75" t="str">
        <f t="shared" si="219"/>
        <v/>
      </c>
      <c r="H498" s="75" t="str">
        <f t="shared" si="209"/>
        <v/>
      </c>
      <c r="J498" s="116"/>
      <c r="K498" s="76" t="str">
        <f t="shared" si="210"/>
        <v/>
      </c>
      <c r="L498" s="76" t="str">
        <f t="shared" si="211"/>
        <v/>
      </c>
      <c r="M498" s="75" t="str">
        <f t="shared" si="212"/>
        <v/>
      </c>
      <c r="N498" s="76" t="str">
        <f t="shared" si="213"/>
        <v/>
      </c>
      <c r="O498" s="77" t="s">
        <v>20</v>
      </c>
      <c r="P498" s="90"/>
      <c r="R498" s="74" t="str">
        <f t="shared" si="220"/>
        <v/>
      </c>
      <c r="S498" s="75" t="str">
        <f t="shared" si="214"/>
        <v xml:space="preserve"> </v>
      </c>
      <c r="T498" s="75" t="str">
        <f t="shared" si="215"/>
        <v xml:space="preserve"> </v>
      </c>
      <c r="U498" s="75" t="str">
        <f t="shared" si="221"/>
        <v xml:space="preserve"> </v>
      </c>
      <c r="V498" s="75" t="str">
        <f t="shared" si="222"/>
        <v xml:space="preserve"> </v>
      </c>
      <c r="W498" s="75" t="str">
        <f t="shared" si="223"/>
        <v/>
      </c>
      <c r="X498" s="75" t="str">
        <f t="shared" si="224"/>
        <v xml:space="preserve"> </v>
      </c>
      <c r="Y498" s="75" t="str">
        <f t="shared" si="225"/>
        <v/>
      </c>
      <c r="Z498" s="75" t="str">
        <f t="shared" si="226"/>
        <v xml:space="preserve"> </v>
      </c>
      <c r="AA498" s="75" t="str">
        <f t="shared" si="227"/>
        <v/>
      </c>
      <c r="AB498" s="75" t="str">
        <f t="shared" si="228"/>
        <v xml:space="preserve"> </v>
      </c>
      <c r="AC498" s="75" t="str">
        <f t="shared" si="229"/>
        <v xml:space="preserve"> </v>
      </c>
      <c r="AD498" s="75" t="str">
        <f t="shared" si="230"/>
        <v/>
      </c>
      <c r="AE498" s="75">
        <f t="shared" si="231"/>
        <v>0</v>
      </c>
    </row>
    <row r="499" spans="1:31">
      <c r="A499" s="75" t="str">
        <f t="shared" si="216"/>
        <v/>
      </c>
      <c r="B499" s="76" t="str">
        <f t="shared" si="206"/>
        <v/>
      </c>
      <c r="C499" s="75" t="str">
        <f t="shared" si="207"/>
        <v/>
      </c>
      <c r="D499" s="73" t="str">
        <f t="shared" si="217"/>
        <v/>
      </c>
      <c r="E499" s="75" t="str">
        <f t="shared" si="218"/>
        <v/>
      </c>
      <c r="F499" s="75" t="str">
        <f t="shared" si="208"/>
        <v/>
      </c>
      <c r="G499" s="75" t="str">
        <f t="shared" si="219"/>
        <v/>
      </c>
      <c r="H499" s="75" t="str">
        <f t="shared" si="209"/>
        <v/>
      </c>
      <c r="J499" s="116"/>
      <c r="K499" s="76" t="str">
        <f t="shared" si="210"/>
        <v/>
      </c>
      <c r="L499" s="76" t="str">
        <f t="shared" si="211"/>
        <v/>
      </c>
      <c r="M499" s="75" t="str">
        <f t="shared" si="212"/>
        <v/>
      </c>
      <c r="N499" s="76" t="str">
        <f t="shared" si="213"/>
        <v/>
      </c>
      <c r="O499" s="77" t="s">
        <v>20</v>
      </c>
      <c r="P499" s="90"/>
      <c r="R499" s="74" t="str">
        <f t="shared" si="220"/>
        <v/>
      </c>
      <c r="S499" s="75" t="str">
        <f t="shared" si="214"/>
        <v xml:space="preserve"> </v>
      </c>
      <c r="T499" s="75" t="str">
        <f t="shared" si="215"/>
        <v xml:space="preserve"> </v>
      </c>
      <c r="U499" s="75" t="str">
        <f t="shared" si="221"/>
        <v xml:space="preserve"> </v>
      </c>
      <c r="V499" s="75" t="str">
        <f t="shared" si="222"/>
        <v xml:space="preserve"> </v>
      </c>
      <c r="W499" s="75" t="str">
        <f t="shared" si="223"/>
        <v/>
      </c>
      <c r="X499" s="75" t="str">
        <f t="shared" si="224"/>
        <v xml:space="preserve"> </v>
      </c>
      <c r="Y499" s="75" t="str">
        <f t="shared" si="225"/>
        <v/>
      </c>
      <c r="Z499" s="75" t="str">
        <f t="shared" si="226"/>
        <v xml:space="preserve"> </v>
      </c>
      <c r="AA499" s="75" t="str">
        <f t="shared" si="227"/>
        <v/>
      </c>
      <c r="AB499" s="75" t="str">
        <f t="shared" si="228"/>
        <v xml:space="preserve"> </v>
      </c>
      <c r="AC499" s="75" t="str">
        <f t="shared" si="229"/>
        <v xml:space="preserve"> </v>
      </c>
      <c r="AD499" s="75" t="str">
        <f t="shared" si="230"/>
        <v/>
      </c>
      <c r="AE499" s="75">
        <f t="shared" si="231"/>
        <v>0</v>
      </c>
    </row>
    <row r="500" spans="1:31">
      <c r="A500" s="75" t="str">
        <f t="shared" si="216"/>
        <v/>
      </c>
      <c r="B500" s="76" t="str">
        <f t="shared" si="206"/>
        <v/>
      </c>
      <c r="C500" s="75" t="str">
        <f t="shared" si="207"/>
        <v/>
      </c>
      <c r="D500" s="73" t="str">
        <f t="shared" si="217"/>
        <v/>
      </c>
      <c r="E500" s="75" t="str">
        <f t="shared" si="218"/>
        <v/>
      </c>
      <c r="F500" s="75" t="str">
        <f t="shared" si="208"/>
        <v/>
      </c>
      <c r="G500" s="75" t="str">
        <f t="shared" si="219"/>
        <v/>
      </c>
      <c r="H500" s="75" t="str">
        <f t="shared" si="209"/>
        <v/>
      </c>
      <c r="J500" s="116"/>
      <c r="K500" s="76" t="str">
        <f t="shared" si="210"/>
        <v/>
      </c>
      <c r="L500" s="76" t="str">
        <f t="shared" si="211"/>
        <v/>
      </c>
      <c r="M500" s="75" t="str">
        <f t="shared" si="212"/>
        <v/>
      </c>
      <c r="N500" s="76" t="str">
        <f t="shared" si="213"/>
        <v/>
      </c>
      <c r="O500" s="77" t="s">
        <v>20</v>
      </c>
      <c r="P500" s="90"/>
      <c r="R500" s="74" t="str">
        <f t="shared" si="220"/>
        <v/>
      </c>
      <c r="S500" s="75" t="str">
        <f t="shared" si="214"/>
        <v xml:space="preserve"> </v>
      </c>
      <c r="T500" s="75" t="str">
        <f t="shared" si="215"/>
        <v xml:space="preserve"> </v>
      </c>
      <c r="U500" s="75" t="str">
        <f t="shared" si="221"/>
        <v xml:space="preserve"> </v>
      </c>
      <c r="V500" s="75" t="str">
        <f t="shared" si="222"/>
        <v xml:space="preserve"> </v>
      </c>
      <c r="W500" s="75" t="str">
        <f t="shared" si="223"/>
        <v/>
      </c>
      <c r="X500" s="75" t="str">
        <f t="shared" si="224"/>
        <v xml:space="preserve"> </v>
      </c>
      <c r="Y500" s="75" t="str">
        <f t="shared" si="225"/>
        <v/>
      </c>
      <c r="Z500" s="75" t="str">
        <f t="shared" si="226"/>
        <v xml:space="preserve"> </v>
      </c>
      <c r="AA500" s="75" t="str">
        <f t="shared" si="227"/>
        <v/>
      </c>
      <c r="AB500" s="75" t="str">
        <f t="shared" si="228"/>
        <v xml:space="preserve"> </v>
      </c>
      <c r="AC500" s="75" t="str">
        <f t="shared" si="229"/>
        <v xml:space="preserve"> </v>
      </c>
      <c r="AD500" s="75" t="str">
        <f t="shared" si="230"/>
        <v/>
      </c>
      <c r="AE500" s="75">
        <f t="shared" si="231"/>
        <v>0</v>
      </c>
    </row>
    <row r="501" spans="1:31">
      <c r="A501" s="75" t="str">
        <f t="shared" si="216"/>
        <v/>
      </c>
      <c r="B501" s="76" t="str">
        <f t="shared" si="206"/>
        <v/>
      </c>
      <c r="C501" s="75" t="str">
        <f t="shared" si="207"/>
        <v/>
      </c>
      <c r="D501" s="73" t="str">
        <f t="shared" si="217"/>
        <v/>
      </c>
      <c r="E501" s="75" t="str">
        <f t="shared" si="218"/>
        <v/>
      </c>
      <c r="F501" s="75" t="str">
        <f t="shared" si="208"/>
        <v/>
      </c>
      <c r="G501" s="75" t="str">
        <f t="shared" si="219"/>
        <v/>
      </c>
      <c r="H501" s="75" t="str">
        <f t="shared" si="209"/>
        <v/>
      </c>
      <c r="J501" s="116"/>
      <c r="K501" s="76" t="str">
        <f t="shared" si="210"/>
        <v/>
      </c>
      <c r="L501" s="76" t="str">
        <f t="shared" si="211"/>
        <v/>
      </c>
      <c r="M501" s="75" t="str">
        <f t="shared" si="212"/>
        <v/>
      </c>
      <c r="N501" s="76" t="str">
        <f t="shared" si="213"/>
        <v/>
      </c>
      <c r="O501" s="77" t="s">
        <v>20</v>
      </c>
      <c r="P501" s="90"/>
      <c r="R501" s="74" t="str">
        <f t="shared" si="220"/>
        <v/>
      </c>
      <c r="S501" s="75" t="str">
        <f t="shared" si="214"/>
        <v xml:space="preserve"> </v>
      </c>
      <c r="T501" s="75" t="str">
        <f t="shared" si="215"/>
        <v xml:space="preserve"> </v>
      </c>
      <c r="U501" s="75" t="str">
        <f t="shared" si="221"/>
        <v xml:space="preserve"> </v>
      </c>
      <c r="V501" s="75" t="str">
        <f t="shared" si="222"/>
        <v xml:space="preserve"> </v>
      </c>
      <c r="W501" s="75" t="str">
        <f t="shared" si="223"/>
        <v/>
      </c>
      <c r="X501" s="75" t="str">
        <f t="shared" si="224"/>
        <v xml:space="preserve"> </v>
      </c>
      <c r="Y501" s="75" t="str">
        <f t="shared" si="225"/>
        <v/>
      </c>
      <c r="Z501" s="75" t="str">
        <f t="shared" si="226"/>
        <v xml:space="preserve"> </v>
      </c>
      <c r="AA501" s="75" t="str">
        <f t="shared" si="227"/>
        <v/>
      </c>
      <c r="AB501" s="75" t="str">
        <f t="shared" si="228"/>
        <v xml:space="preserve"> </v>
      </c>
      <c r="AC501" s="75" t="str">
        <f t="shared" si="229"/>
        <v xml:space="preserve"> </v>
      </c>
      <c r="AD501" s="75" t="str">
        <f t="shared" si="230"/>
        <v/>
      </c>
      <c r="AE501" s="75">
        <f t="shared" si="231"/>
        <v>0</v>
      </c>
    </row>
    <row r="502" spans="1:31">
      <c r="A502" s="75" t="str">
        <f t="shared" si="216"/>
        <v/>
      </c>
      <c r="B502" s="76" t="str">
        <f t="shared" si="206"/>
        <v/>
      </c>
      <c r="C502" s="75" t="str">
        <f t="shared" si="207"/>
        <v/>
      </c>
      <c r="D502" s="73" t="str">
        <f t="shared" si="217"/>
        <v/>
      </c>
      <c r="E502" s="75" t="str">
        <f t="shared" si="218"/>
        <v/>
      </c>
      <c r="F502" s="75" t="str">
        <f t="shared" si="208"/>
        <v/>
      </c>
      <c r="G502" s="75" t="str">
        <f t="shared" si="219"/>
        <v/>
      </c>
      <c r="H502" s="75" t="str">
        <f t="shared" si="209"/>
        <v/>
      </c>
      <c r="J502" s="116"/>
      <c r="K502" s="76" t="str">
        <f t="shared" si="210"/>
        <v/>
      </c>
      <c r="L502" s="76" t="str">
        <f t="shared" si="211"/>
        <v/>
      </c>
      <c r="M502" s="75" t="str">
        <f t="shared" si="212"/>
        <v/>
      </c>
      <c r="N502" s="76" t="str">
        <f t="shared" si="213"/>
        <v/>
      </c>
      <c r="O502" s="77" t="s">
        <v>20</v>
      </c>
      <c r="P502" s="90"/>
      <c r="R502" s="74" t="str">
        <f t="shared" si="220"/>
        <v/>
      </c>
      <c r="S502" s="75" t="str">
        <f t="shared" si="214"/>
        <v xml:space="preserve"> </v>
      </c>
      <c r="T502" s="75" t="str">
        <f t="shared" si="215"/>
        <v xml:space="preserve"> </v>
      </c>
      <c r="U502" s="75" t="str">
        <f t="shared" si="221"/>
        <v xml:space="preserve"> </v>
      </c>
      <c r="V502" s="75" t="str">
        <f t="shared" si="222"/>
        <v xml:space="preserve"> </v>
      </c>
      <c r="W502" s="75" t="str">
        <f t="shared" si="223"/>
        <v/>
      </c>
      <c r="X502" s="75" t="str">
        <f t="shared" si="224"/>
        <v xml:space="preserve"> </v>
      </c>
      <c r="Y502" s="75" t="str">
        <f t="shared" si="225"/>
        <v/>
      </c>
      <c r="Z502" s="75" t="str">
        <f t="shared" si="226"/>
        <v xml:space="preserve"> </v>
      </c>
      <c r="AA502" s="75" t="str">
        <f t="shared" si="227"/>
        <v/>
      </c>
      <c r="AB502" s="75" t="str">
        <f t="shared" si="228"/>
        <v xml:space="preserve"> </v>
      </c>
      <c r="AC502" s="75" t="str">
        <f t="shared" si="229"/>
        <v xml:space="preserve"> </v>
      </c>
      <c r="AD502" s="75" t="str">
        <f t="shared" si="230"/>
        <v/>
      </c>
      <c r="AE502" s="75">
        <f t="shared" si="231"/>
        <v>0</v>
      </c>
    </row>
    <row r="503" spans="1:31">
      <c r="A503" s="75" t="str">
        <f t="shared" si="216"/>
        <v/>
      </c>
      <c r="B503" s="76" t="str">
        <f t="shared" si="206"/>
        <v/>
      </c>
      <c r="C503" s="75" t="str">
        <f t="shared" si="207"/>
        <v/>
      </c>
      <c r="D503" s="73" t="str">
        <f t="shared" si="217"/>
        <v/>
      </c>
      <c r="E503" s="75" t="str">
        <f t="shared" si="218"/>
        <v/>
      </c>
      <c r="F503" s="75" t="str">
        <f t="shared" si="208"/>
        <v/>
      </c>
      <c r="G503" s="75" t="str">
        <f t="shared" si="219"/>
        <v/>
      </c>
      <c r="H503" s="75" t="str">
        <f t="shared" si="209"/>
        <v/>
      </c>
      <c r="J503" s="116"/>
      <c r="K503" s="76" t="str">
        <f t="shared" si="210"/>
        <v/>
      </c>
      <c r="L503" s="76" t="str">
        <f t="shared" si="211"/>
        <v/>
      </c>
      <c r="M503" s="75" t="str">
        <f t="shared" si="212"/>
        <v/>
      </c>
      <c r="N503" s="76" t="str">
        <f t="shared" si="213"/>
        <v/>
      </c>
      <c r="O503" s="77" t="s">
        <v>20</v>
      </c>
      <c r="P503" s="90"/>
      <c r="R503" s="74" t="str">
        <f t="shared" si="220"/>
        <v/>
      </c>
      <c r="S503" s="75" t="str">
        <f t="shared" si="214"/>
        <v xml:space="preserve"> </v>
      </c>
      <c r="T503" s="75" t="str">
        <f t="shared" si="215"/>
        <v xml:space="preserve"> </v>
      </c>
      <c r="U503" s="75" t="str">
        <f t="shared" si="221"/>
        <v xml:space="preserve"> </v>
      </c>
      <c r="V503" s="75" t="str">
        <f t="shared" si="222"/>
        <v xml:space="preserve"> </v>
      </c>
      <c r="W503" s="75" t="str">
        <f t="shared" si="223"/>
        <v/>
      </c>
      <c r="X503" s="75" t="str">
        <f t="shared" si="224"/>
        <v xml:space="preserve"> </v>
      </c>
      <c r="Y503" s="75" t="str">
        <f t="shared" si="225"/>
        <v/>
      </c>
      <c r="Z503" s="75" t="str">
        <f t="shared" si="226"/>
        <v xml:space="preserve"> </v>
      </c>
      <c r="AA503" s="75" t="str">
        <f t="shared" si="227"/>
        <v/>
      </c>
      <c r="AB503" s="75" t="str">
        <f t="shared" si="228"/>
        <v xml:space="preserve"> </v>
      </c>
      <c r="AC503" s="75" t="str">
        <f t="shared" si="229"/>
        <v xml:space="preserve"> </v>
      </c>
      <c r="AD503" s="75" t="str">
        <f t="shared" si="230"/>
        <v/>
      </c>
      <c r="AE503" s="75">
        <f t="shared" si="231"/>
        <v>0</v>
      </c>
    </row>
    <row r="504" spans="1:31">
      <c r="A504" s="75" t="str">
        <f t="shared" si="216"/>
        <v/>
      </c>
      <c r="B504" s="76" t="str">
        <f t="shared" si="206"/>
        <v/>
      </c>
      <c r="C504" s="75" t="str">
        <f t="shared" si="207"/>
        <v/>
      </c>
      <c r="D504" s="73" t="str">
        <f t="shared" si="217"/>
        <v/>
      </c>
      <c r="E504" s="75" t="str">
        <f t="shared" si="218"/>
        <v/>
      </c>
      <c r="F504" s="75" t="str">
        <f t="shared" si="208"/>
        <v/>
      </c>
      <c r="G504" s="75" t="str">
        <f t="shared" si="219"/>
        <v/>
      </c>
      <c r="H504" s="75" t="str">
        <f t="shared" si="209"/>
        <v/>
      </c>
      <c r="J504" s="116"/>
      <c r="K504" s="76" t="str">
        <f t="shared" si="210"/>
        <v/>
      </c>
      <c r="L504" s="76" t="str">
        <f t="shared" si="211"/>
        <v/>
      </c>
      <c r="M504" s="75" t="str">
        <f t="shared" si="212"/>
        <v/>
      </c>
      <c r="N504" s="76" t="str">
        <f t="shared" si="213"/>
        <v/>
      </c>
      <c r="O504" s="77" t="s">
        <v>20</v>
      </c>
      <c r="P504" s="90"/>
      <c r="R504" s="74" t="str">
        <f t="shared" si="220"/>
        <v/>
      </c>
      <c r="S504" s="75" t="str">
        <f t="shared" si="214"/>
        <v xml:space="preserve"> </v>
      </c>
      <c r="T504" s="75" t="str">
        <f t="shared" si="215"/>
        <v xml:space="preserve"> </v>
      </c>
      <c r="U504" s="75" t="str">
        <f t="shared" si="221"/>
        <v xml:space="preserve"> </v>
      </c>
      <c r="V504" s="75" t="str">
        <f t="shared" si="222"/>
        <v xml:space="preserve"> </v>
      </c>
      <c r="W504" s="75" t="str">
        <f t="shared" si="223"/>
        <v/>
      </c>
      <c r="X504" s="75" t="str">
        <f t="shared" si="224"/>
        <v xml:space="preserve"> </v>
      </c>
      <c r="Y504" s="75" t="str">
        <f t="shared" si="225"/>
        <v/>
      </c>
      <c r="Z504" s="75" t="str">
        <f t="shared" si="226"/>
        <v xml:space="preserve"> </v>
      </c>
      <c r="AA504" s="75" t="str">
        <f t="shared" si="227"/>
        <v/>
      </c>
      <c r="AB504" s="75" t="str">
        <f t="shared" si="228"/>
        <v xml:space="preserve"> </v>
      </c>
      <c r="AC504" s="75" t="str">
        <f t="shared" si="229"/>
        <v xml:space="preserve"> </v>
      </c>
      <c r="AD504" s="75" t="str">
        <f t="shared" si="230"/>
        <v/>
      </c>
      <c r="AE504" s="75">
        <f t="shared" si="231"/>
        <v>0</v>
      </c>
    </row>
    <row r="505" spans="1:31">
      <c r="A505" s="75" t="str">
        <f t="shared" si="216"/>
        <v/>
      </c>
      <c r="B505" s="76" t="str">
        <f t="shared" si="206"/>
        <v/>
      </c>
      <c r="C505" s="75" t="str">
        <f t="shared" si="207"/>
        <v/>
      </c>
      <c r="D505" s="73" t="str">
        <f t="shared" si="217"/>
        <v/>
      </c>
      <c r="E505" s="75" t="str">
        <f t="shared" si="218"/>
        <v/>
      </c>
      <c r="F505" s="75" t="str">
        <f t="shared" si="208"/>
        <v/>
      </c>
      <c r="G505" s="75" t="str">
        <f t="shared" si="219"/>
        <v/>
      </c>
      <c r="H505" s="75" t="str">
        <f t="shared" si="209"/>
        <v/>
      </c>
      <c r="J505" s="116"/>
      <c r="K505" s="76" t="str">
        <f t="shared" si="210"/>
        <v/>
      </c>
      <c r="L505" s="76" t="str">
        <f t="shared" si="211"/>
        <v/>
      </c>
      <c r="M505" s="75" t="str">
        <f t="shared" si="212"/>
        <v/>
      </c>
      <c r="N505" s="76" t="str">
        <f t="shared" si="213"/>
        <v/>
      </c>
      <c r="O505" s="77" t="s">
        <v>20</v>
      </c>
      <c r="P505" s="90"/>
      <c r="R505" s="74" t="str">
        <f t="shared" si="220"/>
        <v/>
      </c>
      <c r="S505" s="75" t="str">
        <f t="shared" si="214"/>
        <v xml:space="preserve"> </v>
      </c>
      <c r="T505" s="75" t="str">
        <f t="shared" si="215"/>
        <v xml:space="preserve"> </v>
      </c>
      <c r="U505" s="75" t="str">
        <f t="shared" si="221"/>
        <v xml:space="preserve"> </v>
      </c>
      <c r="V505" s="75" t="str">
        <f t="shared" si="222"/>
        <v xml:space="preserve"> </v>
      </c>
      <c r="W505" s="75" t="str">
        <f t="shared" si="223"/>
        <v/>
      </c>
      <c r="X505" s="75" t="str">
        <f t="shared" si="224"/>
        <v xml:space="preserve"> </v>
      </c>
      <c r="Y505" s="75" t="str">
        <f t="shared" si="225"/>
        <v/>
      </c>
      <c r="Z505" s="75" t="str">
        <f t="shared" si="226"/>
        <v xml:space="preserve"> </v>
      </c>
      <c r="AA505" s="75" t="str">
        <f t="shared" si="227"/>
        <v/>
      </c>
      <c r="AB505" s="75" t="str">
        <f t="shared" si="228"/>
        <v xml:space="preserve"> </v>
      </c>
      <c r="AC505" s="75" t="str">
        <f t="shared" si="229"/>
        <v xml:space="preserve"> </v>
      </c>
      <c r="AD505" s="75" t="str">
        <f t="shared" si="230"/>
        <v/>
      </c>
      <c r="AE505" s="75">
        <f t="shared" si="231"/>
        <v>0</v>
      </c>
    </row>
    <row r="506" spans="1:31">
      <c r="A506" s="75" t="str">
        <f t="shared" si="216"/>
        <v/>
      </c>
      <c r="B506" s="76" t="str">
        <f t="shared" si="206"/>
        <v/>
      </c>
      <c r="C506" s="75" t="str">
        <f t="shared" si="207"/>
        <v/>
      </c>
      <c r="D506" s="73" t="str">
        <f t="shared" si="217"/>
        <v/>
      </c>
      <c r="E506" s="75" t="str">
        <f t="shared" si="218"/>
        <v/>
      </c>
      <c r="F506" s="75" t="str">
        <f t="shared" si="208"/>
        <v/>
      </c>
      <c r="G506" s="75" t="str">
        <f t="shared" si="219"/>
        <v/>
      </c>
      <c r="H506" s="75" t="str">
        <f t="shared" si="209"/>
        <v/>
      </c>
      <c r="J506" s="116"/>
      <c r="K506" s="76" t="str">
        <f t="shared" si="210"/>
        <v/>
      </c>
      <c r="L506" s="76" t="str">
        <f t="shared" si="211"/>
        <v/>
      </c>
      <c r="M506" s="75" t="str">
        <f t="shared" si="212"/>
        <v/>
      </c>
      <c r="N506" s="76" t="str">
        <f t="shared" si="213"/>
        <v/>
      </c>
      <c r="O506" s="77" t="s">
        <v>20</v>
      </c>
      <c r="P506" s="90"/>
      <c r="R506" s="74" t="str">
        <f t="shared" si="220"/>
        <v/>
      </c>
      <c r="S506" s="75" t="str">
        <f t="shared" si="214"/>
        <v xml:space="preserve"> </v>
      </c>
      <c r="T506" s="75" t="str">
        <f t="shared" si="215"/>
        <v xml:space="preserve"> </v>
      </c>
      <c r="U506" s="75" t="str">
        <f t="shared" si="221"/>
        <v xml:space="preserve"> </v>
      </c>
      <c r="V506" s="75" t="str">
        <f t="shared" si="222"/>
        <v xml:space="preserve"> </v>
      </c>
      <c r="W506" s="75" t="str">
        <f t="shared" si="223"/>
        <v/>
      </c>
      <c r="X506" s="75" t="str">
        <f t="shared" si="224"/>
        <v xml:space="preserve"> </v>
      </c>
      <c r="Y506" s="75" t="str">
        <f t="shared" si="225"/>
        <v/>
      </c>
      <c r="Z506" s="75" t="str">
        <f t="shared" si="226"/>
        <v xml:space="preserve"> </v>
      </c>
      <c r="AA506" s="75" t="str">
        <f t="shared" si="227"/>
        <v/>
      </c>
      <c r="AB506" s="75" t="str">
        <f t="shared" si="228"/>
        <v xml:space="preserve"> </v>
      </c>
      <c r="AC506" s="75" t="str">
        <f t="shared" si="229"/>
        <v xml:space="preserve"> </v>
      </c>
      <c r="AD506" s="75" t="str">
        <f t="shared" si="230"/>
        <v/>
      </c>
      <c r="AE506" s="75">
        <f t="shared" si="231"/>
        <v>0</v>
      </c>
    </row>
    <row r="507" spans="1:31">
      <c r="A507" s="75" t="str">
        <f t="shared" si="216"/>
        <v/>
      </c>
      <c r="B507" s="76" t="str">
        <f t="shared" si="206"/>
        <v/>
      </c>
      <c r="C507" s="75" t="str">
        <f t="shared" si="207"/>
        <v/>
      </c>
      <c r="D507" s="73" t="str">
        <f t="shared" si="217"/>
        <v/>
      </c>
      <c r="E507" s="75" t="str">
        <f t="shared" si="218"/>
        <v/>
      </c>
      <c r="F507" s="75" t="str">
        <f t="shared" si="208"/>
        <v/>
      </c>
      <c r="G507" s="75" t="str">
        <f t="shared" si="219"/>
        <v/>
      </c>
      <c r="H507" s="75" t="str">
        <f t="shared" si="209"/>
        <v/>
      </c>
      <c r="J507" s="116"/>
      <c r="K507" s="76" t="str">
        <f t="shared" si="210"/>
        <v/>
      </c>
      <c r="L507" s="76" t="str">
        <f t="shared" si="211"/>
        <v/>
      </c>
      <c r="M507" s="75" t="str">
        <f t="shared" si="212"/>
        <v/>
      </c>
      <c r="N507" s="76" t="str">
        <f t="shared" si="213"/>
        <v/>
      </c>
      <c r="O507" s="77" t="s">
        <v>20</v>
      </c>
      <c r="P507" s="90"/>
      <c r="R507" s="74" t="str">
        <f t="shared" si="220"/>
        <v/>
      </c>
      <c r="S507" s="75" t="str">
        <f t="shared" si="214"/>
        <v xml:space="preserve"> </v>
      </c>
      <c r="T507" s="75" t="str">
        <f t="shared" si="215"/>
        <v xml:space="preserve"> </v>
      </c>
      <c r="U507" s="75" t="str">
        <f t="shared" si="221"/>
        <v xml:space="preserve"> </v>
      </c>
      <c r="V507" s="75" t="str">
        <f t="shared" si="222"/>
        <v xml:space="preserve"> </v>
      </c>
      <c r="W507" s="75" t="str">
        <f t="shared" si="223"/>
        <v/>
      </c>
      <c r="X507" s="75" t="str">
        <f t="shared" si="224"/>
        <v xml:space="preserve"> </v>
      </c>
      <c r="Y507" s="75" t="str">
        <f t="shared" si="225"/>
        <v/>
      </c>
      <c r="Z507" s="75" t="str">
        <f t="shared" si="226"/>
        <v xml:space="preserve"> </v>
      </c>
      <c r="AA507" s="75" t="str">
        <f t="shared" si="227"/>
        <v/>
      </c>
      <c r="AB507" s="75" t="str">
        <f t="shared" si="228"/>
        <v xml:space="preserve"> </v>
      </c>
      <c r="AC507" s="75" t="str">
        <f t="shared" si="229"/>
        <v xml:space="preserve"> </v>
      </c>
      <c r="AD507" s="75" t="str">
        <f t="shared" si="230"/>
        <v/>
      </c>
      <c r="AE507" s="75">
        <f t="shared" si="231"/>
        <v>0</v>
      </c>
    </row>
    <row r="508" spans="1:31">
      <c r="A508" s="75" t="str">
        <f t="shared" si="216"/>
        <v/>
      </c>
      <c r="B508" s="76" t="str">
        <f t="shared" si="206"/>
        <v/>
      </c>
      <c r="C508" s="75" t="str">
        <f t="shared" si="207"/>
        <v/>
      </c>
      <c r="D508" s="73" t="str">
        <f t="shared" si="217"/>
        <v/>
      </c>
      <c r="E508" s="75" t="str">
        <f t="shared" si="218"/>
        <v/>
      </c>
      <c r="F508" s="75" t="str">
        <f t="shared" si="208"/>
        <v/>
      </c>
      <c r="G508" s="75" t="str">
        <f t="shared" si="219"/>
        <v/>
      </c>
      <c r="H508" s="75" t="str">
        <f t="shared" si="209"/>
        <v/>
      </c>
      <c r="J508" s="116"/>
      <c r="K508" s="76" t="str">
        <f t="shared" si="210"/>
        <v/>
      </c>
      <c r="L508" s="76" t="str">
        <f t="shared" si="211"/>
        <v/>
      </c>
      <c r="M508" s="75" t="str">
        <f t="shared" si="212"/>
        <v/>
      </c>
      <c r="N508" s="76" t="str">
        <f t="shared" si="213"/>
        <v/>
      </c>
      <c r="O508" s="77" t="s">
        <v>20</v>
      </c>
      <c r="P508" s="90"/>
      <c r="R508" s="74" t="str">
        <f t="shared" si="220"/>
        <v/>
      </c>
      <c r="S508" s="75" t="str">
        <f t="shared" si="214"/>
        <v xml:space="preserve"> </v>
      </c>
      <c r="T508" s="75" t="str">
        <f t="shared" si="215"/>
        <v xml:space="preserve"> </v>
      </c>
      <c r="U508" s="75" t="str">
        <f t="shared" si="221"/>
        <v xml:space="preserve"> </v>
      </c>
      <c r="V508" s="75" t="str">
        <f t="shared" si="222"/>
        <v xml:space="preserve"> </v>
      </c>
      <c r="W508" s="75" t="str">
        <f t="shared" si="223"/>
        <v/>
      </c>
      <c r="X508" s="75" t="str">
        <f t="shared" si="224"/>
        <v xml:space="preserve"> </v>
      </c>
      <c r="Y508" s="75" t="str">
        <f t="shared" si="225"/>
        <v/>
      </c>
      <c r="Z508" s="75" t="str">
        <f t="shared" si="226"/>
        <v xml:space="preserve"> </v>
      </c>
      <c r="AA508" s="75" t="str">
        <f t="shared" si="227"/>
        <v/>
      </c>
      <c r="AB508" s="75" t="str">
        <f t="shared" si="228"/>
        <v xml:space="preserve"> </v>
      </c>
      <c r="AC508" s="75" t="str">
        <f t="shared" si="229"/>
        <v xml:space="preserve"> </v>
      </c>
      <c r="AD508" s="75" t="str">
        <f t="shared" si="230"/>
        <v/>
      </c>
      <c r="AE508" s="75">
        <f t="shared" si="231"/>
        <v>0</v>
      </c>
    </row>
    <row r="509" spans="1:31">
      <c r="A509" s="75" t="str">
        <f t="shared" si="216"/>
        <v/>
      </c>
      <c r="B509" s="76" t="str">
        <f t="shared" si="206"/>
        <v/>
      </c>
      <c r="C509" s="75" t="str">
        <f t="shared" si="207"/>
        <v/>
      </c>
      <c r="D509" s="73" t="str">
        <f t="shared" si="217"/>
        <v/>
      </c>
      <c r="E509" s="75" t="str">
        <f t="shared" si="218"/>
        <v/>
      </c>
      <c r="F509" s="75" t="str">
        <f t="shared" si="208"/>
        <v/>
      </c>
      <c r="G509" s="75" t="str">
        <f t="shared" si="219"/>
        <v/>
      </c>
      <c r="H509" s="75" t="str">
        <f t="shared" si="209"/>
        <v/>
      </c>
      <c r="J509" s="116"/>
      <c r="K509" s="76" t="str">
        <f t="shared" si="210"/>
        <v/>
      </c>
      <c r="L509" s="76" t="str">
        <f t="shared" si="211"/>
        <v/>
      </c>
      <c r="M509" s="75" t="str">
        <f t="shared" si="212"/>
        <v/>
      </c>
      <c r="N509" s="76" t="str">
        <f t="shared" si="213"/>
        <v/>
      </c>
      <c r="O509" s="77" t="s">
        <v>20</v>
      </c>
      <c r="P509" s="90"/>
      <c r="R509" s="74" t="str">
        <f t="shared" si="220"/>
        <v/>
      </c>
      <c r="S509" s="75" t="str">
        <f t="shared" si="214"/>
        <v xml:space="preserve"> </v>
      </c>
      <c r="T509" s="75" t="str">
        <f t="shared" si="215"/>
        <v xml:space="preserve"> </v>
      </c>
      <c r="U509" s="75" t="str">
        <f t="shared" si="221"/>
        <v xml:space="preserve"> </v>
      </c>
      <c r="V509" s="75" t="str">
        <f t="shared" si="222"/>
        <v xml:space="preserve"> </v>
      </c>
      <c r="W509" s="75" t="str">
        <f t="shared" si="223"/>
        <v/>
      </c>
      <c r="X509" s="75" t="str">
        <f t="shared" si="224"/>
        <v xml:space="preserve"> </v>
      </c>
      <c r="Y509" s="75" t="str">
        <f t="shared" si="225"/>
        <v/>
      </c>
      <c r="Z509" s="75" t="str">
        <f t="shared" si="226"/>
        <v xml:space="preserve"> </v>
      </c>
      <c r="AA509" s="75" t="str">
        <f t="shared" si="227"/>
        <v/>
      </c>
      <c r="AB509" s="75" t="str">
        <f t="shared" si="228"/>
        <v xml:space="preserve"> </v>
      </c>
      <c r="AC509" s="75" t="str">
        <f t="shared" si="229"/>
        <v xml:space="preserve"> </v>
      </c>
      <c r="AD509" s="75" t="str">
        <f t="shared" si="230"/>
        <v/>
      </c>
      <c r="AE509" s="75">
        <f t="shared" si="231"/>
        <v>0</v>
      </c>
    </row>
    <row r="510" spans="1:31">
      <c r="A510" s="75" t="str">
        <f t="shared" si="216"/>
        <v/>
      </c>
      <c r="B510" s="76" t="str">
        <f t="shared" si="206"/>
        <v/>
      </c>
      <c r="C510" s="75" t="str">
        <f t="shared" si="207"/>
        <v/>
      </c>
      <c r="D510" s="73" t="str">
        <f t="shared" si="217"/>
        <v/>
      </c>
      <c r="E510" s="75" t="str">
        <f t="shared" si="218"/>
        <v/>
      </c>
      <c r="F510" s="75" t="str">
        <f t="shared" si="208"/>
        <v/>
      </c>
      <c r="G510" s="75" t="str">
        <f t="shared" si="219"/>
        <v/>
      </c>
      <c r="H510" s="75" t="str">
        <f t="shared" si="209"/>
        <v/>
      </c>
      <c r="J510" s="116"/>
      <c r="K510" s="76" t="str">
        <f t="shared" si="210"/>
        <v/>
      </c>
      <c r="L510" s="76" t="str">
        <f t="shared" si="211"/>
        <v/>
      </c>
      <c r="M510" s="75" t="str">
        <f t="shared" si="212"/>
        <v/>
      </c>
      <c r="N510" s="76" t="str">
        <f t="shared" si="213"/>
        <v/>
      </c>
      <c r="O510" s="77" t="s">
        <v>20</v>
      </c>
      <c r="P510" s="90"/>
      <c r="R510" s="74" t="str">
        <f t="shared" si="220"/>
        <v/>
      </c>
      <c r="S510" s="75" t="str">
        <f t="shared" si="214"/>
        <v xml:space="preserve"> </v>
      </c>
      <c r="T510" s="75" t="str">
        <f t="shared" si="215"/>
        <v xml:space="preserve"> </v>
      </c>
      <c r="U510" s="75" t="str">
        <f t="shared" si="221"/>
        <v xml:space="preserve"> </v>
      </c>
      <c r="V510" s="75" t="str">
        <f t="shared" si="222"/>
        <v xml:space="preserve"> </v>
      </c>
      <c r="W510" s="75" t="str">
        <f t="shared" si="223"/>
        <v/>
      </c>
      <c r="X510" s="75" t="str">
        <f t="shared" si="224"/>
        <v xml:space="preserve"> </v>
      </c>
      <c r="Y510" s="75" t="str">
        <f t="shared" si="225"/>
        <v/>
      </c>
      <c r="Z510" s="75" t="str">
        <f t="shared" si="226"/>
        <v xml:space="preserve"> </v>
      </c>
      <c r="AA510" s="75" t="str">
        <f t="shared" si="227"/>
        <v/>
      </c>
      <c r="AB510" s="75" t="str">
        <f t="shared" si="228"/>
        <v xml:space="preserve"> </v>
      </c>
      <c r="AC510" s="75" t="str">
        <f t="shared" si="229"/>
        <v xml:space="preserve"> </v>
      </c>
      <c r="AD510" s="75" t="str">
        <f t="shared" si="230"/>
        <v/>
      </c>
      <c r="AE510" s="75">
        <f t="shared" si="231"/>
        <v>0</v>
      </c>
    </row>
    <row r="511" spans="1:31">
      <c r="A511" s="75" t="str">
        <f t="shared" si="216"/>
        <v/>
      </c>
      <c r="B511" s="76" t="str">
        <f t="shared" si="206"/>
        <v/>
      </c>
      <c r="C511" s="75" t="str">
        <f t="shared" si="207"/>
        <v/>
      </c>
      <c r="D511" s="73" t="str">
        <f t="shared" si="217"/>
        <v/>
      </c>
      <c r="E511" s="75" t="str">
        <f t="shared" si="218"/>
        <v/>
      </c>
      <c r="F511" s="75" t="str">
        <f t="shared" si="208"/>
        <v/>
      </c>
      <c r="G511" s="75" t="str">
        <f t="shared" si="219"/>
        <v/>
      </c>
      <c r="H511" s="75" t="str">
        <f t="shared" si="209"/>
        <v/>
      </c>
      <c r="J511" s="116"/>
      <c r="K511" s="76" t="str">
        <f t="shared" si="210"/>
        <v/>
      </c>
      <c r="L511" s="76" t="str">
        <f t="shared" si="211"/>
        <v/>
      </c>
      <c r="M511" s="75" t="str">
        <f t="shared" si="212"/>
        <v/>
      </c>
      <c r="N511" s="76" t="str">
        <f t="shared" si="213"/>
        <v/>
      </c>
      <c r="O511" s="77" t="s">
        <v>20</v>
      </c>
      <c r="P511" s="90"/>
      <c r="R511" s="74" t="str">
        <f t="shared" si="220"/>
        <v/>
      </c>
      <c r="S511" s="75" t="str">
        <f t="shared" si="214"/>
        <v xml:space="preserve"> </v>
      </c>
      <c r="T511" s="75" t="str">
        <f t="shared" si="215"/>
        <v xml:space="preserve"> </v>
      </c>
      <c r="U511" s="75" t="str">
        <f t="shared" si="221"/>
        <v xml:space="preserve"> </v>
      </c>
      <c r="V511" s="75" t="str">
        <f t="shared" si="222"/>
        <v xml:space="preserve"> </v>
      </c>
      <c r="W511" s="75" t="str">
        <f t="shared" si="223"/>
        <v/>
      </c>
      <c r="X511" s="75" t="str">
        <f t="shared" si="224"/>
        <v xml:space="preserve"> </v>
      </c>
      <c r="Y511" s="75" t="str">
        <f t="shared" si="225"/>
        <v/>
      </c>
      <c r="Z511" s="75" t="str">
        <f t="shared" si="226"/>
        <v xml:space="preserve"> </v>
      </c>
      <c r="AA511" s="75" t="str">
        <f t="shared" si="227"/>
        <v/>
      </c>
      <c r="AB511" s="75" t="str">
        <f t="shared" si="228"/>
        <v xml:space="preserve"> </v>
      </c>
      <c r="AC511" s="75" t="str">
        <f t="shared" si="229"/>
        <v xml:space="preserve"> </v>
      </c>
      <c r="AD511" s="75" t="str">
        <f t="shared" si="230"/>
        <v/>
      </c>
      <c r="AE511" s="75">
        <f t="shared" si="231"/>
        <v>0</v>
      </c>
    </row>
    <row r="512" spans="1:31">
      <c r="A512" s="75" t="str">
        <f t="shared" si="216"/>
        <v/>
      </c>
      <c r="B512" s="76" t="str">
        <f t="shared" si="206"/>
        <v/>
      </c>
      <c r="C512" s="75" t="str">
        <f t="shared" si="207"/>
        <v/>
      </c>
      <c r="D512" s="73" t="str">
        <f t="shared" si="217"/>
        <v/>
      </c>
      <c r="E512" s="75" t="str">
        <f t="shared" si="218"/>
        <v/>
      </c>
      <c r="F512" s="75" t="str">
        <f t="shared" si="208"/>
        <v/>
      </c>
      <c r="G512" s="75" t="str">
        <f t="shared" si="219"/>
        <v/>
      </c>
      <c r="H512" s="75" t="str">
        <f t="shared" si="209"/>
        <v/>
      </c>
      <c r="J512" s="116"/>
      <c r="K512" s="76" t="str">
        <f t="shared" si="210"/>
        <v/>
      </c>
      <c r="L512" s="76" t="str">
        <f t="shared" si="211"/>
        <v/>
      </c>
      <c r="M512" s="75" t="str">
        <f t="shared" si="212"/>
        <v/>
      </c>
      <c r="N512" s="76" t="str">
        <f t="shared" si="213"/>
        <v/>
      </c>
      <c r="O512" s="77" t="s">
        <v>20</v>
      </c>
      <c r="P512" s="90"/>
      <c r="R512" s="74" t="str">
        <f t="shared" si="220"/>
        <v/>
      </c>
      <c r="S512" s="75" t="str">
        <f t="shared" si="214"/>
        <v xml:space="preserve"> </v>
      </c>
      <c r="T512" s="75" t="str">
        <f t="shared" si="215"/>
        <v xml:space="preserve"> </v>
      </c>
      <c r="U512" s="75" t="str">
        <f t="shared" si="221"/>
        <v xml:space="preserve"> </v>
      </c>
      <c r="V512" s="75" t="str">
        <f t="shared" si="222"/>
        <v xml:space="preserve"> </v>
      </c>
      <c r="W512" s="75" t="str">
        <f t="shared" si="223"/>
        <v/>
      </c>
      <c r="X512" s="75" t="str">
        <f t="shared" si="224"/>
        <v xml:space="preserve"> </v>
      </c>
      <c r="Y512" s="75" t="str">
        <f t="shared" si="225"/>
        <v/>
      </c>
      <c r="Z512" s="75" t="str">
        <f t="shared" si="226"/>
        <v xml:space="preserve"> </v>
      </c>
      <c r="AA512" s="75" t="str">
        <f t="shared" si="227"/>
        <v/>
      </c>
      <c r="AB512" s="75" t="str">
        <f t="shared" si="228"/>
        <v xml:space="preserve"> </v>
      </c>
      <c r="AC512" s="75" t="str">
        <f t="shared" si="229"/>
        <v xml:space="preserve"> </v>
      </c>
      <c r="AD512" s="75" t="str">
        <f t="shared" si="230"/>
        <v/>
      </c>
      <c r="AE512" s="75">
        <f t="shared" si="231"/>
        <v>0</v>
      </c>
    </row>
    <row r="513" spans="1:31">
      <c r="A513" s="75" t="str">
        <f t="shared" si="216"/>
        <v/>
      </c>
      <c r="B513" s="76" t="str">
        <f t="shared" si="206"/>
        <v/>
      </c>
      <c r="C513" s="75" t="str">
        <f t="shared" si="207"/>
        <v/>
      </c>
      <c r="D513" s="73" t="str">
        <f t="shared" si="217"/>
        <v/>
      </c>
      <c r="E513" s="75" t="str">
        <f t="shared" si="218"/>
        <v/>
      </c>
      <c r="F513" s="75" t="str">
        <f t="shared" si="208"/>
        <v/>
      </c>
      <c r="G513" s="75" t="str">
        <f t="shared" si="219"/>
        <v/>
      </c>
      <c r="H513" s="75" t="str">
        <f t="shared" si="209"/>
        <v/>
      </c>
      <c r="J513" s="116"/>
      <c r="K513" s="76" t="str">
        <f t="shared" si="210"/>
        <v/>
      </c>
      <c r="L513" s="76" t="str">
        <f t="shared" si="211"/>
        <v/>
      </c>
      <c r="M513" s="75" t="str">
        <f t="shared" si="212"/>
        <v/>
      </c>
      <c r="N513" s="76" t="str">
        <f t="shared" si="213"/>
        <v/>
      </c>
      <c r="O513" s="77" t="s">
        <v>20</v>
      </c>
      <c r="P513" s="90"/>
      <c r="R513" s="74" t="str">
        <f t="shared" si="220"/>
        <v/>
      </c>
      <c r="S513" s="75" t="str">
        <f t="shared" si="214"/>
        <v xml:space="preserve"> </v>
      </c>
      <c r="T513" s="75" t="str">
        <f t="shared" si="215"/>
        <v xml:space="preserve"> </v>
      </c>
      <c r="U513" s="75" t="str">
        <f t="shared" si="221"/>
        <v xml:space="preserve"> </v>
      </c>
      <c r="V513" s="75" t="str">
        <f t="shared" si="222"/>
        <v xml:space="preserve"> </v>
      </c>
      <c r="W513" s="75" t="str">
        <f t="shared" si="223"/>
        <v/>
      </c>
      <c r="X513" s="75" t="str">
        <f t="shared" si="224"/>
        <v xml:space="preserve"> </v>
      </c>
      <c r="Y513" s="75" t="str">
        <f t="shared" si="225"/>
        <v/>
      </c>
      <c r="Z513" s="75" t="str">
        <f t="shared" si="226"/>
        <v xml:space="preserve"> </v>
      </c>
      <c r="AA513" s="75" t="str">
        <f t="shared" si="227"/>
        <v/>
      </c>
      <c r="AB513" s="75" t="str">
        <f t="shared" si="228"/>
        <v xml:space="preserve"> </v>
      </c>
      <c r="AC513" s="75" t="str">
        <f t="shared" si="229"/>
        <v xml:space="preserve"> </v>
      </c>
      <c r="AD513" s="75" t="str">
        <f t="shared" si="230"/>
        <v/>
      </c>
      <c r="AE513" s="75">
        <f t="shared" si="231"/>
        <v>0</v>
      </c>
    </row>
    <row r="514" spans="1:31">
      <c r="A514" s="75" t="str">
        <f t="shared" si="216"/>
        <v/>
      </c>
      <c r="B514" s="76" t="str">
        <f t="shared" si="206"/>
        <v/>
      </c>
      <c r="C514" s="75" t="str">
        <f t="shared" si="207"/>
        <v/>
      </c>
      <c r="D514" s="73" t="str">
        <f t="shared" si="217"/>
        <v/>
      </c>
      <c r="E514" s="75" t="str">
        <f t="shared" si="218"/>
        <v/>
      </c>
      <c r="F514" s="75" t="str">
        <f t="shared" si="208"/>
        <v/>
      </c>
      <c r="G514" s="75" t="str">
        <f t="shared" si="219"/>
        <v/>
      </c>
      <c r="H514" s="75" t="str">
        <f t="shared" si="209"/>
        <v/>
      </c>
      <c r="J514" s="116"/>
      <c r="K514" s="76" t="str">
        <f t="shared" si="210"/>
        <v/>
      </c>
      <c r="L514" s="76" t="str">
        <f t="shared" si="211"/>
        <v/>
      </c>
      <c r="M514" s="75" t="str">
        <f t="shared" si="212"/>
        <v/>
      </c>
      <c r="N514" s="76" t="str">
        <f t="shared" si="213"/>
        <v/>
      </c>
      <c r="O514" s="77" t="s">
        <v>20</v>
      </c>
      <c r="P514" s="90"/>
      <c r="R514" s="74" t="str">
        <f t="shared" si="220"/>
        <v/>
      </c>
      <c r="S514" s="75" t="str">
        <f t="shared" si="214"/>
        <v xml:space="preserve"> </v>
      </c>
      <c r="T514" s="75" t="str">
        <f t="shared" si="215"/>
        <v xml:space="preserve"> </v>
      </c>
      <c r="U514" s="75" t="str">
        <f t="shared" si="221"/>
        <v xml:space="preserve"> </v>
      </c>
      <c r="V514" s="75" t="str">
        <f t="shared" si="222"/>
        <v xml:space="preserve"> </v>
      </c>
      <c r="W514" s="75" t="str">
        <f t="shared" si="223"/>
        <v/>
      </c>
      <c r="X514" s="75" t="str">
        <f t="shared" si="224"/>
        <v xml:space="preserve"> </v>
      </c>
      <c r="Y514" s="75" t="str">
        <f t="shared" si="225"/>
        <v/>
      </c>
      <c r="Z514" s="75" t="str">
        <f t="shared" si="226"/>
        <v xml:space="preserve"> </v>
      </c>
      <c r="AA514" s="75" t="str">
        <f t="shared" si="227"/>
        <v/>
      </c>
      <c r="AB514" s="75" t="str">
        <f t="shared" si="228"/>
        <v xml:space="preserve"> </v>
      </c>
      <c r="AC514" s="75" t="str">
        <f t="shared" si="229"/>
        <v xml:space="preserve"> </v>
      </c>
      <c r="AD514" s="75" t="str">
        <f t="shared" si="230"/>
        <v/>
      </c>
      <c r="AE514" s="75">
        <f t="shared" si="231"/>
        <v>0</v>
      </c>
    </row>
    <row r="515" spans="1:31">
      <c r="A515" s="75" t="str">
        <f t="shared" si="216"/>
        <v/>
      </c>
      <c r="B515" s="76" t="str">
        <f t="shared" ref="B515:B578" si="232">IF(J515="","",CONCATENATE(VLOOKUP(J515,選手,2,0),"(",VLOOKUP(J515,選手,6,0),")"))</f>
        <v/>
      </c>
      <c r="C515" s="75" t="str">
        <f t="shared" ref="C515:C578" si="233">IF(J515="","",ASC(VLOOKUP(G515,選手,3,FALSE)))</f>
        <v/>
      </c>
      <c r="D515" s="73" t="str">
        <f t="shared" si="217"/>
        <v/>
      </c>
      <c r="E515" s="75" t="str">
        <f t="shared" si="218"/>
        <v/>
      </c>
      <c r="F515" s="75" t="str">
        <f t="shared" ref="F515:F578" si="234">IF(J515="","",VLOOKUP(N515,MC,3,FALSE))</f>
        <v/>
      </c>
      <c r="G515" s="75" t="str">
        <f t="shared" si="219"/>
        <v/>
      </c>
      <c r="H515" s="75" t="str">
        <f t="shared" ref="H515:H578" si="235">IFERROR(IF(O515="選択してください","",IF(OR(P515="",P515=0),VLOOKUP(O515,競技,2,FALSE)&amp;" "&amp;"0",VLOOKUP(O515,競技,2,FALSE)&amp;" "&amp;P515)),"")</f>
        <v/>
      </c>
      <c r="J515" s="116"/>
      <c r="K515" s="76" t="str">
        <f t="shared" ref="K515:K578" si="236">IF(J515="","",CONCATENATE(VLOOKUP(J515,選手,2,0),"(",VLOOKUP(J515,選手,6,0),")"))</f>
        <v/>
      </c>
      <c r="L515" s="76" t="str">
        <f t="shared" ref="L515:L578" si="237">IF(J515="","",VLOOKUP(J515,選手,3,0))</f>
        <v/>
      </c>
      <c r="M515" s="75" t="str">
        <f t="shared" ref="M515:M578" si="238">IF(J515="","",VLOOKUP(J515,選手,4,0))</f>
        <v/>
      </c>
      <c r="N515" s="76" t="str">
        <f t="shared" ref="N515:N578" si="239">IF(J515="","",VLOOKUP(J515,選手,5,0))</f>
        <v/>
      </c>
      <c r="O515" s="77" t="s">
        <v>20</v>
      </c>
      <c r="P515" s="90"/>
      <c r="R515" s="74" t="str">
        <f t="shared" si="220"/>
        <v/>
      </c>
      <c r="S515" s="75" t="str">
        <f t="shared" ref="S515:S578" si="240">IFERROR(VLOOKUP(O515,競技,3,0)," ")</f>
        <v xml:space="preserve"> </v>
      </c>
      <c r="T515" s="75" t="str">
        <f t="shared" ref="T515:T578" si="241">IFERROR(IF(OR(P515="",P515="0",LEN(P515)=VLOOKUP(O515,競技,4,0)),"","入力桁数が違います")," ")</f>
        <v xml:space="preserve"> </v>
      </c>
      <c r="U515" s="75" t="str">
        <f t="shared" si="221"/>
        <v xml:space="preserve"> </v>
      </c>
      <c r="V515" s="75" t="str">
        <f t="shared" si="222"/>
        <v xml:space="preserve"> </v>
      </c>
      <c r="W515" s="75" t="str">
        <f t="shared" si="223"/>
        <v/>
      </c>
      <c r="X515" s="75" t="str">
        <f t="shared" si="224"/>
        <v xml:space="preserve"> </v>
      </c>
      <c r="Y515" s="75" t="str">
        <f t="shared" si="225"/>
        <v/>
      </c>
      <c r="Z515" s="75" t="str">
        <f t="shared" si="226"/>
        <v xml:space="preserve"> </v>
      </c>
      <c r="AA515" s="75" t="str">
        <f t="shared" si="227"/>
        <v/>
      </c>
      <c r="AB515" s="75" t="str">
        <f t="shared" si="228"/>
        <v xml:space="preserve"> </v>
      </c>
      <c r="AC515" s="75" t="str">
        <f t="shared" si="229"/>
        <v xml:space="preserve"> </v>
      </c>
      <c r="AD515" s="75" t="str">
        <f t="shared" si="230"/>
        <v/>
      </c>
      <c r="AE515" s="75">
        <f t="shared" si="231"/>
        <v>0</v>
      </c>
    </row>
    <row r="516" spans="1:31">
      <c r="A516" s="75" t="str">
        <f t="shared" si="216"/>
        <v/>
      </c>
      <c r="B516" s="76" t="str">
        <f t="shared" si="232"/>
        <v/>
      </c>
      <c r="C516" s="75" t="str">
        <f t="shared" si="233"/>
        <v/>
      </c>
      <c r="D516" s="73" t="str">
        <f t="shared" si="217"/>
        <v/>
      </c>
      <c r="E516" s="75" t="str">
        <f t="shared" si="218"/>
        <v/>
      </c>
      <c r="F516" s="75" t="str">
        <f t="shared" si="234"/>
        <v/>
      </c>
      <c r="G516" s="75" t="str">
        <f t="shared" si="219"/>
        <v/>
      </c>
      <c r="H516" s="75" t="str">
        <f t="shared" si="235"/>
        <v/>
      </c>
      <c r="J516" s="116"/>
      <c r="K516" s="76" t="str">
        <f t="shared" si="236"/>
        <v/>
      </c>
      <c r="L516" s="76" t="str">
        <f t="shared" si="237"/>
        <v/>
      </c>
      <c r="M516" s="75" t="str">
        <f t="shared" si="238"/>
        <v/>
      </c>
      <c r="N516" s="76" t="str">
        <f t="shared" si="239"/>
        <v/>
      </c>
      <c r="O516" s="77" t="s">
        <v>20</v>
      </c>
      <c r="P516" s="90"/>
      <c r="R516" s="74" t="str">
        <f t="shared" si="220"/>
        <v/>
      </c>
      <c r="S516" s="75" t="str">
        <f t="shared" si="240"/>
        <v xml:space="preserve"> </v>
      </c>
      <c r="T516" s="75" t="str">
        <f t="shared" si="241"/>
        <v xml:space="preserve"> </v>
      </c>
      <c r="U516" s="75" t="str">
        <f t="shared" si="221"/>
        <v xml:space="preserve"> </v>
      </c>
      <c r="V516" s="75" t="str">
        <f t="shared" si="222"/>
        <v xml:space="preserve"> </v>
      </c>
      <c r="W516" s="75" t="str">
        <f t="shared" si="223"/>
        <v/>
      </c>
      <c r="X516" s="75" t="str">
        <f t="shared" si="224"/>
        <v xml:space="preserve"> </v>
      </c>
      <c r="Y516" s="75" t="str">
        <f t="shared" si="225"/>
        <v/>
      </c>
      <c r="Z516" s="75" t="str">
        <f t="shared" si="226"/>
        <v xml:space="preserve"> </v>
      </c>
      <c r="AA516" s="75" t="str">
        <f t="shared" si="227"/>
        <v/>
      </c>
      <c r="AB516" s="75" t="str">
        <f t="shared" si="228"/>
        <v xml:space="preserve"> </v>
      </c>
      <c r="AC516" s="75" t="str">
        <f t="shared" si="229"/>
        <v xml:space="preserve"> </v>
      </c>
      <c r="AD516" s="75" t="str">
        <f t="shared" si="230"/>
        <v/>
      </c>
      <c r="AE516" s="75">
        <f t="shared" si="231"/>
        <v>0</v>
      </c>
    </row>
    <row r="517" spans="1:31">
      <c r="A517" s="75" t="str">
        <f t="shared" si="216"/>
        <v/>
      </c>
      <c r="B517" s="76" t="str">
        <f t="shared" si="232"/>
        <v/>
      </c>
      <c r="C517" s="75" t="str">
        <f t="shared" si="233"/>
        <v/>
      </c>
      <c r="D517" s="73" t="str">
        <f t="shared" si="217"/>
        <v/>
      </c>
      <c r="E517" s="75" t="str">
        <f t="shared" si="218"/>
        <v/>
      </c>
      <c r="F517" s="75" t="str">
        <f t="shared" si="234"/>
        <v/>
      </c>
      <c r="G517" s="75" t="str">
        <f t="shared" si="219"/>
        <v/>
      </c>
      <c r="H517" s="75" t="str">
        <f t="shared" si="235"/>
        <v/>
      </c>
      <c r="J517" s="116"/>
      <c r="K517" s="76" t="str">
        <f t="shared" si="236"/>
        <v/>
      </c>
      <c r="L517" s="76" t="str">
        <f t="shared" si="237"/>
        <v/>
      </c>
      <c r="M517" s="75" t="str">
        <f t="shared" si="238"/>
        <v/>
      </c>
      <c r="N517" s="76" t="str">
        <f t="shared" si="239"/>
        <v/>
      </c>
      <c r="O517" s="77" t="s">
        <v>20</v>
      </c>
      <c r="P517" s="90"/>
      <c r="R517" s="74" t="str">
        <f t="shared" si="220"/>
        <v/>
      </c>
      <c r="S517" s="75" t="str">
        <f t="shared" si="240"/>
        <v xml:space="preserve"> </v>
      </c>
      <c r="T517" s="75" t="str">
        <f t="shared" si="241"/>
        <v xml:space="preserve"> </v>
      </c>
      <c r="U517" s="75" t="str">
        <f t="shared" si="221"/>
        <v xml:space="preserve"> </v>
      </c>
      <c r="V517" s="75" t="str">
        <f t="shared" si="222"/>
        <v xml:space="preserve"> </v>
      </c>
      <c r="W517" s="75" t="str">
        <f t="shared" si="223"/>
        <v/>
      </c>
      <c r="X517" s="75" t="str">
        <f t="shared" si="224"/>
        <v xml:space="preserve"> </v>
      </c>
      <c r="Y517" s="75" t="str">
        <f t="shared" si="225"/>
        <v/>
      </c>
      <c r="Z517" s="75" t="str">
        <f t="shared" si="226"/>
        <v xml:space="preserve"> </v>
      </c>
      <c r="AA517" s="75" t="str">
        <f t="shared" si="227"/>
        <v/>
      </c>
      <c r="AB517" s="75" t="str">
        <f t="shared" si="228"/>
        <v xml:space="preserve"> </v>
      </c>
      <c r="AC517" s="75" t="str">
        <f t="shared" si="229"/>
        <v xml:space="preserve"> </v>
      </c>
      <c r="AD517" s="75" t="str">
        <f t="shared" si="230"/>
        <v/>
      </c>
      <c r="AE517" s="75">
        <f t="shared" si="231"/>
        <v>0</v>
      </c>
    </row>
    <row r="518" spans="1:31">
      <c r="A518" s="75" t="str">
        <f t="shared" si="216"/>
        <v/>
      </c>
      <c r="B518" s="76" t="str">
        <f t="shared" si="232"/>
        <v/>
      </c>
      <c r="C518" s="75" t="str">
        <f t="shared" si="233"/>
        <v/>
      </c>
      <c r="D518" s="73" t="str">
        <f t="shared" si="217"/>
        <v/>
      </c>
      <c r="E518" s="75" t="str">
        <f t="shared" si="218"/>
        <v/>
      </c>
      <c r="F518" s="75" t="str">
        <f t="shared" si="234"/>
        <v/>
      </c>
      <c r="G518" s="75" t="str">
        <f t="shared" si="219"/>
        <v/>
      </c>
      <c r="H518" s="75" t="str">
        <f t="shared" si="235"/>
        <v/>
      </c>
      <c r="J518" s="116"/>
      <c r="K518" s="76" t="str">
        <f t="shared" si="236"/>
        <v/>
      </c>
      <c r="L518" s="76" t="str">
        <f t="shared" si="237"/>
        <v/>
      </c>
      <c r="M518" s="75" t="str">
        <f t="shared" si="238"/>
        <v/>
      </c>
      <c r="N518" s="76" t="str">
        <f t="shared" si="239"/>
        <v/>
      </c>
      <c r="O518" s="77" t="s">
        <v>20</v>
      </c>
      <c r="P518" s="90"/>
      <c r="R518" s="74" t="str">
        <f t="shared" si="220"/>
        <v/>
      </c>
      <c r="S518" s="75" t="str">
        <f t="shared" si="240"/>
        <v xml:space="preserve"> </v>
      </c>
      <c r="T518" s="75" t="str">
        <f t="shared" si="241"/>
        <v xml:space="preserve"> </v>
      </c>
      <c r="U518" s="75" t="str">
        <f t="shared" si="221"/>
        <v xml:space="preserve"> </v>
      </c>
      <c r="V518" s="75" t="str">
        <f t="shared" si="222"/>
        <v xml:space="preserve"> </v>
      </c>
      <c r="W518" s="75" t="str">
        <f t="shared" si="223"/>
        <v/>
      </c>
      <c r="X518" s="75" t="str">
        <f t="shared" si="224"/>
        <v xml:space="preserve"> </v>
      </c>
      <c r="Y518" s="75" t="str">
        <f t="shared" si="225"/>
        <v/>
      </c>
      <c r="Z518" s="75" t="str">
        <f t="shared" si="226"/>
        <v xml:space="preserve"> </v>
      </c>
      <c r="AA518" s="75" t="str">
        <f t="shared" si="227"/>
        <v/>
      </c>
      <c r="AB518" s="75" t="str">
        <f t="shared" si="228"/>
        <v xml:space="preserve"> </v>
      </c>
      <c r="AC518" s="75" t="str">
        <f t="shared" si="229"/>
        <v xml:space="preserve"> </v>
      </c>
      <c r="AD518" s="75" t="str">
        <f t="shared" si="230"/>
        <v/>
      </c>
      <c r="AE518" s="75">
        <f t="shared" si="231"/>
        <v>0</v>
      </c>
    </row>
    <row r="519" spans="1:31">
      <c r="A519" s="75" t="str">
        <f t="shared" si="216"/>
        <v/>
      </c>
      <c r="B519" s="76" t="str">
        <f t="shared" si="232"/>
        <v/>
      </c>
      <c r="C519" s="75" t="str">
        <f t="shared" si="233"/>
        <v/>
      </c>
      <c r="D519" s="73" t="str">
        <f t="shared" si="217"/>
        <v/>
      </c>
      <c r="E519" s="75" t="str">
        <f t="shared" si="218"/>
        <v/>
      </c>
      <c r="F519" s="75" t="str">
        <f t="shared" si="234"/>
        <v/>
      </c>
      <c r="G519" s="75" t="str">
        <f t="shared" si="219"/>
        <v/>
      </c>
      <c r="H519" s="75" t="str">
        <f t="shared" si="235"/>
        <v/>
      </c>
      <c r="J519" s="116"/>
      <c r="K519" s="76" t="str">
        <f t="shared" si="236"/>
        <v/>
      </c>
      <c r="L519" s="76" t="str">
        <f t="shared" si="237"/>
        <v/>
      </c>
      <c r="M519" s="75" t="str">
        <f t="shared" si="238"/>
        <v/>
      </c>
      <c r="N519" s="76" t="str">
        <f t="shared" si="239"/>
        <v/>
      </c>
      <c r="O519" s="77" t="s">
        <v>20</v>
      </c>
      <c r="P519" s="90"/>
      <c r="R519" s="74" t="str">
        <f t="shared" si="220"/>
        <v/>
      </c>
      <c r="S519" s="75" t="str">
        <f t="shared" si="240"/>
        <v xml:space="preserve"> </v>
      </c>
      <c r="T519" s="75" t="str">
        <f t="shared" si="241"/>
        <v xml:space="preserve"> </v>
      </c>
      <c r="U519" s="75" t="str">
        <f t="shared" si="221"/>
        <v xml:space="preserve"> </v>
      </c>
      <c r="V519" s="75" t="str">
        <f t="shared" si="222"/>
        <v xml:space="preserve"> </v>
      </c>
      <c r="W519" s="75" t="str">
        <f t="shared" si="223"/>
        <v/>
      </c>
      <c r="X519" s="75" t="str">
        <f t="shared" si="224"/>
        <v xml:space="preserve"> </v>
      </c>
      <c r="Y519" s="75" t="str">
        <f t="shared" si="225"/>
        <v/>
      </c>
      <c r="Z519" s="75" t="str">
        <f t="shared" si="226"/>
        <v xml:space="preserve"> </v>
      </c>
      <c r="AA519" s="75" t="str">
        <f t="shared" si="227"/>
        <v/>
      </c>
      <c r="AB519" s="75" t="str">
        <f t="shared" si="228"/>
        <v xml:space="preserve"> </v>
      </c>
      <c r="AC519" s="75" t="str">
        <f t="shared" si="229"/>
        <v xml:space="preserve"> </v>
      </c>
      <c r="AD519" s="75" t="str">
        <f t="shared" si="230"/>
        <v/>
      </c>
      <c r="AE519" s="75">
        <f t="shared" si="231"/>
        <v>0</v>
      </c>
    </row>
    <row r="520" spans="1:31">
      <c r="A520" s="75" t="str">
        <f t="shared" si="216"/>
        <v/>
      </c>
      <c r="B520" s="76" t="str">
        <f t="shared" si="232"/>
        <v/>
      </c>
      <c r="C520" s="75" t="str">
        <f t="shared" si="233"/>
        <v/>
      </c>
      <c r="D520" s="73" t="str">
        <f t="shared" si="217"/>
        <v/>
      </c>
      <c r="E520" s="75" t="str">
        <f t="shared" si="218"/>
        <v/>
      </c>
      <c r="F520" s="75" t="str">
        <f t="shared" si="234"/>
        <v/>
      </c>
      <c r="G520" s="75" t="str">
        <f t="shared" si="219"/>
        <v/>
      </c>
      <c r="H520" s="75" t="str">
        <f t="shared" si="235"/>
        <v/>
      </c>
      <c r="J520" s="116"/>
      <c r="K520" s="76" t="str">
        <f t="shared" si="236"/>
        <v/>
      </c>
      <c r="L520" s="76" t="str">
        <f t="shared" si="237"/>
        <v/>
      </c>
      <c r="M520" s="75" t="str">
        <f t="shared" si="238"/>
        <v/>
      </c>
      <c r="N520" s="76" t="str">
        <f t="shared" si="239"/>
        <v/>
      </c>
      <c r="O520" s="77" t="s">
        <v>20</v>
      </c>
      <c r="P520" s="90"/>
      <c r="R520" s="74" t="str">
        <f t="shared" si="220"/>
        <v/>
      </c>
      <c r="S520" s="75" t="str">
        <f t="shared" si="240"/>
        <v xml:space="preserve"> </v>
      </c>
      <c r="T520" s="75" t="str">
        <f t="shared" si="241"/>
        <v xml:space="preserve"> </v>
      </c>
      <c r="U520" s="75" t="str">
        <f t="shared" si="221"/>
        <v xml:space="preserve"> </v>
      </c>
      <c r="V520" s="75" t="str">
        <f t="shared" si="222"/>
        <v xml:space="preserve"> </v>
      </c>
      <c r="W520" s="75" t="str">
        <f t="shared" si="223"/>
        <v/>
      </c>
      <c r="X520" s="75" t="str">
        <f t="shared" si="224"/>
        <v xml:space="preserve"> </v>
      </c>
      <c r="Y520" s="75" t="str">
        <f t="shared" si="225"/>
        <v/>
      </c>
      <c r="Z520" s="75" t="str">
        <f t="shared" si="226"/>
        <v xml:space="preserve"> </v>
      </c>
      <c r="AA520" s="75" t="str">
        <f t="shared" si="227"/>
        <v/>
      </c>
      <c r="AB520" s="75" t="str">
        <f t="shared" si="228"/>
        <v xml:space="preserve"> </v>
      </c>
      <c r="AC520" s="75" t="str">
        <f t="shared" si="229"/>
        <v xml:space="preserve"> </v>
      </c>
      <c r="AD520" s="75" t="str">
        <f t="shared" si="230"/>
        <v/>
      </c>
      <c r="AE520" s="75">
        <f t="shared" si="231"/>
        <v>0</v>
      </c>
    </row>
    <row r="521" spans="1:31">
      <c r="A521" s="75" t="str">
        <f t="shared" si="216"/>
        <v/>
      </c>
      <c r="B521" s="76" t="str">
        <f t="shared" si="232"/>
        <v/>
      </c>
      <c r="C521" s="75" t="str">
        <f t="shared" si="233"/>
        <v/>
      </c>
      <c r="D521" s="73" t="str">
        <f t="shared" si="217"/>
        <v/>
      </c>
      <c r="E521" s="75" t="str">
        <f t="shared" si="218"/>
        <v/>
      </c>
      <c r="F521" s="75" t="str">
        <f t="shared" si="234"/>
        <v/>
      </c>
      <c r="G521" s="75" t="str">
        <f t="shared" si="219"/>
        <v/>
      </c>
      <c r="H521" s="75" t="str">
        <f t="shared" si="235"/>
        <v/>
      </c>
      <c r="J521" s="116"/>
      <c r="K521" s="76" t="str">
        <f t="shared" si="236"/>
        <v/>
      </c>
      <c r="L521" s="76" t="str">
        <f t="shared" si="237"/>
        <v/>
      </c>
      <c r="M521" s="75" t="str">
        <f t="shared" si="238"/>
        <v/>
      </c>
      <c r="N521" s="76" t="str">
        <f t="shared" si="239"/>
        <v/>
      </c>
      <c r="O521" s="77" t="s">
        <v>20</v>
      </c>
      <c r="P521" s="90"/>
      <c r="R521" s="74" t="str">
        <f t="shared" si="220"/>
        <v/>
      </c>
      <c r="S521" s="75" t="str">
        <f t="shared" si="240"/>
        <v xml:space="preserve"> </v>
      </c>
      <c r="T521" s="75" t="str">
        <f t="shared" si="241"/>
        <v xml:space="preserve"> </v>
      </c>
      <c r="U521" s="75" t="str">
        <f t="shared" si="221"/>
        <v xml:space="preserve"> </v>
      </c>
      <c r="V521" s="75" t="str">
        <f t="shared" si="222"/>
        <v xml:space="preserve"> </v>
      </c>
      <c r="W521" s="75" t="str">
        <f t="shared" si="223"/>
        <v/>
      </c>
      <c r="X521" s="75" t="str">
        <f t="shared" si="224"/>
        <v xml:space="preserve"> </v>
      </c>
      <c r="Y521" s="75" t="str">
        <f t="shared" si="225"/>
        <v/>
      </c>
      <c r="Z521" s="75" t="str">
        <f t="shared" si="226"/>
        <v xml:space="preserve"> </v>
      </c>
      <c r="AA521" s="75" t="str">
        <f t="shared" si="227"/>
        <v/>
      </c>
      <c r="AB521" s="75" t="str">
        <f t="shared" si="228"/>
        <v xml:space="preserve"> </v>
      </c>
      <c r="AC521" s="75" t="str">
        <f t="shared" si="229"/>
        <v xml:space="preserve"> </v>
      </c>
      <c r="AD521" s="75" t="str">
        <f t="shared" si="230"/>
        <v/>
      </c>
      <c r="AE521" s="75">
        <f t="shared" si="231"/>
        <v>0</v>
      </c>
    </row>
    <row r="522" spans="1:31">
      <c r="A522" s="75" t="str">
        <f t="shared" si="216"/>
        <v/>
      </c>
      <c r="B522" s="76" t="str">
        <f t="shared" si="232"/>
        <v/>
      </c>
      <c r="C522" s="75" t="str">
        <f t="shared" si="233"/>
        <v/>
      </c>
      <c r="D522" s="73" t="str">
        <f t="shared" si="217"/>
        <v/>
      </c>
      <c r="E522" s="75" t="str">
        <f t="shared" si="218"/>
        <v/>
      </c>
      <c r="F522" s="75" t="str">
        <f t="shared" si="234"/>
        <v/>
      </c>
      <c r="G522" s="75" t="str">
        <f t="shared" si="219"/>
        <v/>
      </c>
      <c r="H522" s="75" t="str">
        <f t="shared" si="235"/>
        <v/>
      </c>
      <c r="J522" s="116"/>
      <c r="K522" s="76" t="str">
        <f t="shared" si="236"/>
        <v/>
      </c>
      <c r="L522" s="76" t="str">
        <f t="shared" si="237"/>
        <v/>
      </c>
      <c r="M522" s="75" t="str">
        <f t="shared" si="238"/>
        <v/>
      </c>
      <c r="N522" s="76" t="str">
        <f t="shared" si="239"/>
        <v/>
      </c>
      <c r="O522" s="77" t="s">
        <v>20</v>
      </c>
      <c r="P522" s="90"/>
      <c r="R522" s="74" t="str">
        <f t="shared" si="220"/>
        <v/>
      </c>
      <c r="S522" s="75" t="str">
        <f t="shared" si="240"/>
        <v xml:space="preserve"> </v>
      </c>
      <c r="T522" s="75" t="str">
        <f t="shared" si="241"/>
        <v xml:space="preserve"> </v>
      </c>
      <c r="U522" s="75" t="str">
        <f t="shared" si="221"/>
        <v xml:space="preserve"> </v>
      </c>
      <c r="V522" s="75" t="str">
        <f t="shared" si="222"/>
        <v xml:space="preserve"> </v>
      </c>
      <c r="W522" s="75" t="str">
        <f t="shared" si="223"/>
        <v/>
      </c>
      <c r="X522" s="75" t="str">
        <f t="shared" si="224"/>
        <v xml:space="preserve"> </v>
      </c>
      <c r="Y522" s="75" t="str">
        <f t="shared" si="225"/>
        <v/>
      </c>
      <c r="Z522" s="75" t="str">
        <f t="shared" si="226"/>
        <v xml:space="preserve"> </v>
      </c>
      <c r="AA522" s="75" t="str">
        <f t="shared" si="227"/>
        <v/>
      </c>
      <c r="AB522" s="75" t="str">
        <f t="shared" si="228"/>
        <v xml:space="preserve"> </v>
      </c>
      <c r="AC522" s="75" t="str">
        <f t="shared" si="229"/>
        <v xml:space="preserve"> </v>
      </c>
      <c r="AD522" s="75" t="str">
        <f t="shared" si="230"/>
        <v/>
      </c>
      <c r="AE522" s="75">
        <f t="shared" si="231"/>
        <v>0</v>
      </c>
    </row>
    <row r="523" spans="1:31">
      <c r="A523" s="75" t="str">
        <f t="shared" si="216"/>
        <v/>
      </c>
      <c r="B523" s="76" t="str">
        <f t="shared" si="232"/>
        <v/>
      </c>
      <c r="C523" s="75" t="str">
        <f t="shared" si="233"/>
        <v/>
      </c>
      <c r="D523" s="73" t="str">
        <f t="shared" si="217"/>
        <v/>
      </c>
      <c r="E523" s="75" t="str">
        <f t="shared" si="218"/>
        <v/>
      </c>
      <c r="F523" s="75" t="str">
        <f t="shared" si="234"/>
        <v/>
      </c>
      <c r="G523" s="75" t="str">
        <f t="shared" si="219"/>
        <v/>
      </c>
      <c r="H523" s="75" t="str">
        <f t="shared" si="235"/>
        <v/>
      </c>
      <c r="J523" s="116"/>
      <c r="K523" s="76" t="str">
        <f t="shared" si="236"/>
        <v/>
      </c>
      <c r="L523" s="76" t="str">
        <f t="shared" si="237"/>
        <v/>
      </c>
      <c r="M523" s="75" t="str">
        <f t="shared" si="238"/>
        <v/>
      </c>
      <c r="N523" s="76" t="str">
        <f t="shared" si="239"/>
        <v/>
      </c>
      <c r="O523" s="77" t="s">
        <v>20</v>
      </c>
      <c r="P523" s="90"/>
      <c r="R523" s="74" t="str">
        <f t="shared" si="220"/>
        <v/>
      </c>
      <c r="S523" s="75" t="str">
        <f t="shared" si="240"/>
        <v xml:space="preserve"> </v>
      </c>
      <c r="T523" s="75" t="str">
        <f t="shared" si="241"/>
        <v xml:space="preserve"> </v>
      </c>
      <c r="U523" s="75" t="str">
        <f t="shared" si="221"/>
        <v xml:space="preserve"> </v>
      </c>
      <c r="V523" s="75" t="str">
        <f t="shared" si="222"/>
        <v xml:space="preserve"> </v>
      </c>
      <c r="W523" s="75" t="str">
        <f t="shared" si="223"/>
        <v/>
      </c>
      <c r="X523" s="75" t="str">
        <f t="shared" si="224"/>
        <v xml:space="preserve"> </v>
      </c>
      <c r="Y523" s="75" t="str">
        <f t="shared" si="225"/>
        <v/>
      </c>
      <c r="Z523" s="75" t="str">
        <f t="shared" si="226"/>
        <v xml:space="preserve"> </v>
      </c>
      <c r="AA523" s="75" t="str">
        <f t="shared" si="227"/>
        <v/>
      </c>
      <c r="AB523" s="75" t="str">
        <f t="shared" si="228"/>
        <v xml:space="preserve"> </v>
      </c>
      <c r="AC523" s="75" t="str">
        <f t="shared" si="229"/>
        <v xml:space="preserve"> </v>
      </c>
      <c r="AD523" s="75" t="str">
        <f t="shared" si="230"/>
        <v/>
      </c>
      <c r="AE523" s="75">
        <f t="shared" si="231"/>
        <v>0</v>
      </c>
    </row>
    <row r="524" spans="1:31">
      <c r="A524" s="75" t="str">
        <f t="shared" si="216"/>
        <v/>
      </c>
      <c r="B524" s="76" t="str">
        <f t="shared" si="232"/>
        <v/>
      </c>
      <c r="C524" s="75" t="str">
        <f t="shared" si="233"/>
        <v/>
      </c>
      <c r="D524" s="73" t="str">
        <f t="shared" si="217"/>
        <v/>
      </c>
      <c r="E524" s="75" t="str">
        <f t="shared" si="218"/>
        <v/>
      </c>
      <c r="F524" s="75" t="str">
        <f t="shared" si="234"/>
        <v/>
      </c>
      <c r="G524" s="75" t="str">
        <f t="shared" si="219"/>
        <v/>
      </c>
      <c r="H524" s="75" t="str">
        <f t="shared" si="235"/>
        <v/>
      </c>
      <c r="J524" s="116"/>
      <c r="K524" s="76" t="str">
        <f t="shared" si="236"/>
        <v/>
      </c>
      <c r="L524" s="76" t="str">
        <f t="shared" si="237"/>
        <v/>
      </c>
      <c r="M524" s="75" t="str">
        <f t="shared" si="238"/>
        <v/>
      </c>
      <c r="N524" s="76" t="str">
        <f t="shared" si="239"/>
        <v/>
      </c>
      <c r="O524" s="77" t="s">
        <v>20</v>
      </c>
      <c r="P524" s="90"/>
      <c r="R524" s="74" t="str">
        <f t="shared" si="220"/>
        <v/>
      </c>
      <c r="S524" s="75" t="str">
        <f t="shared" si="240"/>
        <v xml:space="preserve"> </v>
      </c>
      <c r="T524" s="75" t="str">
        <f t="shared" si="241"/>
        <v xml:space="preserve"> </v>
      </c>
      <c r="U524" s="75" t="str">
        <f t="shared" si="221"/>
        <v xml:space="preserve"> </v>
      </c>
      <c r="V524" s="75" t="str">
        <f t="shared" si="222"/>
        <v xml:space="preserve"> </v>
      </c>
      <c r="W524" s="75" t="str">
        <f t="shared" si="223"/>
        <v/>
      </c>
      <c r="X524" s="75" t="str">
        <f t="shared" si="224"/>
        <v xml:space="preserve"> </v>
      </c>
      <c r="Y524" s="75" t="str">
        <f t="shared" si="225"/>
        <v/>
      </c>
      <c r="Z524" s="75" t="str">
        <f t="shared" si="226"/>
        <v xml:space="preserve"> </v>
      </c>
      <c r="AA524" s="75" t="str">
        <f t="shared" si="227"/>
        <v/>
      </c>
      <c r="AB524" s="75" t="str">
        <f t="shared" si="228"/>
        <v xml:space="preserve"> </v>
      </c>
      <c r="AC524" s="75" t="str">
        <f t="shared" si="229"/>
        <v xml:space="preserve"> </v>
      </c>
      <c r="AD524" s="75" t="str">
        <f t="shared" si="230"/>
        <v/>
      </c>
      <c r="AE524" s="75">
        <f t="shared" si="231"/>
        <v>0</v>
      </c>
    </row>
    <row r="525" spans="1:31">
      <c r="A525" s="75" t="str">
        <f t="shared" si="216"/>
        <v/>
      </c>
      <c r="B525" s="76" t="str">
        <f t="shared" si="232"/>
        <v/>
      </c>
      <c r="C525" s="75" t="str">
        <f t="shared" si="233"/>
        <v/>
      </c>
      <c r="D525" s="73" t="str">
        <f t="shared" si="217"/>
        <v/>
      </c>
      <c r="E525" s="75" t="str">
        <f t="shared" si="218"/>
        <v/>
      </c>
      <c r="F525" s="75" t="str">
        <f t="shared" si="234"/>
        <v/>
      </c>
      <c r="G525" s="75" t="str">
        <f t="shared" si="219"/>
        <v/>
      </c>
      <c r="H525" s="75" t="str">
        <f t="shared" si="235"/>
        <v/>
      </c>
      <c r="J525" s="116"/>
      <c r="K525" s="76" t="str">
        <f t="shared" si="236"/>
        <v/>
      </c>
      <c r="L525" s="76" t="str">
        <f t="shared" si="237"/>
        <v/>
      </c>
      <c r="M525" s="75" t="str">
        <f t="shared" si="238"/>
        <v/>
      </c>
      <c r="N525" s="76" t="str">
        <f t="shared" si="239"/>
        <v/>
      </c>
      <c r="O525" s="77" t="s">
        <v>20</v>
      </c>
      <c r="P525" s="90"/>
      <c r="R525" s="74" t="str">
        <f t="shared" si="220"/>
        <v/>
      </c>
      <c r="S525" s="75" t="str">
        <f t="shared" si="240"/>
        <v xml:space="preserve"> </v>
      </c>
      <c r="T525" s="75" t="str">
        <f t="shared" si="241"/>
        <v xml:space="preserve"> </v>
      </c>
      <c r="U525" s="75" t="str">
        <f t="shared" si="221"/>
        <v xml:space="preserve"> </v>
      </c>
      <c r="V525" s="75" t="str">
        <f t="shared" si="222"/>
        <v xml:space="preserve"> </v>
      </c>
      <c r="W525" s="75" t="str">
        <f t="shared" si="223"/>
        <v/>
      </c>
      <c r="X525" s="75" t="str">
        <f t="shared" si="224"/>
        <v xml:space="preserve"> </v>
      </c>
      <c r="Y525" s="75" t="str">
        <f t="shared" si="225"/>
        <v/>
      </c>
      <c r="Z525" s="75" t="str">
        <f t="shared" si="226"/>
        <v xml:space="preserve"> </v>
      </c>
      <c r="AA525" s="75" t="str">
        <f t="shared" si="227"/>
        <v/>
      </c>
      <c r="AB525" s="75" t="str">
        <f t="shared" si="228"/>
        <v xml:space="preserve"> </v>
      </c>
      <c r="AC525" s="75" t="str">
        <f t="shared" si="229"/>
        <v xml:space="preserve"> </v>
      </c>
      <c r="AD525" s="75" t="str">
        <f t="shared" si="230"/>
        <v/>
      </c>
      <c r="AE525" s="75">
        <f t="shared" si="231"/>
        <v>0</v>
      </c>
    </row>
    <row r="526" spans="1:31">
      <c r="A526" s="75" t="str">
        <f t="shared" si="216"/>
        <v/>
      </c>
      <c r="B526" s="76" t="str">
        <f t="shared" si="232"/>
        <v/>
      </c>
      <c r="C526" s="75" t="str">
        <f t="shared" si="233"/>
        <v/>
      </c>
      <c r="D526" s="73" t="str">
        <f t="shared" si="217"/>
        <v/>
      </c>
      <c r="E526" s="75" t="str">
        <f t="shared" si="218"/>
        <v/>
      </c>
      <c r="F526" s="75" t="str">
        <f t="shared" si="234"/>
        <v/>
      </c>
      <c r="G526" s="75" t="str">
        <f t="shared" si="219"/>
        <v/>
      </c>
      <c r="H526" s="75" t="str">
        <f t="shared" si="235"/>
        <v/>
      </c>
      <c r="J526" s="116"/>
      <c r="K526" s="76" t="str">
        <f t="shared" si="236"/>
        <v/>
      </c>
      <c r="L526" s="76" t="str">
        <f t="shared" si="237"/>
        <v/>
      </c>
      <c r="M526" s="75" t="str">
        <f t="shared" si="238"/>
        <v/>
      </c>
      <c r="N526" s="76" t="str">
        <f t="shared" si="239"/>
        <v/>
      </c>
      <c r="O526" s="77" t="s">
        <v>20</v>
      </c>
      <c r="P526" s="90"/>
      <c r="R526" s="74" t="str">
        <f t="shared" si="220"/>
        <v/>
      </c>
      <c r="S526" s="75" t="str">
        <f t="shared" si="240"/>
        <v xml:space="preserve"> </v>
      </c>
      <c r="T526" s="75" t="str">
        <f t="shared" si="241"/>
        <v xml:space="preserve"> </v>
      </c>
      <c r="U526" s="75" t="str">
        <f t="shared" si="221"/>
        <v xml:space="preserve"> </v>
      </c>
      <c r="V526" s="75" t="str">
        <f t="shared" si="222"/>
        <v xml:space="preserve"> </v>
      </c>
      <c r="W526" s="75" t="str">
        <f t="shared" si="223"/>
        <v/>
      </c>
      <c r="X526" s="75" t="str">
        <f t="shared" si="224"/>
        <v xml:space="preserve"> </v>
      </c>
      <c r="Y526" s="75" t="str">
        <f t="shared" si="225"/>
        <v/>
      </c>
      <c r="Z526" s="75" t="str">
        <f t="shared" si="226"/>
        <v xml:space="preserve"> </v>
      </c>
      <c r="AA526" s="75" t="str">
        <f t="shared" si="227"/>
        <v/>
      </c>
      <c r="AB526" s="75" t="str">
        <f t="shared" si="228"/>
        <v xml:space="preserve"> </v>
      </c>
      <c r="AC526" s="75" t="str">
        <f t="shared" si="229"/>
        <v xml:space="preserve"> </v>
      </c>
      <c r="AD526" s="75" t="str">
        <f t="shared" si="230"/>
        <v/>
      </c>
      <c r="AE526" s="75">
        <f t="shared" si="231"/>
        <v>0</v>
      </c>
    </row>
    <row r="527" spans="1:31">
      <c r="A527" s="75" t="str">
        <f t="shared" si="216"/>
        <v/>
      </c>
      <c r="B527" s="76" t="str">
        <f t="shared" si="232"/>
        <v/>
      </c>
      <c r="C527" s="75" t="str">
        <f t="shared" si="233"/>
        <v/>
      </c>
      <c r="D527" s="73" t="str">
        <f t="shared" si="217"/>
        <v/>
      </c>
      <c r="E527" s="75" t="str">
        <f t="shared" si="218"/>
        <v/>
      </c>
      <c r="F527" s="75" t="str">
        <f t="shared" si="234"/>
        <v/>
      </c>
      <c r="G527" s="75" t="str">
        <f t="shared" si="219"/>
        <v/>
      </c>
      <c r="H527" s="75" t="str">
        <f t="shared" si="235"/>
        <v/>
      </c>
      <c r="J527" s="116"/>
      <c r="K527" s="76" t="str">
        <f t="shared" si="236"/>
        <v/>
      </c>
      <c r="L527" s="76" t="str">
        <f t="shared" si="237"/>
        <v/>
      </c>
      <c r="M527" s="75" t="str">
        <f t="shared" si="238"/>
        <v/>
      </c>
      <c r="N527" s="76" t="str">
        <f t="shared" si="239"/>
        <v/>
      </c>
      <c r="O527" s="77" t="s">
        <v>20</v>
      </c>
      <c r="P527" s="90"/>
      <c r="R527" s="74" t="str">
        <f t="shared" si="220"/>
        <v/>
      </c>
      <c r="S527" s="75" t="str">
        <f t="shared" si="240"/>
        <v xml:space="preserve"> </v>
      </c>
      <c r="T527" s="75" t="str">
        <f t="shared" si="241"/>
        <v xml:space="preserve"> </v>
      </c>
      <c r="U527" s="75" t="str">
        <f t="shared" si="221"/>
        <v xml:space="preserve"> </v>
      </c>
      <c r="V527" s="75" t="str">
        <f t="shared" si="222"/>
        <v xml:space="preserve"> </v>
      </c>
      <c r="W527" s="75" t="str">
        <f t="shared" si="223"/>
        <v/>
      </c>
      <c r="X527" s="75" t="str">
        <f t="shared" si="224"/>
        <v xml:space="preserve"> </v>
      </c>
      <c r="Y527" s="75" t="str">
        <f t="shared" si="225"/>
        <v/>
      </c>
      <c r="Z527" s="75" t="str">
        <f t="shared" si="226"/>
        <v xml:space="preserve"> </v>
      </c>
      <c r="AA527" s="75" t="str">
        <f t="shared" si="227"/>
        <v/>
      </c>
      <c r="AB527" s="75" t="str">
        <f t="shared" si="228"/>
        <v xml:space="preserve"> </v>
      </c>
      <c r="AC527" s="75" t="str">
        <f t="shared" si="229"/>
        <v xml:space="preserve"> </v>
      </c>
      <c r="AD527" s="75" t="str">
        <f t="shared" si="230"/>
        <v/>
      </c>
      <c r="AE527" s="75">
        <f t="shared" si="231"/>
        <v>0</v>
      </c>
    </row>
    <row r="528" spans="1:31">
      <c r="A528" s="75" t="str">
        <f t="shared" si="216"/>
        <v/>
      </c>
      <c r="B528" s="76" t="str">
        <f t="shared" si="232"/>
        <v/>
      </c>
      <c r="C528" s="75" t="str">
        <f t="shared" si="233"/>
        <v/>
      </c>
      <c r="D528" s="73" t="str">
        <f t="shared" si="217"/>
        <v/>
      </c>
      <c r="E528" s="75" t="str">
        <f t="shared" si="218"/>
        <v/>
      </c>
      <c r="F528" s="75" t="str">
        <f t="shared" si="234"/>
        <v/>
      </c>
      <c r="G528" s="75" t="str">
        <f t="shared" si="219"/>
        <v/>
      </c>
      <c r="H528" s="75" t="str">
        <f t="shared" si="235"/>
        <v/>
      </c>
      <c r="J528" s="116"/>
      <c r="K528" s="76" t="str">
        <f t="shared" si="236"/>
        <v/>
      </c>
      <c r="L528" s="76" t="str">
        <f t="shared" si="237"/>
        <v/>
      </c>
      <c r="M528" s="75" t="str">
        <f t="shared" si="238"/>
        <v/>
      </c>
      <c r="N528" s="76" t="str">
        <f t="shared" si="239"/>
        <v/>
      </c>
      <c r="O528" s="77" t="s">
        <v>20</v>
      </c>
      <c r="P528" s="90"/>
      <c r="R528" s="74" t="str">
        <f t="shared" si="220"/>
        <v/>
      </c>
      <c r="S528" s="75" t="str">
        <f t="shared" si="240"/>
        <v xml:space="preserve"> </v>
      </c>
      <c r="T528" s="75" t="str">
        <f t="shared" si="241"/>
        <v xml:space="preserve"> </v>
      </c>
      <c r="U528" s="75" t="str">
        <f t="shared" si="221"/>
        <v xml:space="preserve"> </v>
      </c>
      <c r="V528" s="75" t="str">
        <f t="shared" si="222"/>
        <v xml:space="preserve"> </v>
      </c>
      <c r="W528" s="75" t="str">
        <f t="shared" si="223"/>
        <v/>
      </c>
      <c r="X528" s="75" t="str">
        <f t="shared" si="224"/>
        <v xml:space="preserve"> </v>
      </c>
      <c r="Y528" s="75" t="str">
        <f t="shared" si="225"/>
        <v/>
      </c>
      <c r="Z528" s="75" t="str">
        <f t="shared" si="226"/>
        <v xml:space="preserve"> </v>
      </c>
      <c r="AA528" s="75" t="str">
        <f t="shared" si="227"/>
        <v/>
      </c>
      <c r="AB528" s="75" t="str">
        <f t="shared" si="228"/>
        <v xml:space="preserve"> </v>
      </c>
      <c r="AC528" s="75" t="str">
        <f t="shared" si="229"/>
        <v xml:space="preserve"> </v>
      </c>
      <c r="AD528" s="75" t="str">
        <f t="shared" si="230"/>
        <v/>
      </c>
      <c r="AE528" s="75">
        <f t="shared" si="231"/>
        <v>0</v>
      </c>
    </row>
    <row r="529" spans="1:31">
      <c r="A529" s="75" t="str">
        <f t="shared" si="216"/>
        <v/>
      </c>
      <c r="B529" s="76" t="str">
        <f t="shared" si="232"/>
        <v/>
      </c>
      <c r="C529" s="75" t="str">
        <f t="shared" si="233"/>
        <v/>
      </c>
      <c r="D529" s="73" t="str">
        <f t="shared" si="217"/>
        <v/>
      </c>
      <c r="E529" s="75" t="str">
        <f t="shared" si="218"/>
        <v/>
      </c>
      <c r="F529" s="75" t="str">
        <f t="shared" si="234"/>
        <v/>
      </c>
      <c r="G529" s="75" t="str">
        <f t="shared" si="219"/>
        <v/>
      </c>
      <c r="H529" s="75" t="str">
        <f t="shared" si="235"/>
        <v/>
      </c>
      <c r="J529" s="116"/>
      <c r="K529" s="76" t="str">
        <f t="shared" si="236"/>
        <v/>
      </c>
      <c r="L529" s="76" t="str">
        <f t="shared" si="237"/>
        <v/>
      </c>
      <c r="M529" s="75" t="str">
        <f t="shared" si="238"/>
        <v/>
      </c>
      <c r="N529" s="76" t="str">
        <f t="shared" si="239"/>
        <v/>
      </c>
      <c r="O529" s="77" t="s">
        <v>20</v>
      </c>
      <c r="P529" s="90"/>
      <c r="R529" s="74" t="str">
        <f t="shared" si="220"/>
        <v/>
      </c>
      <c r="S529" s="75" t="str">
        <f t="shared" si="240"/>
        <v xml:space="preserve"> </v>
      </c>
      <c r="T529" s="75" t="str">
        <f t="shared" si="241"/>
        <v xml:space="preserve"> </v>
      </c>
      <c r="U529" s="75" t="str">
        <f t="shared" si="221"/>
        <v xml:space="preserve"> </v>
      </c>
      <c r="V529" s="75" t="str">
        <f t="shared" si="222"/>
        <v xml:space="preserve"> </v>
      </c>
      <c r="W529" s="75" t="str">
        <f t="shared" si="223"/>
        <v/>
      </c>
      <c r="X529" s="75" t="str">
        <f t="shared" si="224"/>
        <v xml:space="preserve"> </v>
      </c>
      <c r="Y529" s="75" t="str">
        <f t="shared" si="225"/>
        <v/>
      </c>
      <c r="Z529" s="75" t="str">
        <f t="shared" si="226"/>
        <v xml:space="preserve"> </v>
      </c>
      <c r="AA529" s="75" t="str">
        <f t="shared" si="227"/>
        <v/>
      </c>
      <c r="AB529" s="75" t="str">
        <f t="shared" si="228"/>
        <v xml:space="preserve"> </v>
      </c>
      <c r="AC529" s="75" t="str">
        <f t="shared" si="229"/>
        <v xml:space="preserve"> </v>
      </c>
      <c r="AD529" s="75" t="str">
        <f t="shared" si="230"/>
        <v/>
      </c>
      <c r="AE529" s="75">
        <f t="shared" si="231"/>
        <v>0</v>
      </c>
    </row>
    <row r="530" spans="1:31">
      <c r="A530" s="75" t="str">
        <f t="shared" si="216"/>
        <v/>
      </c>
      <c r="B530" s="76" t="str">
        <f t="shared" si="232"/>
        <v/>
      </c>
      <c r="C530" s="75" t="str">
        <f t="shared" si="233"/>
        <v/>
      </c>
      <c r="D530" s="73" t="str">
        <f t="shared" si="217"/>
        <v/>
      </c>
      <c r="E530" s="75" t="str">
        <f t="shared" si="218"/>
        <v/>
      </c>
      <c r="F530" s="75" t="str">
        <f t="shared" si="234"/>
        <v/>
      </c>
      <c r="G530" s="75" t="str">
        <f t="shared" si="219"/>
        <v/>
      </c>
      <c r="H530" s="75" t="str">
        <f t="shared" si="235"/>
        <v/>
      </c>
      <c r="J530" s="116"/>
      <c r="K530" s="76" t="str">
        <f t="shared" si="236"/>
        <v/>
      </c>
      <c r="L530" s="76" t="str">
        <f t="shared" si="237"/>
        <v/>
      </c>
      <c r="M530" s="75" t="str">
        <f t="shared" si="238"/>
        <v/>
      </c>
      <c r="N530" s="76" t="str">
        <f t="shared" si="239"/>
        <v/>
      </c>
      <c r="O530" s="77" t="s">
        <v>20</v>
      </c>
      <c r="P530" s="90"/>
      <c r="R530" s="74" t="str">
        <f t="shared" si="220"/>
        <v/>
      </c>
      <c r="S530" s="75" t="str">
        <f t="shared" si="240"/>
        <v xml:space="preserve"> </v>
      </c>
      <c r="T530" s="75" t="str">
        <f t="shared" si="241"/>
        <v xml:space="preserve"> </v>
      </c>
      <c r="U530" s="75" t="str">
        <f t="shared" si="221"/>
        <v xml:space="preserve"> </v>
      </c>
      <c r="V530" s="75" t="str">
        <f t="shared" si="222"/>
        <v xml:space="preserve"> </v>
      </c>
      <c r="W530" s="75" t="str">
        <f t="shared" si="223"/>
        <v/>
      </c>
      <c r="X530" s="75" t="str">
        <f t="shared" si="224"/>
        <v xml:space="preserve"> </v>
      </c>
      <c r="Y530" s="75" t="str">
        <f t="shared" si="225"/>
        <v/>
      </c>
      <c r="Z530" s="75" t="str">
        <f t="shared" si="226"/>
        <v xml:space="preserve"> </v>
      </c>
      <c r="AA530" s="75" t="str">
        <f t="shared" si="227"/>
        <v/>
      </c>
      <c r="AB530" s="75" t="str">
        <f t="shared" si="228"/>
        <v xml:space="preserve"> </v>
      </c>
      <c r="AC530" s="75" t="str">
        <f t="shared" si="229"/>
        <v xml:space="preserve"> </v>
      </c>
      <c r="AD530" s="75" t="str">
        <f t="shared" si="230"/>
        <v/>
      </c>
      <c r="AE530" s="75">
        <f t="shared" si="231"/>
        <v>0</v>
      </c>
    </row>
    <row r="531" spans="1:31">
      <c r="A531" s="75" t="str">
        <f t="shared" si="216"/>
        <v/>
      </c>
      <c r="B531" s="76" t="str">
        <f t="shared" si="232"/>
        <v/>
      </c>
      <c r="C531" s="75" t="str">
        <f t="shared" si="233"/>
        <v/>
      </c>
      <c r="D531" s="73" t="str">
        <f t="shared" si="217"/>
        <v/>
      </c>
      <c r="E531" s="75" t="str">
        <f t="shared" si="218"/>
        <v/>
      </c>
      <c r="F531" s="75" t="str">
        <f t="shared" si="234"/>
        <v/>
      </c>
      <c r="G531" s="75" t="str">
        <f t="shared" si="219"/>
        <v/>
      </c>
      <c r="H531" s="75" t="str">
        <f t="shared" si="235"/>
        <v/>
      </c>
      <c r="J531" s="116"/>
      <c r="K531" s="76" t="str">
        <f t="shared" si="236"/>
        <v/>
      </c>
      <c r="L531" s="76" t="str">
        <f t="shared" si="237"/>
        <v/>
      </c>
      <c r="M531" s="75" t="str">
        <f t="shared" si="238"/>
        <v/>
      </c>
      <c r="N531" s="76" t="str">
        <f t="shared" si="239"/>
        <v/>
      </c>
      <c r="O531" s="77" t="s">
        <v>20</v>
      </c>
      <c r="P531" s="90"/>
      <c r="R531" s="74" t="str">
        <f t="shared" si="220"/>
        <v/>
      </c>
      <c r="S531" s="75" t="str">
        <f t="shared" si="240"/>
        <v xml:space="preserve"> </v>
      </c>
      <c r="T531" s="75" t="str">
        <f t="shared" si="241"/>
        <v xml:space="preserve"> </v>
      </c>
      <c r="U531" s="75" t="str">
        <f t="shared" si="221"/>
        <v xml:space="preserve"> </v>
      </c>
      <c r="V531" s="75" t="str">
        <f t="shared" si="222"/>
        <v xml:space="preserve"> </v>
      </c>
      <c r="W531" s="75" t="str">
        <f t="shared" si="223"/>
        <v/>
      </c>
      <c r="X531" s="75" t="str">
        <f t="shared" si="224"/>
        <v xml:space="preserve"> </v>
      </c>
      <c r="Y531" s="75" t="str">
        <f t="shared" si="225"/>
        <v/>
      </c>
      <c r="Z531" s="75" t="str">
        <f t="shared" si="226"/>
        <v xml:space="preserve"> </v>
      </c>
      <c r="AA531" s="75" t="str">
        <f t="shared" si="227"/>
        <v/>
      </c>
      <c r="AB531" s="75" t="str">
        <f t="shared" si="228"/>
        <v xml:space="preserve"> </v>
      </c>
      <c r="AC531" s="75" t="str">
        <f t="shared" si="229"/>
        <v xml:space="preserve"> </v>
      </c>
      <c r="AD531" s="75" t="str">
        <f t="shared" si="230"/>
        <v/>
      </c>
      <c r="AE531" s="75">
        <f t="shared" si="231"/>
        <v>0</v>
      </c>
    </row>
    <row r="532" spans="1:31">
      <c r="A532" s="75" t="str">
        <f t="shared" si="216"/>
        <v/>
      </c>
      <c r="B532" s="76" t="str">
        <f t="shared" si="232"/>
        <v/>
      </c>
      <c r="C532" s="75" t="str">
        <f t="shared" si="233"/>
        <v/>
      </c>
      <c r="D532" s="73" t="str">
        <f t="shared" si="217"/>
        <v/>
      </c>
      <c r="E532" s="75" t="str">
        <f t="shared" si="218"/>
        <v/>
      </c>
      <c r="F532" s="75" t="str">
        <f t="shared" si="234"/>
        <v/>
      </c>
      <c r="G532" s="75" t="str">
        <f t="shared" si="219"/>
        <v/>
      </c>
      <c r="H532" s="75" t="str">
        <f t="shared" si="235"/>
        <v/>
      </c>
      <c r="J532" s="116"/>
      <c r="K532" s="76" t="str">
        <f t="shared" si="236"/>
        <v/>
      </c>
      <c r="L532" s="76" t="str">
        <f t="shared" si="237"/>
        <v/>
      </c>
      <c r="M532" s="75" t="str">
        <f t="shared" si="238"/>
        <v/>
      </c>
      <c r="N532" s="76" t="str">
        <f t="shared" si="239"/>
        <v/>
      </c>
      <c r="O532" s="77" t="s">
        <v>20</v>
      </c>
      <c r="P532" s="90"/>
      <c r="R532" s="74" t="str">
        <f t="shared" si="220"/>
        <v/>
      </c>
      <c r="S532" s="75" t="str">
        <f t="shared" si="240"/>
        <v xml:space="preserve"> </v>
      </c>
      <c r="T532" s="75" t="str">
        <f t="shared" si="241"/>
        <v xml:space="preserve"> </v>
      </c>
      <c r="U532" s="75" t="str">
        <f t="shared" si="221"/>
        <v xml:space="preserve"> </v>
      </c>
      <c r="V532" s="75" t="str">
        <f t="shared" si="222"/>
        <v xml:space="preserve"> </v>
      </c>
      <c r="W532" s="75" t="str">
        <f t="shared" si="223"/>
        <v/>
      </c>
      <c r="X532" s="75" t="str">
        <f t="shared" si="224"/>
        <v xml:space="preserve"> </v>
      </c>
      <c r="Y532" s="75" t="str">
        <f t="shared" si="225"/>
        <v/>
      </c>
      <c r="Z532" s="75" t="str">
        <f t="shared" si="226"/>
        <v xml:space="preserve"> </v>
      </c>
      <c r="AA532" s="75" t="str">
        <f t="shared" si="227"/>
        <v/>
      </c>
      <c r="AB532" s="75" t="str">
        <f t="shared" si="228"/>
        <v xml:space="preserve"> </v>
      </c>
      <c r="AC532" s="75" t="str">
        <f t="shared" si="229"/>
        <v xml:space="preserve"> </v>
      </c>
      <c r="AD532" s="75" t="str">
        <f t="shared" si="230"/>
        <v/>
      </c>
      <c r="AE532" s="75">
        <f t="shared" si="231"/>
        <v>0</v>
      </c>
    </row>
    <row r="533" spans="1:31">
      <c r="A533" s="75" t="str">
        <f t="shared" si="216"/>
        <v/>
      </c>
      <c r="B533" s="76" t="str">
        <f t="shared" si="232"/>
        <v/>
      </c>
      <c r="C533" s="75" t="str">
        <f t="shared" si="233"/>
        <v/>
      </c>
      <c r="D533" s="73" t="str">
        <f t="shared" si="217"/>
        <v/>
      </c>
      <c r="E533" s="75" t="str">
        <f t="shared" si="218"/>
        <v/>
      </c>
      <c r="F533" s="75" t="str">
        <f t="shared" si="234"/>
        <v/>
      </c>
      <c r="G533" s="75" t="str">
        <f t="shared" si="219"/>
        <v/>
      </c>
      <c r="H533" s="75" t="str">
        <f t="shared" si="235"/>
        <v/>
      </c>
      <c r="J533" s="116"/>
      <c r="K533" s="76" t="str">
        <f t="shared" si="236"/>
        <v/>
      </c>
      <c r="L533" s="76" t="str">
        <f t="shared" si="237"/>
        <v/>
      </c>
      <c r="M533" s="75" t="str">
        <f t="shared" si="238"/>
        <v/>
      </c>
      <c r="N533" s="76" t="str">
        <f t="shared" si="239"/>
        <v/>
      </c>
      <c r="O533" s="77" t="s">
        <v>20</v>
      </c>
      <c r="P533" s="90"/>
      <c r="R533" s="74" t="str">
        <f t="shared" si="220"/>
        <v/>
      </c>
      <c r="S533" s="75" t="str">
        <f t="shared" si="240"/>
        <v xml:space="preserve"> </v>
      </c>
      <c r="T533" s="75" t="str">
        <f t="shared" si="241"/>
        <v xml:space="preserve"> </v>
      </c>
      <c r="U533" s="75" t="str">
        <f t="shared" si="221"/>
        <v xml:space="preserve"> </v>
      </c>
      <c r="V533" s="75" t="str">
        <f t="shared" si="222"/>
        <v xml:space="preserve"> </v>
      </c>
      <c r="W533" s="75" t="str">
        <f t="shared" si="223"/>
        <v/>
      </c>
      <c r="X533" s="75" t="str">
        <f t="shared" si="224"/>
        <v xml:space="preserve"> </v>
      </c>
      <c r="Y533" s="75" t="str">
        <f t="shared" si="225"/>
        <v/>
      </c>
      <c r="Z533" s="75" t="str">
        <f t="shared" si="226"/>
        <v xml:space="preserve"> </v>
      </c>
      <c r="AA533" s="75" t="str">
        <f t="shared" si="227"/>
        <v/>
      </c>
      <c r="AB533" s="75" t="str">
        <f t="shared" si="228"/>
        <v xml:space="preserve"> </v>
      </c>
      <c r="AC533" s="75" t="str">
        <f t="shared" si="229"/>
        <v xml:space="preserve"> </v>
      </c>
      <c r="AD533" s="75" t="str">
        <f t="shared" si="230"/>
        <v/>
      </c>
      <c r="AE533" s="75">
        <f t="shared" si="231"/>
        <v>0</v>
      </c>
    </row>
    <row r="534" spans="1:31">
      <c r="A534" s="75" t="str">
        <f t="shared" si="216"/>
        <v/>
      </c>
      <c r="B534" s="76" t="str">
        <f t="shared" si="232"/>
        <v/>
      </c>
      <c r="C534" s="75" t="str">
        <f t="shared" si="233"/>
        <v/>
      </c>
      <c r="D534" s="73" t="str">
        <f t="shared" si="217"/>
        <v/>
      </c>
      <c r="E534" s="75" t="str">
        <f t="shared" si="218"/>
        <v/>
      </c>
      <c r="F534" s="75" t="str">
        <f t="shared" si="234"/>
        <v/>
      </c>
      <c r="G534" s="75" t="str">
        <f t="shared" si="219"/>
        <v/>
      </c>
      <c r="H534" s="75" t="str">
        <f t="shared" si="235"/>
        <v/>
      </c>
      <c r="J534" s="116"/>
      <c r="K534" s="76" t="str">
        <f t="shared" si="236"/>
        <v/>
      </c>
      <c r="L534" s="76" t="str">
        <f t="shared" si="237"/>
        <v/>
      </c>
      <c r="M534" s="75" t="str">
        <f t="shared" si="238"/>
        <v/>
      </c>
      <c r="N534" s="76" t="str">
        <f t="shared" si="239"/>
        <v/>
      </c>
      <c r="O534" s="77" t="s">
        <v>20</v>
      </c>
      <c r="P534" s="90"/>
      <c r="R534" s="74" t="str">
        <f t="shared" si="220"/>
        <v/>
      </c>
      <c r="S534" s="75" t="str">
        <f t="shared" si="240"/>
        <v xml:space="preserve"> </v>
      </c>
      <c r="T534" s="75" t="str">
        <f t="shared" si="241"/>
        <v xml:space="preserve"> </v>
      </c>
      <c r="U534" s="75" t="str">
        <f t="shared" si="221"/>
        <v xml:space="preserve"> </v>
      </c>
      <c r="V534" s="75" t="str">
        <f t="shared" si="222"/>
        <v xml:space="preserve"> </v>
      </c>
      <c r="W534" s="75" t="str">
        <f t="shared" si="223"/>
        <v/>
      </c>
      <c r="X534" s="75" t="str">
        <f t="shared" si="224"/>
        <v xml:space="preserve"> </v>
      </c>
      <c r="Y534" s="75" t="str">
        <f t="shared" si="225"/>
        <v/>
      </c>
      <c r="Z534" s="75" t="str">
        <f t="shared" si="226"/>
        <v xml:space="preserve"> </v>
      </c>
      <c r="AA534" s="75" t="str">
        <f t="shared" si="227"/>
        <v/>
      </c>
      <c r="AB534" s="75" t="str">
        <f t="shared" si="228"/>
        <v xml:space="preserve"> </v>
      </c>
      <c r="AC534" s="75" t="str">
        <f t="shared" si="229"/>
        <v xml:space="preserve"> </v>
      </c>
      <c r="AD534" s="75" t="str">
        <f t="shared" si="230"/>
        <v/>
      </c>
      <c r="AE534" s="75">
        <f t="shared" si="231"/>
        <v>0</v>
      </c>
    </row>
    <row r="535" spans="1:31">
      <c r="A535" s="75" t="str">
        <f t="shared" si="216"/>
        <v/>
      </c>
      <c r="B535" s="76" t="str">
        <f t="shared" si="232"/>
        <v/>
      </c>
      <c r="C535" s="75" t="str">
        <f t="shared" si="233"/>
        <v/>
      </c>
      <c r="D535" s="73" t="str">
        <f t="shared" si="217"/>
        <v/>
      </c>
      <c r="E535" s="75" t="str">
        <f t="shared" si="218"/>
        <v/>
      </c>
      <c r="F535" s="75" t="str">
        <f t="shared" si="234"/>
        <v/>
      </c>
      <c r="G535" s="75" t="str">
        <f t="shared" si="219"/>
        <v/>
      </c>
      <c r="H535" s="75" t="str">
        <f t="shared" si="235"/>
        <v/>
      </c>
      <c r="J535" s="116"/>
      <c r="K535" s="76" t="str">
        <f t="shared" si="236"/>
        <v/>
      </c>
      <c r="L535" s="76" t="str">
        <f t="shared" si="237"/>
        <v/>
      </c>
      <c r="M535" s="75" t="str">
        <f t="shared" si="238"/>
        <v/>
      </c>
      <c r="N535" s="76" t="str">
        <f t="shared" si="239"/>
        <v/>
      </c>
      <c r="O535" s="77" t="s">
        <v>20</v>
      </c>
      <c r="P535" s="90"/>
      <c r="R535" s="74" t="str">
        <f t="shared" si="220"/>
        <v/>
      </c>
      <c r="S535" s="75" t="str">
        <f t="shared" si="240"/>
        <v xml:space="preserve"> </v>
      </c>
      <c r="T535" s="75" t="str">
        <f t="shared" si="241"/>
        <v xml:space="preserve"> </v>
      </c>
      <c r="U535" s="75" t="str">
        <f t="shared" si="221"/>
        <v xml:space="preserve"> </v>
      </c>
      <c r="V535" s="75" t="str">
        <f t="shared" si="222"/>
        <v xml:space="preserve"> </v>
      </c>
      <c r="W535" s="75" t="str">
        <f t="shared" si="223"/>
        <v/>
      </c>
      <c r="X535" s="75" t="str">
        <f t="shared" si="224"/>
        <v xml:space="preserve"> </v>
      </c>
      <c r="Y535" s="75" t="str">
        <f t="shared" si="225"/>
        <v/>
      </c>
      <c r="Z535" s="75" t="str">
        <f t="shared" si="226"/>
        <v xml:space="preserve"> </v>
      </c>
      <c r="AA535" s="75" t="str">
        <f t="shared" si="227"/>
        <v/>
      </c>
      <c r="AB535" s="75" t="str">
        <f t="shared" si="228"/>
        <v xml:space="preserve"> </v>
      </c>
      <c r="AC535" s="75" t="str">
        <f t="shared" si="229"/>
        <v xml:space="preserve"> </v>
      </c>
      <c r="AD535" s="75" t="str">
        <f t="shared" si="230"/>
        <v/>
      </c>
      <c r="AE535" s="75">
        <f t="shared" si="231"/>
        <v>0</v>
      </c>
    </row>
    <row r="536" spans="1:31">
      <c r="A536" s="75" t="str">
        <f t="shared" si="216"/>
        <v/>
      </c>
      <c r="B536" s="76" t="str">
        <f t="shared" si="232"/>
        <v/>
      </c>
      <c r="C536" s="75" t="str">
        <f t="shared" si="233"/>
        <v/>
      </c>
      <c r="D536" s="73" t="str">
        <f t="shared" si="217"/>
        <v/>
      </c>
      <c r="E536" s="75" t="str">
        <f t="shared" si="218"/>
        <v/>
      </c>
      <c r="F536" s="75" t="str">
        <f t="shared" si="234"/>
        <v/>
      </c>
      <c r="G536" s="75" t="str">
        <f t="shared" si="219"/>
        <v/>
      </c>
      <c r="H536" s="75" t="str">
        <f t="shared" si="235"/>
        <v/>
      </c>
      <c r="J536" s="116"/>
      <c r="K536" s="76" t="str">
        <f t="shared" si="236"/>
        <v/>
      </c>
      <c r="L536" s="76" t="str">
        <f t="shared" si="237"/>
        <v/>
      </c>
      <c r="M536" s="75" t="str">
        <f t="shared" si="238"/>
        <v/>
      </c>
      <c r="N536" s="76" t="str">
        <f t="shared" si="239"/>
        <v/>
      </c>
      <c r="O536" s="77" t="s">
        <v>20</v>
      </c>
      <c r="P536" s="90"/>
      <c r="R536" s="74" t="str">
        <f t="shared" si="220"/>
        <v/>
      </c>
      <c r="S536" s="75" t="str">
        <f t="shared" si="240"/>
        <v xml:space="preserve"> </v>
      </c>
      <c r="T536" s="75" t="str">
        <f t="shared" si="241"/>
        <v xml:space="preserve"> </v>
      </c>
      <c r="U536" s="75" t="str">
        <f t="shared" si="221"/>
        <v xml:space="preserve"> </v>
      </c>
      <c r="V536" s="75" t="str">
        <f t="shared" si="222"/>
        <v xml:space="preserve"> </v>
      </c>
      <c r="W536" s="75" t="str">
        <f t="shared" si="223"/>
        <v/>
      </c>
      <c r="X536" s="75" t="str">
        <f t="shared" si="224"/>
        <v xml:space="preserve"> </v>
      </c>
      <c r="Y536" s="75" t="str">
        <f t="shared" si="225"/>
        <v/>
      </c>
      <c r="Z536" s="75" t="str">
        <f t="shared" si="226"/>
        <v xml:space="preserve"> </v>
      </c>
      <c r="AA536" s="75" t="str">
        <f t="shared" si="227"/>
        <v/>
      </c>
      <c r="AB536" s="75" t="str">
        <f t="shared" si="228"/>
        <v xml:space="preserve"> </v>
      </c>
      <c r="AC536" s="75" t="str">
        <f t="shared" si="229"/>
        <v xml:space="preserve"> </v>
      </c>
      <c r="AD536" s="75" t="str">
        <f t="shared" si="230"/>
        <v/>
      </c>
      <c r="AE536" s="75">
        <f t="shared" si="231"/>
        <v>0</v>
      </c>
    </row>
    <row r="537" spans="1:31">
      <c r="A537" s="75" t="str">
        <f t="shared" si="216"/>
        <v/>
      </c>
      <c r="B537" s="76" t="str">
        <f t="shared" si="232"/>
        <v/>
      </c>
      <c r="C537" s="75" t="str">
        <f t="shared" si="233"/>
        <v/>
      </c>
      <c r="D537" s="73" t="str">
        <f t="shared" si="217"/>
        <v/>
      </c>
      <c r="E537" s="75" t="str">
        <f t="shared" si="218"/>
        <v/>
      </c>
      <c r="F537" s="75" t="str">
        <f t="shared" si="234"/>
        <v/>
      </c>
      <c r="G537" s="75" t="str">
        <f t="shared" si="219"/>
        <v/>
      </c>
      <c r="H537" s="75" t="str">
        <f t="shared" si="235"/>
        <v/>
      </c>
      <c r="J537" s="116"/>
      <c r="K537" s="76" t="str">
        <f t="shared" si="236"/>
        <v/>
      </c>
      <c r="L537" s="76" t="str">
        <f t="shared" si="237"/>
        <v/>
      </c>
      <c r="M537" s="75" t="str">
        <f t="shared" si="238"/>
        <v/>
      </c>
      <c r="N537" s="76" t="str">
        <f t="shared" si="239"/>
        <v/>
      </c>
      <c r="O537" s="77" t="s">
        <v>20</v>
      </c>
      <c r="P537" s="90"/>
      <c r="R537" s="74" t="str">
        <f t="shared" si="220"/>
        <v/>
      </c>
      <c r="S537" s="75" t="str">
        <f t="shared" si="240"/>
        <v xml:space="preserve"> </v>
      </c>
      <c r="T537" s="75" t="str">
        <f t="shared" si="241"/>
        <v xml:space="preserve"> </v>
      </c>
      <c r="U537" s="75" t="str">
        <f t="shared" si="221"/>
        <v xml:space="preserve"> </v>
      </c>
      <c r="V537" s="75" t="str">
        <f t="shared" si="222"/>
        <v xml:space="preserve"> </v>
      </c>
      <c r="W537" s="75" t="str">
        <f t="shared" si="223"/>
        <v/>
      </c>
      <c r="X537" s="75" t="str">
        <f t="shared" si="224"/>
        <v xml:space="preserve"> </v>
      </c>
      <c r="Y537" s="75" t="str">
        <f t="shared" si="225"/>
        <v/>
      </c>
      <c r="Z537" s="75" t="str">
        <f t="shared" si="226"/>
        <v xml:space="preserve"> </v>
      </c>
      <c r="AA537" s="75" t="str">
        <f t="shared" si="227"/>
        <v/>
      </c>
      <c r="AB537" s="75" t="str">
        <f t="shared" si="228"/>
        <v xml:space="preserve"> </v>
      </c>
      <c r="AC537" s="75" t="str">
        <f t="shared" si="229"/>
        <v xml:space="preserve"> </v>
      </c>
      <c r="AD537" s="75" t="str">
        <f t="shared" si="230"/>
        <v/>
      </c>
      <c r="AE537" s="75">
        <f t="shared" si="231"/>
        <v>0</v>
      </c>
    </row>
    <row r="538" spans="1:31">
      <c r="A538" s="75" t="str">
        <f t="shared" si="216"/>
        <v/>
      </c>
      <c r="B538" s="76" t="str">
        <f t="shared" si="232"/>
        <v/>
      </c>
      <c r="C538" s="75" t="str">
        <f t="shared" si="233"/>
        <v/>
      </c>
      <c r="D538" s="73" t="str">
        <f t="shared" si="217"/>
        <v/>
      </c>
      <c r="E538" s="75" t="str">
        <f t="shared" si="218"/>
        <v/>
      </c>
      <c r="F538" s="75" t="str">
        <f t="shared" si="234"/>
        <v/>
      </c>
      <c r="G538" s="75" t="str">
        <f t="shared" si="219"/>
        <v/>
      </c>
      <c r="H538" s="75" t="str">
        <f t="shared" si="235"/>
        <v/>
      </c>
      <c r="J538" s="116"/>
      <c r="K538" s="76" t="str">
        <f t="shared" si="236"/>
        <v/>
      </c>
      <c r="L538" s="76" t="str">
        <f t="shared" si="237"/>
        <v/>
      </c>
      <c r="M538" s="75" t="str">
        <f t="shared" si="238"/>
        <v/>
      </c>
      <c r="N538" s="76" t="str">
        <f t="shared" si="239"/>
        <v/>
      </c>
      <c r="O538" s="77" t="s">
        <v>20</v>
      </c>
      <c r="P538" s="90"/>
      <c r="R538" s="74" t="str">
        <f t="shared" si="220"/>
        <v/>
      </c>
      <c r="S538" s="75" t="str">
        <f t="shared" si="240"/>
        <v xml:space="preserve"> </v>
      </c>
      <c r="T538" s="75" t="str">
        <f t="shared" si="241"/>
        <v xml:space="preserve"> </v>
      </c>
      <c r="U538" s="75" t="str">
        <f t="shared" si="221"/>
        <v xml:space="preserve"> </v>
      </c>
      <c r="V538" s="75" t="str">
        <f t="shared" si="222"/>
        <v xml:space="preserve"> </v>
      </c>
      <c r="W538" s="75" t="str">
        <f t="shared" si="223"/>
        <v/>
      </c>
      <c r="X538" s="75" t="str">
        <f t="shared" si="224"/>
        <v xml:space="preserve"> </v>
      </c>
      <c r="Y538" s="75" t="str">
        <f t="shared" si="225"/>
        <v/>
      </c>
      <c r="Z538" s="75" t="str">
        <f t="shared" si="226"/>
        <v xml:space="preserve"> </v>
      </c>
      <c r="AA538" s="75" t="str">
        <f t="shared" si="227"/>
        <v/>
      </c>
      <c r="AB538" s="75" t="str">
        <f t="shared" si="228"/>
        <v xml:space="preserve"> </v>
      </c>
      <c r="AC538" s="75" t="str">
        <f t="shared" si="229"/>
        <v xml:space="preserve"> </v>
      </c>
      <c r="AD538" s="75" t="str">
        <f t="shared" si="230"/>
        <v/>
      </c>
      <c r="AE538" s="75">
        <f t="shared" si="231"/>
        <v>0</v>
      </c>
    </row>
    <row r="539" spans="1:31">
      <c r="A539" s="75" t="str">
        <f t="shared" si="216"/>
        <v/>
      </c>
      <c r="B539" s="76" t="str">
        <f t="shared" si="232"/>
        <v/>
      </c>
      <c r="C539" s="75" t="str">
        <f t="shared" si="233"/>
        <v/>
      </c>
      <c r="D539" s="73" t="str">
        <f t="shared" si="217"/>
        <v/>
      </c>
      <c r="E539" s="75" t="str">
        <f t="shared" si="218"/>
        <v/>
      </c>
      <c r="F539" s="75" t="str">
        <f t="shared" si="234"/>
        <v/>
      </c>
      <c r="G539" s="75" t="str">
        <f t="shared" si="219"/>
        <v/>
      </c>
      <c r="H539" s="75" t="str">
        <f t="shared" si="235"/>
        <v/>
      </c>
      <c r="J539" s="116"/>
      <c r="K539" s="76" t="str">
        <f t="shared" si="236"/>
        <v/>
      </c>
      <c r="L539" s="76" t="str">
        <f t="shared" si="237"/>
        <v/>
      </c>
      <c r="M539" s="75" t="str">
        <f t="shared" si="238"/>
        <v/>
      </c>
      <c r="N539" s="76" t="str">
        <f t="shared" si="239"/>
        <v/>
      </c>
      <c r="O539" s="77" t="s">
        <v>20</v>
      </c>
      <c r="P539" s="90"/>
      <c r="R539" s="74" t="str">
        <f t="shared" si="220"/>
        <v/>
      </c>
      <c r="S539" s="75" t="str">
        <f t="shared" si="240"/>
        <v xml:space="preserve"> </v>
      </c>
      <c r="T539" s="75" t="str">
        <f t="shared" si="241"/>
        <v xml:space="preserve"> </v>
      </c>
      <c r="U539" s="75" t="str">
        <f t="shared" si="221"/>
        <v xml:space="preserve"> </v>
      </c>
      <c r="V539" s="75" t="str">
        <f t="shared" si="222"/>
        <v xml:space="preserve"> </v>
      </c>
      <c r="W539" s="75" t="str">
        <f t="shared" si="223"/>
        <v/>
      </c>
      <c r="X539" s="75" t="str">
        <f t="shared" si="224"/>
        <v xml:space="preserve"> </v>
      </c>
      <c r="Y539" s="75" t="str">
        <f t="shared" si="225"/>
        <v/>
      </c>
      <c r="Z539" s="75" t="str">
        <f t="shared" si="226"/>
        <v xml:space="preserve"> </v>
      </c>
      <c r="AA539" s="75" t="str">
        <f t="shared" si="227"/>
        <v/>
      </c>
      <c r="AB539" s="75" t="str">
        <f t="shared" si="228"/>
        <v xml:space="preserve"> </v>
      </c>
      <c r="AC539" s="75" t="str">
        <f t="shared" si="229"/>
        <v xml:space="preserve"> </v>
      </c>
      <c r="AD539" s="75" t="str">
        <f t="shared" si="230"/>
        <v/>
      </c>
      <c r="AE539" s="75">
        <f t="shared" si="231"/>
        <v>0</v>
      </c>
    </row>
    <row r="540" spans="1:31">
      <c r="A540" s="75" t="str">
        <f t="shared" si="216"/>
        <v/>
      </c>
      <c r="B540" s="76" t="str">
        <f t="shared" si="232"/>
        <v/>
      </c>
      <c r="C540" s="75" t="str">
        <f t="shared" si="233"/>
        <v/>
      </c>
      <c r="D540" s="73" t="str">
        <f t="shared" si="217"/>
        <v/>
      </c>
      <c r="E540" s="75" t="str">
        <f t="shared" si="218"/>
        <v/>
      </c>
      <c r="F540" s="75" t="str">
        <f t="shared" si="234"/>
        <v/>
      </c>
      <c r="G540" s="75" t="str">
        <f t="shared" si="219"/>
        <v/>
      </c>
      <c r="H540" s="75" t="str">
        <f t="shared" si="235"/>
        <v/>
      </c>
      <c r="J540" s="116"/>
      <c r="K540" s="76" t="str">
        <f t="shared" si="236"/>
        <v/>
      </c>
      <c r="L540" s="76" t="str">
        <f t="shared" si="237"/>
        <v/>
      </c>
      <c r="M540" s="75" t="str">
        <f t="shared" si="238"/>
        <v/>
      </c>
      <c r="N540" s="76" t="str">
        <f t="shared" si="239"/>
        <v/>
      </c>
      <c r="O540" s="77" t="s">
        <v>20</v>
      </c>
      <c r="P540" s="90"/>
      <c r="R540" s="74" t="str">
        <f t="shared" si="220"/>
        <v/>
      </c>
      <c r="S540" s="75" t="str">
        <f t="shared" si="240"/>
        <v xml:space="preserve"> </v>
      </c>
      <c r="T540" s="75" t="str">
        <f t="shared" si="241"/>
        <v xml:space="preserve"> </v>
      </c>
      <c r="U540" s="75" t="str">
        <f t="shared" si="221"/>
        <v xml:space="preserve"> </v>
      </c>
      <c r="V540" s="75" t="str">
        <f t="shared" si="222"/>
        <v xml:space="preserve"> </v>
      </c>
      <c r="W540" s="75" t="str">
        <f t="shared" si="223"/>
        <v/>
      </c>
      <c r="X540" s="75" t="str">
        <f t="shared" si="224"/>
        <v xml:space="preserve"> </v>
      </c>
      <c r="Y540" s="75" t="str">
        <f t="shared" si="225"/>
        <v/>
      </c>
      <c r="Z540" s="75" t="str">
        <f t="shared" si="226"/>
        <v xml:space="preserve"> </v>
      </c>
      <c r="AA540" s="75" t="str">
        <f t="shared" si="227"/>
        <v/>
      </c>
      <c r="AB540" s="75" t="str">
        <f t="shared" si="228"/>
        <v xml:space="preserve"> </v>
      </c>
      <c r="AC540" s="75" t="str">
        <f t="shared" si="229"/>
        <v xml:space="preserve"> </v>
      </c>
      <c r="AD540" s="75" t="str">
        <f t="shared" si="230"/>
        <v/>
      </c>
      <c r="AE540" s="75">
        <f t="shared" si="231"/>
        <v>0</v>
      </c>
    </row>
    <row r="541" spans="1:31">
      <c r="A541" s="75" t="str">
        <f t="shared" si="216"/>
        <v/>
      </c>
      <c r="B541" s="76" t="str">
        <f t="shared" si="232"/>
        <v/>
      </c>
      <c r="C541" s="75" t="str">
        <f t="shared" si="233"/>
        <v/>
      </c>
      <c r="D541" s="73" t="str">
        <f t="shared" si="217"/>
        <v/>
      </c>
      <c r="E541" s="75" t="str">
        <f t="shared" si="218"/>
        <v/>
      </c>
      <c r="F541" s="75" t="str">
        <f t="shared" si="234"/>
        <v/>
      </c>
      <c r="G541" s="75" t="str">
        <f t="shared" si="219"/>
        <v/>
      </c>
      <c r="H541" s="75" t="str">
        <f t="shared" si="235"/>
        <v/>
      </c>
      <c r="J541" s="116"/>
      <c r="K541" s="76" t="str">
        <f t="shared" si="236"/>
        <v/>
      </c>
      <c r="L541" s="76" t="str">
        <f t="shared" si="237"/>
        <v/>
      </c>
      <c r="M541" s="75" t="str">
        <f t="shared" si="238"/>
        <v/>
      </c>
      <c r="N541" s="76" t="str">
        <f t="shared" si="239"/>
        <v/>
      </c>
      <c r="O541" s="77" t="s">
        <v>20</v>
      </c>
      <c r="P541" s="90"/>
      <c r="R541" s="74" t="str">
        <f t="shared" si="220"/>
        <v/>
      </c>
      <c r="S541" s="75" t="str">
        <f t="shared" si="240"/>
        <v xml:space="preserve"> </v>
      </c>
      <c r="T541" s="75" t="str">
        <f t="shared" si="241"/>
        <v xml:space="preserve"> </v>
      </c>
      <c r="U541" s="75" t="str">
        <f t="shared" si="221"/>
        <v xml:space="preserve"> </v>
      </c>
      <c r="V541" s="75" t="str">
        <f t="shared" si="222"/>
        <v xml:space="preserve"> </v>
      </c>
      <c r="W541" s="75" t="str">
        <f t="shared" si="223"/>
        <v/>
      </c>
      <c r="X541" s="75" t="str">
        <f t="shared" si="224"/>
        <v xml:space="preserve"> </v>
      </c>
      <c r="Y541" s="75" t="str">
        <f t="shared" si="225"/>
        <v/>
      </c>
      <c r="Z541" s="75" t="str">
        <f t="shared" si="226"/>
        <v xml:space="preserve"> </v>
      </c>
      <c r="AA541" s="75" t="str">
        <f t="shared" si="227"/>
        <v/>
      </c>
      <c r="AB541" s="75" t="str">
        <f t="shared" si="228"/>
        <v xml:space="preserve"> </v>
      </c>
      <c r="AC541" s="75" t="str">
        <f t="shared" si="229"/>
        <v xml:space="preserve"> </v>
      </c>
      <c r="AD541" s="75" t="str">
        <f t="shared" si="230"/>
        <v/>
      </c>
      <c r="AE541" s="75">
        <f t="shared" si="231"/>
        <v>0</v>
      </c>
    </row>
    <row r="542" spans="1:31">
      <c r="A542" s="75" t="str">
        <f t="shared" si="216"/>
        <v/>
      </c>
      <c r="B542" s="76" t="str">
        <f t="shared" si="232"/>
        <v/>
      </c>
      <c r="C542" s="75" t="str">
        <f t="shared" si="233"/>
        <v/>
      </c>
      <c r="D542" s="73" t="str">
        <f t="shared" si="217"/>
        <v/>
      </c>
      <c r="E542" s="75" t="str">
        <f t="shared" si="218"/>
        <v/>
      </c>
      <c r="F542" s="75" t="str">
        <f t="shared" si="234"/>
        <v/>
      </c>
      <c r="G542" s="75" t="str">
        <f t="shared" si="219"/>
        <v/>
      </c>
      <c r="H542" s="75" t="str">
        <f t="shared" si="235"/>
        <v/>
      </c>
      <c r="J542" s="116"/>
      <c r="K542" s="76" t="str">
        <f t="shared" si="236"/>
        <v/>
      </c>
      <c r="L542" s="76" t="str">
        <f t="shared" si="237"/>
        <v/>
      </c>
      <c r="M542" s="75" t="str">
        <f t="shared" si="238"/>
        <v/>
      </c>
      <c r="N542" s="76" t="str">
        <f t="shared" si="239"/>
        <v/>
      </c>
      <c r="O542" s="77" t="s">
        <v>20</v>
      </c>
      <c r="P542" s="90"/>
      <c r="R542" s="74" t="str">
        <f t="shared" si="220"/>
        <v/>
      </c>
      <c r="S542" s="75" t="str">
        <f t="shared" si="240"/>
        <v xml:space="preserve"> </v>
      </c>
      <c r="T542" s="75" t="str">
        <f t="shared" si="241"/>
        <v xml:space="preserve"> </v>
      </c>
      <c r="U542" s="75" t="str">
        <f t="shared" si="221"/>
        <v xml:space="preserve"> </v>
      </c>
      <c r="V542" s="75" t="str">
        <f t="shared" si="222"/>
        <v xml:space="preserve"> </v>
      </c>
      <c r="W542" s="75" t="str">
        <f t="shared" si="223"/>
        <v/>
      </c>
      <c r="X542" s="75" t="str">
        <f t="shared" si="224"/>
        <v xml:space="preserve"> </v>
      </c>
      <c r="Y542" s="75" t="str">
        <f t="shared" si="225"/>
        <v/>
      </c>
      <c r="Z542" s="75" t="str">
        <f t="shared" si="226"/>
        <v xml:space="preserve"> </v>
      </c>
      <c r="AA542" s="75" t="str">
        <f t="shared" si="227"/>
        <v/>
      </c>
      <c r="AB542" s="75" t="str">
        <f t="shared" si="228"/>
        <v xml:space="preserve"> </v>
      </c>
      <c r="AC542" s="75" t="str">
        <f t="shared" si="229"/>
        <v xml:space="preserve"> </v>
      </c>
      <c r="AD542" s="75" t="str">
        <f t="shared" si="230"/>
        <v/>
      </c>
      <c r="AE542" s="75">
        <f t="shared" si="231"/>
        <v>0</v>
      </c>
    </row>
    <row r="543" spans="1:31">
      <c r="A543" s="75" t="str">
        <f t="shared" si="216"/>
        <v/>
      </c>
      <c r="B543" s="76" t="str">
        <f t="shared" si="232"/>
        <v/>
      </c>
      <c r="C543" s="75" t="str">
        <f t="shared" si="233"/>
        <v/>
      </c>
      <c r="D543" s="73" t="str">
        <f t="shared" si="217"/>
        <v/>
      </c>
      <c r="E543" s="75" t="str">
        <f t="shared" si="218"/>
        <v/>
      </c>
      <c r="F543" s="75" t="str">
        <f t="shared" si="234"/>
        <v/>
      </c>
      <c r="G543" s="75" t="str">
        <f t="shared" si="219"/>
        <v/>
      </c>
      <c r="H543" s="75" t="str">
        <f t="shared" si="235"/>
        <v/>
      </c>
      <c r="J543" s="116"/>
      <c r="K543" s="76" t="str">
        <f t="shared" si="236"/>
        <v/>
      </c>
      <c r="L543" s="76" t="str">
        <f t="shared" si="237"/>
        <v/>
      </c>
      <c r="M543" s="75" t="str">
        <f t="shared" si="238"/>
        <v/>
      </c>
      <c r="N543" s="76" t="str">
        <f t="shared" si="239"/>
        <v/>
      </c>
      <c r="O543" s="77" t="s">
        <v>20</v>
      </c>
      <c r="P543" s="90"/>
      <c r="R543" s="74" t="str">
        <f t="shared" si="220"/>
        <v/>
      </c>
      <c r="S543" s="75" t="str">
        <f t="shared" si="240"/>
        <v xml:space="preserve"> </v>
      </c>
      <c r="T543" s="75" t="str">
        <f t="shared" si="241"/>
        <v xml:space="preserve"> </v>
      </c>
      <c r="U543" s="75" t="str">
        <f t="shared" si="221"/>
        <v xml:space="preserve"> </v>
      </c>
      <c r="V543" s="75" t="str">
        <f t="shared" si="222"/>
        <v xml:space="preserve"> </v>
      </c>
      <c r="W543" s="75" t="str">
        <f t="shared" si="223"/>
        <v/>
      </c>
      <c r="X543" s="75" t="str">
        <f t="shared" si="224"/>
        <v xml:space="preserve"> </v>
      </c>
      <c r="Y543" s="75" t="str">
        <f t="shared" si="225"/>
        <v/>
      </c>
      <c r="Z543" s="75" t="str">
        <f t="shared" si="226"/>
        <v xml:space="preserve"> </v>
      </c>
      <c r="AA543" s="75" t="str">
        <f t="shared" si="227"/>
        <v/>
      </c>
      <c r="AB543" s="75" t="str">
        <f t="shared" si="228"/>
        <v xml:space="preserve"> </v>
      </c>
      <c r="AC543" s="75" t="str">
        <f t="shared" si="229"/>
        <v xml:space="preserve"> </v>
      </c>
      <c r="AD543" s="75" t="str">
        <f t="shared" si="230"/>
        <v/>
      </c>
      <c r="AE543" s="75">
        <f t="shared" si="231"/>
        <v>0</v>
      </c>
    </row>
    <row r="544" spans="1:31">
      <c r="A544" s="75" t="str">
        <f t="shared" si="216"/>
        <v/>
      </c>
      <c r="B544" s="76" t="str">
        <f t="shared" si="232"/>
        <v/>
      </c>
      <c r="C544" s="75" t="str">
        <f t="shared" si="233"/>
        <v/>
      </c>
      <c r="D544" s="73" t="str">
        <f t="shared" si="217"/>
        <v/>
      </c>
      <c r="E544" s="75" t="str">
        <f t="shared" si="218"/>
        <v/>
      </c>
      <c r="F544" s="75" t="str">
        <f t="shared" si="234"/>
        <v/>
      </c>
      <c r="G544" s="75" t="str">
        <f t="shared" si="219"/>
        <v/>
      </c>
      <c r="H544" s="75" t="str">
        <f t="shared" si="235"/>
        <v/>
      </c>
      <c r="J544" s="116"/>
      <c r="K544" s="76" t="str">
        <f t="shared" si="236"/>
        <v/>
      </c>
      <c r="L544" s="76" t="str">
        <f t="shared" si="237"/>
        <v/>
      </c>
      <c r="M544" s="75" t="str">
        <f t="shared" si="238"/>
        <v/>
      </c>
      <c r="N544" s="76" t="str">
        <f t="shared" si="239"/>
        <v/>
      </c>
      <c r="O544" s="77" t="s">
        <v>20</v>
      </c>
      <c r="P544" s="90"/>
      <c r="R544" s="74" t="str">
        <f t="shared" si="220"/>
        <v/>
      </c>
      <c r="S544" s="75" t="str">
        <f t="shared" si="240"/>
        <v xml:space="preserve"> </v>
      </c>
      <c r="T544" s="75" t="str">
        <f t="shared" si="241"/>
        <v xml:space="preserve"> </v>
      </c>
      <c r="U544" s="75" t="str">
        <f t="shared" si="221"/>
        <v xml:space="preserve"> </v>
      </c>
      <c r="V544" s="75" t="str">
        <f t="shared" si="222"/>
        <v xml:space="preserve"> </v>
      </c>
      <c r="W544" s="75" t="str">
        <f t="shared" si="223"/>
        <v/>
      </c>
      <c r="X544" s="75" t="str">
        <f t="shared" si="224"/>
        <v xml:space="preserve"> </v>
      </c>
      <c r="Y544" s="75" t="str">
        <f t="shared" si="225"/>
        <v/>
      </c>
      <c r="Z544" s="75" t="str">
        <f t="shared" si="226"/>
        <v xml:space="preserve"> </v>
      </c>
      <c r="AA544" s="75" t="str">
        <f t="shared" si="227"/>
        <v/>
      </c>
      <c r="AB544" s="75" t="str">
        <f t="shared" si="228"/>
        <v xml:space="preserve"> </v>
      </c>
      <c r="AC544" s="75" t="str">
        <f t="shared" si="229"/>
        <v xml:space="preserve"> </v>
      </c>
      <c r="AD544" s="75" t="str">
        <f t="shared" si="230"/>
        <v/>
      </c>
      <c r="AE544" s="75">
        <f t="shared" si="231"/>
        <v>0</v>
      </c>
    </row>
    <row r="545" spans="1:31">
      <c r="A545" s="75" t="str">
        <f t="shared" si="216"/>
        <v/>
      </c>
      <c r="B545" s="76" t="str">
        <f t="shared" si="232"/>
        <v/>
      </c>
      <c r="C545" s="75" t="str">
        <f t="shared" si="233"/>
        <v/>
      </c>
      <c r="D545" s="73" t="str">
        <f t="shared" si="217"/>
        <v/>
      </c>
      <c r="E545" s="75" t="str">
        <f t="shared" si="218"/>
        <v/>
      </c>
      <c r="F545" s="75" t="str">
        <f t="shared" si="234"/>
        <v/>
      </c>
      <c r="G545" s="75" t="str">
        <f t="shared" si="219"/>
        <v/>
      </c>
      <c r="H545" s="75" t="str">
        <f t="shared" si="235"/>
        <v/>
      </c>
      <c r="J545" s="116"/>
      <c r="K545" s="76" t="str">
        <f t="shared" si="236"/>
        <v/>
      </c>
      <c r="L545" s="76" t="str">
        <f t="shared" si="237"/>
        <v/>
      </c>
      <c r="M545" s="75" t="str">
        <f t="shared" si="238"/>
        <v/>
      </c>
      <c r="N545" s="76" t="str">
        <f t="shared" si="239"/>
        <v/>
      </c>
      <c r="O545" s="77" t="s">
        <v>20</v>
      </c>
      <c r="P545" s="90"/>
      <c r="R545" s="74" t="str">
        <f t="shared" si="220"/>
        <v/>
      </c>
      <c r="S545" s="75" t="str">
        <f t="shared" si="240"/>
        <v xml:space="preserve"> </v>
      </c>
      <c r="T545" s="75" t="str">
        <f t="shared" si="241"/>
        <v xml:space="preserve"> </v>
      </c>
      <c r="U545" s="75" t="str">
        <f t="shared" si="221"/>
        <v xml:space="preserve"> </v>
      </c>
      <c r="V545" s="75" t="str">
        <f t="shared" si="222"/>
        <v xml:space="preserve"> </v>
      </c>
      <c r="W545" s="75" t="str">
        <f t="shared" si="223"/>
        <v/>
      </c>
      <c r="X545" s="75" t="str">
        <f t="shared" si="224"/>
        <v xml:space="preserve"> </v>
      </c>
      <c r="Y545" s="75" t="str">
        <f t="shared" si="225"/>
        <v/>
      </c>
      <c r="Z545" s="75" t="str">
        <f t="shared" si="226"/>
        <v xml:space="preserve"> </v>
      </c>
      <c r="AA545" s="75" t="str">
        <f t="shared" si="227"/>
        <v/>
      </c>
      <c r="AB545" s="75" t="str">
        <f t="shared" si="228"/>
        <v xml:space="preserve"> </v>
      </c>
      <c r="AC545" s="75" t="str">
        <f t="shared" si="229"/>
        <v xml:space="preserve"> </v>
      </c>
      <c r="AD545" s="75" t="str">
        <f t="shared" si="230"/>
        <v/>
      </c>
      <c r="AE545" s="75">
        <f t="shared" si="231"/>
        <v>0</v>
      </c>
    </row>
    <row r="546" spans="1:31">
      <c r="A546" s="75" t="str">
        <f t="shared" si="216"/>
        <v/>
      </c>
      <c r="B546" s="76" t="str">
        <f t="shared" si="232"/>
        <v/>
      </c>
      <c r="C546" s="75" t="str">
        <f t="shared" si="233"/>
        <v/>
      </c>
      <c r="D546" s="73" t="str">
        <f t="shared" si="217"/>
        <v/>
      </c>
      <c r="E546" s="75" t="str">
        <f t="shared" si="218"/>
        <v/>
      </c>
      <c r="F546" s="75" t="str">
        <f t="shared" si="234"/>
        <v/>
      </c>
      <c r="G546" s="75" t="str">
        <f t="shared" si="219"/>
        <v/>
      </c>
      <c r="H546" s="75" t="str">
        <f t="shared" si="235"/>
        <v/>
      </c>
      <c r="J546" s="116"/>
      <c r="K546" s="76" t="str">
        <f t="shared" si="236"/>
        <v/>
      </c>
      <c r="L546" s="76" t="str">
        <f t="shared" si="237"/>
        <v/>
      </c>
      <c r="M546" s="75" t="str">
        <f t="shared" si="238"/>
        <v/>
      </c>
      <c r="N546" s="76" t="str">
        <f t="shared" si="239"/>
        <v/>
      </c>
      <c r="O546" s="77" t="s">
        <v>20</v>
      </c>
      <c r="P546" s="90"/>
      <c r="R546" s="74" t="str">
        <f t="shared" si="220"/>
        <v/>
      </c>
      <c r="S546" s="75" t="str">
        <f t="shared" si="240"/>
        <v xml:space="preserve"> </v>
      </c>
      <c r="T546" s="75" t="str">
        <f t="shared" si="241"/>
        <v xml:space="preserve"> </v>
      </c>
      <c r="U546" s="75" t="str">
        <f t="shared" si="221"/>
        <v xml:space="preserve"> </v>
      </c>
      <c r="V546" s="75" t="str">
        <f t="shared" si="222"/>
        <v xml:space="preserve"> </v>
      </c>
      <c r="W546" s="75" t="str">
        <f t="shared" si="223"/>
        <v/>
      </c>
      <c r="X546" s="75" t="str">
        <f t="shared" si="224"/>
        <v xml:space="preserve"> </v>
      </c>
      <c r="Y546" s="75" t="str">
        <f t="shared" si="225"/>
        <v/>
      </c>
      <c r="Z546" s="75" t="str">
        <f t="shared" si="226"/>
        <v xml:space="preserve"> </v>
      </c>
      <c r="AA546" s="75" t="str">
        <f t="shared" si="227"/>
        <v/>
      </c>
      <c r="AB546" s="75" t="str">
        <f t="shared" si="228"/>
        <v xml:space="preserve"> </v>
      </c>
      <c r="AC546" s="75" t="str">
        <f t="shared" si="229"/>
        <v xml:space="preserve"> </v>
      </c>
      <c r="AD546" s="75" t="str">
        <f t="shared" si="230"/>
        <v/>
      </c>
      <c r="AE546" s="75">
        <f t="shared" si="231"/>
        <v>0</v>
      </c>
    </row>
    <row r="547" spans="1:31">
      <c r="A547" s="75" t="str">
        <f t="shared" si="216"/>
        <v/>
      </c>
      <c r="B547" s="76" t="str">
        <f t="shared" si="232"/>
        <v/>
      </c>
      <c r="C547" s="75" t="str">
        <f t="shared" si="233"/>
        <v/>
      </c>
      <c r="D547" s="73" t="str">
        <f t="shared" si="217"/>
        <v/>
      </c>
      <c r="E547" s="75" t="str">
        <f t="shared" si="218"/>
        <v/>
      </c>
      <c r="F547" s="75" t="str">
        <f t="shared" si="234"/>
        <v/>
      </c>
      <c r="G547" s="75" t="str">
        <f t="shared" si="219"/>
        <v/>
      </c>
      <c r="H547" s="75" t="str">
        <f t="shared" si="235"/>
        <v/>
      </c>
      <c r="J547" s="116"/>
      <c r="K547" s="76" t="str">
        <f t="shared" si="236"/>
        <v/>
      </c>
      <c r="L547" s="76" t="str">
        <f t="shared" si="237"/>
        <v/>
      </c>
      <c r="M547" s="75" t="str">
        <f t="shared" si="238"/>
        <v/>
      </c>
      <c r="N547" s="76" t="str">
        <f t="shared" si="239"/>
        <v/>
      </c>
      <c r="O547" s="77" t="s">
        <v>20</v>
      </c>
      <c r="P547" s="90"/>
      <c r="R547" s="74" t="str">
        <f t="shared" si="220"/>
        <v/>
      </c>
      <c r="S547" s="75" t="str">
        <f t="shared" si="240"/>
        <v xml:space="preserve"> </v>
      </c>
      <c r="T547" s="75" t="str">
        <f t="shared" si="241"/>
        <v xml:space="preserve"> </v>
      </c>
      <c r="U547" s="75" t="str">
        <f t="shared" si="221"/>
        <v xml:space="preserve"> </v>
      </c>
      <c r="V547" s="75" t="str">
        <f t="shared" si="222"/>
        <v xml:space="preserve"> </v>
      </c>
      <c r="W547" s="75" t="str">
        <f t="shared" si="223"/>
        <v/>
      </c>
      <c r="X547" s="75" t="str">
        <f t="shared" si="224"/>
        <v xml:space="preserve"> </v>
      </c>
      <c r="Y547" s="75" t="str">
        <f t="shared" si="225"/>
        <v/>
      </c>
      <c r="Z547" s="75" t="str">
        <f t="shared" si="226"/>
        <v xml:space="preserve"> </v>
      </c>
      <c r="AA547" s="75" t="str">
        <f t="shared" si="227"/>
        <v/>
      </c>
      <c r="AB547" s="75" t="str">
        <f t="shared" si="228"/>
        <v xml:space="preserve"> </v>
      </c>
      <c r="AC547" s="75" t="str">
        <f t="shared" si="229"/>
        <v xml:space="preserve"> </v>
      </c>
      <c r="AD547" s="75" t="str">
        <f t="shared" si="230"/>
        <v/>
      </c>
      <c r="AE547" s="75">
        <f t="shared" si="231"/>
        <v>0</v>
      </c>
    </row>
    <row r="548" spans="1:31">
      <c r="A548" s="75" t="str">
        <f t="shared" si="216"/>
        <v/>
      </c>
      <c r="B548" s="76" t="str">
        <f t="shared" si="232"/>
        <v/>
      </c>
      <c r="C548" s="75" t="str">
        <f t="shared" si="233"/>
        <v/>
      </c>
      <c r="D548" s="73" t="str">
        <f t="shared" si="217"/>
        <v/>
      </c>
      <c r="E548" s="75" t="str">
        <f t="shared" si="218"/>
        <v/>
      </c>
      <c r="F548" s="75" t="str">
        <f t="shared" si="234"/>
        <v/>
      </c>
      <c r="G548" s="75" t="str">
        <f t="shared" si="219"/>
        <v/>
      </c>
      <c r="H548" s="75" t="str">
        <f t="shared" si="235"/>
        <v/>
      </c>
      <c r="J548" s="116"/>
      <c r="K548" s="76" t="str">
        <f t="shared" si="236"/>
        <v/>
      </c>
      <c r="L548" s="76" t="str">
        <f t="shared" si="237"/>
        <v/>
      </c>
      <c r="M548" s="75" t="str">
        <f t="shared" si="238"/>
        <v/>
      </c>
      <c r="N548" s="76" t="str">
        <f t="shared" si="239"/>
        <v/>
      </c>
      <c r="O548" s="77" t="s">
        <v>20</v>
      </c>
      <c r="P548" s="90"/>
      <c r="R548" s="74" t="str">
        <f t="shared" si="220"/>
        <v/>
      </c>
      <c r="S548" s="75" t="str">
        <f t="shared" si="240"/>
        <v xml:space="preserve"> </v>
      </c>
      <c r="T548" s="75" t="str">
        <f t="shared" si="241"/>
        <v xml:space="preserve"> </v>
      </c>
      <c r="U548" s="75" t="str">
        <f t="shared" si="221"/>
        <v xml:space="preserve"> </v>
      </c>
      <c r="V548" s="75" t="str">
        <f t="shared" si="222"/>
        <v xml:space="preserve"> </v>
      </c>
      <c r="W548" s="75" t="str">
        <f t="shared" si="223"/>
        <v/>
      </c>
      <c r="X548" s="75" t="str">
        <f t="shared" si="224"/>
        <v xml:space="preserve"> </v>
      </c>
      <c r="Y548" s="75" t="str">
        <f t="shared" si="225"/>
        <v/>
      </c>
      <c r="Z548" s="75" t="str">
        <f t="shared" si="226"/>
        <v xml:space="preserve"> </v>
      </c>
      <c r="AA548" s="75" t="str">
        <f t="shared" si="227"/>
        <v/>
      </c>
      <c r="AB548" s="75" t="str">
        <f t="shared" si="228"/>
        <v xml:space="preserve"> </v>
      </c>
      <c r="AC548" s="75" t="str">
        <f t="shared" si="229"/>
        <v xml:space="preserve"> </v>
      </c>
      <c r="AD548" s="75" t="str">
        <f t="shared" si="230"/>
        <v/>
      </c>
      <c r="AE548" s="75">
        <f t="shared" si="231"/>
        <v>0</v>
      </c>
    </row>
    <row r="549" spans="1:31">
      <c r="A549" s="75" t="str">
        <f t="shared" si="216"/>
        <v/>
      </c>
      <c r="B549" s="76" t="str">
        <f t="shared" si="232"/>
        <v/>
      </c>
      <c r="C549" s="75" t="str">
        <f t="shared" si="233"/>
        <v/>
      </c>
      <c r="D549" s="73" t="str">
        <f t="shared" si="217"/>
        <v/>
      </c>
      <c r="E549" s="75" t="str">
        <f t="shared" si="218"/>
        <v/>
      </c>
      <c r="F549" s="75" t="str">
        <f t="shared" si="234"/>
        <v/>
      </c>
      <c r="G549" s="75" t="str">
        <f t="shared" si="219"/>
        <v/>
      </c>
      <c r="H549" s="75" t="str">
        <f t="shared" si="235"/>
        <v/>
      </c>
      <c r="J549" s="116"/>
      <c r="K549" s="76" t="str">
        <f t="shared" si="236"/>
        <v/>
      </c>
      <c r="L549" s="76" t="str">
        <f t="shared" si="237"/>
        <v/>
      </c>
      <c r="M549" s="75" t="str">
        <f t="shared" si="238"/>
        <v/>
      </c>
      <c r="N549" s="76" t="str">
        <f t="shared" si="239"/>
        <v/>
      </c>
      <c r="O549" s="77" t="s">
        <v>20</v>
      </c>
      <c r="P549" s="90"/>
      <c r="R549" s="74" t="str">
        <f t="shared" si="220"/>
        <v/>
      </c>
      <c r="S549" s="75" t="str">
        <f t="shared" si="240"/>
        <v xml:space="preserve"> </v>
      </c>
      <c r="T549" s="75" t="str">
        <f t="shared" si="241"/>
        <v xml:space="preserve"> </v>
      </c>
      <c r="U549" s="75" t="str">
        <f t="shared" si="221"/>
        <v xml:space="preserve"> </v>
      </c>
      <c r="V549" s="75" t="str">
        <f t="shared" si="222"/>
        <v xml:space="preserve"> </v>
      </c>
      <c r="W549" s="75" t="str">
        <f t="shared" si="223"/>
        <v/>
      </c>
      <c r="X549" s="75" t="str">
        <f t="shared" si="224"/>
        <v xml:space="preserve"> </v>
      </c>
      <c r="Y549" s="75" t="str">
        <f t="shared" si="225"/>
        <v/>
      </c>
      <c r="Z549" s="75" t="str">
        <f t="shared" si="226"/>
        <v xml:space="preserve"> </v>
      </c>
      <c r="AA549" s="75" t="str">
        <f t="shared" si="227"/>
        <v/>
      </c>
      <c r="AB549" s="75" t="str">
        <f t="shared" si="228"/>
        <v xml:space="preserve"> </v>
      </c>
      <c r="AC549" s="75" t="str">
        <f t="shared" si="229"/>
        <v xml:space="preserve"> </v>
      </c>
      <c r="AD549" s="75" t="str">
        <f t="shared" si="230"/>
        <v/>
      </c>
      <c r="AE549" s="75">
        <f t="shared" si="231"/>
        <v>0</v>
      </c>
    </row>
    <row r="550" spans="1:31">
      <c r="A550" s="75" t="str">
        <f t="shared" si="216"/>
        <v/>
      </c>
      <c r="B550" s="76" t="str">
        <f t="shared" si="232"/>
        <v/>
      </c>
      <c r="C550" s="75" t="str">
        <f t="shared" si="233"/>
        <v/>
      </c>
      <c r="D550" s="73" t="str">
        <f t="shared" si="217"/>
        <v/>
      </c>
      <c r="E550" s="75" t="str">
        <f t="shared" si="218"/>
        <v/>
      </c>
      <c r="F550" s="75" t="str">
        <f t="shared" si="234"/>
        <v/>
      </c>
      <c r="G550" s="75" t="str">
        <f t="shared" si="219"/>
        <v/>
      </c>
      <c r="H550" s="75" t="str">
        <f t="shared" si="235"/>
        <v/>
      </c>
      <c r="J550" s="116"/>
      <c r="K550" s="76" t="str">
        <f t="shared" si="236"/>
        <v/>
      </c>
      <c r="L550" s="76" t="str">
        <f t="shared" si="237"/>
        <v/>
      </c>
      <c r="M550" s="75" t="str">
        <f t="shared" si="238"/>
        <v/>
      </c>
      <c r="N550" s="76" t="str">
        <f t="shared" si="239"/>
        <v/>
      </c>
      <c r="O550" s="77" t="s">
        <v>20</v>
      </c>
      <c r="P550" s="90"/>
      <c r="R550" s="74" t="str">
        <f t="shared" si="220"/>
        <v/>
      </c>
      <c r="S550" s="75" t="str">
        <f t="shared" si="240"/>
        <v xml:space="preserve"> </v>
      </c>
      <c r="T550" s="75" t="str">
        <f t="shared" si="241"/>
        <v xml:space="preserve"> </v>
      </c>
      <c r="U550" s="75" t="str">
        <f t="shared" si="221"/>
        <v xml:space="preserve"> </v>
      </c>
      <c r="V550" s="75" t="str">
        <f t="shared" si="222"/>
        <v xml:space="preserve"> </v>
      </c>
      <c r="W550" s="75" t="str">
        <f t="shared" si="223"/>
        <v/>
      </c>
      <c r="X550" s="75" t="str">
        <f t="shared" si="224"/>
        <v xml:space="preserve"> </v>
      </c>
      <c r="Y550" s="75" t="str">
        <f t="shared" si="225"/>
        <v/>
      </c>
      <c r="Z550" s="75" t="str">
        <f t="shared" si="226"/>
        <v xml:space="preserve"> </v>
      </c>
      <c r="AA550" s="75" t="str">
        <f t="shared" si="227"/>
        <v/>
      </c>
      <c r="AB550" s="75" t="str">
        <f t="shared" si="228"/>
        <v xml:space="preserve"> </v>
      </c>
      <c r="AC550" s="75" t="str">
        <f t="shared" si="229"/>
        <v xml:space="preserve"> </v>
      </c>
      <c r="AD550" s="75" t="str">
        <f t="shared" si="230"/>
        <v/>
      </c>
      <c r="AE550" s="75">
        <f t="shared" si="231"/>
        <v>0</v>
      </c>
    </row>
    <row r="551" spans="1:31">
      <c r="A551" s="75" t="str">
        <f t="shared" ref="A551:A614" si="242">IF(J551="","",(100000000*D551)+G551)</f>
        <v/>
      </c>
      <c r="B551" s="76" t="str">
        <f t="shared" si="232"/>
        <v/>
      </c>
      <c r="C551" s="75" t="str">
        <f t="shared" si="233"/>
        <v/>
      </c>
      <c r="D551" s="73" t="str">
        <f t="shared" ref="D551:D614" si="243">IF(J551="","",IF(M551="男",1,2))</f>
        <v/>
      </c>
      <c r="E551" s="75" t="str">
        <f t="shared" ref="E551:E614" si="244">IF(J551="","","07")</f>
        <v/>
      </c>
      <c r="F551" s="75" t="str">
        <f t="shared" si="234"/>
        <v/>
      </c>
      <c r="G551" s="75" t="str">
        <f t="shared" ref="G551:G614" si="245">IF(J551="","",J551)</f>
        <v/>
      </c>
      <c r="H551" s="75" t="str">
        <f t="shared" si="235"/>
        <v/>
      </c>
      <c r="J551" s="116"/>
      <c r="K551" s="76" t="str">
        <f t="shared" si="236"/>
        <v/>
      </c>
      <c r="L551" s="76" t="str">
        <f t="shared" si="237"/>
        <v/>
      </c>
      <c r="M551" s="75" t="str">
        <f t="shared" si="238"/>
        <v/>
      </c>
      <c r="N551" s="76" t="str">
        <f t="shared" si="239"/>
        <v/>
      </c>
      <c r="O551" s="77" t="s">
        <v>20</v>
      </c>
      <c r="P551" s="90"/>
      <c r="R551" s="74" t="str">
        <f t="shared" ref="R551:R614" si="246">IFERROR(IF(S551="秒",CONCATENATE(T551,U551,V551,W551,X551,Y551,Z551,AA551),IF(S551="m",CONCATENATE(T551,AB551,AC551,AD551),IF(S551="点",CONCATENATE(T551,AE551,AF551),"")))," ")</f>
        <v/>
      </c>
      <c r="S551" s="75" t="str">
        <f t="shared" si="240"/>
        <v xml:space="preserve"> </v>
      </c>
      <c r="T551" s="75" t="str">
        <f t="shared" si="241"/>
        <v xml:space="preserve"> </v>
      </c>
      <c r="U551" s="75" t="str">
        <f t="shared" ref="U551:U614" si="247">IFERROR(IF(V551="","",VALUE(LEFT(P551,1)))," ")</f>
        <v xml:space="preserve"> </v>
      </c>
      <c r="V551" s="75" t="str">
        <f t="shared" ref="V551:V614" si="248">IFERROR(IF(AND(T551="",VALUE(LEFT(P551,1))&gt;0),"時間","")," ")</f>
        <v xml:space="preserve"> </v>
      </c>
      <c r="W551" s="75" t="str">
        <f t="shared" ref="W551:W614" si="249">IFERROR(IF(X551="","",MID(P551,2,2))," ")</f>
        <v/>
      </c>
      <c r="X551" s="75" t="str">
        <f t="shared" ref="X551:X614" si="250">IFERROR(IF(AND(T551="",OR(U551&lt;&gt;"",VALUE(MID(P551,2,2))&gt;0)),"分","")," ")</f>
        <v xml:space="preserve"> </v>
      </c>
      <c r="Y551" s="75" t="str">
        <f t="shared" ref="Y551:Y614" si="251">IFERROR(IF(Z551="","",MID(P551,4,2))," ")</f>
        <v/>
      </c>
      <c r="Z551" s="75" t="str">
        <f t="shared" ref="Z551:Z614" si="252">IFERROR(IF(AND(T551="",OR(U551&lt;&gt;"",W551&lt;&gt;"",VALUE(MID(P551,4,2))&gt;0)),"秒","")," ")</f>
        <v xml:space="preserve"> </v>
      </c>
      <c r="AA551" s="75" t="str">
        <f t="shared" ref="AA551:AA614" si="253">IF(T551="",MID(P551,6,2),"")</f>
        <v/>
      </c>
      <c r="AB551" s="75" t="str">
        <f t="shared" ref="AB551:AB614" si="254">IFERROR(IF(AC551="","",VALUE(LEFT(P551,3)))," ")</f>
        <v xml:space="preserve"> </v>
      </c>
      <c r="AC551" s="75" t="str">
        <f t="shared" ref="AC551:AC614" si="255">IFERROR(IF(AND(T551="",VALUE(LEFT(P551,3))&gt;0),"m","")," ")</f>
        <v xml:space="preserve"> </v>
      </c>
      <c r="AD551" s="75" t="str">
        <f t="shared" ref="AD551:AD614" si="256">IF(T551="",MID(P551,4,2),"")</f>
        <v/>
      </c>
      <c r="AE551" s="75">
        <f t="shared" ref="AE551:AE614" si="257">VALUE(P551)</f>
        <v>0</v>
      </c>
    </row>
    <row r="552" spans="1:31">
      <c r="A552" s="75" t="str">
        <f t="shared" si="242"/>
        <v/>
      </c>
      <c r="B552" s="76" t="str">
        <f t="shared" si="232"/>
        <v/>
      </c>
      <c r="C552" s="75" t="str">
        <f t="shared" si="233"/>
        <v/>
      </c>
      <c r="D552" s="73" t="str">
        <f t="shared" si="243"/>
        <v/>
      </c>
      <c r="E552" s="75" t="str">
        <f t="shared" si="244"/>
        <v/>
      </c>
      <c r="F552" s="75" t="str">
        <f t="shared" si="234"/>
        <v/>
      </c>
      <c r="G552" s="75" t="str">
        <f t="shared" si="245"/>
        <v/>
      </c>
      <c r="H552" s="75" t="str">
        <f t="shared" si="235"/>
        <v/>
      </c>
      <c r="J552" s="116"/>
      <c r="K552" s="76" t="str">
        <f t="shared" si="236"/>
        <v/>
      </c>
      <c r="L552" s="76" t="str">
        <f t="shared" si="237"/>
        <v/>
      </c>
      <c r="M552" s="75" t="str">
        <f t="shared" si="238"/>
        <v/>
      </c>
      <c r="N552" s="76" t="str">
        <f t="shared" si="239"/>
        <v/>
      </c>
      <c r="O552" s="77" t="s">
        <v>20</v>
      </c>
      <c r="P552" s="90"/>
      <c r="R552" s="74" t="str">
        <f t="shared" si="246"/>
        <v/>
      </c>
      <c r="S552" s="75" t="str">
        <f t="shared" si="240"/>
        <v xml:space="preserve"> </v>
      </c>
      <c r="T552" s="75" t="str">
        <f t="shared" si="241"/>
        <v xml:space="preserve"> </v>
      </c>
      <c r="U552" s="75" t="str">
        <f t="shared" si="247"/>
        <v xml:space="preserve"> </v>
      </c>
      <c r="V552" s="75" t="str">
        <f t="shared" si="248"/>
        <v xml:space="preserve"> </v>
      </c>
      <c r="W552" s="75" t="str">
        <f t="shared" si="249"/>
        <v/>
      </c>
      <c r="X552" s="75" t="str">
        <f t="shared" si="250"/>
        <v xml:space="preserve"> </v>
      </c>
      <c r="Y552" s="75" t="str">
        <f t="shared" si="251"/>
        <v/>
      </c>
      <c r="Z552" s="75" t="str">
        <f t="shared" si="252"/>
        <v xml:space="preserve"> </v>
      </c>
      <c r="AA552" s="75" t="str">
        <f t="shared" si="253"/>
        <v/>
      </c>
      <c r="AB552" s="75" t="str">
        <f t="shared" si="254"/>
        <v xml:space="preserve"> </v>
      </c>
      <c r="AC552" s="75" t="str">
        <f t="shared" si="255"/>
        <v xml:space="preserve"> </v>
      </c>
      <c r="AD552" s="75" t="str">
        <f t="shared" si="256"/>
        <v/>
      </c>
      <c r="AE552" s="75">
        <f t="shared" si="257"/>
        <v>0</v>
      </c>
    </row>
    <row r="553" spans="1:31">
      <c r="A553" s="75" t="str">
        <f t="shared" si="242"/>
        <v/>
      </c>
      <c r="B553" s="76" t="str">
        <f t="shared" si="232"/>
        <v/>
      </c>
      <c r="C553" s="75" t="str">
        <f t="shared" si="233"/>
        <v/>
      </c>
      <c r="D553" s="73" t="str">
        <f t="shared" si="243"/>
        <v/>
      </c>
      <c r="E553" s="75" t="str">
        <f t="shared" si="244"/>
        <v/>
      </c>
      <c r="F553" s="75" t="str">
        <f t="shared" si="234"/>
        <v/>
      </c>
      <c r="G553" s="75" t="str">
        <f t="shared" si="245"/>
        <v/>
      </c>
      <c r="H553" s="75" t="str">
        <f t="shared" si="235"/>
        <v/>
      </c>
      <c r="J553" s="116"/>
      <c r="K553" s="76" t="str">
        <f t="shared" si="236"/>
        <v/>
      </c>
      <c r="L553" s="76" t="str">
        <f t="shared" si="237"/>
        <v/>
      </c>
      <c r="M553" s="75" t="str">
        <f t="shared" si="238"/>
        <v/>
      </c>
      <c r="N553" s="76" t="str">
        <f t="shared" si="239"/>
        <v/>
      </c>
      <c r="O553" s="77" t="s">
        <v>20</v>
      </c>
      <c r="P553" s="90"/>
      <c r="R553" s="74" t="str">
        <f t="shared" si="246"/>
        <v/>
      </c>
      <c r="S553" s="75" t="str">
        <f t="shared" si="240"/>
        <v xml:space="preserve"> </v>
      </c>
      <c r="T553" s="75" t="str">
        <f t="shared" si="241"/>
        <v xml:space="preserve"> </v>
      </c>
      <c r="U553" s="75" t="str">
        <f t="shared" si="247"/>
        <v xml:space="preserve"> </v>
      </c>
      <c r="V553" s="75" t="str">
        <f t="shared" si="248"/>
        <v xml:space="preserve"> </v>
      </c>
      <c r="W553" s="75" t="str">
        <f t="shared" si="249"/>
        <v/>
      </c>
      <c r="X553" s="75" t="str">
        <f t="shared" si="250"/>
        <v xml:space="preserve"> </v>
      </c>
      <c r="Y553" s="75" t="str">
        <f t="shared" si="251"/>
        <v/>
      </c>
      <c r="Z553" s="75" t="str">
        <f t="shared" si="252"/>
        <v xml:space="preserve"> </v>
      </c>
      <c r="AA553" s="75" t="str">
        <f t="shared" si="253"/>
        <v/>
      </c>
      <c r="AB553" s="75" t="str">
        <f t="shared" si="254"/>
        <v xml:space="preserve"> </v>
      </c>
      <c r="AC553" s="75" t="str">
        <f t="shared" si="255"/>
        <v xml:space="preserve"> </v>
      </c>
      <c r="AD553" s="75" t="str">
        <f t="shared" si="256"/>
        <v/>
      </c>
      <c r="AE553" s="75">
        <f t="shared" si="257"/>
        <v>0</v>
      </c>
    </row>
    <row r="554" spans="1:31">
      <c r="A554" s="75" t="str">
        <f t="shared" si="242"/>
        <v/>
      </c>
      <c r="B554" s="76" t="str">
        <f t="shared" si="232"/>
        <v/>
      </c>
      <c r="C554" s="75" t="str">
        <f t="shared" si="233"/>
        <v/>
      </c>
      <c r="D554" s="73" t="str">
        <f t="shared" si="243"/>
        <v/>
      </c>
      <c r="E554" s="75" t="str">
        <f t="shared" si="244"/>
        <v/>
      </c>
      <c r="F554" s="75" t="str">
        <f t="shared" si="234"/>
        <v/>
      </c>
      <c r="G554" s="75" t="str">
        <f t="shared" si="245"/>
        <v/>
      </c>
      <c r="H554" s="75" t="str">
        <f t="shared" si="235"/>
        <v/>
      </c>
      <c r="J554" s="116"/>
      <c r="K554" s="76" t="str">
        <f t="shared" si="236"/>
        <v/>
      </c>
      <c r="L554" s="76" t="str">
        <f t="shared" si="237"/>
        <v/>
      </c>
      <c r="M554" s="75" t="str">
        <f t="shared" si="238"/>
        <v/>
      </c>
      <c r="N554" s="76" t="str">
        <f t="shared" si="239"/>
        <v/>
      </c>
      <c r="O554" s="77" t="s">
        <v>20</v>
      </c>
      <c r="P554" s="90"/>
      <c r="R554" s="74" t="str">
        <f t="shared" si="246"/>
        <v/>
      </c>
      <c r="S554" s="75" t="str">
        <f t="shared" si="240"/>
        <v xml:space="preserve"> </v>
      </c>
      <c r="T554" s="75" t="str">
        <f t="shared" si="241"/>
        <v xml:space="preserve"> </v>
      </c>
      <c r="U554" s="75" t="str">
        <f t="shared" si="247"/>
        <v xml:space="preserve"> </v>
      </c>
      <c r="V554" s="75" t="str">
        <f t="shared" si="248"/>
        <v xml:space="preserve"> </v>
      </c>
      <c r="W554" s="75" t="str">
        <f t="shared" si="249"/>
        <v/>
      </c>
      <c r="X554" s="75" t="str">
        <f t="shared" si="250"/>
        <v xml:space="preserve"> </v>
      </c>
      <c r="Y554" s="75" t="str">
        <f t="shared" si="251"/>
        <v/>
      </c>
      <c r="Z554" s="75" t="str">
        <f t="shared" si="252"/>
        <v xml:space="preserve"> </v>
      </c>
      <c r="AA554" s="75" t="str">
        <f t="shared" si="253"/>
        <v/>
      </c>
      <c r="AB554" s="75" t="str">
        <f t="shared" si="254"/>
        <v xml:space="preserve"> </v>
      </c>
      <c r="AC554" s="75" t="str">
        <f t="shared" si="255"/>
        <v xml:space="preserve"> </v>
      </c>
      <c r="AD554" s="75" t="str">
        <f t="shared" si="256"/>
        <v/>
      </c>
      <c r="AE554" s="75">
        <f t="shared" si="257"/>
        <v>0</v>
      </c>
    </row>
    <row r="555" spans="1:31">
      <c r="A555" s="75" t="str">
        <f t="shared" si="242"/>
        <v/>
      </c>
      <c r="B555" s="76" t="str">
        <f t="shared" si="232"/>
        <v/>
      </c>
      <c r="C555" s="75" t="str">
        <f t="shared" si="233"/>
        <v/>
      </c>
      <c r="D555" s="73" t="str">
        <f t="shared" si="243"/>
        <v/>
      </c>
      <c r="E555" s="75" t="str">
        <f t="shared" si="244"/>
        <v/>
      </c>
      <c r="F555" s="75" t="str">
        <f t="shared" si="234"/>
        <v/>
      </c>
      <c r="G555" s="75" t="str">
        <f t="shared" si="245"/>
        <v/>
      </c>
      <c r="H555" s="75" t="str">
        <f t="shared" si="235"/>
        <v/>
      </c>
      <c r="J555" s="116"/>
      <c r="K555" s="76" t="str">
        <f t="shared" si="236"/>
        <v/>
      </c>
      <c r="L555" s="76" t="str">
        <f t="shared" si="237"/>
        <v/>
      </c>
      <c r="M555" s="75" t="str">
        <f t="shared" si="238"/>
        <v/>
      </c>
      <c r="N555" s="76" t="str">
        <f t="shared" si="239"/>
        <v/>
      </c>
      <c r="O555" s="77" t="s">
        <v>20</v>
      </c>
      <c r="P555" s="90"/>
      <c r="R555" s="74" t="str">
        <f t="shared" si="246"/>
        <v/>
      </c>
      <c r="S555" s="75" t="str">
        <f t="shared" si="240"/>
        <v xml:space="preserve"> </v>
      </c>
      <c r="T555" s="75" t="str">
        <f t="shared" si="241"/>
        <v xml:space="preserve"> </v>
      </c>
      <c r="U555" s="75" t="str">
        <f t="shared" si="247"/>
        <v xml:space="preserve"> </v>
      </c>
      <c r="V555" s="75" t="str">
        <f t="shared" si="248"/>
        <v xml:space="preserve"> </v>
      </c>
      <c r="W555" s="75" t="str">
        <f t="shared" si="249"/>
        <v/>
      </c>
      <c r="X555" s="75" t="str">
        <f t="shared" si="250"/>
        <v xml:space="preserve"> </v>
      </c>
      <c r="Y555" s="75" t="str">
        <f t="shared" si="251"/>
        <v/>
      </c>
      <c r="Z555" s="75" t="str">
        <f t="shared" si="252"/>
        <v xml:space="preserve"> </v>
      </c>
      <c r="AA555" s="75" t="str">
        <f t="shared" si="253"/>
        <v/>
      </c>
      <c r="AB555" s="75" t="str">
        <f t="shared" si="254"/>
        <v xml:space="preserve"> </v>
      </c>
      <c r="AC555" s="75" t="str">
        <f t="shared" si="255"/>
        <v xml:space="preserve"> </v>
      </c>
      <c r="AD555" s="75" t="str">
        <f t="shared" si="256"/>
        <v/>
      </c>
      <c r="AE555" s="75">
        <f t="shared" si="257"/>
        <v>0</v>
      </c>
    </row>
    <row r="556" spans="1:31">
      <c r="A556" s="75" t="str">
        <f t="shared" si="242"/>
        <v/>
      </c>
      <c r="B556" s="76" t="str">
        <f t="shared" si="232"/>
        <v/>
      </c>
      <c r="C556" s="75" t="str">
        <f t="shared" si="233"/>
        <v/>
      </c>
      <c r="D556" s="73" t="str">
        <f t="shared" si="243"/>
        <v/>
      </c>
      <c r="E556" s="75" t="str">
        <f t="shared" si="244"/>
        <v/>
      </c>
      <c r="F556" s="75" t="str">
        <f t="shared" si="234"/>
        <v/>
      </c>
      <c r="G556" s="75" t="str">
        <f t="shared" si="245"/>
        <v/>
      </c>
      <c r="H556" s="75" t="str">
        <f t="shared" si="235"/>
        <v/>
      </c>
      <c r="J556" s="116"/>
      <c r="K556" s="76" t="str">
        <f t="shared" si="236"/>
        <v/>
      </c>
      <c r="L556" s="76" t="str">
        <f t="shared" si="237"/>
        <v/>
      </c>
      <c r="M556" s="75" t="str">
        <f t="shared" si="238"/>
        <v/>
      </c>
      <c r="N556" s="76" t="str">
        <f t="shared" si="239"/>
        <v/>
      </c>
      <c r="O556" s="77" t="s">
        <v>20</v>
      </c>
      <c r="P556" s="90"/>
      <c r="R556" s="74" t="str">
        <f t="shared" si="246"/>
        <v/>
      </c>
      <c r="S556" s="75" t="str">
        <f t="shared" si="240"/>
        <v xml:space="preserve"> </v>
      </c>
      <c r="T556" s="75" t="str">
        <f t="shared" si="241"/>
        <v xml:space="preserve"> </v>
      </c>
      <c r="U556" s="75" t="str">
        <f t="shared" si="247"/>
        <v xml:space="preserve"> </v>
      </c>
      <c r="V556" s="75" t="str">
        <f t="shared" si="248"/>
        <v xml:space="preserve"> </v>
      </c>
      <c r="W556" s="75" t="str">
        <f t="shared" si="249"/>
        <v/>
      </c>
      <c r="X556" s="75" t="str">
        <f t="shared" si="250"/>
        <v xml:space="preserve"> </v>
      </c>
      <c r="Y556" s="75" t="str">
        <f t="shared" si="251"/>
        <v/>
      </c>
      <c r="Z556" s="75" t="str">
        <f t="shared" si="252"/>
        <v xml:space="preserve"> </v>
      </c>
      <c r="AA556" s="75" t="str">
        <f t="shared" si="253"/>
        <v/>
      </c>
      <c r="AB556" s="75" t="str">
        <f t="shared" si="254"/>
        <v xml:space="preserve"> </v>
      </c>
      <c r="AC556" s="75" t="str">
        <f t="shared" si="255"/>
        <v xml:space="preserve"> </v>
      </c>
      <c r="AD556" s="75" t="str">
        <f t="shared" si="256"/>
        <v/>
      </c>
      <c r="AE556" s="75">
        <f t="shared" si="257"/>
        <v>0</v>
      </c>
    </row>
    <row r="557" spans="1:31">
      <c r="A557" s="75" t="str">
        <f t="shared" si="242"/>
        <v/>
      </c>
      <c r="B557" s="76" t="str">
        <f t="shared" si="232"/>
        <v/>
      </c>
      <c r="C557" s="75" t="str">
        <f t="shared" si="233"/>
        <v/>
      </c>
      <c r="D557" s="73" t="str">
        <f t="shared" si="243"/>
        <v/>
      </c>
      <c r="E557" s="75" t="str">
        <f t="shared" si="244"/>
        <v/>
      </c>
      <c r="F557" s="75" t="str">
        <f t="shared" si="234"/>
        <v/>
      </c>
      <c r="G557" s="75" t="str">
        <f t="shared" si="245"/>
        <v/>
      </c>
      <c r="H557" s="75" t="str">
        <f t="shared" si="235"/>
        <v/>
      </c>
      <c r="J557" s="116"/>
      <c r="K557" s="76" t="str">
        <f t="shared" si="236"/>
        <v/>
      </c>
      <c r="L557" s="76" t="str">
        <f t="shared" si="237"/>
        <v/>
      </c>
      <c r="M557" s="75" t="str">
        <f t="shared" si="238"/>
        <v/>
      </c>
      <c r="N557" s="76" t="str">
        <f t="shared" si="239"/>
        <v/>
      </c>
      <c r="O557" s="77" t="s">
        <v>20</v>
      </c>
      <c r="P557" s="90"/>
      <c r="R557" s="74" t="str">
        <f t="shared" si="246"/>
        <v/>
      </c>
      <c r="S557" s="75" t="str">
        <f t="shared" si="240"/>
        <v xml:space="preserve"> </v>
      </c>
      <c r="T557" s="75" t="str">
        <f t="shared" si="241"/>
        <v xml:space="preserve"> </v>
      </c>
      <c r="U557" s="75" t="str">
        <f t="shared" si="247"/>
        <v xml:space="preserve"> </v>
      </c>
      <c r="V557" s="75" t="str">
        <f t="shared" si="248"/>
        <v xml:space="preserve"> </v>
      </c>
      <c r="W557" s="75" t="str">
        <f t="shared" si="249"/>
        <v/>
      </c>
      <c r="X557" s="75" t="str">
        <f t="shared" si="250"/>
        <v xml:space="preserve"> </v>
      </c>
      <c r="Y557" s="75" t="str">
        <f t="shared" si="251"/>
        <v/>
      </c>
      <c r="Z557" s="75" t="str">
        <f t="shared" si="252"/>
        <v xml:space="preserve"> </v>
      </c>
      <c r="AA557" s="75" t="str">
        <f t="shared" si="253"/>
        <v/>
      </c>
      <c r="AB557" s="75" t="str">
        <f t="shared" si="254"/>
        <v xml:space="preserve"> </v>
      </c>
      <c r="AC557" s="75" t="str">
        <f t="shared" si="255"/>
        <v xml:space="preserve"> </v>
      </c>
      <c r="AD557" s="75" t="str">
        <f t="shared" si="256"/>
        <v/>
      </c>
      <c r="AE557" s="75">
        <f t="shared" si="257"/>
        <v>0</v>
      </c>
    </row>
    <row r="558" spans="1:31">
      <c r="A558" s="75" t="str">
        <f t="shared" si="242"/>
        <v/>
      </c>
      <c r="B558" s="76" t="str">
        <f t="shared" si="232"/>
        <v/>
      </c>
      <c r="C558" s="75" t="str">
        <f t="shared" si="233"/>
        <v/>
      </c>
      <c r="D558" s="73" t="str">
        <f t="shared" si="243"/>
        <v/>
      </c>
      <c r="E558" s="75" t="str">
        <f t="shared" si="244"/>
        <v/>
      </c>
      <c r="F558" s="75" t="str">
        <f t="shared" si="234"/>
        <v/>
      </c>
      <c r="G558" s="75" t="str">
        <f t="shared" si="245"/>
        <v/>
      </c>
      <c r="H558" s="75" t="str">
        <f t="shared" si="235"/>
        <v/>
      </c>
      <c r="J558" s="116"/>
      <c r="K558" s="76" t="str">
        <f t="shared" si="236"/>
        <v/>
      </c>
      <c r="L558" s="76" t="str">
        <f t="shared" si="237"/>
        <v/>
      </c>
      <c r="M558" s="75" t="str">
        <f t="shared" si="238"/>
        <v/>
      </c>
      <c r="N558" s="76" t="str">
        <f t="shared" si="239"/>
        <v/>
      </c>
      <c r="O558" s="77" t="s">
        <v>20</v>
      </c>
      <c r="P558" s="90"/>
      <c r="R558" s="74" t="str">
        <f t="shared" si="246"/>
        <v/>
      </c>
      <c r="S558" s="75" t="str">
        <f t="shared" si="240"/>
        <v xml:space="preserve"> </v>
      </c>
      <c r="T558" s="75" t="str">
        <f t="shared" si="241"/>
        <v xml:space="preserve"> </v>
      </c>
      <c r="U558" s="75" t="str">
        <f t="shared" si="247"/>
        <v xml:space="preserve"> </v>
      </c>
      <c r="V558" s="75" t="str">
        <f t="shared" si="248"/>
        <v xml:space="preserve"> </v>
      </c>
      <c r="W558" s="75" t="str">
        <f t="shared" si="249"/>
        <v/>
      </c>
      <c r="X558" s="75" t="str">
        <f t="shared" si="250"/>
        <v xml:space="preserve"> </v>
      </c>
      <c r="Y558" s="75" t="str">
        <f t="shared" si="251"/>
        <v/>
      </c>
      <c r="Z558" s="75" t="str">
        <f t="shared" si="252"/>
        <v xml:space="preserve"> </v>
      </c>
      <c r="AA558" s="75" t="str">
        <f t="shared" si="253"/>
        <v/>
      </c>
      <c r="AB558" s="75" t="str">
        <f t="shared" si="254"/>
        <v xml:space="preserve"> </v>
      </c>
      <c r="AC558" s="75" t="str">
        <f t="shared" si="255"/>
        <v xml:space="preserve"> </v>
      </c>
      <c r="AD558" s="75" t="str">
        <f t="shared" si="256"/>
        <v/>
      </c>
      <c r="AE558" s="75">
        <f t="shared" si="257"/>
        <v>0</v>
      </c>
    </row>
    <row r="559" spans="1:31">
      <c r="A559" s="75" t="str">
        <f t="shared" si="242"/>
        <v/>
      </c>
      <c r="B559" s="76" t="str">
        <f t="shared" si="232"/>
        <v/>
      </c>
      <c r="C559" s="75" t="str">
        <f t="shared" si="233"/>
        <v/>
      </c>
      <c r="D559" s="73" t="str">
        <f t="shared" si="243"/>
        <v/>
      </c>
      <c r="E559" s="75" t="str">
        <f t="shared" si="244"/>
        <v/>
      </c>
      <c r="F559" s="75" t="str">
        <f t="shared" si="234"/>
        <v/>
      </c>
      <c r="G559" s="75" t="str">
        <f t="shared" si="245"/>
        <v/>
      </c>
      <c r="H559" s="75" t="str">
        <f t="shared" si="235"/>
        <v/>
      </c>
      <c r="J559" s="116"/>
      <c r="K559" s="76" t="str">
        <f t="shared" si="236"/>
        <v/>
      </c>
      <c r="L559" s="76" t="str">
        <f t="shared" si="237"/>
        <v/>
      </c>
      <c r="M559" s="75" t="str">
        <f t="shared" si="238"/>
        <v/>
      </c>
      <c r="N559" s="76" t="str">
        <f t="shared" si="239"/>
        <v/>
      </c>
      <c r="O559" s="77" t="s">
        <v>20</v>
      </c>
      <c r="P559" s="90"/>
      <c r="R559" s="74" t="str">
        <f t="shared" si="246"/>
        <v/>
      </c>
      <c r="S559" s="75" t="str">
        <f t="shared" si="240"/>
        <v xml:space="preserve"> </v>
      </c>
      <c r="T559" s="75" t="str">
        <f t="shared" si="241"/>
        <v xml:space="preserve"> </v>
      </c>
      <c r="U559" s="75" t="str">
        <f t="shared" si="247"/>
        <v xml:space="preserve"> </v>
      </c>
      <c r="V559" s="75" t="str">
        <f t="shared" si="248"/>
        <v xml:space="preserve"> </v>
      </c>
      <c r="W559" s="75" t="str">
        <f t="shared" si="249"/>
        <v/>
      </c>
      <c r="X559" s="75" t="str">
        <f t="shared" si="250"/>
        <v xml:space="preserve"> </v>
      </c>
      <c r="Y559" s="75" t="str">
        <f t="shared" si="251"/>
        <v/>
      </c>
      <c r="Z559" s="75" t="str">
        <f t="shared" si="252"/>
        <v xml:space="preserve"> </v>
      </c>
      <c r="AA559" s="75" t="str">
        <f t="shared" si="253"/>
        <v/>
      </c>
      <c r="AB559" s="75" t="str">
        <f t="shared" si="254"/>
        <v xml:space="preserve"> </v>
      </c>
      <c r="AC559" s="75" t="str">
        <f t="shared" si="255"/>
        <v xml:space="preserve"> </v>
      </c>
      <c r="AD559" s="75" t="str">
        <f t="shared" si="256"/>
        <v/>
      </c>
      <c r="AE559" s="75">
        <f t="shared" si="257"/>
        <v>0</v>
      </c>
    </row>
    <row r="560" spans="1:31">
      <c r="A560" s="75" t="str">
        <f t="shared" si="242"/>
        <v/>
      </c>
      <c r="B560" s="76" t="str">
        <f t="shared" si="232"/>
        <v/>
      </c>
      <c r="C560" s="75" t="str">
        <f t="shared" si="233"/>
        <v/>
      </c>
      <c r="D560" s="73" t="str">
        <f t="shared" si="243"/>
        <v/>
      </c>
      <c r="E560" s="75" t="str">
        <f t="shared" si="244"/>
        <v/>
      </c>
      <c r="F560" s="75" t="str">
        <f t="shared" si="234"/>
        <v/>
      </c>
      <c r="G560" s="75" t="str">
        <f t="shared" si="245"/>
        <v/>
      </c>
      <c r="H560" s="75" t="str">
        <f t="shared" si="235"/>
        <v/>
      </c>
      <c r="J560" s="116"/>
      <c r="K560" s="76" t="str">
        <f t="shared" si="236"/>
        <v/>
      </c>
      <c r="L560" s="76" t="str">
        <f t="shared" si="237"/>
        <v/>
      </c>
      <c r="M560" s="75" t="str">
        <f t="shared" si="238"/>
        <v/>
      </c>
      <c r="N560" s="76" t="str">
        <f t="shared" si="239"/>
        <v/>
      </c>
      <c r="O560" s="77" t="s">
        <v>20</v>
      </c>
      <c r="P560" s="90"/>
      <c r="R560" s="74" t="str">
        <f t="shared" si="246"/>
        <v/>
      </c>
      <c r="S560" s="75" t="str">
        <f t="shared" si="240"/>
        <v xml:space="preserve"> </v>
      </c>
      <c r="T560" s="75" t="str">
        <f t="shared" si="241"/>
        <v xml:space="preserve"> </v>
      </c>
      <c r="U560" s="75" t="str">
        <f t="shared" si="247"/>
        <v xml:space="preserve"> </v>
      </c>
      <c r="V560" s="75" t="str">
        <f t="shared" si="248"/>
        <v xml:space="preserve"> </v>
      </c>
      <c r="W560" s="75" t="str">
        <f t="shared" si="249"/>
        <v/>
      </c>
      <c r="X560" s="75" t="str">
        <f t="shared" si="250"/>
        <v xml:space="preserve"> </v>
      </c>
      <c r="Y560" s="75" t="str">
        <f t="shared" si="251"/>
        <v/>
      </c>
      <c r="Z560" s="75" t="str">
        <f t="shared" si="252"/>
        <v xml:space="preserve"> </v>
      </c>
      <c r="AA560" s="75" t="str">
        <f t="shared" si="253"/>
        <v/>
      </c>
      <c r="AB560" s="75" t="str">
        <f t="shared" si="254"/>
        <v xml:space="preserve"> </v>
      </c>
      <c r="AC560" s="75" t="str">
        <f t="shared" si="255"/>
        <v xml:space="preserve"> </v>
      </c>
      <c r="AD560" s="75" t="str">
        <f t="shared" si="256"/>
        <v/>
      </c>
      <c r="AE560" s="75">
        <f t="shared" si="257"/>
        <v>0</v>
      </c>
    </row>
    <row r="561" spans="1:31">
      <c r="A561" s="75" t="str">
        <f t="shared" si="242"/>
        <v/>
      </c>
      <c r="B561" s="76" t="str">
        <f t="shared" si="232"/>
        <v/>
      </c>
      <c r="C561" s="75" t="str">
        <f t="shared" si="233"/>
        <v/>
      </c>
      <c r="D561" s="73" t="str">
        <f t="shared" si="243"/>
        <v/>
      </c>
      <c r="E561" s="75" t="str">
        <f t="shared" si="244"/>
        <v/>
      </c>
      <c r="F561" s="75" t="str">
        <f t="shared" si="234"/>
        <v/>
      </c>
      <c r="G561" s="75" t="str">
        <f t="shared" si="245"/>
        <v/>
      </c>
      <c r="H561" s="75" t="str">
        <f t="shared" si="235"/>
        <v/>
      </c>
      <c r="J561" s="116"/>
      <c r="K561" s="76" t="str">
        <f t="shared" si="236"/>
        <v/>
      </c>
      <c r="L561" s="76" t="str">
        <f t="shared" si="237"/>
        <v/>
      </c>
      <c r="M561" s="75" t="str">
        <f t="shared" si="238"/>
        <v/>
      </c>
      <c r="N561" s="76" t="str">
        <f t="shared" si="239"/>
        <v/>
      </c>
      <c r="O561" s="77" t="s">
        <v>20</v>
      </c>
      <c r="P561" s="90"/>
      <c r="R561" s="74" t="str">
        <f t="shared" si="246"/>
        <v/>
      </c>
      <c r="S561" s="75" t="str">
        <f t="shared" si="240"/>
        <v xml:space="preserve"> </v>
      </c>
      <c r="T561" s="75" t="str">
        <f t="shared" si="241"/>
        <v xml:space="preserve"> </v>
      </c>
      <c r="U561" s="75" t="str">
        <f t="shared" si="247"/>
        <v xml:space="preserve"> </v>
      </c>
      <c r="V561" s="75" t="str">
        <f t="shared" si="248"/>
        <v xml:space="preserve"> </v>
      </c>
      <c r="W561" s="75" t="str">
        <f t="shared" si="249"/>
        <v/>
      </c>
      <c r="X561" s="75" t="str">
        <f t="shared" si="250"/>
        <v xml:space="preserve"> </v>
      </c>
      <c r="Y561" s="75" t="str">
        <f t="shared" si="251"/>
        <v/>
      </c>
      <c r="Z561" s="75" t="str">
        <f t="shared" si="252"/>
        <v xml:space="preserve"> </v>
      </c>
      <c r="AA561" s="75" t="str">
        <f t="shared" si="253"/>
        <v/>
      </c>
      <c r="AB561" s="75" t="str">
        <f t="shared" si="254"/>
        <v xml:space="preserve"> </v>
      </c>
      <c r="AC561" s="75" t="str">
        <f t="shared" si="255"/>
        <v xml:space="preserve"> </v>
      </c>
      <c r="AD561" s="75" t="str">
        <f t="shared" si="256"/>
        <v/>
      </c>
      <c r="AE561" s="75">
        <f t="shared" si="257"/>
        <v>0</v>
      </c>
    </row>
    <row r="562" spans="1:31">
      <c r="A562" s="75" t="str">
        <f t="shared" si="242"/>
        <v/>
      </c>
      <c r="B562" s="76" t="str">
        <f t="shared" si="232"/>
        <v/>
      </c>
      <c r="C562" s="75" t="str">
        <f t="shared" si="233"/>
        <v/>
      </c>
      <c r="D562" s="73" t="str">
        <f t="shared" si="243"/>
        <v/>
      </c>
      <c r="E562" s="75" t="str">
        <f t="shared" si="244"/>
        <v/>
      </c>
      <c r="F562" s="75" t="str">
        <f t="shared" si="234"/>
        <v/>
      </c>
      <c r="G562" s="75" t="str">
        <f t="shared" si="245"/>
        <v/>
      </c>
      <c r="H562" s="75" t="str">
        <f t="shared" si="235"/>
        <v/>
      </c>
      <c r="J562" s="116"/>
      <c r="K562" s="76" t="str">
        <f t="shared" si="236"/>
        <v/>
      </c>
      <c r="L562" s="76" t="str">
        <f t="shared" si="237"/>
        <v/>
      </c>
      <c r="M562" s="75" t="str">
        <f t="shared" si="238"/>
        <v/>
      </c>
      <c r="N562" s="76" t="str">
        <f t="shared" si="239"/>
        <v/>
      </c>
      <c r="O562" s="77" t="s">
        <v>20</v>
      </c>
      <c r="P562" s="90"/>
      <c r="R562" s="74" t="str">
        <f t="shared" si="246"/>
        <v/>
      </c>
      <c r="S562" s="75" t="str">
        <f t="shared" si="240"/>
        <v xml:space="preserve"> </v>
      </c>
      <c r="T562" s="75" t="str">
        <f t="shared" si="241"/>
        <v xml:space="preserve"> </v>
      </c>
      <c r="U562" s="75" t="str">
        <f t="shared" si="247"/>
        <v xml:space="preserve"> </v>
      </c>
      <c r="V562" s="75" t="str">
        <f t="shared" si="248"/>
        <v xml:space="preserve"> </v>
      </c>
      <c r="W562" s="75" t="str">
        <f t="shared" si="249"/>
        <v/>
      </c>
      <c r="X562" s="75" t="str">
        <f t="shared" si="250"/>
        <v xml:space="preserve"> </v>
      </c>
      <c r="Y562" s="75" t="str">
        <f t="shared" si="251"/>
        <v/>
      </c>
      <c r="Z562" s="75" t="str">
        <f t="shared" si="252"/>
        <v xml:space="preserve"> </v>
      </c>
      <c r="AA562" s="75" t="str">
        <f t="shared" si="253"/>
        <v/>
      </c>
      <c r="AB562" s="75" t="str">
        <f t="shared" si="254"/>
        <v xml:space="preserve"> </v>
      </c>
      <c r="AC562" s="75" t="str">
        <f t="shared" si="255"/>
        <v xml:space="preserve"> </v>
      </c>
      <c r="AD562" s="75" t="str">
        <f t="shared" si="256"/>
        <v/>
      </c>
      <c r="AE562" s="75">
        <f t="shared" si="257"/>
        <v>0</v>
      </c>
    </row>
    <row r="563" spans="1:31">
      <c r="A563" s="75" t="str">
        <f t="shared" si="242"/>
        <v/>
      </c>
      <c r="B563" s="76" t="str">
        <f t="shared" si="232"/>
        <v/>
      </c>
      <c r="C563" s="75" t="str">
        <f t="shared" si="233"/>
        <v/>
      </c>
      <c r="D563" s="73" t="str">
        <f t="shared" si="243"/>
        <v/>
      </c>
      <c r="E563" s="75" t="str">
        <f t="shared" si="244"/>
        <v/>
      </c>
      <c r="F563" s="75" t="str">
        <f t="shared" si="234"/>
        <v/>
      </c>
      <c r="G563" s="75" t="str">
        <f t="shared" si="245"/>
        <v/>
      </c>
      <c r="H563" s="75" t="str">
        <f t="shared" si="235"/>
        <v/>
      </c>
      <c r="J563" s="116"/>
      <c r="K563" s="76" t="str">
        <f t="shared" si="236"/>
        <v/>
      </c>
      <c r="L563" s="76" t="str">
        <f t="shared" si="237"/>
        <v/>
      </c>
      <c r="M563" s="75" t="str">
        <f t="shared" si="238"/>
        <v/>
      </c>
      <c r="N563" s="76" t="str">
        <f t="shared" si="239"/>
        <v/>
      </c>
      <c r="O563" s="77" t="s">
        <v>20</v>
      </c>
      <c r="P563" s="90"/>
      <c r="R563" s="74" t="str">
        <f t="shared" si="246"/>
        <v/>
      </c>
      <c r="S563" s="75" t="str">
        <f t="shared" si="240"/>
        <v xml:space="preserve"> </v>
      </c>
      <c r="T563" s="75" t="str">
        <f t="shared" si="241"/>
        <v xml:space="preserve"> </v>
      </c>
      <c r="U563" s="75" t="str">
        <f t="shared" si="247"/>
        <v xml:space="preserve"> </v>
      </c>
      <c r="V563" s="75" t="str">
        <f t="shared" si="248"/>
        <v xml:space="preserve"> </v>
      </c>
      <c r="W563" s="75" t="str">
        <f t="shared" si="249"/>
        <v/>
      </c>
      <c r="X563" s="75" t="str">
        <f t="shared" si="250"/>
        <v xml:space="preserve"> </v>
      </c>
      <c r="Y563" s="75" t="str">
        <f t="shared" si="251"/>
        <v/>
      </c>
      <c r="Z563" s="75" t="str">
        <f t="shared" si="252"/>
        <v xml:space="preserve"> </v>
      </c>
      <c r="AA563" s="75" t="str">
        <f t="shared" si="253"/>
        <v/>
      </c>
      <c r="AB563" s="75" t="str">
        <f t="shared" si="254"/>
        <v xml:space="preserve"> </v>
      </c>
      <c r="AC563" s="75" t="str">
        <f t="shared" si="255"/>
        <v xml:space="preserve"> </v>
      </c>
      <c r="AD563" s="75" t="str">
        <f t="shared" si="256"/>
        <v/>
      </c>
      <c r="AE563" s="75">
        <f t="shared" si="257"/>
        <v>0</v>
      </c>
    </row>
    <row r="564" spans="1:31">
      <c r="A564" s="75" t="str">
        <f t="shared" si="242"/>
        <v/>
      </c>
      <c r="B564" s="76" t="str">
        <f t="shared" si="232"/>
        <v/>
      </c>
      <c r="C564" s="75" t="str">
        <f t="shared" si="233"/>
        <v/>
      </c>
      <c r="D564" s="73" t="str">
        <f t="shared" si="243"/>
        <v/>
      </c>
      <c r="E564" s="75" t="str">
        <f t="shared" si="244"/>
        <v/>
      </c>
      <c r="F564" s="75" t="str">
        <f t="shared" si="234"/>
        <v/>
      </c>
      <c r="G564" s="75" t="str">
        <f t="shared" si="245"/>
        <v/>
      </c>
      <c r="H564" s="75" t="str">
        <f t="shared" si="235"/>
        <v/>
      </c>
      <c r="J564" s="116"/>
      <c r="K564" s="76" t="str">
        <f t="shared" si="236"/>
        <v/>
      </c>
      <c r="L564" s="76" t="str">
        <f t="shared" si="237"/>
        <v/>
      </c>
      <c r="M564" s="75" t="str">
        <f t="shared" si="238"/>
        <v/>
      </c>
      <c r="N564" s="76" t="str">
        <f t="shared" si="239"/>
        <v/>
      </c>
      <c r="O564" s="77" t="s">
        <v>20</v>
      </c>
      <c r="P564" s="90"/>
      <c r="R564" s="74" t="str">
        <f t="shared" si="246"/>
        <v/>
      </c>
      <c r="S564" s="75" t="str">
        <f t="shared" si="240"/>
        <v xml:space="preserve"> </v>
      </c>
      <c r="T564" s="75" t="str">
        <f t="shared" si="241"/>
        <v xml:space="preserve"> </v>
      </c>
      <c r="U564" s="75" t="str">
        <f t="shared" si="247"/>
        <v xml:space="preserve"> </v>
      </c>
      <c r="V564" s="75" t="str">
        <f t="shared" si="248"/>
        <v xml:space="preserve"> </v>
      </c>
      <c r="W564" s="75" t="str">
        <f t="shared" si="249"/>
        <v/>
      </c>
      <c r="X564" s="75" t="str">
        <f t="shared" si="250"/>
        <v xml:space="preserve"> </v>
      </c>
      <c r="Y564" s="75" t="str">
        <f t="shared" si="251"/>
        <v/>
      </c>
      <c r="Z564" s="75" t="str">
        <f t="shared" si="252"/>
        <v xml:space="preserve"> </v>
      </c>
      <c r="AA564" s="75" t="str">
        <f t="shared" si="253"/>
        <v/>
      </c>
      <c r="AB564" s="75" t="str">
        <f t="shared" si="254"/>
        <v xml:space="preserve"> </v>
      </c>
      <c r="AC564" s="75" t="str">
        <f t="shared" si="255"/>
        <v xml:space="preserve"> </v>
      </c>
      <c r="AD564" s="75" t="str">
        <f t="shared" si="256"/>
        <v/>
      </c>
      <c r="AE564" s="75">
        <f t="shared" si="257"/>
        <v>0</v>
      </c>
    </row>
    <row r="565" spans="1:31">
      <c r="A565" s="75" t="str">
        <f t="shared" si="242"/>
        <v/>
      </c>
      <c r="B565" s="76" t="str">
        <f t="shared" si="232"/>
        <v/>
      </c>
      <c r="C565" s="75" t="str">
        <f t="shared" si="233"/>
        <v/>
      </c>
      <c r="D565" s="73" t="str">
        <f t="shared" si="243"/>
        <v/>
      </c>
      <c r="E565" s="75" t="str">
        <f t="shared" si="244"/>
        <v/>
      </c>
      <c r="F565" s="75" t="str">
        <f t="shared" si="234"/>
        <v/>
      </c>
      <c r="G565" s="75" t="str">
        <f t="shared" si="245"/>
        <v/>
      </c>
      <c r="H565" s="75" t="str">
        <f t="shared" si="235"/>
        <v/>
      </c>
      <c r="J565" s="116"/>
      <c r="K565" s="76" t="str">
        <f t="shared" si="236"/>
        <v/>
      </c>
      <c r="L565" s="76" t="str">
        <f t="shared" si="237"/>
        <v/>
      </c>
      <c r="M565" s="75" t="str">
        <f t="shared" si="238"/>
        <v/>
      </c>
      <c r="N565" s="76" t="str">
        <f t="shared" si="239"/>
        <v/>
      </c>
      <c r="O565" s="77" t="s">
        <v>20</v>
      </c>
      <c r="P565" s="90"/>
      <c r="R565" s="74" t="str">
        <f t="shared" si="246"/>
        <v/>
      </c>
      <c r="S565" s="75" t="str">
        <f t="shared" si="240"/>
        <v xml:space="preserve"> </v>
      </c>
      <c r="T565" s="75" t="str">
        <f t="shared" si="241"/>
        <v xml:space="preserve"> </v>
      </c>
      <c r="U565" s="75" t="str">
        <f t="shared" si="247"/>
        <v xml:space="preserve"> </v>
      </c>
      <c r="V565" s="75" t="str">
        <f t="shared" si="248"/>
        <v xml:space="preserve"> </v>
      </c>
      <c r="W565" s="75" t="str">
        <f t="shared" si="249"/>
        <v/>
      </c>
      <c r="X565" s="75" t="str">
        <f t="shared" si="250"/>
        <v xml:space="preserve"> </v>
      </c>
      <c r="Y565" s="75" t="str">
        <f t="shared" si="251"/>
        <v/>
      </c>
      <c r="Z565" s="75" t="str">
        <f t="shared" si="252"/>
        <v xml:space="preserve"> </v>
      </c>
      <c r="AA565" s="75" t="str">
        <f t="shared" si="253"/>
        <v/>
      </c>
      <c r="AB565" s="75" t="str">
        <f t="shared" si="254"/>
        <v xml:space="preserve"> </v>
      </c>
      <c r="AC565" s="75" t="str">
        <f t="shared" si="255"/>
        <v xml:space="preserve"> </v>
      </c>
      <c r="AD565" s="75" t="str">
        <f t="shared" si="256"/>
        <v/>
      </c>
      <c r="AE565" s="75">
        <f t="shared" si="257"/>
        <v>0</v>
      </c>
    </row>
    <row r="566" spans="1:31">
      <c r="A566" s="75" t="str">
        <f t="shared" si="242"/>
        <v/>
      </c>
      <c r="B566" s="76" t="str">
        <f t="shared" si="232"/>
        <v/>
      </c>
      <c r="C566" s="75" t="str">
        <f t="shared" si="233"/>
        <v/>
      </c>
      <c r="D566" s="73" t="str">
        <f t="shared" si="243"/>
        <v/>
      </c>
      <c r="E566" s="75" t="str">
        <f t="shared" si="244"/>
        <v/>
      </c>
      <c r="F566" s="75" t="str">
        <f t="shared" si="234"/>
        <v/>
      </c>
      <c r="G566" s="75" t="str">
        <f t="shared" si="245"/>
        <v/>
      </c>
      <c r="H566" s="75" t="str">
        <f t="shared" si="235"/>
        <v/>
      </c>
      <c r="J566" s="116"/>
      <c r="K566" s="76" t="str">
        <f t="shared" si="236"/>
        <v/>
      </c>
      <c r="L566" s="76" t="str">
        <f t="shared" si="237"/>
        <v/>
      </c>
      <c r="M566" s="75" t="str">
        <f t="shared" si="238"/>
        <v/>
      </c>
      <c r="N566" s="76" t="str">
        <f t="shared" si="239"/>
        <v/>
      </c>
      <c r="O566" s="77" t="s">
        <v>20</v>
      </c>
      <c r="P566" s="90"/>
      <c r="R566" s="74" t="str">
        <f t="shared" si="246"/>
        <v/>
      </c>
      <c r="S566" s="75" t="str">
        <f t="shared" si="240"/>
        <v xml:space="preserve"> </v>
      </c>
      <c r="T566" s="75" t="str">
        <f t="shared" si="241"/>
        <v xml:space="preserve"> </v>
      </c>
      <c r="U566" s="75" t="str">
        <f t="shared" si="247"/>
        <v xml:space="preserve"> </v>
      </c>
      <c r="V566" s="75" t="str">
        <f t="shared" si="248"/>
        <v xml:space="preserve"> </v>
      </c>
      <c r="W566" s="75" t="str">
        <f t="shared" si="249"/>
        <v/>
      </c>
      <c r="X566" s="75" t="str">
        <f t="shared" si="250"/>
        <v xml:space="preserve"> </v>
      </c>
      <c r="Y566" s="75" t="str">
        <f t="shared" si="251"/>
        <v/>
      </c>
      <c r="Z566" s="75" t="str">
        <f t="shared" si="252"/>
        <v xml:space="preserve"> </v>
      </c>
      <c r="AA566" s="75" t="str">
        <f t="shared" si="253"/>
        <v/>
      </c>
      <c r="AB566" s="75" t="str">
        <f t="shared" si="254"/>
        <v xml:space="preserve"> </v>
      </c>
      <c r="AC566" s="75" t="str">
        <f t="shared" si="255"/>
        <v xml:space="preserve"> </v>
      </c>
      <c r="AD566" s="75" t="str">
        <f t="shared" si="256"/>
        <v/>
      </c>
      <c r="AE566" s="75">
        <f t="shared" si="257"/>
        <v>0</v>
      </c>
    </row>
    <row r="567" spans="1:31">
      <c r="A567" s="75" t="str">
        <f t="shared" si="242"/>
        <v/>
      </c>
      <c r="B567" s="76" t="str">
        <f t="shared" si="232"/>
        <v/>
      </c>
      <c r="C567" s="75" t="str">
        <f t="shared" si="233"/>
        <v/>
      </c>
      <c r="D567" s="73" t="str">
        <f t="shared" si="243"/>
        <v/>
      </c>
      <c r="E567" s="75" t="str">
        <f t="shared" si="244"/>
        <v/>
      </c>
      <c r="F567" s="75" t="str">
        <f t="shared" si="234"/>
        <v/>
      </c>
      <c r="G567" s="75" t="str">
        <f t="shared" si="245"/>
        <v/>
      </c>
      <c r="H567" s="75" t="str">
        <f t="shared" si="235"/>
        <v/>
      </c>
      <c r="J567" s="116"/>
      <c r="K567" s="76" t="str">
        <f t="shared" si="236"/>
        <v/>
      </c>
      <c r="L567" s="76" t="str">
        <f t="shared" si="237"/>
        <v/>
      </c>
      <c r="M567" s="75" t="str">
        <f t="shared" si="238"/>
        <v/>
      </c>
      <c r="N567" s="76" t="str">
        <f t="shared" si="239"/>
        <v/>
      </c>
      <c r="O567" s="77" t="s">
        <v>20</v>
      </c>
      <c r="P567" s="90"/>
      <c r="R567" s="74" t="str">
        <f t="shared" si="246"/>
        <v/>
      </c>
      <c r="S567" s="75" t="str">
        <f t="shared" si="240"/>
        <v xml:space="preserve"> </v>
      </c>
      <c r="T567" s="75" t="str">
        <f t="shared" si="241"/>
        <v xml:space="preserve"> </v>
      </c>
      <c r="U567" s="75" t="str">
        <f t="shared" si="247"/>
        <v xml:space="preserve"> </v>
      </c>
      <c r="V567" s="75" t="str">
        <f t="shared" si="248"/>
        <v xml:space="preserve"> </v>
      </c>
      <c r="W567" s="75" t="str">
        <f t="shared" si="249"/>
        <v/>
      </c>
      <c r="X567" s="75" t="str">
        <f t="shared" si="250"/>
        <v xml:space="preserve"> </v>
      </c>
      <c r="Y567" s="75" t="str">
        <f t="shared" si="251"/>
        <v/>
      </c>
      <c r="Z567" s="75" t="str">
        <f t="shared" si="252"/>
        <v xml:space="preserve"> </v>
      </c>
      <c r="AA567" s="75" t="str">
        <f t="shared" si="253"/>
        <v/>
      </c>
      <c r="AB567" s="75" t="str">
        <f t="shared" si="254"/>
        <v xml:space="preserve"> </v>
      </c>
      <c r="AC567" s="75" t="str">
        <f t="shared" si="255"/>
        <v xml:space="preserve"> </v>
      </c>
      <c r="AD567" s="75" t="str">
        <f t="shared" si="256"/>
        <v/>
      </c>
      <c r="AE567" s="75">
        <f t="shared" si="257"/>
        <v>0</v>
      </c>
    </row>
    <row r="568" spans="1:31">
      <c r="A568" s="75" t="str">
        <f t="shared" si="242"/>
        <v/>
      </c>
      <c r="B568" s="76" t="str">
        <f t="shared" si="232"/>
        <v/>
      </c>
      <c r="C568" s="75" t="str">
        <f t="shared" si="233"/>
        <v/>
      </c>
      <c r="D568" s="73" t="str">
        <f t="shared" si="243"/>
        <v/>
      </c>
      <c r="E568" s="75" t="str">
        <f t="shared" si="244"/>
        <v/>
      </c>
      <c r="F568" s="75" t="str">
        <f t="shared" si="234"/>
        <v/>
      </c>
      <c r="G568" s="75" t="str">
        <f t="shared" si="245"/>
        <v/>
      </c>
      <c r="H568" s="75" t="str">
        <f t="shared" si="235"/>
        <v/>
      </c>
      <c r="J568" s="116"/>
      <c r="K568" s="76" t="str">
        <f t="shared" si="236"/>
        <v/>
      </c>
      <c r="L568" s="76" t="str">
        <f t="shared" si="237"/>
        <v/>
      </c>
      <c r="M568" s="75" t="str">
        <f t="shared" si="238"/>
        <v/>
      </c>
      <c r="N568" s="76" t="str">
        <f t="shared" si="239"/>
        <v/>
      </c>
      <c r="O568" s="77" t="s">
        <v>20</v>
      </c>
      <c r="P568" s="90"/>
      <c r="R568" s="74" t="str">
        <f t="shared" si="246"/>
        <v/>
      </c>
      <c r="S568" s="75" t="str">
        <f t="shared" si="240"/>
        <v xml:space="preserve"> </v>
      </c>
      <c r="T568" s="75" t="str">
        <f t="shared" si="241"/>
        <v xml:space="preserve"> </v>
      </c>
      <c r="U568" s="75" t="str">
        <f t="shared" si="247"/>
        <v xml:space="preserve"> </v>
      </c>
      <c r="V568" s="75" t="str">
        <f t="shared" si="248"/>
        <v xml:space="preserve"> </v>
      </c>
      <c r="W568" s="75" t="str">
        <f t="shared" si="249"/>
        <v/>
      </c>
      <c r="X568" s="75" t="str">
        <f t="shared" si="250"/>
        <v xml:space="preserve"> </v>
      </c>
      <c r="Y568" s="75" t="str">
        <f t="shared" si="251"/>
        <v/>
      </c>
      <c r="Z568" s="75" t="str">
        <f t="shared" si="252"/>
        <v xml:space="preserve"> </v>
      </c>
      <c r="AA568" s="75" t="str">
        <f t="shared" si="253"/>
        <v/>
      </c>
      <c r="AB568" s="75" t="str">
        <f t="shared" si="254"/>
        <v xml:space="preserve"> </v>
      </c>
      <c r="AC568" s="75" t="str">
        <f t="shared" si="255"/>
        <v xml:space="preserve"> </v>
      </c>
      <c r="AD568" s="75" t="str">
        <f t="shared" si="256"/>
        <v/>
      </c>
      <c r="AE568" s="75">
        <f t="shared" si="257"/>
        <v>0</v>
      </c>
    </row>
    <row r="569" spans="1:31">
      <c r="A569" s="75" t="str">
        <f t="shared" si="242"/>
        <v/>
      </c>
      <c r="B569" s="76" t="str">
        <f t="shared" si="232"/>
        <v/>
      </c>
      <c r="C569" s="75" t="str">
        <f t="shared" si="233"/>
        <v/>
      </c>
      <c r="D569" s="73" t="str">
        <f t="shared" si="243"/>
        <v/>
      </c>
      <c r="E569" s="75" t="str">
        <f t="shared" si="244"/>
        <v/>
      </c>
      <c r="F569" s="75" t="str">
        <f t="shared" si="234"/>
        <v/>
      </c>
      <c r="G569" s="75" t="str">
        <f t="shared" si="245"/>
        <v/>
      </c>
      <c r="H569" s="75" t="str">
        <f t="shared" si="235"/>
        <v/>
      </c>
      <c r="J569" s="116"/>
      <c r="K569" s="76" t="str">
        <f t="shared" si="236"/>
        <v/>
      </c>
      <c r="L569" s="76" t="str">
        <f t="shared" si="237"/>
        <v/>
      </c>
      <c r="M569" s="75" t="str">
        <f t="shared" si="238"/>
        <v/>
      </c>
      <c r="N569" s="76" t="str">
        <f t="shared" si="239"/>
        <v/>
      </c>
      <c r="O569" s="77" t="s">
        <v>20</v>
      </c>
      <c r="P569" s="90"/>
      <c r="R569" s="74" t="str">
        <f t="shared" si="246"/>
        <v/>
      </c>
      <c r="S569" s="75" t="str">
        <f t="shared" si="240"/>
        <v xml:space="preserve"> </v>
      </c>
      <c r="T569" s="75" t="str">
        <f t="shared" si="241"/>
        <v xml:space="preserve"> </v>
      </c>
      <c r="U569" s="75" t="str">
        <f t="shared" si="247"/>
        <v xml:space="preserve"> </v>
      </c>
      <c r="V569" s="75" t="str">
        <f t="shared" si="248"/>
        <v xml:space="preserve"> </v>
      </c>
      <c r="W569" s="75" t="str">
        <f t="shared" si="249"/>
        <v/>
      </c>
      <c r="X569" s="75" t="str">
        <f t="shared" si="250"/>
        <v xml:space="preserve"> </v>
      </c>
      <c r="Y569" s="75" t="str">
        <f t="shared" si="251"/>
        <v/>
      </c>
      <c r="Z569" s="75" t="str">
        <f t="shared" si="252"/>
        <v xml:space="preserve"> </v>
      </c>
      <c r="AA569" s="75" t="str">
        <f t="shared" si="253"/>
        <v/>
      </c>
      <c r="AB569" s="75" t="str">
        <f t="shared" si="254"/>
        <v xml:space="preserve"> </v>
      </c>
      <c r="AC569" s="75" t="str">
        <f t="shared" si="255"/>
        <v xml:space="preserve"> </v>
      </c>
      <c r="AD569" s="75" t="str">
        <f t="shared" si="256"/>
        <v/>
      </c>
      <c r="AE569" s="75">
        <f t="shared" si="257"/>
        <v>0</v>
      </c>
    </row>
    <row r="570" spans="1:31">
      <c r="A570" s="75" t="str">
        <f t="shared" si="242"/>
        <v/>
      </c>
      <c r="B570" s="76" t="str">
        <f t="shared" si="232"/>
        <v/>
      </c>
      <c r="C570" s="75" t="str">
        <f t="shared" si="233"/>
        <v/>
      </c>
      <c r="D570" s="73" t="str">
        <f t="shared" si="243"/>
        <v/>
      </c>
      <c r="E570" s="75" t="str">
        <f t="shared" si="244"/>
        <v/>
      </c>
      <c r="F570" s="75" t="str">
        <f t="shared" si="234"/>
        <v/>
      </c>
      <c r="G570" s="75" t="str">
        <f t="shared" si="245"/>
        <v/>
      </c>
      <c r="H570" s="75" t="str">
        <f t="shared" si="235"/>
        <v/>
      </c>
      <c r="J570" s="116"/>
      <c r="K570" s="76" t="str">
        <f t="shared" si="236"/>
        <v/>
      </c>
      <c r="L570" s="76" t="str">
        <f t="shared" si="237"/>
        <v/>
      </c>
      <c r="M570" s="75" t="str">
        <f t="shared" si="238"/>
        <v/>
      </c>
      <c r="N570" s="76" t="str">
        <f t="shared" si="239"/>
        <v/>
      </c>
      <c r="O570" s="77" t="s">
        <v>20</v>
      </c>
      <c r="P570" s="90"/>
      <c r="R570" s="74" t="str">
        <f t="shared" si="246"/>
        <v/>
      </c>
      <c r="S570" s="75" t="str">
        <f t="shared" si="240"/>
        <v xml:space="preserve"> </v>
      </c>
      <c r="T570" s="75" t="str">
        <f t="shared" si="241"/>
        <v xml:space="preserve"> </v>
      </c>
      <c r="U570" s="75" t="str">
        <f t="shared" si="247"/>
        <v xml:space="preserve"> </v>
      </c>
      <c r="V570" s="75" t="str">
        <f t="shared" si="248"/>
        <v xml:space="preserve"> </v>
      </c>
      <c r="W570" s="75" t="str">
        <f t="shared" si="249"/>
        <v/>
      </c>
      <c r="X570" s="75" t="str">
        <f t="shared" si="250"/>
        <v xml:space="preserve"> </v>
      </c>
      <c r="Y570" s="75" t="str">
        <f t="shared" si="251"/>
        <v/>
      </c>
      <c r="Z570" s="75" t="str">
        <f t="shared" si="252"/>
        <v xml:space="preserve"> </v>
      </c>
      <c r="AA570" s="75" t="str">
        <f t="shared" si="253"/>
        <v/>
      </c>
      <c r="AB570" s="75" t="str">
        <f t="shared" si="254"/>
        <v xml:space="preserve"> </v>
      </c>
      <c r="AC570" s="75" t="str">
        <f t="shared" si="255"/>
        <v xml:space="preserve"> </v>
      </c>
      <c r="AD570" s="75" t="str">
        <f t="shared" si="256"/>
        <v/>
      </c>
      <c r="AE570" s="75">
        <f t="shared" si="257"/>
        <v>0</v>
      </c>
    </row>
    <row r="571" spans="1:31">
      <c r="A571" s="75" t="str">
        <f t="shared" si="242"/>
        <v/>
      </c>
      <c r="B571" s="76" t="str">
        <f t="shared" si="232"/>
        <v/>
      </c>
      <c r="C571" s="75" t="str">
        <f t="shared" si="233"/>
        <v/>
      </c>
      <c r="D571" s="73" t="str">
        <f t="shared" si="243"/>
        <v/>
      </c>
      <c r="E571" s="75" t="str">
        <f t="shared" si="244"/>
        <v/>
      </c>
      <c r="F571" s="75" t="str">
        <f t="shared" si="234"/>
        <v/>
      </c>
      <c r="G571" s="75" t="str">
        <f t="shared" si="245"/>
        <v/>
      </c>
      <c r="H571" s="75" t="str">
        <f t="shared" si="235"/>
        <v/>
      </c>
      <c r="J571" s="116"/>
      <c r="K571" s="76" t="str">
        <f t="shared" si="236"/>
        <v/>
      </c>
      <c r="L571" s="76" t="str">
        <f t="shared" si="237"/>
        <v/>
      </c>
      <c r="M571" s="75" t="str">
        <f t="shared" si="238"/>
        <v/>
      </c>
      <c r="N571" s="76" t="str">
        <f t="shared" si="239"/>
        <v/>
      </c>
      <c r="O571" s="77" t="s">
        <v>20</v>
      </c>
      <c r="P571" s="90"/>
      <c r="R571" s="74" t="str">
        <f t="shared" si="246"/>
        <v/>
      </c>
      <c r="S571" s="75" t="str">
        <f t="shared" si="240"/>
        <v xml:space="preserve"> </v>
      </c>
      <c r="T571" s="75" t="str">
        <f t="shared" si="241"/>
        <v xml:space="preserve"> </v>
      </c>
      <c r="U571" s="75" t="str">
        <f t="shared" si="247"/>
        <v xml:space="preserve"> </v>
      </c>
      <c r="V571" s="75" t="str">
        <f t="shared" si="248"/>
        <v xml:space="preserve"> </v>
      </c>
      <c r="W571" s="75" t="str">
        <f t="shared" si="249"/>
        <v/>
      </c>
      <c r="X571" s="75" t="str">
        <f t="shared" si="250"/>
        <v xml:space="preserve"> </v>
      </c>
      <c r="Y571" s="75" t="str">
        <f t="shared" si="251"/>
        <v/>
      </c>
      <c r="Z571" s="75" t="str">
        <f t="shared" si="252"/>
        <v xml:space="preserve"> </v>
      </c>
      <c r="AA571" s="75" t="str">
        <f t="shared" si="253"/>
        <v/>
      </c>
      <c r="AB571" s="75" t="str">
        <f t="shared" si="254"/>
        <v xml:space="preserve"> </v>
      </c>
      <c r="AC571" s="75" t="str">
        <f t="shared" si="255"/>
        <v xml:space="preserve"> </v>
      </c>
      <c r="AD571" s="75" t="str">
        <f t="shared" si="256"/>
        <v/>
      </c>
      <c r="AE571" s="75">
        <f t="shared" si="257"/>
        <v>0</v>
      </c>
    </row>
    <row r="572" spans="1:31">
      <c r="A572" s="75" t="str">
        <f t="shared" si="242"/>
        <v/>
      </c>
      <c r="B572" s="76" t="str">
        <f t="shared" si="232"/>
        <v/>
      </c>
      <c r="C572" s="75" t="str">
        <f t="shared" si="233"/>
        <v/>
      </c>
      <c r="D572" s="73" t="str">
        <f t="shared" si="243"/>
        <v/>
      </c>
      <c r="E572" s="75" t="str">
        <f t="shared" si="244"/>
        <v/>
      </c>
      <c r="F572" s="75" t="str">
        <f t="shared" si="234"/>
        <v/>
      </c>
      <c r="G572" s="75" t="str">
        <f t="shared" si="245"/>
        <v/>
      </c>
      <c r="H572" s="75" t="str">
        <f t="shared" si="235"/>
        <v/>
      </c>
      <c r="J572" s="116"/>
      <c r="K572" s="76" t="str">
        <f t="shared" si="236"/>
        <v/>
      </c>
      <c r="L572" s="76" t="str">
        <f t="shared" si="237"/>
        <v/>
      </c>
      <c r="M572" s="75" t="str">
        <f t="shared" si="238"/>
        <v/>
      </c>
      <c r="N572" s="76" t="str">
        <f t="shared" si="239"/>
        <v/>
      </c>
      <c r="O572" s="77" t="s">
        <v>20</v>
      </c>
      <c r="P572" s="90"/>
      <c r="R572" s="74" t="str">
        <f t="shared" si="246"/>
        <v/>
      </c>
      <c r="S572" s="75" t="str">
        <f t="shared" si="240"/>
        <v xml:space="preserve"> </v>
      </c>
      <c r="T572" s="75" t="str">
        <f t="shared" si="241"/>
        <v xml:space="preserve"> </v>
      </c>
      <c r="U572" s="75" t="str">
        <f t="shared" si="247"/>
        <v xml:space="preserve"> </v>
      </c>
      <c r="V572" s="75" t="str">
        <f t="shared" si="248"/>
        <v xml:space="preserve"> </v>
      </c>
      <c r="W572" s="75" t="str">
        <f t="shared" si="249"/>
        <v/>
      </c>
      <c r="X572" s="75" t="str">
        <f t="shared" si="250"/>
        <v xml:space="preserve"> </v>
      </c>
      <c r="Y572" s="75" t="str">
        <f t="shared" si="251"/>
        <v/>
      </c>
      <c r="Z572" s="75" t="str">
        <f t="shared" si="252"/>
        <v xml:space="preserve"> </v>
      </c>
      <c r="AA572" s="75" t="str">
        <f t="shared" si="253"/>
        <v/>
      </c>
      <c r="AB572" s="75" t="str">
        <f t="shared" si="254"/>
        <v xml:space="preserve"> </v>
      </c>
      <c r="AC572" s="75" t="str">
        <f t="shared" si="255"/>
        <v xml:space="preserve"> </v>
      </c>
      <c r="AD572" s="75" t="str">
        <f t="shared" si="256"/>
        <v/>
      </c>
      <c r="AE572" s="75">
        <f t="shared" si="257"/>
        <v>0</v>
      </c>
    </row>
    <row r="573" spans="1:31">
      <c r="A573" s="75" t="str">
        <f t="shared" si="242"/>
        <v/>
      </c>
      <c r="B573" s="76" t="str">
        <f t="shared" si="232"/>
        <v/>
      </c>
      <c r="C573" s="75" t="str">
        <f t="shared" si="233"/>
        <v/>
      </c>
      <c r="D573" s="73" t="str">
        <f t="shared" si="243"/>
        <v/>
      </c>
      <c r="E573" s="75" t="str">
        <f t="shared" si="244"/>
        <v/>
      </c>
      <c r="F573" s="75" t="str">
        <f t="shared" si="234"/>
        <v/>
      </c>
      <c r="G573" s="75" t="str">
        <f t="shared" si="245"/>
        <v/>
      </c>
      <c r="H573" s="75" t="str">
        <f t="shared" si="235"/>
        <v/>
      </c>
      <c r="J573" s="116"/>
      <c r="K573" s="76" t="str">
        <f t="shared" si="236"/>
        <v/>
      </c>
      <c r="L573" s="76" t="str">
        <f t="shared" si="237"/>
        <v/>
      </c>
      <c r="M573" s="75" t="str">
        <f t="shared" si="238"/>
        <v/>
      </c>
      <c r="N573" s="76" t="str">
        <f t="shared" si="239"/>
        <v/>
      </c>
      <c r="O573" s="77" t="s">
        <v>20</v>
      </c>
      <c r="P573" s="90"/>
      <c r="R573" s="74" t="str">
        <f t="shared" si="246"/>
        <v/>
      </c>
      <c r="S573" s="75" t="str">
        <f t="shared" si="240"/>
        <v xml:space="preserve"> </v>
      </c>
      <c r="T573" s="75" t="str">
        <f t="shared" si="241"/>
        <v xml:space="preserve"> </v>
      </c>
      <c r="U573" s="75" t="str">
        <f t="shared" si="247"/>
        <v xml:space="preserve"> </v>
      </c>
      <c r="V573" s="75" t="str">
        <f t="shared" si="248"/>
        <v xml:space="preserve"> </v>
      </c>
      <c r="W573" s="75" t="str">
        <f t="shared" si="249"/>
        <v/>
      </c>
      <c r="X573" s="75" t="str">
        <f t="shared" si="250"/>
        <v xml:space="preserve"> </v>
      </c>
      <c r="Y573" s="75" t="str">
        <f t="shared" si="251"/>
        <v/>
      </c>
      <c r="Z573" s="75" t="str">
        <f t="shared" si="252"/>
        <v xml:space="preserve"> </v>
      </c>
      <c r="AA573" s="75" t="str">
        <f t="shared" si="253"/>
        <v/>
      </c>
      <c r="AB573" s="75" t="str">
        <f t="shared" si="254"/>
        <v xml:space="preserve"> </v>
      </c>
      <c r="AC573" s="75" t="str">
        <f t="shared" si="255"/>
        <v xml:space="preserve"> </v>
      </c>
      <c r="AD573" s="75" t="str">
        <f t="shared" si="256"/>
        <v/>
      </c>
      <c r="AE573" s="75">
        <f t="shared" si="257"/>
        <v>0</v>
      </c>
    </row>
    <row r="574" spans="1:31">
      <c r="A574" s="75" t="str">
        <f t="shared" si="242"/>
        <v/>
      </c>
      <c r="B574" s="76" t="str">
        <f t="shared" si="232"/>
        <v/>
      </c>
      <c r="C574" s="75" t="str">
        <f t="shared" si="233"/>
        <v/>
      </c>
      <c r="D574" s="73" t="str">
        <f t="shared" si="243"/>
        <v/>
      </c>
      <c r="E574" s="75" t="str">
        <f t="shared" si="244"/>
        <v/>
      </c>
      <c r="F574" s="75" t="str">
        <f t="shared" si="234"/>
        <v/>
      </c>
      <c r="G574" s="75" t="str">
        <f t="shared" si="245"/>
        <v/>
      </c>
      <c r="H574" s="75" t="str">
        <f t="shared" si="235"/>
        <v/>
      </c>
      <c r="J574" s="116"/>
      <c r="K574" s="76" t="str">
        <f t="shared" si="236"/>
        <v/>
      </c>
      <c r="L574" s="76" t="str">
        <f t="shared" si="237"/>
        <v/>
      </c>
      <c r="M574" s="75" t="str">
        <f t="shared" si="238"/>
        <v/>
      </c>
      <c r="N574" s="76" t="str">
        <f t="shared" si="239"/>
        <v/>
      </c>
      <c r="O574" s="77" t="s">
        <v>20</v>
      </c>
      <c r="P574" s="90"/>
      <c r="R574" s="74" t="str">
        <f t="shared" si="246"/>
        <v/>
      </c>
      <c r="S574" s="75" t="str">
        <f t="shared" si="240"/>
        <v xml:space="preserve"> </v>
      </c>
      <c r="T574" s="75" t="str">
        <f t="shared" si="241"/>
        <v xml:space="preserve"> </v>
      </c>
      <c r="U574" s="75" t="str">
        <f t="shared" si="247"/>
        <v xml:space="preserve"> </v>
      </c>
      <c r="V574" s="75" t="str">
        <f t="shared" si="248"/>
        <v xml:space="preserve"> </v>
      </c>
      <c r="W574" s="75" t="str">
        <f t="shared" si="249"/>
        <v/>
      </c>
      <c r="X574" s="75" t="str">
        <f t="shared" si="250"/>
        <v xml:space="preserve"> </v>
      </c>
      <c r="Y574" s="75" t="str">
        <f t="shared" si="251"/>
        <v/>
      </c>
      <c r="Z574" s="75" t="str">
        <f t="shared" si="252"/>
        <v xml:space="preserve"> </v>
      </c>
      <c r="AA574" s="75" t="str">
        <f t="shared" si="253"/>
        <v/>
      </c>
      <c r="AB574" s="75" t="str">
        <f t="shared" si="254"/>
        <v xml:space="preserve"> </v>
      </c>
      <c r="AC574" s="75" t="str">
        <f t="shared" si="255"/>
        <v xml:space="preserve"> </v>
      </c>
      <c r="AD574" s="75" t="str">
        <f t="shared" si="256"/>
        <v/>
      </c>
      <c r="AE574" s="75">
        <f t="shared" si="257"/>
        <v>0</v>
      </c>
    </row>
    <row r="575" spans="1:31">
      <c r="A575" s="75" t="str">
        <f t="shared" si="242"/>
        <v/>
      </c>
      <c r="B575" s="76" t="str">
        <f t="shared" si="232"/>
        <v/>
      </c>
      <c r="C575" s="75" t="str">
        <f t="shared" si="233"/>
        <v/>
      </c>
      <c r="D575" s="73" t="str">
        <f t="shared" si="243"/>
        <v/>
      </c>
      <c r="E575" s="75" t="str">
        <f t="shared" si="244"/>
        <v/>
      </c>
      <c r="F575" s="75" t="str">
        <f t="shared" si="234"/>
        <v/>
      </c>
      <c r="G575" s="75" t="str">
        <f t="shared" si="245"/>
        <v/>
      </c>
      <c r="H575" s="75" t="str">
        <f t="shared" si="235"/>
        <v/>
      </c>
      <c r="J575" s="116"/>
      <c r="K575" s="76" t="str">
        <f t="shared" si="236"/>
        <v/>
      </c>
      <c r="L575" s="76" t="str">
        <f t="shared" si="237"/>
        <v/>
      </c>
      <c r="M575" s="75" t="str">
        <f t="shared" si="238"/>
        <v/>
      </c>
      <c r="N575" s="76" t="str">
        <f t="shared" si="239"/>
        <v/>
      </c>
      <c r="O575" s="77" t="s">
        <v>20</v>
      </c>
      <c r="P575" s="90"/>
      <c r="R575" s="74" t="str">
        <f t="shared" si="246"/>
        <v/>
      </c>
      <c r="S575" s="75" t="str">
        <f t="shared" si="240"/>
        <v xml:space="preserve"> </v>
      </c>
      <c r="T575" s="75" t="str">
        <f t="shared" si="241"/>
        <v xml:space="preserve"> </v>
      </c>
      <c r="U575" s="75" t="str">
        <f t="shared" si="247"/>
        <v xml:space="preserve"> </v>
      </c>
      <c r="V575" s="75" t="str">
        <f t="shared" si="248"/>
        <v xml:space="preserve"> </v>
      </c>
      <c r="W575" s="75" t="str">
        <f t="shared" si="249"/>
        <v/>
      </c>
      <c r="X575" s="75" t="str">
        <f t="shared" si="250"/>
        <v xml:space="preserve"> </v>
      </c>
      <c r="Y575" s="75" t="str">
        <f t="shared" si="251"/>
        <v/>
      </c>
      <c r="Z575" s="75" t="str">
        <f t="shared" si="252"/>
        <v xml:space="preserve"> </v>
      </c>
      <c r="AA575" s="75" t="str">
        <f t="shared" si="253"/>
        <v/>
      </c>
      <c r="AB575" s="75" t="str">
        <f t="shared" si="254"/>
        <v xml:space="preserve"> </v>
      </c>
      <c r="AC575" s="75" t="str">
        <f t="shared" si="255"/>
        <v xml:space="preserve"> </v>
      </c>
      <c r="AD575" s="75" t="str">
        <f t="shared" si="256"/>
        <v/>
      </c>
      <c r="AE575" s="75">
        <f t="shared" si="257"/>
        <v>0</v>
      </c>
    </row>
    <row r="576" spans="1:31">
      <c r="A576" s="75" t="str">
        <f t="shared" si="242"/>
        <v/>
      </c>
      <c r="B576" s="76" t="str">
        <f t="shared" si="232"/>
        <v/>
      </c>
      <c r="C576" s="75" t="str">
        <f t="shared" si="233"/>
        <v/>
      </c>
      <c r="D576" s="73" t="str">
        <f t="shared" si="243"/>
        <v/>
      </c>
      <c r="E576" s="75" t="str">
        <f t="shared" si="244"/>
        <v/>
      </c>
      <c r="F576" s="75" t="str">
        <f t="shared" si="234"/>
        <v/>
      </c>
      <c r="G576" s="75" t="str">
        <f t="shared" si="245"/>
        <v/>
      </c>
      <c r="H576" s="75" t="str">
        <f t="shared" si="235"/>
        <v/>
      </c>
      <c r="J576" s="116"/>
      <c r="K576" s="76" t="str">
        <f t="shared" si="236"/>
        <v/>
      </c>
      <c r="L576" s="76" t="str">
        <f t="shared" si="237"/>
        <v/>
      </c>
      <c r="M576" s="75" t="str">
        <f t="shared" si="238"/>
        <v/>
      </c>
      <c r="N576" s="76" t="str">
        <f t="shared" si="239"/>
        <v/>
      </c>
      <c r="O576" s="77" t="s">
        <v>20</v>
      </c>
      <c r="P576" s="90"/>
      <c r="R576" s="74" t="str">
        <f t="shared" si="246"/>
        <v/>
      </c>
      <c r="S576" s="75" t="str">
        <f t="shared" si="240"/>
        <v xml:space="preserve"> </v>
      </c>
      <c r="T576" s="75" t="str">
        <f t="shared" si="241"/>
        <v xml:space="preserve"> </v>
      </c>
      <c r="U576" s="75" t="str">
        <f t="shared" si="247"/>
        <v xml:space="preserve"> </v>
      </c>
      <c r="V576" s="75" t="str">
        <f t="shared" si="248"/>
        <v xml:space="preserve"> </v>
      </c>
      <c r="W576" s="75" t="str">
        <f t="shared" si="249"/>
        <v/>
      </c>
      <c r="X576" s="75" t="str">
        <f t="shared" si="250"/>
        <v xml:space="preserve"> </v>
      </c>
      <c r="Y576" s="75" t="str">
        <f t="shared" si="251"/>
        <v/>
      </c>
      <c r="Z576" s="75" t="str">
        <f t="shared" si="252"/>
        <v xml:space="preserve"> </v>
      </c>
      <c r="AA576" s="75" t="str">
        <f t="shared" si="253"/>
        <v/>
      </c>
      <c r="AB576" s="75" t="str">
        <f t="shared" si="254"/>
        <v xml:space="preserve"> </v>
      </c>
      <c r="AC576" s="75" t="str">
        <f t="shared" si="255"/>
        <v xml:space="preserve"> </v>
      </c>
      <c r="AD576" s="75" t="str">
        <f t="shared" si="256"/>
        <v/>
      </c>
      <c r="AE576" s="75">
        <f t="shared" si="257"/>
        <v>0</v>
      </c>
    </row>
    <row r="577" spans="1:31">
      <c r="A577" s="75" t="str">
        <f t="shared" si="242"/>
        <v/>
      </c>
      <c r="B577" s="76" t="str">
        <f t="shared" si="232"/>
        <v/>
      </c>
      <c r="C577" s="75" t="str">
        <f t="shared" si="233"/>
        <v/>
      </c>
      <c r="D577" s="73" t="str">
        <f t="shared" si="243"/>
        <v/>
      </c>
      <c r="E577" s="75" t="str">
        <f t="shared" si="244"/>
        <v/>
      </c>
      <c r="F577" s="75" t="str">
        <f t="shared" si="234"/>
        <v/>
      </c>
      <c r="G577" s="75" t="str">
        <f t="shared" si="245"/>
        <v/>
      </c>
      <c r="H577" s="75" t="str">
        <f t="shared" si="235"/>
        <v/>
      </c>
      <c r="J577" s="116"/>
      <c r="K577" s="76" t="str">
        <f t="shared" si="236"/>
        <v/>
      </c>
      <c r="L577" s="76" t="str">
        <f t="shared" si="237"/>
        <v/>
      </c>
      <c r="M577" s="75" t="str">
        <f t="shared" si="238"/>
        <v/>
      </c>
      <c r="N577" s="76" t="str">
        <f t="shared" si="239"/>
        <v/>
      </c>
      <c r="O577" s="77" t="s">
        <v>20</v>
      </c>
      <c r="P577" s="90"/>
      <c r="R577" s="74" t="str">
        <f t="shared" si="246"/>
        <v/>
      </c>
      <c r="S577" s="75" t="str">
        <f t="shared" si="240"/>
        <v xml:space="preserve"> </v>
      </c>
      <c r="T577" s="75" t="str">
        <f t="shared" si="241"/>
        <v xml:space="preserve"> </v>
      </c>
      <c r="U577" s="75" t="str">
        <f t="shared" si="247"/>
        <v xml:space="preserve"> </v>
      </c>
      <c r="V577" s="75" t="str">
        <f t="shared" si="248"/>
        <v xml:space="preserve"> </v>
      </c>
      <c r="W577" s="75" t="str">
        <f t="shared" si="249"/>
        <v/>
      </c>
      <c r="X577" s="75" t="str">
        <f t="shared" si="250"/>
        <v xml:space="preserve"> </v>
      </c>
      <c r="Y577" s="75" t="str">
        <f t="shared" si="251"/>
        <v/>
      </c>
      <c r="Z577" s="75" t="str">
        <f t="shared" si="252"/>
        <v xml:space="preserve"> </v>
      </c>
      <c r="AA577" s="75" t="str">
        <f t="shared" si="253"/>
        <v/>
      </c>
      <c r="AB577" s="75" t="str">
        <f t="shared" si="254"/>
        <v xml:space="preserve"> </v>
      </c>
      <c r="AC577" s="75" t="str">
        <f t="shared" si="255"/>
        <v xml:space="preserve"> </v>
      </c>
      <c r="AD577" s="75" t="str">
        <f t="shared" si="256"/>
        <v/>
      </c>
      <c r="AE577" s="75">
        <f t="shared" si="257"/>
        <v>0</v>
      </c>
    </row>
    <row r="578" spans="1:31">
      <c r="A578" s="75" t="str">
        <f t="shared" si="242"/>
        <v/>
      </c>
      <c r="B578" s="76" t="str">
        <f t="shared" si="232"/>
        <v/>
      </c>
      <c r="C578" s="75" t="str">
        <f t="shared" si="233"/>
        <v/>
      </c>
      <c r="D578" s="73" t="str">
        <f t="shared" si="243"/>
        <v/>
      </c>
      <c r="E578" s="75" t="str">
        <f t="shared" si="244"/>
        <v/>
      </c>
      <c r="F578" s="75" t="str">
        <f t="shared" si="234"/>
        <v/>
      </c>
      <c r="G578" s="75" t="str">
        <f t="shared" si="245"/>
        <v/>
      </c>
      <c r="H578" s="75" t="str">
        <f t="shared" si="235"/>
        <v/>
      </c>
      <c r="J578" s="116"/>
      <c r="K578" s="76" t="str">
        <f t="shared" si="236"/>
        <v/>
      </c>
      <c r="L578" s="76" t="str">
        <f t="shared" si="237"/>
        <v/>
      </c>
      <c r="M578" s="75" t="str">
        <f t="shared" si="238"/>
        <v/>
      </c>
      <c r="N578" s="76" t="str">
        <f t="shared" si="239"/>
        <v/>
      </c>
      <c r="O578" s="77" t="s">
        <v>20</v>
      </c>
      <c r="P578" s="90"/>
      <c r="R578" s="74" t="str">
        <f t="shared" si="246"/>
        <v/>
      </c>
      <c r="S578" s="75" t="str">
        <f t="shared" si="240"/>
        <v xml:space="preserve"> </v>
      </c>
      <c r="T578" s="75" t="str">
        <f t="shared" si="241"/>
        <v xml:space="preserve"> </v>
      </c>
      <c r="U578" s="75" t="str">
        <f t="shared" si="247"/>
        <v xml:space="preserve"> </v>
      </c>
      <c r="V578" s="75" t="str">
        <f t="shared" si="248"/>
        <v xml:space="preserve"> </v>
      </c>
      <c r="W578" s="75" t="str">
        <f t="shared" si="249"/>
        <v/>
      </c>
      <c r="X578" s="75" t="str">
        <f t="shared" si="250"/>
        <v xml:space="preserve"> </v>
      </c>
      <c r="Y578" s="75" t="str">
        <f t="shared" si="251"/>
        <v/>
      </c>
      <c r="Z578" s="75" t="str">
        <f t="shared" si="252"/>
        <v xml:space="preserve"> </v>
      </c>
      <c r="AA578" s="75" t="str">
        <f t="shared" si="253"/>
        <v/>
      </c>
      <c r="AB578" s="75" t="str">
        <f t="shared" si="254"/>
        <v xml:space="preserve"> </v>
      </c>
      <c r="AC578" s="75" t="str">
        <f t="shared" si="255"/>
        <v xml:space="preserve"> </v>
      </c>
      <c r="AD578" s="75" t="str">
        <f t="shared" si="256"/>
        <v/>
      </c>
      <c r="AE578" s="75">
        <f t="shared" si="257"/>
        <v>0</v>
      </c>
    </row>
    <row r="579" spans="1:31">
      <c r="A579" s="75" t="str">
        <f t="shared" si="242"/>
        <v/>
      </c>
      <c r="B579" s="76" t="str">
        <f t="shared" ref="B579:B642" si="258">IF(J579="","",CONCATENATE(VLOOKUP(J579,選手,2,0),"(",VLOOKUP(J579,選手,6,0),")"))</f>
        <v/>
      </c>
      <c r="C579" s="75" t="str">
        <f t="shared" ref="C579:C642" si="259">IF(J579="","",ASC(VLOOKUP(G579,選手,3,FALSE)))</f>
        <v/>
      </c>
      <c r="D579" s="73" t="str">
        <f t="shared" si="243"/>
        <v/>
      </c>
      <c r="E579" s="75" t="str">
        <f t="shared" si="244"/>
        <v/>
      </c>
      <c r="F579" s="75" t="str">
        <f t="shared" ref="F579:F642" si="260">IF(J579="","",VLOOKUP(N579,MC,3,FALSE))</f>
        <v/>
      </c>
      <c r="G579" s="75" t="str">
        <f t="shared" si="245"/>
        <v/>
      </c>
      <c r="H579" s="75" t="str">
        <f t="shared" ref="H579:H642" si="261">IFERROR(IF(O579="選択してください","",IF(OR(P579="",P579=0),VLOOKUP(O579,競技,2,FALSE)&amp;" "&amp;"0",VLOOKUP(O579,競技,2,FALSE)&amp;" "&amp;P579)),"")</f>
        <v/>
      </c>
      <c r="J579" s="116"/>
      <c r="K579" s="76" t="str">
        <f t="shared" ref="K579:K642" si="262">IF(J579="","",CONCATENATE(VLOOKUP(J579,選手,2,0),"(",VLOOKUP(J579,選手,6,0),")"))</f>
        <v/>
      </c>
      <c r="L579" s="76" t="str">
        <f t="shared" ref="L579:L642" si="263">IF(J579="","",VLOOKUP(J579,選手,3,0))</f>
        <v/>
      </c>
      <c r="M579" s="75" t="str">
        <f t="shared" ref="M579:M642" si="264">IF(J579="","",VLOOKUP(J579,選手,4,0))</f>
        <v/>
      </c>
      <c r="N579" s="76" t="str">
        <f t="shared" ref="N579:N642" si="265">IF(J579="","",VLOOKUP(J579,選手,5,0))</f>
        <v/>
      </c>
      <c r="O579" s="77" t="s">
        <v>20</v>
      </c>
      <c r="P579" s="90"/>
      <c r="R579" s="74" t="str">
        <f t="shared" si="246"/>
        <v/>
      </c>
      <c r="S579" s="75" t="str">
        <f t="shared" ref="S579:S642" si="266">IFERROR(VLOOKUP(O579,競技,3,0)," ")</f>
        <v xml:space="preserve"> </v>
      </c>
      <c r="T579" s="75" t="str">
        <f t="shared" ref="T579:T642" si="267">IFERROR(IF(OR(P579="",P579="0",LEN(P579)=VLOOKUP(O579,競技,4,0)),"","入力桁数が違います")," ")</f>
        <v xml:space="preserve"> </v>
      </c>
      <c r="U579" s="75" t="str">
        <f t="shared" si="247"/>
        <v xml:space="preserve"> </v>
      </c>
      <c r="V579" s="75" t="str">
        <f t="shared" si="248"/>
        <v xml:space="preserve"> </v>
      </c>
      <c r="W579" s="75" t="str">
        <f t="shared" si="249"/>
        <v/>
      </c>
      <c r="X579" s="75" t="str">
        <f t="shared" si="250"/>
        <v xml:space="preserve"> </v>
      </c>
      <c r="Y579" s="75" t="str">
        <f t="shared" si="251"/>
        <v/>
      </c>
      <c r="Z579" s="75" t="str">
        <f t="shared" si="252"/>
        <v xml:space="preserve"> </v>
      </c>
      <c r="AA579" s="75" t="str">
        <f t="shared" si="253"/>
        <v/>
      </c>
      <c r="AB579" s="75" t="str">
        <f t="shared" si="254"/>
        <v xml:space="preserve"> </v>
      </c>
      <c r="AC579" s="75" t="str">
        <f t="shared" si="255"/>
        <v xml:space="preserve"> </v>
      </c>
      <c r="AD579" s="75" t="str">
        <f t="shared" si="256"/>
        <v/>
      </c>
      <c r="AE579" s="75">
        <f t="shared" si="257"/>
        <v>0</v>
      </c>
    </row>
    <row r="580" spans="1:31">
      <c r="A580" s="75" t="str">
        <f t="shared" si="242"/>
        <v/>
      </c>
      <c r="B580" s="76" t="str">
        <f t="shared" si="258"/>
        <v/>
      </c>
      <c r="C580" s="75" t="str">
        <f t="shared" si="259"/>
        <v/>
      </c>
      <c r="D580" s="73" t="str">
        <f t="shared" si="243"/>
        <v/>
      </c>
      <c r="E580" s="75" t="str">
        <f t="shared" si="244"/>
        <v/>
      </c>
      <c r="F580" s="75" t="str">
        <f t="shared" si="260"/>
        <v/>
      </c>
      <c r="G580" s="75" t="str">
        <f t="shared" si="245"/>
        <v/>
      </c>
      <c r="H580" s="75" t="str">
        <f t="shared" si="261"/>
        <v/>
      </c>
      <c r="J580" s="116"/>
      <c r="K580" s="76" t="str">
        <f t="shared" si="262"/>
        <v/>
      </c>
      <c r="L580" s="76" t="str">
        <f t="shared" si="263"/>
        <v/>
      </c>
      <c r="M580" s="75" t="str">
        <f t="shared" si="264"/>
        <v/>
      </c>
      <c r="N580" s="76" t="str">
        <f t="shared" si="265"/>
        <v/>
      </c>
      <c r="O580" s="77" t="s">
        <v>20</v>
      </c>
      <c r="P580" s="90"/>
      <c r="R580" s="74" t="str">
        <f t="shared" si="246"/>
        <v/>
      </c>
      <c r="S580" s="75" t="str">
        <f t="shared" si="266"/>
        <v xml:space="preserve"> </v>
      </c>
      <c r="T580" s="75" t="str">
        <f t="shared" si="267"/>
        <v xml:space="preserve"> </v>
      </c>
      <c r="U580" s="75" t="str">
        <f t="shared" si="247"/>
        <v xml:space="preserve"> </v>
      </c>
      <c r="V580" s="75" t="str">
        <f t="shared" si="248"/>
        <v xml:space="preserve"> </v>
      </c>
      <c r="W580" s="75" t="str">
        <f t="shared" si="249"/>
        <v/>
      </c>
      <c r="X580" s="75" t="str">
        <f t="shared" si="250"/>
        <v xml:space="preserve"> </v>
      </c>
      <c r="Y580" s="75" t="str">
        <f t="shared" si="251"/>
        <v/>
      </c>
      <c r="Z580" s="75" t="str">
        <f t="shared" si="252"/>
        <v xml:space="preserve"> </v>
      </c>
      <c r="AA580" s="75" t="str">
        <f t="shared" si="253"/>
        <v/>
      </c>
      <c r="AB580" s="75" t="str">
        <f t="shared" si="254"/>
        <v xml:space="preserve"> </v>
      </c>
      <c r="AC580" s="75" t="str">
        <f t="shared" si="255"/>
        <v xml:space="preserve"> </v>
      </c>
      <c r="AD580" s="75" t="str">
        <f t="shared" si="256"/>
        <v/>
      </c>
      <c r="AE580" s="75">
        <f t="shared" si="257"/>
        <v>0</v>
      </c>
    </row>
    <row r="581" spans="1:31">
      <c r="A581" s="75" t="str">
        <f t="shared" si="242"/>
        <v/>
      </c>
      <c r="B581" s="76" t="str">
        <f t="shared" si="258"/>
        <v/>
      </c>
      <c r="C581" s="75" t="str">
        <f t="shared" si="259"/>
        <v/>
      </c>
      <c r="D581" s="73" t="str">
        <f t="shared" si="243"/>
        <v/>
      </c>
      <c r="E581" s="75" t="str">
        <f t="shared" si="244"/>
        <v/>
      </c>
      <c r="F581" s="75" t="str">
        <f t="shared" si="260"/>
        <v/>
      </c>
      <c r="G581" s="75" t="str">
        <f t="shared" si="245"/>
        <v/>
      </c>
      <c r="H581" s="75" t="str">
        <f t="shared" si="261"/>
        <v/>
      </c>
      <c r="J581" s="116"/>
      <c r="K581" s="76" t="str">
        <f t="shared" si="262"/>
        <v/>
      </c>
      <c r="L581" s="76" t="str">
        <f t="shared" si="263"/>
        <v/>
      </c>
      <c r="M581" s="75" t="str">
        <f t="shared" si="264"/>
        <v/>
      </c>
      <c r="N581" s="76" t="str">
        <f t="shared" si="265"/>
        <v/>
      </c>
      <c r="O581" s="77" t="s">
        <v>20</v>
      </c>
      <c r="P581" s="90"/>
      <c r="R581" s="74" t="str">
        <f t="shared" si="246"/>
        <v/>
      </c>
      <c r="S581" s="75" t="str">
        <f t="shared" si="266"/>
        <v xml:space="preserve"> </v>
      </c>
      <c r="T581" s="75" t="str">
        <f t="shared" si="267"/>
        <v xml:space="preserve"> </v>
      </c>
      <c r="U581" s="75" t="str">
        <f t="shared" si="247"/>
        <v xml:space="preserve"> </v>
      </c>
      <c r="V581" s="75" t="str">
        <f t="shared" si="248"/>
        <v xml:space="preserve"> </v>
      </c>
      <c r="W581" s="75" t="str">
        <f t="shared" si="249"/>
        <v/>
      </c>
      <c r="X581" s="75" t="str">
        <f t="shared" si="250"/>
        <v xml:space="preserve"> </v>
      </c>
      <c r="Y581" s="75" t="str">
        <f t="shared" si="251"/>
        <v/>
      </c>
      <c r="Z581" s="75" t="str">
        <f t="shared" si="252"/>
        <v xml:space="preserve"> </v>
      </c>
      <c r="AA581" s="75" t="str">
        <f t="shared" si="253"/>
        <v/>
      </c>
      <c r="AB581" s="75" t="str">
        <f t="shared" si="254"/>
        <v xml:space="preserve"> </v>
      </c>
      <c r="AC581" s="75" t="str">
        <f t="shared" si="255"/>
        <v xml:space="preserve"> </v>
      </c>
      <c r="AD581" s="75" t="str">
        <f t="shared" si="256"/>
        <v/>
      </c>
      <c r="AE581" s="75">
        <f t="shared" si="257"/>
        <v>0</v>
      </c>
    </row>
    <row r="582" spans="1:31">
      <c r="A582" s="75" t="str">
        <f t="shared" si="242"/>
        <v/>
      </c>
      <c r="B582" s="76" t="str">
        <f t="shared" si="258"/>
        <v/>
      </c>
      <c r="C582" s="75" t="str">
        <f t="shared" si="259"/>
        <v/>
      </c>
      <c r="D582" s="73" t="str">
        <f t="shared" si="243"/>
        <v/>
      </c>
      <c r="E582" s="75" t="str">
        <f t="shared" si="244"/>
        <v/>
      </c>
      <c r="F582" s="75" t="str">
        <f t="shared" si="260"/>
        <v/>
      </c>
      <c r="G582" s="75" t="str">
        <f t="shared" si="245"/>
        <v/>
      </c>
      <c r="H582" s="75" t="str">
        <f t="shared" si="261"/>
        <v/>
      </c>
      <c r="J582" s="116"/>
      <c r="K582" s="76" t="str">
        <f t="shared" si="262"/>
        <v/>
      </c>
      <c r="L582" s="76" t="str">
        <f t="shared" si="263"/>
        <v/>
      </c>
      <c r="M582" s="75" t="str">
        <f t="shared" si="264"/>
        <v/>
      </c>
      <c r="N582" s="76" t="str">
        <f t="shared" si="265"/>
        <v/>
      </c>
      <c r="O582" s="77" t="s">
        <v>20</v>
      </c>
      <c r="P582" s="90"/>
      <c r="R582" s="74" t="str">
        <f t="shared" si="246"/>
        <v/>
      </c>
      <c r="S582" s="75" t="str">
        <f t="shared" si="266"/>
        <v xml:space="preserve"> </v>
      </c>
      <c r="T582" s="75" t="str">
        <f t="shared" si="267"/>
        <v xml:space="preserve"> </v>
      </c>
      <c r="U582" s="75" t="str">
        <f t="shared" si="247"/>
        <v xml:space="preserve"> </v>
      </c>
      <c r="V582" s="75" t="str">
        <f t="shared" si="248"/>
        <v xml:space="preserve"> </v>
      </c>
      <c r="W582" s="75" t="str">
        <f t="shared" si="249"/>
        <v/>
      </c>
      <c r="X582" s="75" t="str">
        <f t="shared" si="250"/>
        <v xml:space="preserve"> </v>
      </c>
      <c r="Y582" s="75" t="str">
        <f t="shared" si="251"/>
        <v/>
      </c>
      <c r="Z582" s="75" t="str">
        <f t="shared" si="252"/>
        <v xml:space="preserve"> </v>
      </c>
      <c r="AA582" s="75" t="str">
        <f t="shared" si="253"/>
        <v/>
      </c>
      <c r="AB582" s="75" t="str">
        <f t="shared" si="254"/>
        <v xml:space="preserve"> </v>
      </c>
      <c r="AC582" s="75" t="str">
        <f t="shared" si="255"/>
        <v xml:space="preserve"> </v>
      </c>
      <c r="AD582" s="75" t="str">
        <f t="shared" si="256"/>
        <v/>
      </c>
      <c r="AE582" s="75">
        <f t="shared" si="257"/>
        <v>0</v>
      </c>
    </row>
    <row r="583" spans="1:31">
      <c r="A583" s="75" t="str">
        <f t="shared" si="242"/>
        <v/>
      </c>
      <c r="B583" s="76" t="str">
        <f t="shared" si="258"/>
        <v/>
      </c>
      <c r="C583" s="75" t="str">
        <f t="shared" si="259"/>
        <v/>
      </c>
      <c r="D583" s="73" t="str">
        <f t="shared" si="243"/>
        <v/>
      </c>
      <c r="E583" s="75" t="str">
        <f t="shared" si="244"/>
        <v/>
      </c>
      <c r="F583" s="75" t="str">
        <f t="shared" si="260"/>
        <v/>
      </c>
      <c r="G583" s="75" t="str">
        <f t="shared" si="245"/>
        <v/>
      </c>
      <c r="H583" s="75" t="str">
        <f t="shared" si="261"/>
        <v/>
      </c>
      <c r="J583" s="116"/>
      <c r="K583" s="76" t="str">
        <f t="shared" si="262"/>
        <v/>
      </c>
      <c r="L583" s="76" t="str">
        <f t="shared" si="263"/>
        <v/>
      </c>
      <c r="M583" s="75" t="str">
        <f t="shared" si="264"/>
        <v/>
      </c>
      <c r="N583" s="76" t="str">
        <f t="shared" si="265"/>
        <v/>
      </c>
      <c r="O583" s="77" t="s">
        <v>20</v>
      </c>
      <c r="P583" s="90"/>
      <c r="R583" s="74" t="str">
        <f t="shared" si="246"/>
        <v/>
      </c>
      <c r="S583" s="75" t="str">
        <f t="shared" si="266"/>
        <v xml:space="preserve"> </v>
      </c>
      <c r="T583" s="75" t="str">
        <f t="shared" si="267"/>
        <v xml:space="preserve"> </v>
      </c>
      <c r="U583" s="75" t="str">
        <f t="shared" si="247"/>
        <v xml:space="preserve"> </v>
      </c>
      <c r="V583" s="75" t="str">
        <f t="shared" si="248"/>
        <v xml:space="preserve"> </v>
      </c>
      <c r="W583" s="75" t="str">
        <f t="shared" si="249"/>
        <v/>
      </c>
      <c r="X583" s="75" t="str">
        <f t="shared" si="250"/>
        <v xml:space="preserve"> </v>
      </c>
      <c r="Y583" s="75" t="str">
        <f t="shared" si="251"/>
        <v/>
      </c>
      <c r="Z583" s="75" t="str">
        <f t="shared" si="252"/>
        <v xml:space="preserve"> </v>
      </c>
      <c r="AA583" s="75" t="str">
        <f t="shared" si="253"/>
        <v/>
      </c>
      <c r="AB583" s="75" t="str">
        <f t="shared" si="254"/>
        <v xml:space="preserve"> </v>
      </c>
      <c r="AC583" s="75" t="str">
        <f t="shared" si="255"/>
        <v xml:space="preserve"> </v>
      </c>
      <c r="AD583" s="75" t="str">
        <f t="shared" si="256"/>
        <v/>
      </c>
      <c r="AE583" s="75">
        <f t="shared" si="257"/>
        <v>0</v>
      </c>
    </row>
    <row r="584" spans="1:31">
      <c r="A584" s="75" t="str">
        <f t="shared" si="242"/>
        <v/>
      </c>
      <c r="B584" s="76" t="str">
        <f t="shared" si="258"/>
        <v/>
      </c>
      <c r="C584" s="75" t="str">
        <f t="shared" si="259"/>
        <v/>
      </c>
      <c r="D584" s="73" t="str">
        <f t="shared" si="243"/>
        <v/>
      </c>
      <c r="E584" s="75" t="str">
        <f t="shared" si="244"/>
        <v/>
      </c>
      <c r="F584" s="75" t="str">
        <f t="shared" si="260"/>
        <v/>
      </c>
      <c r="G584" s="75" t="str">
        <f t="shared" si="245"/>
        <v/>
      </c>
      <c r="H584" s="75" t="str">
        <f t="shared" si="261"/>
        <v/>
      </c>
      <c r="J584" s="116"/>
      <c r="K584" s="76" t="str">
        <f t="shared" si="262"/>
        <v/>
      </c>
      <c r="L584" s="76" t="str">
        <f t="shared" si="263"/>
        <v/>
      </c>
      <c r="M584" s="75" t="str">
        <f t="shared" si="264"/>
        <v/>
      </c>
      <c r="N584" s="76" t="str">
        <f t="shared" si="265"/>
        <v/>
      </c>
      <c r="O584" s="77" t="s">
        <v>20</v>
      </c>
      <c r="P584" s="90"/>
      <c r="R584" s="74" t="str">
        <f t="shared" si="246"/>
        <v/>
      </c>
      <c r="S584" s="75" t="str">
        <f t="shared" si="266"/>
        <v xml:space="preserve"> </v>
      </c>
      <c r="T584" s="75" t="str">
        <f t="shared" si="267"/>
        <v xml:space="preserve"> </v>
      </c>
      <c r="U584" s="75" t="str">
        <f t="shared" si="247"/>
        <v xml:space="preserve"> </v>
      </c>
      <c r="V584" s="75" t="str">
        <f t="shared" si="248"/>
        <v xml:space="preserve"> </v>
      </c>
      <c r="W584" s="75" t="str">
        <f t="shared" si="249"/>
        <v/>
      </c>
      <c r="X584" s="75" t="str">
        <f t="shared" si="250"/>
        <v xml:space="preserve"> </v>
      </c>
      <c r="Y584" s="75" t="str">
        <f t="shared" si="251"/>
        <v/>
      </c>
      <c r="Z584" s="75" t="str">
        <f t="shared" si="252"/>
        <v xml:space="preserve"> </v>
      </c>
      <c r="AA584" s="75" t="str">
        <f t="shared" si="253"/>
        <v/>
      </c>
      <c r="AB584" s="75" t="str">
        <f t="shared" si="254"/>
        <v xml:space="preserve"> </v>
      </c>
      <c r="AC584" s="75" t="str">
        <f t="shared" si="255"/>
        <v xml:space="preserve"> </v>
      </c>
      <c r="AD584" s="75" t="str">
        <f t="shared" si="256"/>
        <v/>
      </c>
      <c r="AE584" s="75">
        <f t="shared" si="257"/>
        <v>0</v>
      </c>
    </row>
    <row r="585" spans="1:31">
      <c r="A585" s="75" t="str">
        <f t="shared" si="242"/>
        <v/>
      </c>
      <c r="B585" s="76" t="str">
        <f t="shared" si="258"/>
        <v/>
      </c>
      <c r="C585" s="75" t="str">
        <f t="shared" si="259"/>
        <v/>
      </c>
      <c r="D585" s="73" t="str">
        <f t="shared" si="243"/>
        <v/>
      </c>
      <c r="E585" s="75" t="str">
        <f t="shared" si="244"/>
        <v/>
      </c>
      <c r="F585" s="75" t="str">
        <f t="shared" si="260"/>
        <v/>
      </c>
      <c r="G585" s="75" t="str">
        <f t="shared" si="245"/>
        <v/>
      </c>
      <c r="H585" s="75" t="str">
        <f t="shared" si="261"/>
        <v/>
      </c>
      <c r="J585" s="116"/>
      <c r="K585" s="76" t="str">
        <f t="shared" si="262"/>
        <v/>
      </c>
      <c r="L585" s="76" t="str">
        <f t="shared" si="263"/>
        <v/>
      </c>
      <c r="M585" s="75" t="str">
        <f t="shared" si="264"/>
        <v/>
      </c>
      <c r="N585" s="76" t="str">
        <f t="shared" si="265"/>
        <v/>
      </c>
      <c r="O585" s="77" t="s">
        <v>20</v>
      </c>
      <c r="P585" s="90"/>
      <c r="R585" s="74" t="str">
        <f t="shared" si="246"/>
        <v/>
      </c>
      <c r="S585" s="75" t="str">
        <f t="shared" si="266"/>
        <v xml:space="preserve"> </v>
      </c>
      <c r="T585" s="75" t="str">
        <f t="shared" si="267"/>
        <v xml:space="preserve"> </v>
      </c>
      <c r="U585" s="75" t="str">
        <f t="shared" si="247"/>
        <v xml:space="preserve"> </v>
      </c>
      <c r="V585" s="75" t="str">
        <f t="shared" si="248"/>
        <v xml:space="preserve"> </v>
      </c>
      <c r="W585" s="75" t="str">
        <f t="shared" si="249"/>
        <v/>
      </c>
      <c r="X585" s="75" t="str">
        <f t="shared" si="250"/>
        <v xml:space="preserve"> </v>
      </c>
      <c r="Y585" s="75" t="str">
        <f t="shared" si="251"/>
        <v/>
      </c>
      <c r="Z585" s="75" t="str">
        <f t="shared" si="252"/>
        <v xml:space="preserve"> </v>
      </c>
      <c r="AA585" s="75" t="str">
        <f t="shared" si="253"/>
        <v/>
      </c>
      <c r="AB585" s="75" t="str">
        <f t="shared" si="254"/>
        <v xml:space="preserve"> </v>
      </c>
      <c r="AC585" s="75" t="str">
        <f t="shared" si="255"/>
        <v xml:space="preserve"> </v>
      </c>
      <c r="AD585" s="75" t="str">
        <f t="shared" si="256"/>
        <v/>
      </c>
      <c r="AE585" s="75">
        <f t="shared" si="257"/>
        <v>0</v>
      </c>
    </row>
    <row r="586" spans="1:31">
      <c r="A586" s="75" t="str">
        <f t="shared" si="242"/>
        <v/>
      </c>
      <c r="B586" s="76" t="str">
        <f t="shared" si="258"/>
        <v/>
      </c>
      <c r="C586" s="75" t="str">
        <f t="shared" si="259"/>
        <v/>
      </c>
      <c r="D586" s="73" t="str">
        <f t="shared" si="243"/>
        <v/>
      </c>
      <c r="E586" s="75" t="str">
        <f t="shared" si="244"/>
        <v/>
      </c>
      <c r="F586" s="75" t="str">
        <f t="shared" si="260"/>
        <v/>
      </c>
      <c r="G586" s="75" t="str">
        <f t="shared" si="245"/>
        <v/>
      </c>
      <c r="H586" s="75" t="str">
        <f t="shared" si="261"/>
        <v/>
      </c>
      <c r="J586" s="116"/>
      <c r="K586" s="76" t="str">
        <f t="shared" si="262"/>
        <v/>
      </c>
      <c r="L586" s="76" t="str">
        <f t="shared" si="263"/>
        <v/>
      </c>
      <c r="M586" s="75" t="str">
        <f t="shared" si="264"/>
        <v/>
      </c>
      <c r="N586" s="76" t="str">
        <f t="shared" si="265"/>
        <v/>
      </c>
      <c r="O586" s="77" t="s">
        <v>20</v>
      </c>
      <c r="P586" s="90"/>
      <c r="R586" s="74" t="str">
        <f t="shared" si="246"/>
        <v/>
      </c>
      <c r="S586" s="75" t="str">
        <f t="shared" si="266"/>
        <v xml:space="preserve"> </v>
      </c>
      <c r="T586" s="75" t="str">
        <f t="shared" si="267"/>
        <v xml:space="preserve"> </v>
      </c>
      <c r="U586" s="75" t="str">
        <f t="shared" si="247"/>
        <v xml:space="preserve"> </v>
      </c>
      <c r="V586" s="75" t="str">
        <f t="shared" si="248"/>
        <v xml:space="preserve"> </v>
      </c>
      <c r="W586" s="75" t="str">
        <f t="shared" si="249"/>
        <v/>
      </c>
      <c r="X586" s="75" t="str">
        <f t="shared" si="250"/>
        <v xml:space="preserve"> </v>
      </c>
      <c r="Y586" s="75" t="str">
        <f t="shared" si="251"/>
        <v/>
      </c>
      <c r="Z586" s="75" t="str">
        <f t="shared" si="252"/>
        <v xml:space="preserve"> </v>
      </c>
      <c r="AA586" s="75" t="str">
        <f t="shared" si="253"/>
        <v/>
      </c>
      <c r="AB586" s="75" t="str">
        <f t="shared" si="254"/>
        <v xml:space="preserve"> </v>
      </c>
      <c r="AC586" s="75" t="str">
        <f t="shared" si="255"/>
        <v xml:space="preserve"> </v>
      </c>
      <c r="AD586" s="75" t="str">
        <f t="shared" si="256"/>
        <v/>
      </c>
      <c r="AE586" s="75">
        <f t="shared" si="257"/>
        <v>0</v>
      </c>
    </row>
    <row r="587" spans="1:31">
      <c r="A587" s="75" t="str">
        <f t="shared" si="242"/>
        <v/>
      </c>
      <c r="B587" s="76" t="str">
        <f t="shared" si="258"/>
        <v/>
      </c>
      <c r="C587" s="75" t="str">
        <f t="shared" si="259"/>
        <v/>
      </c>
      <c r="D587" s="73" t="str">
        <f t="shared" si="243"/>
        <v/>
      </c>
      <c r="E587" s="75" t="str">
        <f t="shared" si="244"/>
        <v/>
      </c>
      <c r="F587" s="75" t="str">
        <f t="shared" si="260"/>
        <v/>
      </c>
      <c r="G587" s="75" t="str">
        <f t="shared" si="245"/>
        <v/>
      </c>
      <c r="H587" s="75" t="str">
        <f t="shared" si="261"/>
        <v/>
      </c>
      <c r="J587" s="116"/>
      <c r="K587" s="76" t="str">
        <f t="shared" si="262"/>
        <v/>
      </c>
      <c r="L587" s="76" t="str">
        <f t="shared" si="263"/>
        <v/>
      </c>
      <c r="M587" s="75" t="str">
        <f t="shared" si="264"/>
        <v/>
      </c>
      <c r="N587" s="76" t="str">
        <f t="shared" si="265"/>
        <v/>
      </c>
      <c r="O587" s="77" t="s">
        <v>20</v>
      </c>
      <c r="P587" s="90"/>
      <c r="R587" s="74" t="str">
        <f t="shared" si="246"/>
        <v/>
      </c>
      <c r="S587" s="75" t="str">
        <f t="shared" si="266"/>
        <v xml:space="preserve"> </v>
      </c>
      <c r="T587" s="75" t="str">
        <f t="shared" si="267"/>
        <v xml:space="preserve"> </v>
      </c>
      <c r="U587" s="75" t="str">
        <f t="shared" si="247"/>
        <v xml:space="preserve"> </v>
      </c>
      <c r="V587" s="75" t="str">
        <f t="shared" si="248"/>
        <v xml:space="preserve"> </v>
      </c>
      <c r="W587" s="75" t="str">
        <f t="shared" si="249"/>
        <v/>
      </c>
      <c r="X587" s="75" t="str">
        <f t="shared" si="250"/>
        <v xml:space="preserve"> </v>
      </c>
      <c r="Y587" s="75" t="str">
        <f t="shared" si="251"/>
        <v/>
      </c>
      <c r="Z587" s="75" t="str">
        <f t="shared" si="252"/>
        <v xml:space="preserve"> </v>
      </c>
      <c r="AA587" s="75" t="str">
        <f t="shared" si="253"/>
        <v/>
      </c>
      <c r="AB587" s="75" t="str">
        <f t="shared" si="254"/>
        <v xml:space="preserve"> </v>
      </c>
      <c r="AC587" s="75" t="str">
        <f t="shared" si="255"/>
        <v xml:space="preserve"> </v>
      </c>
      <c r="AD587" s="75" t="str">
        <f t="shared" si="256"/>
        <v/>
      </c>
      <c r="AE587" s="75">
        <f t="shared" si="257"/>
        <v>0</v>
      </c>
    </row>
    <row r="588" spans="1:31">
      <c r="A588" s="75" t="str">
        <f t="shared" si="242"/>
        <v/>
      </c>
      <c r="B588" s="76" t="str">
        <f t="shared" si="258"/>
        <v/>
      </c>
      <c r="C588" s="75" t="str">
        <f t="shared" si="259"/>
        <v/>
      </c>
      <c r="D588" s="73" t="str">
        <f t="shared" si="243"/>
        <v/>
      </c>
      <c r="E588" s="75" t="str">
        <f t="shared" si="244"/>
        <v/>
      </c>
      <c r="F588" s="75" t="str">
        <f t="shared" si="260"/>
        <v/>
      </c>
      <c r="G588" s="75" t="str">
        <f t="shared" si="245"/>
        <v/>
      </c>
      <c r="H588" s="75" t="str">
        <f t="shared" si="261"/>
        <v/>
      </c>
      <c r="J588" s="116"/>
      <c r="K588" s="76" t="str">
        <f t="shared" si="262"/>
        <v/>
      </c>
      <c r="L588" s="76" t="str">
        <f t="shared" si="263"/>
        <v/>
      </c>
      <c r="M588" s="75" t="str">
        <f t="shared" si="264"/>
        <v/>
      </c>
      <c r="N588" s="76" t="str">
        <f t="shared" si="265"/>
        <v/>
      </c>
      <c r="O588" s="77" t="s">
        <v>20</v>
      </c>
      <c r="P588" s="90"/>
      <c r="R588" s="74" t="str">
        <f t="shared" si="246"/>
        <v/>
      </c>
      <c r="S588" s="75" t="str">
        <f t="shared" si="266"/>
        <v xml:space="preserve"> </v>
      </c>
      <c r="T588" s="75" t="str">
        <f t="shared" si="267"/>
        <v xml:space="preserve"> </v>
      </c>
      <c r="U588" s="75" t="str">
        <f t="shared" si="247"/>
        <v xml:space="preserve"> </v>
      </c>
      <c r="V588" s="75" t="str">
        <f t="shared" si="248"/>
        <v xml:space="preserve"> </v>
      </c>
      <c r="W588" s="75" t="str">
        <f t="shared" si="249"/>
        <v/>
      </c>
      <c r="X588" s="75" t="str">
        <f t="shared" si="250"/>
        <v xml:space="preserve"> </v>
      </c>
      <c r="Y588" s="75" t="str">
        <f t="shared" si="251"/>
        <v/>
      </c>
      <c r="Z588" s="75" t="str">
        <f t="shared" si="252"/>
        <v xml:space="preserve"> </v>
      </c>
      <c r="AA588" s="75" t="str">
        <f t="shared" si="253"/>
        <v/>
      </c>
      <c r="AB588" s="75" t="str">
        <f t="shared" si="254"/>
        <v xml:space="preserve"> </v>
      </c>
      <c r="AC588" s="75" t="str">
        <f t="shared" si="255"/>
        <v xml:space="preserve"> </v>
      </c>
      <c r="AD588" s="75" t="str">
        <f t="shared" si="256"/>
        <v/>
      </c>
      <c r="AE588" s="75">
        <f t="shared" si="257"/>
        <v>0</v>
      </c>
    </row>
    <row r="589" spans="1:31">
      <c r="A589" s="75" t="str">
        <f t="shared" si="242"/>
        <v/>
      </c>
      <c r="B589" s="76" t="str">
        <f t="shared" si="258"/>
        <v/>
      </c>
      <c r="C589" s="75" t="str">
        <f t="shared" si="259"/>
        <v/>
      </c>
      <c r="D589" s="73" t="str">
        <f t="shared" si="243"/>
        <v/>
      </c>
      <c r="E589" s="75" t="str">
        <f t="shared" si="244"/>
        <v/>
      </c>
      <c r="F589" s="75" t="str">
        <f t="shared" si="260"/>
        <v/>
      </c>
      <c r="G589" s="75" t="str">
        <f t="shared" si="245"/>
        <v/>
      </c>
      <c r="H589" s="75" t="str">
        <f t="shared" si="261"/>
        <v/>
      </c>
      <c r="J589" s="116"/>
      <c r="K589" s="76" t="str">
        <f t="shared" si="262"/>
        <v/>
      </c>
      <c r="L589" s="76" t="str">
        <f t="shared" si="263"/>
        <v/>
      </c>
      <c r="M589" s="75" t="str">
        <f t="shared" si="264"/>
        <v/>
      </c>
      <c r="N589" s="76" t="str">
        <f t="shared" si="265"/>
        <v/>
      </c>
      <c r="O589" s="77" t="s">
        <v>20</v>
      </c>
      <c r="P589" s="90"/>
      <c r="R589" s="74" t="str">
        <f t="shared" si="246"/>
        <v/>
      </c>
      <c r="S589" s="75" t="str">
        <f t="shared" si="266"/>
        <v xml:space="preserve"> </v>
      </c>
      <c r="T589" s="75" t="str">
        <f t="shared" si="267"/>
        <v xml:space="preserve"> </v>
      </c>
      <c r="U589" s="75" t="str">
        <f t="shared" si="247"/>
        <v xml:space="preserve"> </v>
      </c>
      <c r="V589" s="75" t="str">
        <f t="shared" si="248"/>
        <v xml:space="preserve"> </v>
      </c>
      <c r="W589" s="75" t="str">
        <f t="shared" si="249"/>
        <v/>
      </c>
      <c r="X589" s="75" t="str">
        <f t="shared" si="250"/>
        <v xml:space="preserve"> </v>
      </c>
      <c r="Y589" s="75" t="str">
        <f t="shared" si="251"/>
        <v/>
      </c>
      <c r="Z589" s="75" t="str">
        <f t="shared" si="252"/>
        <v xml:space="preserve"> </v>
      </c>
      <c r="AA589" s="75" t="str">
        <f t="shared" si="253"/>
        <v/>
      </c>
      <c r="AB589" s="75" t="str">
        <f t="shared" si="254"/>
        <v xml:space="preserve"> </v>
      </c>
      <c r="AC589" s="75" t="str">
        <f t="shared" si="255"/>
        <v xml:space="preserve"> </v>
      </c>
      <c r="AD589" s="75" t="str">
        <f t="shared" si="256"/>
        <v/>
      </c>
      <c r="AE589" s="75">
        <f t="shared" si="257"/>
        <v>0</v>
      </c>
    </row>
    <row r="590" spans="1:31">
      <c r="A590" s="75" t="str">
        <f t="shared" si="242"/>
        <v/>
      </c>
      <c r="B590" s="76" t="str">
        <f t="shared" si="258"/>
        <v/>
      </c>
      <c r="C590" s="75" t="str">
        <f t="shared" si="259"/>
        <v/>
      </c>
      <c r="D590" s="73" t="str">
        <f t="shared" si="243"/>
        <v/>
      </c>
      <c r="E590" s="75" t="str">
        <f t="shared" si="244"/>
        <v/>
      </c>
      <c r="F590" s="75" t="str">
        <f t="shared" si="260"/>
        <v/>
      </c>
      <c r="G590" s="75" t="str">
        <f t="shared" si="245"/>
        <v/>
      </c>
      <c r="H590" s="75" t="str">
        <f t="shared" si="261"/>
        <v/>
      </c>
      <c r="J590" s="116"/>
      <c r="K590" s="76" t="str">
        <f t="shared" si="262"/>
        <v/>
      </c>
      <c r="L590" s="76" t="str">
        <f t="shared" si="263"/>
        <v/>
      </c>
      <c r="M590" s="75" t="str">
        <f t="shared" si="264"/>
        <v/>
      </c>
      <c r="N590" s="76" t="str">
        <f t="shared" si="265"/>
        <v/>
      </c>
      <c r="O590" s="77" t="s">
        <v>20</v>
      </c>
      <c r="P590" s="90"/>
      <c r="R590" s="74" t="str">
        <f t="shared" si="246"/>
        <v/>
      </c>
      <c r="S590" s="75" t="str">
        <f t="shared" si="266"/>
        <v xml:space="preserve"> </v>
      </c>
      <c r="T590" s="75" t="str">
        <f t="shared" si="267"/>
        <v xml:space="preserve"> </v>
      </c>
      <c r="U590" s="75" t="str">
        <f t="shared" si="247"/>
        <v xml:space="preserve"> </v>
      </c>
      <c r="V590" s="75" t="str">
        <f t="shared" si="248"/>
        <v xml:space="preserve"> </v>
      </c>
      <c r="W590" s="75" t="str">
        <f t="shared" si="249"/>
        <v/>
      </c>
      <c r="X590" s="75" t="str">
        <f t="shared" si="250"/>
        <v xml:space="preserve"> </v>
      </c>
      <c r="Y590" s="75" t="str">
        <f t="shared" si="251"/>
        <v/>
      </c>
      <c r="Z590" s="75" t="str">
        <f t="shared" si="252"/>
        <v xml:space="preserve"> </v>
      </c>
      <c r="AA590" s="75" t="str">
        <f t="shared" si="253"/>
        <v/>
      </c>
      <c r="AB590" s="75" t="str">
        <f t="shared" si="254"/>
        <v xml:space="preserve"> </v>
      </c>
      <c r="AC590" s="75" t="str">
        <f t="shared" si="255"/>
        <v xml:space="preserve"> </v>
      </c>
      <c r="AD590" s="75" t="str">
        <f t="shared" si="256"/>
        <v/>
      </c>
      <c r="AE590" s="75">
        <f t="shared" si="257"/>
        <v>0</v>
      </c>
    </row>
    <row r="591" spans="1:31">
      <c r="A591" s="75" t="str">
        <f t="shared" si="242"/>
        <v/>
      </c>
      <c r="B591" s="76" t="str">
        <f t="shared" si="258"/>
        <v/>
      </c>
      <c r="C591" s="75" t="str">
        <f t="shared" si="259"/>
        <v/>
      </c>
      <c r="D591" s="73" t="str">
        <f t="shared" si="243"/>
        <v/>
      </c>
      <c r="E591" s="75" t="str">
        <f t="shared" si="244"/>
        <v/>
      </c>
      <c r="F591" s="75" t="str">
        <f t="shared" si="260"/>
        <v/>
      </c>
      <c r="G591" s="75" t="str">
        <f t="shared" si="245"/>
        <v/>
      </c>
      <c r="H591" s="75" t="str">
        <f t="shared" si="261"/>
        <v/>
      </c>
      <c r="J591" s="116"/>
      <c r="K591" s="76" t="str">
        <f t="shared" si="262"/>
        <v/>
      </c>
      <c r="L591" s="76" t="str">
        <f t="shared" si="263"/>
        <v/>
      </c>
      <c r="M591" s="75" t="str">
        <f t="shared" si="264"/>
        <v/>
      </c>
      <c r="N591" s="76" t="str">
        <f t="shared" si="265"/>
        <v/>
      </c>
      <c r="O591" s="77" t="s">
        <v>20</v>
      </c>
      <c r="P591" s="90"/>
      <c r="R591" s="74" t="str">
        <f t="shared" si="246"/>
        <v/>
      </c>
      <c r="S591" s="75" t="str">
        <f t="shared" si="266"/>
        <v xml:space="preserve"> </v>
      </c>
      <c r="T591" s="75" t="str">
        <f t="shared" si="267"/>
        <v xml:space="preserve"> </v>
      </c>
      <c r="U591" s="75" t="str">
        <f t="shared" si="247"/>
        <v xml:space="preserve"> </v>
      </c>
      <c r="V591" s="75" t="str">
        <f t="shared" si="248"/>
        <v xml:space="preserve"> </v>
      </c>
      <c r="W591" s="75" t="str">
        <f t="shared" si="249"/>
        <v/>
      </c>
      <c r="X591" s="75" t="str">
        <f t="shared" si="250"/>
        <v xml:space="preserve"> </v>
      </c>
      <c r="Y591" s="75" t="str">
        <f t="shared" si="251"/>
        <v/>
      </c>
      <c r="Z591" s="75" t="str">
        <f t="shared" si="252"/>
        <v xml:space="preserve"> </v>
      </c>
      <c r="AA591" s="75" t="str">
        <f t="shared" si="253"/>
        <v/>
      </c>
      <c r="AB591" s="75" t="str">
        <f t="shared" si="254"/>
        <v xml:space="preserve"> </v>
      </c>
      <c r="AC591" s="75" t="str">
        <f t="shared" si="255"/>
        <v xml:space="preserve"> </v>
      </c>
      <c r="AD591" s="75" t="str">
        <f t="shared" si="256"/>
        <v/>
      </c>
      <c r="AE591" s="75">
        <f t="shared" si="257"/>
        <v>0</v>
      </c>
    </row>
    <row r="592" spans="1:31">
      <c r="A592" s="75" t="str">
        <f t="shared" si="242"/>
        <v/>
      </c>
      <c r="B592" s="76" t="str">
        <f t="shared" si="258"/>
        <v/>
      </c>
      <c r="C592" s="75" t="str">
        <f t="shared" si="259"/>
        <v/>
      </c>
      <c r="D592" s="73" t="str">
        <f t="shared" si="243"/>
        <v/>
      </c>
      <c r="E592" s="75" t="str">
        <f t="shared" si="244"/>
        <v/>
      </c>
      <c r="F592" s="75" t="str">
        <f t="shared" si="260"/>
        <v/>
      </c>
      <c r="G592" s="75" t="str">
        <f t="shared" si="245"/>
        <v/>
      </c>
      <c r="H592" s="75" t="str">
        <f t="shared" si="261"/>
        <v/>
      </c>
      <c r="J592" s="116"/>
      <c r="K592" s="76" t="str">
        <f t="shared" si="262"/>
        <v/>
      </c>
      <c r="L592" s="76" t="str">
        <f t="shared" si="263"/>
        <v/>
      </c>
      <c r="M592" s="75" t="str">
        <f t="shared" si="264"/>
        <v/>
      </c>
      <c r="N592" s="76" t="str">
        <f t="shared" si="265"/>
        <v/>
      </c>
      <c r="O592" s="77" t="s">
        <v>20</v>
      </c>
      <c r="P592" s="90"/>
      <c r="R592" s="74" t="str">
        <f t="shared" si="246"/>
        <v/>
      </c>
      <c r="S592" s="75" t="str">
        <f t="shared" si="266"/>
        <v xml:space="preserve"> </v>
      </c>
      <c r="T592" s="75" t="str">
        <f t="shared" si="267"/>
        <v xml:space="preserve"> </v>
      </c>
      <c r="U592" s="75" t="str">
        <f t="shared" si="247"/>
        <v xml:space="preserve"> </v>
      </c>
      <c r="V592" s="75" t="str">
        <f t="shared" si="248"/>
        <v xml:space="preserve"> </v>
      </c>
      <c r="W592" s="75" t="str">
        <f t="shared" si="249"/>
        <v/>
      </c>
      <c r="X592" s="75" t="str">
        <f t="shared" si="250"/>
        <v xml:space="preserve"> </v>
      </c>
      <c r="Y592" s="75" t="str">
        <f t="shared" si="251"/>
        <v/>
      </c>
      <c r="Z592" s="75" t="str">
        <f t="shared" si="252"/>
        <v xml:space="preserve"> </v>
      </c>
      <c r="AA592" s="75" t="str">
        <f t="shared" si="253"/>
        <v/>
      </c>
      <c r="AB592" s="75" t="str">
        <f t="shared" si="254"/>
        <v xml:space="preserve"> </v>
      </c>
      <c r="AC592" s="75" t="str">
        <f t="shared" si="255"/>
        <v xml:space="preserve"> </v>
      </c>
      <c r="AD592" s="75" t="str">
        <f t="shared" si="256"/>
        <v/>
      </c>
      <c r="AE592" s="75">
        <f t="shared" si="257"/>
        <v>0</v>
      </c>
    </row>
    <row r="593" spans="1:31">
      <c r="A593" s="75" t="str">
        <f t="shared" si="242"/>
        <v/>
      </c>
      <c r="B593" s="76" t="str">
        <f t="shared" si="258"/>
        <v/>
      </c>
      <c r="C593" s="75" t="str">
        <f t="shared" si="259"/>
        <v/>
      </c>
      <c r="D593" s="73" t="str">
        <f t="shared" si="243"/>
        <v/>
      </c>
      <c r="E593" s="75" t="str">
        <f t="shared" si="244"/>
        <v/>
      </c>
      <c r="F593" s="75" t="str">
        <f t="shared" si="260"/>
        <v/>
      </c>
      <c r="G593" s="75" t="str">
        <f t="shared" si="245"/>
        <v/>
      </c>
      <c r="H593" s="75" t="str">
        <f t="shared" si="261"/>
        <v/>
      </c>
      <c r="J593" s="116"/>
      <c r="K593" s="76" t="str">
        <f t="shared" si="262"/>
        <v/>
      </c>
      <c r="L593" s="76" t="str">
        <f t="shared" si="263"/>
        <v/>
      </c>
      <c r="M593" s="75" t="str">
        <f t="shared" si="264"/>
        <v/>
      </c>
      <c r="N593" s="76" t="str">
        <f t="shared" si="265"/>
        <v/>
      </c>
      <c r="O593" s="77" t="s">
        <v>20</v>
      </c>
      <c r="P593" s="90"/>
      <c r="R593" s="74" t="str">
        <f t="shared" si="246"/>
        <v/>
      </c>
      <c r="S593" s="75" t="str">
        <f t="shared" si="266"/>
        <v xml:space="preserve"> </v>
      </c>
      <c r="T593" s="75" t="str">
        <f t="shared" si="267"/>
        <v xml:space="preserve"> </v>
      </c>
      <c r="U593" s="75" t="str">
        <f t="shared" si="247"/>
        <v xml:space="preserve"> </v>
      </c>
      <c r="V593" s="75" t="str">
        <f t="shared" si="248"/>
        <v xml:space="preserve"> </v>
      </c>
      <c r="W593" s="75" t="str">
        <f t="shared" si="249"/>
        <v/>
      </c>
      <c r="X593" s="75" t="str">
        <f t="shared" si="250"/>
        <v xml:space="preserve"> </v>
      </c>
      <c r="Y593" s="75" t="str">
        <f t="shared" si="251"/>
        <v/>
      </c>
      <c r="Z593" s="75" t="str">
        <f t="shared" si="252"/>
        <v xml:space="preserve"> </v>
      </c>
      <c r="AA593" s="75" t="str">
        <f t="shared" si="253"/>
        <v/>
      </c>
      <c r="AB593" s="75" t="str">
        <f t="shared" si="254"/>
        <v xml:space="preserve"> </v>
      </c>
      <c r="AC593" s="75" t="str">
        <f t="shared" si="255"/>
        <v xml:space="preserve"> </v>
      </c>
      <c r="AD593" s="75" t="str">
        <f t="shared" si="256"/>
        <v/>
      </c>
      <c r="AE593" s="75">
        <f t="shared" si="257"/>
        <v>0</v>
      </c>
    </row>
    <row r="594" spans="1:31">
      <c r="A594" s="75" t="str">
        <f t="shared" si="242"/>
        <v/>
      </c>
      <c r="B594" s="76" t="str">
        <f t="shared" si="258"/>
        <v/>
      </c>
      <c r="C594" s="75" t="str">
        <f t="shared" si="259"/>
        <v/>
      </c>
      <c r="D594" s="73" t="str">
        <f t="shared" si="243"/>
        <v/>
      </c>
      <c r="E594" s="75" t="str">
        <f t="shared" si="244"/>
        <v/>
      </c>
      <c r="F594" s="75" t="str">
        <f t="shared" si="260"/>
        <v/>
      </c>
      <c r="G594" s="75" t="str">
        <f t="shared" si="245"/>
        <v/>
      </c>
      <c r="H594" s="75" t="str">
        <f t="shared" si="261"/>
        <v/>
      </c>
      <c r="J594" s="116"/>
      <c r="K594" s="76" t="str">
        <f t="shared" si="262"/>
        <v/>
      </c>
      <c r="L594" s="76" t="str">
        <f t="shared" si="263"/>
        <v/>
      </c>
      <c r="M594" s="75" t="str">
        <f t="shared" si="264"/>
        <v/>
      </c>
      <c r="N594" s="76" t="str">
        <f t="shared" si="265"/>
        <v/>
      </c>
      <c r="O594" s="77" t="s">
        <v>20</v>
      </c>
      <c r="P594" s="90"/>
      <c r="R594" s="74" t="str">
        <f t="shared" si="246"/>
        <v/>
      </c>
      <c r="S594" s="75" t="str">
        <f t="shared" si="266"/>
        <v xml:space="preserve"> </v>
      </c>
      <c r="T594" s="75" t="str">
        <f t="shared" si="267"/>
        <v xml:space="preserve"> </v>
      </c>
      <c r="U594" s="75" t="str">
        <f t="shared" si="247"/>
        <v xml:space="preserve"> </v>
      </c>
      <c r="V594" s="75" t="str">
        <f t="shared" si="248"/>
        <v xml:space="preserve"> </v>
      </c>
      <c r="W594" s="75" t="str">
        <f t="shared" si="249"/>
        <v/>
      </c>
      <c r="X594" s="75" t="str">
        <f t="shared" si="250"/>
        <v xml:space="preserve"> </v>
      </c>
      <c r="Y594" s="75" t="str">
        <f t="shared" si="251"/>
        <v/>
      </c>
      <c r="Z594" s="75" t="str">
        <f t="shared" si="252"/>
        <v xml:space="preserve"> </v>
      </c>
      <c r="AA594" s="75" t="str">
        <f t="shared" si="253"/>
        <v/>
      </c>
      <c r="AB594" s="75" t="str">
        <f t="shared" si="254"/>
        <v xml:space="preserve"> </v>
      </c>
      <c r="AC594" s="75" t="str">
        <f t="shared" si="255"/>
        <v xml:space="preserve"> </v>
      </c>
      <c r="AD594" s="75" t="str">
        <f t="shared" si="256"/>
        <v/>
      </c>
      <c r="AE594" s="75">
        <f t="shared" si="257"/>
        <v>0</v>
      </c>
    </row>
    <row r="595" spans="1:31">
      <c r="A595" s="75" t="str">
        <f t="shared" si="242"/>
        <v/>
      </c>
      <c r="B595" s="76" t="str">
        <f t="shared" si="258"/>
        <v/>
      </c>
      <c r="C595" s="75" t="str">
        <f t="shared" si="259"/>
        <v/>
      </c>
      <c r="D595" s="73" t="str">
        <f t="shared" si="243"/>
        <v/>
      </c>
      <c r="E595" s="75" t="str">
        <f t="shared" si="244"/>
        <v/>
      </c>
      <c r="F595" s="75" t="str">
        <f t="shared" si="260"/>
        <v/>
      </c>
      <c r="G595" s="75" t="str">
        <f t="shared" si="245"/>
        <v/>
      </c>
      <c r="H595" s="75" t="str">
        <f t="shared" si="261"/>
        <v/>
      </c>
      <c r="J595" s="116"/>
      <c r="K595" s="76" t="str">
        <f t="shared" si="262"/>
        <v/>
      </c>
      <c r="L595" s="76" t="str">
        <f t="shared" si="263"/>
        <v/>
      </c>
      <c r="M595" s="75" t="str">
        <f t="shared" si="264"/>
        <v/>
      </c>
      <c r="N595" s="76" t="str">
        <f t="shared" si="265"/>
        <v/>
      </c>
      <c r="O595" s="77" t="s">
        <v>20</v>
      </c>
      <c r="P595" s="90"/>
      <c r="R595" s="74" t="str">
        <f t="shared" si="246"/>
        <v/>
      </c>
      <c r="S595" s="75" t="str">
        <f t="shared" si="266"/>
        <v xml:space="preserve"> </v>
      </c>
      <c r="T595" s="75" t="str">
        <f t="shared" si="267"/>
        <v xml:space="preserve"> </v>
      </c>
      <c r="U595" s="75" t="str">
        <f t="shared" si="247"/>
        <v xml:space="preserve"> </v>
      </c>
      <c r="V595" s="75" t="str">
        <f t="shared" si="248"/>
        <v xml:space="preserve"> </v>
      </c>
      <c r="W595" s="75" t="str">
        <f t="shared" si="249"/>
        <v/>
      </c>
      <c r="X595" s="75" t="str">
        <f t="shared" si="250"/>
        <v xml:space="preserve"> </v>
      </c>
      <c r="Y595" s="75" t="str">
        <f t="shared" si="251"/>
        <v/>
      </c>
      <c r="Z595" s="75" t="str">
        <f t="shared" si="252"/>
        <v xml:space="preserve"> </v>
      </c>
      <c r="AA595" s="75" t="str">
        <f t="shared" si="253"/>
        <v/>
      </c>
      <c r="AB595" s="75" t="str">
        <f t="shared" si="254"/>
        <v xml:space="preserve"> </v>
      </c>
      <c r="AC595" s="75" t="str">
        <f t="shared" si="255"/>
        <v xml:space="preserve"> </v>
      </c>
      <c r="AD595" s="75" t="str">
        <f t="shared" si="256"/>
        <v/>
      </c>
      <c r="AE595" s="75">
        <f t="shared" si="257"/>
        <v>0</v>
      </c>
    </row>
    <row r="596" spans="1:31">
      <c r="A596" s="75" t="str">
        <f t="shared" si="242"/>
        <v/>
      </c>
      <c r="B596" s="76" t="str">
        <f t="shared" si="258"/>
        <v/>
      </c>
      <c r="C596" s="75" t="str">
        <f t="shared" si="259"/>
        <v/>
      </c>
      <c r="D596" s="73" t="str">
        <f t="shared" si="243"/>
        <v/>
      </c>
      <c r="E596" s="75" t="str">
        <f t="shared" si="244"/>
        <v/>
      </c>
      <c r="F596" s="75" t="str">
        <f t="shared" si="260"/>
        <v/>
      </c>
      <c r="G596" s="75" t="str">
        <f t="shared" si="245"/>
        <v/>
      </c>
      <c r="H596" s="75" t="str">
        <f t="shared" si="261"/>
        <v/>
      </c>
      <c r="J596" s="116"/>
      <c r="K596" s="76" t="str">
        <f t="shared" si="262"/>
        <v/>
      </c>
      <c r="L596" s="76" t="str">
        <f t="shared" si="263"/>
        <v/>
      </c>
      <c r="M596" s="75" t="str">
        <f t="shared" si="264"/>
        <v/>
      </c>
      <c r="N596" s="76" t="str">
        <f t="shared" si="265"/>
        <v/>
      </c>
      <c r="O596" s="77" t="s">
        <v>20</v>
      </c>
      <c r="P596" s="90"/>
      <c r="R596" s="74" t="str">
        <f t="shared" si="246"/>
        <v/>
      </c>
      <c r="S596" s="75" t="str">
        <f t="shared" si="266"/>
        <v xml:space="preserve"> </v>
      </c>
      <c r="T596" s="75" t="str">
        <f t="shared" si="267"/>
        <v xml:space="preserve"> </v>
      </c>
      <c r="U596" s="75" t="str">
        <f t="shared" si="247"/>
        <v xml:space="preserve"> </v>
      </c>
      <c r="V596" s="75" t="str">
        <f t="shared" si="248"/>
        <v xml:space="preserve"> </v>
      </c>
      <c r="W596" s="75" t="str">
        <f t="shared" si="249"/>
        <v/>
      </c>
      <c r="X596" s="75" t="str">
        <f t="shared" si="250"/>
        <v xml:space="preserve"> </v>
      </c>
      <c r="Y596" s="75" t="str">
        <f t="shared" si="251"/>
        <v/>
      </c>
      <c r="Z596" s="75" t="str">
        <f t="shared" si="252"/>
        <v xml:space="preserve"> </v>
      </c>
      <c r="AA596" s="75" t="str">
        <f t="shared" si="253"/>
        <v/>
      </c>
      <c r="AB596" s="75" t="str">
        <f t="shared" si="254"/>
        <v xml:space="preserve"> </v>
      </c>
      <c r="AC596" s="75" t="str">
        <f t="shared" si="255"/>
        <v xml:space="preserve"> </v>
      </c>
      <c r="AD596" s="75" t="str">
        <f t="shared" si="256"/>
        <v/>
      </c>
      <c r="AE596" s="75">
        <f t="shared" si="257"/>
        <v>0</v>
      </c>
    </row>
    <row r="597" spans="1:31">
      <c r="A597" s="75" t="str">
        <f t="shared" si="242"/>
        <v/>
      </c>
      <c r="B597" s="76" t="str">
        <f t="shared" si="258"/>
        <v/>
      </c>
      <c r="C597" s="75" t="str">
        <f t="shared" si="259"/>
        <v/>
      </c>
      <c r="D597" s="73" t="str">
        <f t="shared" si="243"/>
        <v/>
      </c>
      <c r="E597" s="75" t="str">
        <f t="shared" si="244"/>
        <v/>
      </c>
      <c r="F597" s="75" t="str">
        <f t="shared" si="260"/>
        <v/>
      </c>
      <c r="G597" s="75" t="str">
        <f t="shared" si="245"/>
        <v/>
      </c>
      <c r="H597" s="75" t="str">
        <f t="shared" si="261"/>
        <v/>
      </c>
      <c r="J597" s="116"/>
      <c r="K597" s="76" t="str">
        <f t="shared" si="262"/>
        <v/>
      </c>
      <c r="L597" s="76" t="str">
        <f t="shared" si="263"/>
        <v/>
      </c>
      <c r="M597" s="75" t="str">
        <f t="shared" si="264"/>
        <v/>
      </c>
      <c r="N597" s="76" t="str">
        <f t="shared" si="265"/>
        <v/>
      </c>
      <c r="O597" s="77" t="s">
        <v>20</v>
      </c>
      <c r="P597" s="90"/>
      <c r="R597" s="74" t="str">
        <f t="shared" si="246"/>
        <v/>
      </c>
      <c r="S597" s="75" t="str">
        <f t="shared" si="266"/>
        <v xml:space="preserve"> </v>
      </c>
      <c r="T597" s="75" t="str">
        <f t="shared" si="267"/>
        <v xml:space="preserve"> </v>
      </c>
      <c r="U597" s="75" t="str">
        <f t="shared" si="247"/>
        <v xml:space="preserve"> </v>
      </c>
      <c r="V597" s="75" t="str">
        <f t="shared" si="248"/>
        <v xml:space="preserve"> </v>
      </c>
      <c r="W597" s="75" t="str">
        <f t="shared" si="249"/>
        <v/>
      </c>
      <c r="X597" s="75" t="str">
        <f t="shared" si="250"/>
        <v xml:space="preserve"> </v>
      </c>
      <c r="Y597" s="75" t="str">
        <f t="shared" si="251"/>
        <v/>
      </c>
      <c r="Z597" s="75" t="str">
        <f t="shared" si="252"/>
        <v xml:space="preserve"> </v>
      </c>
      <c r="AA597" s="75" t="str">
        <f t="shared" si="253"/>
        <v/>
      </c>
      <c r="AB597" s="75" t="str">
        <f t="shared" si="254"/>
        <v xml:space="preserve"> </v>
      </c>
      <c r="AC597" s="75" t="str">
        <f t="shared" si="255"/>
        <v xml:space="preserve"> </v>
      </c>
      <c r="AD597" s="75" t="str">
        <f t="shared" si="256"/>
        <v/>
      </c>
      <c r="AE597" s="75">
        <f t="shared" si="257"/>
        <v>0</v>
      </c>
    </row>
    <row r="598" spans="1:31">
      <c r="A598" s="75" t="str">
        <f t="shared" si="242"/>
        <v/>
      </c>
      <c r="B598" s="76" t="str">
        <f t="shared" si="258"/>
        <v/>
      </c>
      <c r="C598" s="75" t="str">
        <f t="shared" si="259"/>
        <v/>
      </c>
      <c r="D598" s="73" t="str">
        <f t="shared" si="243"/>
        <v/>
      </c>
      <c r="E598" s="75" t="str">
        <f t="shared" si="244"/>
        <v/>
      </c>
      <c r="F598" s="75" t="str">
        <f t="shared" si="260"/>
        <v/>
      </c>
      <c r="G598" s="75" t="str">
        <f t="shared" si="245"/>
        <v/>
      </c>
      <c r="H598" s="75" t="str">
        <f t="shared" si="261"/>
        <v/>
      </c>
      <c r="J598" s="116"/>
      <c r="K598" s="76" t="str">
        <f t="shared" si="262"/>
        <v/>
      </c>
      <c r="L598" s="76" t="str">
        <f t="shared" si="263"/>
        <v/>
      </c>
      <c r="M598" s="75" t="str">
        <f t="shared" si="264"/>
        <v/>
      </c>
      <c r="N598" s="76" t="str">
        <f t="shared" si="265"/>
        <v/>
      </c>
      <c r="O598" s="77" t="s">
        <v>20</v>
      </c>
      <c r="P598" s="90"/>
      <c r="R598" s="74" t="str">
        <f t="shared" si="246"/>
        <v/>
      </c>
      <c r="S598" s="75" t="str">
        <f t="shared" si="266"/>
        <v xml:space="preserve"> </v>
      </c>
      <c r="T598" s="75" t="str">
        <f t="shared" si="267"/>
        <v xml:space="preserve"> </v>
      </c>
      <c r="U598" s="75" t="str">
        <f t="shared" si="247"/>
        <v xml:space="preserve"> </v>
      </c>
      <c r="V598" s="75" t="str">
        <f t="shared" si="248"/>
        <v xml:space="preserve"> </v>
      </c>
      <c r="W598" s="75" t="str">
        <f t="shared" si="249"/>
        <v/>
      </c>
      <c r="X598" s="75" t="str">
        <f t="shared" si="250"/>
        <v xml:space="preserve"> </v>
      </c>
      <c r="Y598" s="75" t="str">
        <f t="shared" si="251"/>
        <v/>
      </c>
      <c r="Z598" s="75" t="str">
        <f t="shared" si="252"/>
        <v xml:space="preserve"> </v>
      </c>
      <c r="AA598" s="75" t="str">
        <f t="shared" si="253"/>
        <v/>
      </c>
      <c r="AB598" s="75" t="str">
        <f t="shared" si="254"/>
        <v xml:space="preserve"> </v>
      </c>
      <c r="AC598" s="75" t="str">
        <f t="shared" si="255"/>
        <v xml:space="preserve"> </v>
      </c>
      <c r="AD598" s="75" t="str">
        <f t="shared" si="256"/>
        <v/>
      </c>
      <c r="AE598" s="75">
        <f t="shared" si="257"/>
        <v>0</v>
      </c>
    </row>
    <row r="599" spans="1:31">
      <c r="A599" s="75" t="str">
        <f t="shared" si="242"/>
        <v/>
      </c>
      <c r="B599" s="76" t="str">
        <f t="shared" si="258"/>
        <v/>
      </c>
      <c r="C599" s="75" t="str">
        <f t="shared" si="259"/>
        <v/>
      </c>
      <c r="D599" s="73" t="str">
        <f t="shared" si="243"/>
        <v/>
      </c>
      <c r="E599" s="75" t="str">
        <f t="shared" si="244"/>
        <v/>
      </c>
      <c r="F599" s="75" t="str">
        <f t="shared" si="260"/>
        <v/>
      </c>
      <c r="G599" s="75" t="str">
        <f t="shared" si="245"/>
        <v/>
      </c>
      <c r="H599" s="75" t="str">
        <f t="shared" si="261"/>
        <v/>
      </c>
      <c r="J599" s="116"/>
      <c r="K599" s="76" t="str">
        <f t="shared" si="262"/>
        <v/>
      </c>
      <c r="L599" s="76" t="str">
        <f t="shared" si="263"/>
        <v/>
      </c>
      <c r="M599" s="75" t="str">
        <f t="shared" si="264"/>
        <v/>
      </c>
      <c r="N599" s="76" t="str">
        <f t="shared" si="265"/>
        <v/>
      </c>
      <c r="O599" s="77" t="s">
        <v>20</v>
      </c>
      <c r="P599" s="90"/>
      <c r="R599" s="74" t="str">
        <f t="shared" si="246"/>
        <v/>
      </c>
      <c r="S599" s="75" t="str">
        <f t="shared" si="266"/>
        <v xml:space="preserve"> </v>
      </c>
      <c r="T599" s="75" t="str">
        <f t="shared" si="267"/>
        <v xml:space="preserve"> </v>
      </c>
      <c r="U599" s="75" t="str">
        <f t="shared" si="247"/>
        <v xml:space="preserve"> </v>
      </c>
      <c r="V599" s="75" t="str">
        <f t="shared" si="248"/>
        <v xml:space="preserve"> </v>
      </c>
      <c r="W599" s="75" t="str">
        <f t="shared" si="249"/>
        <v/>
      </c>
      <c r="X599" s="75" t="str">
        <f t="shared" si="250"/>
        <v xml:space="preserve"> </v>
      </c>
      <c r="Y599" s="75" t="str">
        <f t="shared" si="251"/>
        <v/>
      </c>
      <c r="Z599" s="75" t="str">
        <f t="shared" si="252"/>
        <v xml:space="preserve"> </v>
      </c>
      <c r="AA599" s="75" t="str">
        <f t="shared" si="253"/>
        <v/>
      </c>
      <c r="AB599" s="75" t="str">
        <f t="shared" si="254"/>
        <v xml:space="preserve"> </v>
      </c>
      <c r="AC599" s="75" t="str">
        <f t="shared" si="255"/>
        <v xml:space="preserve"> </v>
      </c>
      <c r="AD599" s="75" t="str">
        <f t="shared" si="256"/>
        <v/>
      </c>
      <c r="AE599" s="75">
        <f t="shared" si="257"/>
        <v>0</v>
      </c>
    </row>
    <row r="600" spans="1:31">
      <c r="A600" s="75" t="str">
        <f t="shared" si="242"/>
        <v/>
      </c>
      <c r="B600" s="76" t="str">
        <f t="shared" si="258"/>
        <v/>
      </c>
      <c r="C600" s="75" t="str">
        <f t="shared" si="259"/>
        <v/>
      </c>
      <c r="D600" s="73" t="str">
        <f t="shared" si="243"/>
        <v/>
      </c>
      <c r="E600" s="75" t="str">
        <f t="shared" si="244"/>
        <v/>
      </c>
      <c r="F600" s="75" t="str">
        <f t="shared" si="260"/>
        <v/>
      </c>
      <c r="G600" s="75" t="str">
        <f t="shared" si="245"/>
        <v/>
      </c>
      <c r="H600" s="75" t="str">
        <f t="shared" si="261"/>
        <v/>
      </c>
      <c r="J600" s="116"/>
      <c r="K600" s="76" t="str">
        <f t="shared" si="262"/>
        <v/>
      </c>
      <c r="L600" s="76" t="str">
        <f t="shared" si="263"/>
        <v/>
      </c>
      <c r="M600" s="75" t="str">
        <f t="shared" si="264"/>
        <v/>
      </c>
      <c r="N600" s="76" t="str">
        <f t="shared" si="265"/>
        <v/>
      </c>
      <c r="O600" s="77" t="s">
        <v>20</v>
      </c>
      <c r="P600" s="90"/>
      <c r="R600" s="74" t="str">
        <f t="shared" si="246"/>
        <v/>
      </c>
      <c r="S600" s="75" t="str">
        <f t="shared" si="266"/>
        <v xml:space="preserve"> </v>
      </c>
      <c r="T600" s="75" t="str">
        <f t="shared" si="267"/>
        <v xml:space="preserve"> </v>
      </c>
      <c r="U600" s="75" t="str">
        <f t="shared" si="247"/>
        <v xml:space="preserve"> </v>
      </c>
      <c r="V600" s="75" t="str">
        <f t="shared" si="248"/>
        <v xml:space="preserve"> </v>
      </c>
      <c r="W600" s="75" t="str">
        <f t="shared" si="249"/>
        <v/>
      </c>
      <c r="X600" s="75" t="str">
        <f t="shared" si="250"/>
        <v xml:space="preserve"> </v>
      </c>
      <c r="Y600" s="75" t="str">
        <f t="shared" si="251"/>
        <v/>
      </c>
      <c r="Z600" s="75" t="str">
        <f t="shared" si="252"/>
        <v xml:space="preserve"> </v>
      </c>
      <c r="AA600" s="75" t="str">
        <f t="shared" si="253"/>
        <v/>
      </c>
      <c r="AB600" s="75" t="str">
        <f t="shared" si="254"/>
        <v xml:space="preserve"> </v>
      </c>
      <c r="AC600" s="75" t="str">
        <f t="shared" si="255"/>
        <v xml:space="preserve"> </v>
      </c>
      <c r="AD600" s="75" t="str">
        <f t="shared" si="256"/>
        <v/>
      </c>
      <c r="AE600" s="75">
        <f t="shared" si="257"/>
        <v>0</v>
      </c>
    </row>
    <row r="601" spans="1:31">
      <c r="A601" s="75" t="str">
        <f t="shared" si="242"/>
        <v/>
      </c>
      <c r="B601" s="76" t="str">
        <f t="shared" si="258"/>
        <v/>
      </c>
      <c r="C601" s="75" t="str">
        <f t="shared" si="259"/>
        <v/>
      </c>
      <c r="D601" s="73" t="str">
        <f t="shared" si="243"/>
        <v/>
      </c>
      <c r="E601" s="75" t="str">
        <f t="shared" si="244"/>
        <v/>
      </c>
      <c r="F601" s="75" t="str">
        <f t="shared" si="260"/>
        <v/>
      </c>
      <c r="G601" s="75" t="str">
        <f t="shared" si="245"/>
        <v/>
      </c>
      <c r="H601" s="75" t="str">
        <f t="shared" si="261"/>
        <v/>
      </c>
      <c r="J601" s="116"/>
      <c r="K601" s="76" t="str">
        <f t="shared" si="262"/>
        <v/>
      </c>
      <c r="L601" s="76" t="str">
        <f t="shared" si="263"/>
        <v/>
      </c>
      <c r="M601" s="75" t="str">
        <f t="shared" si="264"/>
        <v/>
      </c>
      <c r="N601" s="76" t="str">
        <f t="shared" si="265"/>
        <v/>
      </c>
      <c r="O601" s="77" t="s">
        <v>20</v>
      </c>
      <c r="P601" s="90"/>
      <c r="R601" s="74" t="str">
        <f t="shared" si="246"/>
        <v/>
      </c>
      <c r="S601" s="75" t="str">
        <f t="shared" si="266"/>
        <v xml:space="preserve"> </v>
      </c>
      <c r="T601" s="75" t="str">
        <f t="shared" si="267"/>
        <v xml:space="preserve"> </v>
      </c>
      <c r="U601" s="75" t="str">
        <f t="shared" si="247"/>
        <v xml:space="preserve"> </v>
      </c>
      <c r="V601" s="75" t="str">
        <f t="shared" si="248"/>
        <v xml:space="preserve"> </v>
      </c>
      <c r="W601" s="75" t="str">
        <f t="shared" si="249"/>
        <v/>
      </c>
      <c r="X601" s="75" t="str">
        <f t="shared" si="250"/>
        <v xml:space="preserve"> </v>
      </c>
      <c r="Y601" s="75" t="str">
        <f t="shared" si="251"/>
        <v/>
      </c>
      <c r="Z601" s="75" t="str">
        <f t="shared" si="252"/>
        <v xml:space="preserve"> </v>
      </c>
      <c r="AA601" s="75" t="str">
        <f t="shared" si="253"/>
        <v/>
      </c>
      <c r="AB601" s="75" t="str">
        <f t="shared" si="254"/>
        <v xml:space="preserve"> </v>
      </c>
      <c r="AC601" s="75" t="str">
        <f t="shared" si="255"/>
        <v xml:space="preserve"> </v>
      </c>
      <c r="AD601" s="75" t="str">
        <f t="shared" si="256"/>
        <v/>
      </c>
      <c r="AE601" s="75">
        <f t="shared" si="257"/>
        <v>0</v>
      </c>
    </row>
    <row r="602" spans="1:31">
      <c r="A602" s="75" t="str">
        <f t="shared" si="242"/>
        <v/>
      </c>
      <c r="B602" s="76" t="str">
        <f t="shared" si="258"/>
        <v/>
      </c>
      <c r="C602" s="75" t="str">
        <f t="shared" si="259"/>
        <v/>
      </c>
      <c r="D602" s="73" t="str">
        <f t="shared" si="243"/>
        <v/>
      </c>
      <c r="E602" s="75" t="str">
        <f t="shared" si="244"/>
        <v/>
      </c>
      <c r="F602" s="75" t="str">
        <f t="shared" si="260"/>
        <v/>
      </c>
      <c r="G602" s="75" t="str">
        <f t="shared" si="245"/>
        <v/>
      </c>
      <c r="H602" s="75" t="str">
        <f t="shared" si="261"/>
        <v/>
      </c>
      <c r="J602" s="116"/>
      <c r="K602" s="76" t="str">
        <f t="shared" si="262"/>
        <v/>
      </c>
      <c r="L602" s="76" t="str">
        <f t="shared" si="263"/>
        <v/>
      </c>
      <c r="M602" s="75" t="str">
        <f t="shared" si="264"/>
        <v/>
      </c>
      <c r="N602" s="76" t="str">
        <f t="shared" si="265"/>
        <v/>
      </c>
      <c r="O602" s="77" t="s">
        <v>20</v>
      </c>
      <c r="P602" s="90"/>
      <c r="R602" s="74" t="str">
        <f t="shared" si="246"/>
        <v/>
      </c>
      <c r="S602" s="75" t="str">
        <f t="shared" si="266"/>
        <v xml:space="preserve"> </v>
      </c>
      <c r="T602" s="75" t="str">
        <f t="shared" si="267"/>
        <v xml:space="preserve"> </v>
      </c>
      <c r="U602" s="75" t="str">
        <f t="shared" si="247"/>
        <v xml:space="preserve"> </v>
      </c>
      <c r="V602" s="75" t="str">
        <f t="shared" si="248"/>
        <v xml:space="preserve"> </v>
      </c>
      <c r="W602" s="75" t="str">
        <f t="shared" si="249"/>
        <v/>
      </c>
      <c r="X602" s="75" t="str">
        <f t="shared" si="250"/>
        <v xml:space="preserve"> </v>
      </c>
      <c r="Y602" s="75" t="str">
        <f t="shared" si="251"/>
        <v/>
      </c>
      <c r="Z602" s="75" t="str">
        <f t="shared" si="252"/>
        <v xml:space="preserve"> </v>
      </c>
      <c r="AA602" s="75" t="str">
        <f t="shared" si="253"/>
        <v/>
      </c>
      <c r="AB602" s="75" t="str">
        <f t="shared" si="254"/>
        <v xml:space="preserve"> </v>
      </c>
      <c r="AC602" s="75" t="str">
        <f t="shared" si="255"/>
        <v xml:space="preserve"> </v>
      </c>
      <c r="AD602" s="75" t="str">
        <f t="shared" si="256"/>
        <v/>
      </c>
      <c r="AE602" s="75">
        <f t="shared" si="257"/>
        <v>0</v>
      </c>
    </row>
    <row r="603" spans="1:31">
      <c r="A603" s="75" t="str">
        <f t="shared" si="242"/>
        <v/>
      </c>
      <c r="B603" s="76" t="str">
        <f t="shared" si="258"/>
        <v/>
      </c>
      <c r="C603" s="75" t="str">
        <f t="shared" si="259"/>
        <v/>
      </c>
      <c r="D603" s="73" t="str">
        <f t="shared" si="243"/>
        <v/>
      </c>
      <c r="E603" s="75" t="str">
        <f t="shared" si="244"/>
        <v/>
      </c>
      <c r="F603" s="75" t="str">
        <f t="shared" si="260"/>
        <v/>
      </c>
      <c r="G603" s="75" t="str">
        <f t="shared" si="245"/>
        <v/>
      </c>
      <c r="H603" s="75" t="str">
        <f t="shared" si="261"/>
        <v/>
      </c>
      <c r="J603" s="116"/>
      <c r="K603" s="76" t="str">
        <f t="shared" si="262"/>
        <v/>
      </c>
      <c r="L603" s="76" t="str">
        <f t="shared" si="263"/>
        <v/>
      </c>
      <c r="M603" s="75" t="str">
        <f t="shared" si="264"/>
        <v/>
      </c>
      <c r="N603" s="76" t="str">
        <f t="shared" si="265"/>
        <v/>
      </c>
      <c r="O603" s="77" t="s">
        <v>20</v>
      </c>
      <c r="P603" s="90"/>
      <c r="R603" s="74" t="str">
        <f t="shared" si="246"/>
        <v/>
      </c>
      <c r="S603" s="75" t="str">
        <f t="shared" si="266"/>
        <v xml:space="preserve"> </v>
      </c>
      <c r="T603" s="75" t="str">
        <f t="shared" si="267"/>
        <v xml:space="preserve"> </v>
      </c>
      <c r="U603" s="75" t="str">
        <f t="shared" si="247"/>
        <v xml:space="preserve"> </v>
      </c>
      <c r="V603" s="75" t="str">
        <f t="shared" si="248"/>
        <v xml:space="preserve"> </v>
      </c>
      <c r="W603" s="75" t="str">
        <f t="shared" si="249"/>
        <v/>
      </c>
      <c r="X603" s="75" t="str">
        <f t="shared" si="250"/>
        <v xml:space="preserve"> </v>
      </c>
      <c r="Y603" s="75" t="str">
        <f t="shared" si="251"/>
        <v/>
      </c>
      <c r="Z603" s="75" t="str">
        <f t="shared" si="252"/>
        <v xml:space="preserve"> </v>
      </c>
      <c r="AA603" s="75" t="str">
        <f t="shared" si="253"/>
        <v/>
      </c>
      <c r="AB603" s="75" t="str">
        <f t="shared" si="254"/>
        <v xml:space="preserve"> </v>
      </c>
      <c r="AC603" s="75" t="str">
        <f t="shared" si="255"/>
        <v xml:space="preserve"> </v>
      </c>
      <c r="AD603" s="75" t="str">
        <f t="shared" si="256"/>
        <v/>
      </c>
      <c r="AE603" s="75">
        <f t="shared" si="257"/>
        <v>0</v>
      </c>
    </row>
    <row r="604" spans="1:31">
      <c r="A604" s="75" t="str">
        <f t="shared" si="242"/>
        <v/>
      </c>
      <c r="B604" s="76" t="str">
        <f t="shared" si="258"/>
        <v/>
      </c>
      <c r="C604" s="75" t="str">
        <f t="shared" si="259"/>
        <v/>
      </c>
      <c r="D604" s="73" t="str">
        <f t="shared" si="243"/>
        <v/>
      </c>
      <c r="E604" s="75" t="str">
        <f t="shared" si="244"/>
        <v/>
      </c>
      <c r="F604" s="75" t="str">
        <f t="shared" si="260"/>
        <v/>
      </c>
      <c r="G604" s="75" t="str">
        <f t="shared" si="245"/>
        <v/>
      </c>
      <c r="H604" s="75" t="str">
        <f t="shared" si="261"/>
        <v/>
      </c>
      <c r="J604" s="116"/>
      <c r="K604" s="76" t="str">
        <f t="shared" si="262"/>
        <v/>
      </c>
      <c r="L604" s="76" t="str">
        <f t="shared" si="263"/>
        <v/>
      </c>
      <c r="M604" s="75" t="str">
        <f t="shared" si="264"/>
        <v/>
      </c>
      <c r="N604" s="76" t="str">
        <f t="shared" si="265"/>
        <v/>
      </c>
      <c r="O604" s="77" t="s">
        <v>20</v>
      </c>
      <c r="P604" s="90"/>
      <c r="R604" s="74" t="str">
        <f t="shared" si="246"/>
        <v/>
      </c>
      <c r="S604" s="75" t="str">
        <f t="shared" si="266"/>
        <v xml:space="preserve"> </v>
      </c>
      <c r="T604" s="75" t="str">
        <f t="shared" si="267"/>
        <v xml:space="preserve"> </v>
      </c>
      <c r="U604" s="75" t="str">
        <f t="shared" si="247"/>
        <v xml:space="preserve"> </v>
      </c>
      <c r="V604" s="75" t="str">
        <f t="shared" si="248"/>
        <v xml:space="preserve"> </v>
      </c>
      <c r="W604" s="75" t="str">
        <f t="shared" si="249"/>
        <v/>
      </c>
      <c r="X604" s="75" t="str">
        <f t="shared" si="250"/>
        <v xml:space="preserve"> </v>
      </c>
      <c r="Y604" s="75" t="str">
        <f t="shared" si="251"/>
        <v/>
      </c>
      <c r="Z604" s="75" t="str">
        <f t="shared" si="252"/>
        <v xml:space="preserve"> </v>
      </c>
      <c r="AA604" s="75" t="str">
        <f t="shared" si="253"/>
        <v/>
      </c>
      <c r="AB604" s="75" t="str">
        <f t="shared" si="254"/>
        <v xml:space="preserve"> </v>
      </c>
      <c r="AC604" s="75" t="str">
        <f t="shared" si="255"/>
        <v xml:space="preserve"> </v>
      </c>
      <c r="AD604" s="75" t="str">
        <f t="shared" si="256"/>
        <v/>
      </c>
      <c r="AE604" s="75">
        <f t="shared" si="257"/>
        <v>0</v>
      </c>
    </row>
    <row r="605" spans="1:31">
      <c r="A605" s="75" t="str">
        <f t="shared" si="242"/>
        <v/>
      </c>
      <c r="B605" s="76" t="str">
        <f t="shared" si="258"/>
        <v/>
      </c>
      <c r="C605" s="75" t="str">
        <f t="shared" si="259"/>
        <v/>
      </c>
      <c r="D605" s="73" t="str">
        <f t="shared" si="243"/>
        <v/>
      </c>
      <c r="E605" s="75" t="str">
        <f t="shared" si="244"/>
        <v/>
      </c>
      <c r="F605" s="75" t="str">
        <f t="shared" si="260"/>
        <v/>
      </c>
      <c r="G605" s="75" t="str">
        <f t="shared" si="245"/>
        <v/>
      </c>
      <c r="H605" s="75" t="str">
        <f t="shared" si="261"/>
        <v/>
      </c>
      <c r="J605" s="116"/>
      <c r="K605" s="76" t="str">
        <f t="shared" si="262"/>
        <v/>
      </c>
      <c r="L605" s="76" t="str">
        <f t="shared" si="263"/>
        <v/>
      </c>
      <c r="M605" s="75" t="str">
        <f t="shared" si="264"/>
        <v/>
      </c>
      <c r="N605" s="76" t="str">
        <f t="shared" si="265"/>
        <v/>
      </c>
      <c r="O605" s="77" t="s">
        <v>20</v>
      </c>
      <c r="P605" s="90"/>
      <c r="R605" s="74" t="str">
        <f t="shared" si="246"/>
        <v/>
      </c>
      <c r="S605" s="75" t="str">
        <f t="shared" si="266"/>
        <v xml:space="preserve"> </v>
      </c>
      <c r="T605" s="75" t="str">
        <f t="shared" si="267"/>
        <v xml:space="preserve"> </v>
      </c>
      <c r="U605" s="75" t="str">
        <f t="shared" si="247"/>
        <v xml:space="preserve"> </v>
      </c>
      <c r="V605" s="75" t="str">
        <f t="shared" si="248"/>
        <v xml:space="preserve"> </v>
      </c>
      <c r="W605" s="75" t="str">
        <f t="shared" si="249"/>
        <v/>
      </c>
      <c r="X605" s="75" t="str">
        <f t="shared" si="250"/>
        <v xml:space="preserve"> </v>
      </c>
      <c r="Y605" s="75" t="str">
        <f t="shared" si="251"/>
        <v/>
      </c>
      <c r="Z605" s="75" t="str">
        <f t="shared" si="252"/>
        <v xml:space="preserve"> </v>
      </c>
      <c r="AA605" s="75" t="str">
        <f t="shared" si="253"/>
        <v/>
      </c>
      <c r="AB605" s="75" t="str">
        <f t="shared" si="254"/>
        <v xml:space="preserve"> </v>
      </c>
      <c r="AC605" s="75" t="str">
        <f t="shared" si="255"/>
        <v xml:space="preserve"> </v>
      </c>
      <c r="AD605" s="75" t="str">
        <f t="shared" si="256"/>
        <v/>
      </c>
      <c r="AE605" s="75">
        <f t="shared" si="257"/>
        <v>0</v>
      </c>
    </row>
    <row r="606" spans="1:31">
      <c r="A606" s="75" t="str">
        <f t="shared" si="242"/>
        <v/>
      </c>
      <c r="B606" s="76" t="str">
        <f t="shared" si="258"/>
        <v/>
      </c>
      <c r="C606" s="75" t="str">
        <f t="shared" si="259"/>
        <v/>
      </c>
      <c r="D606" s="73" t="str">
        <f t="shared" si="243"/>
        <v/>
      </c>
      <c r="E606" s="75" t="str">
        <f t="shared" si="244"/>
        <v/>
      </c>
      <c r="F606" s="75" t="str">
        <f t="shared" si="260"/>
        <v/>
      </c>
      <c r="G606" s="75" t="str">
        <f t="shared" si="245"/>
        <v/>
      </c>
      <c r="H606" s="75" t="str">
        <f t="shared" si="261"/>
        <v/>
      </c>
      <c r="J606" s="116"/>
      <c r="K606" s="76" t="str">
        <f t="shared" si="262"/>
        <v/>
      </c>
      <c r="L606" s="76" t="str">
        <f t="shared" si="263"/>
        <v/>
      </c>
      <c r="M606" s="75" t="str">
        <f t="shared" si="264"/>
        <v/>
      </c>
      <c r="N606" s="76" t="str">
        <f t="shared" si="265"/>
        <v/>
      </c>
      <c r="O606" s="77" t="s">
        <v>20</v>
      </c>
      <c r="P606" s="90"/>
      <c r="R606" s="74" t="str">
        <f t="shared" si="246"/>
        <v/>
      </c>
      <c r="S606" s="75" t="str">
        <f t="shared" si="266"/>
        <v xml:space="preserve"> </v>
      </c>
      <c r="T606" s="75" t="str">
        <f t="shared" si="267"/>
        <v xml:space="preserve"> </v>
      </c>
      <c r="U606" s="75" t="str">
        <f t="shared" si="247"/>
        <v xml:space="preserve"> </v>
      </c>
      <c r="V606" s="75" t="str">
        <f t="shared" si="248"/>
        <v xml:space="preserve"> </v>
      </c>
      <c r="W606" s="75" t="str">
        <f t="shared" si="249"/>
        <v/>
      </c>
      <c r="X606" s="75" t="str">
        <f t="shared" si="250"/>
        <v xml:space="preserve"> </v>
      </c>
      <c r="Y606" s="75" t="str">
        <f t="shared" si="251"/>
        <v/>
      </c>
      <c r="Z606" s="75" t="str">
        <f t="shared" si="252"/>
        <v xml:space="preserve"> </v>
      </c>
      <c r="AA606" s="75" t="str">
        <f t="shared" si="253"/>
        <v/>
      </c>
      <c r="AB606" s="75" t="str">
        <f t="shared" si="254"/>
        <v xml:space="preserve"> </v>
      </c>
      <c r="AC606" s="75" t="str">
        <f t="shared" si="255"/>
        <v xml:space="preserve"> </v>
      </c>
      <c r="AD606" s="75" t="str">
        <f t="shared" si="256"/>
        <v/>
      </c>
      <c r="AE606" s="75">
        <f t="shared" si="257"/>
        <v>0</v>
      </c>
    </row>
    <row r="607" spans="1:31">
      <c r="A607" s="75" t="str">
        <f t="shared" si="242"/>
        <v/>
      </c>
      <c r="B607" s="76" t="str">
        <f t="shared" si="258"/>
        <v/>
      </c>
      <c r="C607" s="75" t="str">
        <f t="shared" si="259"/>
        <v/>
      </c>
      <c r="D607" s="73" t="str">
        <f t="shared" si="243"/>
        <v/>
      </c>
      <c r="E607" s="75" t="str">
        <f t="shared" si="244"/>
        <v/>
      </c>
      <c r="F607" s="75" t="str">
        <f t="shared" si="260"/>
        <v/>
      </c>
      <c r="G607" s="75" t="str">
        <f t="shared" si="245"/>
        <v/>
      </c>
      <c r="H607" s="75" t="str">
        <f t="shared" si="261"/>
        <v/>
      </c>
      <c r="J607" s="116"/>
      <c r="K607" s="76" t="str">
        <f t="shared" si="262"/>
        <v/>
      </c>
      <c r="L607" s="76" t="str">
        <f t="shared" si="263"/>
        <v/>
      </c>
      <c r="M607" s="75" t="str">
        <f t="shared" si="264"/>
        <v/>
      </c>
      <c r="N607" s="76" t="str">
        <f t="shared" si="265"/>
        <v/>
      </c>
      <c r="O607" s="77" t="s">
        <v>20</v>
      </c>
      <c r="P607" s="90"/>
      <c r="R607" s="74" t="str">
        <f t="shared" si="246"/>
        <v/>
      </c>
      <c r="S607" s="75" t="str">
        <f t="shared" si="266"/>
        <v xml:space="preserve"> </v>
      </c>
      <c r="T607" s="75" t="str">
        <f t="shared" si="267"/>
        <v xml:space="preserve"> </v>
      </c>
      <c r="U607" s="75" t="str">
        <f t="shared" si="247"/>
        <v xml:space="preserve"> </v>
      </c>
      <c r="V607" s="75" t="str">
        <f t="shared" si="248"/>
        <v xml:space="preserve"> </v>
      </c>
      <c r="W607" s="75" t="str">
        <f t="shared" si="249"/>
        <v/>
      </c>
      <c r="X607" s="75" t="str">
        <f t="shared" si="250"/>
        <v xml:space="preserve"> </v>
      </c>
      <c r="Y607" s="75" t="str">
        <f t="shared" si="251"/>
        <v/>
      </c>
      <c r="Z607" s="75" t="str">
        <f t="shared" si="252"/>
        <v xml:space="preserve"> </v>
      </c>
      <c r="AA607" s="75" t="str">
        <f t="shared" si="253"/>
        <v/>
      </c>
      <c r="AB607" s="75" t="str">
        <f t="shared" si="254"/>
        <v xml:space="preserve"> </v>
      </c>
      <c r="AC607" s="75" t="str">
        <f t="shared" si="255"/>
        <v xml:space="preserve"> </v>
      </c>
      <c r="AD607" s="75" t="str">
        <f t="shared" si="256"/>
        <v/>
      </c>
      <c r="AE607" s="75">
        <f t="shared" si="257"/>
        <v>0</v>
      </c>
    </row>
    <row r="608" spans="1:31">
      <c r="A608" s="75" t="str">
        <f t="shared" si="242"/>
        <v/>
      </c>
      <c r="B608" s="76" t="str">
        <f t="shared" si="258"/>
        <v/>
      </c>
      <c r="C608" s="75" t="str">
        <f t="shared" si="259"/>
        <v/>
      </c>
      <c r="D608" s="73" t="str">
        <f t="shared" si="243"/>
        <v/>
      </c>
      <c r="E608" s="75" t="str">
        <f t="shared" si="244"/>
        <v/>
      </c>
      <c r="F608" s="75" t="str">
        <f t="shared" si="260"/>
        <v/>
      </c>
      <c r="G608" s="75" t="str">
        <f t="shared" si="245"/>
        <v/>
      </c>
      <c r="H608" s="75" t="str">
        <f t="shared" si="261"/>
        <v/>
      </c>
      <c r="J608" s="116"/>
      <c r="K608" s="76" t="str">
        <f t="shared" si="262"/>
        <v/>
      </c>
      <c r="L608" s="76" t="str">
        <f t="shared" si="263"/>
        <v/>
      </c>
      <c r="M608" s="75" t="str">
        <f t="shared" si="264"/>
        <v/>
      </c>
      <c r="N608" s="76" t="str">
        <f t="shared" si="265"/>
        <v/>
      </c>
      <c r="O608" s="77" t="s">
        <v>20</v>
      </c>
      <c r="P608" s="90"/>
      <c r="R608" s="74" t="str">
        <f t="shared" si="246"/>
        <v/>
      </c>
      <c r="S608" s="75" t="str">
        <f t="shared" si="266"/>
        <v xml:space="preserve"> </v>
      </c>
      <c r="T608" s="75" t="str">
        <f t="shared" si="267"/>
        <v xml:space="preserve"> </v>
      </c>
      <c r="U608" s="75" t="str">
        <f t="shared" si="247"/>
        <v xml:space="preserve"> </v>
      </c>
      <c r="V608" s="75" t="str">
        <f t="shared" si="248"/>
        <v xml:space="preserve"> </v>
      </c>
      <c r="W608" s="75" t="str">
        <f t="shared" si="249"/>
        <v/>
      </c>
      <c r="X608" s="75" t="str">
        <f t="shared" si="250"/>
        <v xml:space="preserve"> </v>
      </c>
      <c r="Y608" s="75" t="str">
        <f t="shared" si="251"/>
        <v/>
      </c>
      <c r="Z608" s="75" t="str">
        <f t="shared" si="252"/>
        <v xml:space="preserve"> </v>
      </c>
      <c r="AA608" s="75" t="str">
        <f t="shared" si="253"/>
        <v/>
      </c>
      <c r="AB608" s="75" t="str">
        <f t="shared" si="254"/>
        <v xml:space="preserve"> </v>
      </c>
      <c r="AC608" s="75" t="str">
        <f t="shared" si="255"/>
        <v xml:space="preserve"> </v>
      </c>
      <c r="AD608" s="75" t="str">
        <f t="shared" si="256"/>
        <v/>
      </c>
      <c r="AE608" s="75">
        <f t="shared" si="257"/>
        <v>0</v>
      </c>
    </row>
    <row r="609" spans="1:31">
      <c r="A609" s="75" t="str">
        <f t="shared" si="242"/>
        <v/>
      </c>
      <c r="B609" s="76" t="str">
        <f t="shared" si="258"/>
        <v/>
      </c>
      <c r="C609" s="75" t="str">
        <f t="shared" si="259"/>
        <v/>
      </c>
      <c r="D609" s="73" t="str">
        <f t="shared" si="243"/>
        <v/>
      </c>
      <c r="E609" s="75" t="str">
        <f t="shared" si="244"/>
        <v/>
      </c>
      <c r="F609" s="75" t="str">
        <f t="shared" si="260"/>
        <v/>
      </c>
      <c r="G609" s="75" t="str">
        <f t="shared" si="245"/>
        <v/>
      </c>
      <c r="H609" s="75" t="str">
        <f t="shared" si="261"/>
        <v/>
      </c>
      <c r="J609" s="116"/>
      <c r="K609" s="76" t="str">
        <f t="shared" si="262"/>
        <v/>
      </c>
      <c r="L609" s="76" t="str">
        <f t="shared" si="263"/>
        <v/>
      </c>
      <c r="M609" s="75" t="str">
        <f t="shared" si="264"/>
        <v/>
      </c>
      <c r="N609" s="76" t="str">
        <f t="shared" si="265"/>
        <v/>
      </c>
      <c r="O609" s="77" t="s">
        <v>20</v>
      </c>
      <c r="P609" s="90"/>
      <c r="R609" s="74" t="str">
        <f t="shared" si="246"/>
        <v/>
      </c>
      <c r="S609" s="75" t="str">
        <f t="shared" si="266"/>
        <v xml:space="preserve"> </v>
      </c>
      <c r="T609" s="75" t="str">
        <f t="shared" si="267"/>
        <v xml:space="preserve"> </v>
      </c>
      <c r="U609" s="75" t="str">
        <f t="shared" si="247"/>
        <v xml:space="preserve"> </v>
      </c>
      <c r="V609" s="75" t="str">
        <f t="shared" si="248"/>
        <v xml:space="preserve"> </v>
      </c>
      <c r="W609" s="75" t="str">
        <f t="shared" si="249"/>
        <v/>
      </c>
      <c r="X609" s="75" t="str">
        <f t="shared" si="250"/>
        <v xml:space="preserve"> </v>
      </c>
      <c r="Y609" s="75" t="str">
        <f t="shared" si="251"/>
        <v/>
      </c>
      <c r="Z609" s="75" t="str">
        <f t="shared" si="252"/>
        <v xml:space="preserve"> </v>
      </c>
      <c r="AA609" s="75" t="str">
        <f t="shared" si="253"/>
        <v/>
      </c>
      <c r="AB609" s="75" t="str">
        <f t="shared" si="254"/>
        <v xml:space="preserve"> </v>
      </c>
      <c r="AC609" s="75" t="str">
        <f t="shared" si="255"/>
        <v xml:space="preserve"> </v>
      </c>
      <c r="AD609" s="75" t="str">
        <f t="shared" si="256"/>
        <v/>
      </c>
      <c r="AE609" s="75">
        <f t="shared" si="257"/>
        <v>0</v>
      </c>
    </row>
    <row r="610" spans="1:31">
      <c r="A610" s="75" t="str">
        <f t="shared" si="242"/>
        <v/>
      </c>
      <c r="B610" s="76" t="str">
        <f t="shared" si="258"/>
        <v/>
      </c>
      <c r="C610" s="75" t="str">
        <f t="shared" si="259"/>
        <v/>
      </c>
      <c r="D610" s="73" t="str">
        <f t="shared" si="243"/>
        <v/>
      </c>
      <c r="E610" s="75" t="str">
        <f t="shared" si="244"/>
        <v/>
      </c>
      <c r="F610" s="75" t="str">
        <f t="shared" si="260"/>
        <v/>
      </c>
      <c r="G610" s="75" t="str">
        <f t="shared" si="245"/>
        <v/>
      </c>
      <c r="H610" s="75" t="str">
        <f t="shared" si="261"/>
        <v/>
      </c>
      <c r="J610" s="116"/>
      <c r="K610" s="76" t="str">
        <f t="shared" si="262"/>
        <v/>
      </c>
      <c r="L610" s="76" t="str">
        <f t="shared" si="263"/>
        <v/>
      </c>
      <c r="M610" s="75" t="str">
        <f t="shared" si="264"/>
        <v/>
      </c>
      <c r="N610" s="76" t="str">
        <f t="shared" si="265"/>
        <v/>
      </c>
      <c r="O610" s="77" t="s">
        <v>20</v>
      </c>
      <c r="P610" s="90"/>
      <c r="R610" s="74" t="str">
        <f t="shared" si="246"/>
        <v/>
      </c>
      <c r="S610" s="75" t="str">
        <f t="shared" si="266"/>
        <v xml:space="preserve"> </v>
      </c>
      <c r="T610" s="75" t="str">
        <f t="shared" si="267"/>
        <v xml:space="preserve"> </v>
      </c>
      <c r="U610" s="75" t="str">
        <f t="shared" si="247"/>
        <v xml:space="preserve"> </v>
      </c>
      <c r="V610" s="75" t="str">
        <f t="shared" si="248"/>
        <v xml:space="preserve"> </v>
      </c>
      <c r="W610" s="75" t="str">
        <f t="shared" si="249"/>
        <v/>
      </c>
      <c r="X610" s="75" t="str">
        <f t="shared" si="250"/>
        <v xml:space="preserve"> </v>
      </c>
      <c r="Y610" s="75" t="str">
        <f t="shared" si="251"/>
        <v/>
      </c>
      <c r="Z610" s="75" t="str">
        <f t="shared" si="252"/>
        <v xml:space="preserve"> </v>
      </c>
      <c r="AA610" s="75" t="str">
        <f t="shared" si="253"/>
        <v/>
      </c>
      <c r="AB610" s="75" t="str">
        <f t="shared" si="254"/>
        <v xml:space="preserve"> </v>
      </c>
      <c r="AC610" s="75" t="str">
        <f t="shared" si="255"/>
        <v xml:space="preserve"> </v>
      </c>
      <c r="AD610" s="75" t="str">
        <f t="shared" si="256"/>
        <v/>
      </c>
      <c r="AE610" s="75">
        <f t="shared" si="257"/>
        <v>0</v>
      </c>
    </row>
    <row r="611" spans="1:31">
      <c r="A611" s="75" t="str">
        <f t="shared" si="242"/>
        <v/>
      </c>
      <c r="B611" s="76" t="str">
        <f t="shared" si="258"/>
        <v/>
      </c>
      <c r="C611" s="75" t="str">
        <f t="shared" si="259"/>
        <v/>
      </c>
      <c r="D611" s="73" t="str">
        <f t="shared" si="243"/>
        <v/>
      </c>
      <c r="E611" s="75" t="str">
        <f t="shared" si="244"/>
        <v/>
      </c>
      <c r="F611" s="75" t="str">
        <f t="shared" si="260"/>
        <v/>
      </c>
      <c r="G611" s="75" t="str">
        <f t="shared" si="245"/>
        <v/>
      </c>
      <c r="H611" s="75" t="str">
        <f t="shared" si="261"/>
        <v/>
      </c>
      <c r="J611" s="116"/>
      <c r="K611" s="76" t="str">
        <f t="shared" si="262"/>
        <v/>
      </c>
      <c r="L611" s="76" t="str">
        <f t="shared" si="263"/>
        <v/>
      </c>
      <c r="M611" s="75" t="str">
        <f t="shared" si="264"/>
        <v/>
      </c>
      <c r="N611" s="76" t="str">
        <f t="shared" si="265"/>
        <v/>
      </c>
      <c r="O611" s="77" t="s">
        <v>20</v>
      </c>
      <c r="P611" s="90"/>
      <c r="R611" s="74" t="str">
        <f t="shared" si="246"/>
        <v/>
      </c>
      <c r="S611" s="75" t="str">
        <f t="shared" si="266"/>
        <v xml:space="preserve"> </v>
      </c>
      <c r="T611" s="75" t="str">
        <f t="shared" si="267"/>
        <v xml:space="preserve"> </v>
      </c>
      <c r="U611" s="75" t="str">
        <f t="shared" si="247"/>
        <v xml:space="preserve"> </v>
      </c>
      <c r="V611" s="75" t="str">
        <f t="shared" si="248"/>
        <v xml:space="preserve"> </v>
      </c>
      <c r="W611" s="75" t="str">
        <f t="shared" si="249"/>
        <v/>
      </c>
      <c r="X611" s="75" t="str">
        <f t="shared" si="250"/>
        <v xml:space="preserve"> </v>
      </c>
      <c r="Y611" s="75" t="str">
        <f t="shared" si="251"/>
        <v/>
      </c>
      <c r="Z611" s="75" t="str">
        <f t="shared" si="252"/>
        <v xml:space="preserve"> </v>
      </c>
      <c r="AA611" s="75" t="str">
        <f t="shared" si="253"/>
        <v/>
      </c>
      <c r="AB611" s="75" t="str">
        <f t="shared" si="254"/>
        <v xml:space="preserve"> </v>
      </c>
      <c r="AC611" s="75" t="str">
        <f t="shared" si="255"/>
        <v xml:space="preserve"> </v>
      </c>
      <c r="AD611" s="75" t="str">
        <f t="shared" si="256"/>
        <v/>
      </c>
      <c r="AE611" s="75">
        <f t="shared" si="257"/>
        <v>0</v>
      </c>
    </row>
    <row r="612" spans="1:31">
      <c r="A612" s="75" t="str">
        <f t="shared" si="242"/>
        <v/>
      </c>
      <c r="B612" s="76" t="str">
        <f t="shared" si="258"/>
        <v/>
      </c>
      <c r="C612" s="75" t="str">
        <f t="shared" si="259"/>
        <v/>
      </c>
      <c r="D612" s="73" t="str">
        <f t="shared" si="243"/>
        <v/>
      </c>
      <c r="E612" s="75" t="str">
        <f t="shared" si="244"/>
        <v/>
      </c>
      <c r="F612" s="75" t="str">
        <f t="shared" si="260"/>
        <v/>
      </c>
      <c r="G612" s="75" t="str">
        <f t="shared" si="245"/>
        <v/>
      </c>
      <c r="H612" s="75" t="str">
        <f t="shared" si="261"/>
        <v/>
      </c>
      <c r="J612" s="116"/>
      <c r="K612" s="76" t="str">
        <f t="shared" si="262"/>
        <v/>
      </c>
      <c r="L612" s="76" t="str">
        <f t="shared" si="263"/>
        <v/>
      </c>
      <c r="M612" s="75" t="str">
        <f t="shared" si="264"/>
        <v/>
      </c>
      <c r="N612" s="76" t="str">
        <f t="shared" si="265"/>
        <v/>
      </c>
      <c r="O612" s="77" t="s">
        <v>20</v>
      </c>
      <c r="P612" s="90"/>
      <c r="R612" s="74" t="str">
        <f t="shared" si="246"/>
        <v/>
      </c>
      <c r="S612" s="75" t="str">
        <f t="shared" si="266"/>
        <v xml:space="preserve"> </v>
      </c>
      <c r="T612" s="75" t="str">
        <f t="shared" si="267"/>
        <v xml:space="preserve"> </v>
      </c>
      <c r="U612" s="75" t="str">
        <f t="shared" si="247"/>
        <v xml:space="preserve"> </v>
      </c>
      <c r="V612" s="75" t="str">
        <f t="shared" si="248"/>
        <v xml:space="preserve"> </v>
      </c>
      <c r="W612" s="75" t="str">
        <f t="shared" si="249"/>
        <v/>
      </c>
      <c r="X612" s="75" t="str">
        <f t="shared" si="250"/>
        <v xml:space="preserve"> </v>
      </c>
      <c r="Y612" s="75" t="str">
        <f t="shared" si="251"/>
        <v/>
      </c>
      <c r="Z612" s="75" t="str">
        <f t="shared" si="252"/>
        <v xml:space="preserve"> </v>
      </c>
      <c r="AA612" s="75" t="str">
        <f t="shared" si="253"/>
        <v/>
      </c>
      <c r="AB612" s="75" t="str">
        <f t="shared" si="254"/>
        <v xml:space="preserve"> </v>
      </c>
      <c r="AC612" s="75" t="str">
        <f t="shared" si="255"/>
        <v xml:space="preserve"> </v>
      </c>
      <c r="AD612" s="75" t="str">
        <f t="shared" si="256"/>
        <v/>
      </c>
      <c r="AE612" s="75">
        <f t="shared" si="257"/>
        <v>0</v>
      </c>
    </row>
    <row r="613" spans="1:31">
      <c r="A613" s="75" t="str">
        <f t="shared" si="242"/>
        <v/>
      </c>
      <c r="B613" s="76" t="str">
        <f t="shared" si="258"/>
        <v/>
      </c>
      <c r="C613" s="75" t="str">
        <f t="shared" si="259"/>
        <v/>
      </c>
      <c r="D613" s="73" t="str">
        <f t="shared" si="243"/>
        <v/>
      </c>
      <c r="E613" s="75" t="str">
        <f t="shared" si="244"/>
        <v/>
      </c>
      <c r="F613" s="75" t="str">
        <f t="shared" si="260"/>
        <v/>
      </c>
      <c r="G613" s="75" t="str">
        <f t="shared" si="245"/>
        <v/>
      </c>
      <c r="H613" s="75" t="str">
        <f t="shared" si="261"/>
        <v/>
      </c>
      <c r="J613" s="116"/>
      <c r="K613" s="76" t="str">
        <f t="shared" si="262"/>
        <v/>
      </c>
      <c r="L613" s="76" t="str">
        <f t="shared" si="263"/>
        <v/>
      </c>
      <c r="M613" s="75" t="str">
        <f t="shared" si="264"/>
        <v/>
      </c>
      <c r="N613" s="76" t="str">
        <f t="shared" si="265"/>
        <v/>
      </c>
      <c r="O613" s="77" t="s">
        <v>20</v>
      </c>
      <c r="P613" s="90"/>
      <c r="R613" s="74" t="str">
        <f t="shared" si="246"/>
        <v/>
      </c>
      <c r="S613" s="75" t="str">
        <f t="shared" si="266"/>
        <v xml:space="preserve"> </v>
      </c>
      <c r="T613" s="75" t="str">
        <f t="shared" si="267"/>
        <v xml:space="preserve"> </v>
      </c>
      <c r="U613" s="75" t="str">
        <f t="shared" si="247"/>
        <v xml:space="preserve"> </v>
      </c>
      <c r="V613" s="75" t="str">
        <f t="shared" si="248"/>
        <v xml:space="preserve"> </v>
      </c>
      <c r="W613" s="75" t="str">
        <f t="shared" si="249"/>
        <v/>
      </c>
      <c r="X613" s="75" t="str">
        <f t="shared" si="250"/>
        <v xml:space="preserve"> </v>
      </c>
      <c r="Y613" s="75" t="str">
        <f t="shared" si="251"/>
        <v/>
      </c>
      <c r="Z613" s="75" t="str">
        <f t="shared" si="252"/>
        <v xml:space="preserve"> </v>
      </c>
      <c r="AA613" s="75" t="str">
        <f t="shared" si="253"/>
        <v/>
      </c>
      <c r="AB613" s="75" t="str">
        <f t="shared" si="254"/>
        <v xml:space="preserve"> </v>
      </c>
      <c r="AC613" s="75" t="str">
        <f t="shared" si="255"/>
        <v xml:space="preserve"> </v>
      </c>
      <c r="AD613" s="75" t="str">
        <f t="shared" si="256"/>
        <v/>
      </c>
      <c r="AE613" s="75">
        <f t="shared" si="257"/>
        <v>0</v>
      </c>
    </row>
    <row r="614" spans="1:31">
      <c r="A614" s="75" t="str">
        <f t="shared" si="242"/>
        <v/>
      </c>
      <c r="B614" s="76" t="str">
        <f t="shared" si="258"/>
        <v/>
      </c>
      <c r="C614" s="75" t="str">
        <f t="shared" si="259"/>
        <v/>
      </c>
      <c r="D614" s="73" t="str">
        <f t="shared" si="243"/>
        <v/>
      </c>
      <c r="E614" s="75" t="str">
        <f t="shared" si="244"/>
        <v/>
      </c>
      <c r="F614" s="75" t="str">
        <f t="shared" si="260"/>
        <v/>
      </c>
      <c r="G614" s="75" t="str">
        <f t="shared" si="245"/>
        <v/>
      </c>
      <c r="H614" s="75" t="str">
        <f t="shared" si="261"/>
        <v/>
      </c>
      <c r="J614" s="116"/>
      <c r="K614" s="76" t="str">
        <f t="shared" si="262"/>
        <v/>
      </c>
      <c r="L614" s="76" t="str">
        <f t="shared" si="263"/>
        <v/>
      </c>
      <c r="M614" s="75" t="str">
        <f t="shared" si="264"/>
        <v/>
      </c>
      <c r="N614" s="76" t="str">
        <f t="shared" si="265"/>
        <v/>
      </c>
      <c r="O614" s="77" t="s">
        <v>20</v>
      </c>
      <c r="P614" s="90"/>
      <c r="R614" s="74" t="str">
        <f t="shared" si="246"/>
        <v/>
      </c>
      <c r="S614" s="75" t="str">
        <f t="shared" si="266"/>
        <v xml:space="preserve"> </v>
      </c>
      <c r="T614" s="75" t="str">
        <f t="shared" si="267"/>
        <v xml:space="preserve"> </v>
      </c>
      <c r="U614" s="75" t="str">
        <f t="shared" si="247"/>
        <v xml:space="preserve"> </v>
      </c>
      <c r="V614" s="75" t="str">
        <f t="shared" si="248"/>
        <v xml:space="preserve"> </v>
      </c>
      <c r="W614" s="75" t="str">
        <f t="shared" si="249"/>
        <v/>
      </c>
      <c r="X614" s="75" t="str">
        <f t="shared" si="250"/>
        <v xml:space="preserve"> </v>
      </c>
      <c r="Y614" s="75" t="str">
        <f t="shared" si="251"/>
        <v/>
      </c>
      <c r="Z614" s="75" t="str">
        <f t="shared" si="252"/>
        <v xml:space="preserve"> </v>
      </c>
      <c r="AA614" s="75" t="str">
        <f t="shared" si="253"/>
        <v/>
      </c>
      <c r="AB614" s="75" t="str">
        <f t="shared" si="254"/>
        <v xml:space="preserve"> </v>
      </c>
      <c r="AC614" s="75" t="str">
        <f t="shared" si="255"/>
        <v xml:space="preserve"> </v>
      </c>
      <c r="AD614" s="75" t="str">
        <f t="shared" si="256"/>
        <v/>
      </c>
      <c r="AE614" s="75">
        <f t="shared" si="257"/>
        <v>0</v>
      </c>
    </row>
    <row r="615" spans="1:31">
      <c r="A615" s="75" t="str">
        <f t="shared" ref="A615:A678" si="268">IF(J615="","",(100000000*D615)+G615)</f>
        <v/>
      </c>
      <c r="B615" s="76" t="str">
        <f t="shared" si="258"/>
        <v/>
      </c>
      <c r="C615" s="75" t="str">
        <f t="shared" si="259"/>
        <v/>
      </c>
      <c r="D615" s="73" t="str">
        <f t="shared" ref="D615:D678" si="269">IF(J615="","",IF(M615="男",1,2))</f>
        <v/>
      </c>
      <c r="E615" s="75" t="str">
        <f t="shared" ref="E615:E678" si="270">IF(J615="","","07")</f>
        <v/>
      </c>
      <c r="F615" s="75" t="str">
        <f t="shared" si="260"/>
        <v/>
      </c>
      <c r="G615" s="75" t="str">
        <f t="shared" ref="G615:G678" si="271">IF(J615="","",J615)</f>
        <v/>
      </c>
      <c r="H615" s="75" t="str">
        <f t="shared" si="261"/>
        <v/>
      </c>
      <c r="J615" s="116"/>
      <c r="K615" s="76" t="str">
        <f t="shared" si="262"/>
        <v/>
      </c>
      <c r="L615" s="76" t="str">
        <f t="shared" si="263"/>
        <v/>
      </c>
      <c r="M615" s="75" t="str">
        <f t="shared" si="264"/>
        <v/>
      </c>
      <c r="N615" s="76" t="str">
        <f t="shared" si="265"/>
        <v/>
      </c>
      <c r="O615" s="77" t="s">
        <v>20</v>
      </c>
      <c r="P615" s="90"/>
      <c r="R615" s="74" t="str">
        <f t="shared" ref="R615:R678" si="272">IFERROR(IF(S615="秒",CONCATENATE(T615,U615,V615,W615,X615,Y615,Z615,AA615),IF(S615="m",CONCATENATE(T615,AB615,AC615,AD615),IF(S615="点",CONCATENATE(T615,AE615,AF615),"")))," ")</f>
        <v/>
      </c>
      <c r="S615" s="75" t="str">
        <f t="shared" si="266"/>
        <v xml:space="preserve"> </v>
      </c>
      <c r="T615" s="75" t="str">
        <f t="shared" si="267"/>
        <v xml:space="preserve"> </v>
      </c>
      <c r="U615" s="75" t="str">
        <f t="shared" ref="U615:U678" si="273">IFERROR(IF(V615="","",VALUE(LEFT(P615,1)))," ")</f>
        <v xml:space="preserve"> </v>
      </c>
      <c r="V615" s="75" t="str">
        <f t="shared" ref="V615:V678" si="274">IFERROR(IF(AND(T615="",VALUE(LEFT(P615,1))&gt;0),"時間","")," ")</f>
        <v xml:space="preserve"> </v>
      </c>
      <c r="W615" s="75" t="str">
        <f t="shared" ref="W615:W678" si="275">IFERROR(IF(X615="","",MID(P615,2,2))," ")</f>
        <v/>
      </c>
      <c r="X615" s="75" t="str">
        <f t="shared" ref="X615:X678" si="276">IFERROR(IF(AND(T615="",OR(U615&lt;&gt;"",VALUE(MID(P615,2,2))&gt;0)),"分","")," ")</f>
        <v xml:space="preserve"> </v>
      </c>
      <c r="Y615" s="75" t="str">
        <f t="shared" ref="Y615:Y678" si="277">IFERROR(IF(Z615="","",MID(P615,4,2))," ")</f>
        <v/>
      </c>
      <c r="Z615" s="75" t="str">
        <f t="shared" ref="Z615:Z678" si="278">IFERROR(IF(AND(T615="",OR(U615&lt;&gt;"",W615&lt;&gt;"",VALUE(MID(P615,4,2))&gt;0)),"秒","")," ")</f>
        <v xml:space="preserve"> </v>
      </c>
      <c r="AA615" s="75" t="str">
        <f t="shared" ref="AA615:AA678" si="279">IF(T615="",MID(P615,6,2),"")</f>
        <v/>
      </c>
      <c r="AB615" s="75" t="str">
        <f t="shared" ref="AB615:AB678" si="280">IFERROR(IF(AC615="","",VALUE(LEFT(P615,3)))," ")</f>
        <v xml:space="preserve"> </v>
      </c>
      <c r="AC615" s="75" t="str">
        <f t="shared" ref="AC615:AC678" si="281">IFERROR(IF(AND(T615="",VALUE(LEFT(P615,3))&gt;0),"m","")," ")</f>
        <v xml:space="preserve"> </v>
      </c>
      <c r="AD615" s="75" t="str">
        <f t="shared" ref="AD615:AD678" si="282">IF(T615="",MID(P615,4,2),"")</f>
        <v/>
      </c>
      <c r="AE615" s="75">
        <f t="shared" ref="AE615:AE678" si="283">VALUE(P615)</f>
        <v>0</v>
      </c>
    </row>
    <row r="616" spans="1:31">
      <c r="A616" s="75" t="str">
        <f t="shared" si="268"/>
        <v/>
      </c>
      <c r="B616" s="76" t="str">
        <f t="shared" si="258"/>
        <v/>
      </c>
      <c r="C616" s="75" t="str">
        <f t="shared" si="259"/>
        <v/>
      </c>
      <c r="D616" s="73" t="str">
        <f t="shared" si="269"/>
        <v/>
      </c>
      <c r="E616" s="75" t="str">
        <f t="shared" si="270"/>
        <v/>
      </c>
      <c r="F616" s="75" t="str">
        <f t="shared" si="260"/>
        <v/>
      </c>
      <c r="G616" s="75" t="str">
        <f t="shared" si="271"/>
        <v/>
      </c>
      <c r="H616" s="75" t="str">
        <f t="shared" si="261"/>
        <v/>
      </c>
      <c r="J616" s="116"/>
      <c r="K616" s="76" t="str">
        <f t="shared" si="262"/>
        <v/>
      </c>
      <c r="L616" s="76" t="str">
        <f t="shared" si="263"/>
        <v/>
      </c>
      <c r="M616" s="75" t="str">
        <f t="shared" si="264"/>
        <v/>
      </c>
      <c r="N616" s="76" t="str">
        <f t="shared" si="265"/>
        <v/>
      </c>
      <c r="O616" s="77" t="s">
        <v>20</v>
      </c>
      <c r="P616" s="90"/>
      <c r="R616" s="74" t="str">
        <f t="shared" si="272"/>
        <v/>
      </c>
      <c r="S616" s="75" t="str">
        <f t="shared" si="266"/>
        <v xml:space="preserve"> </v>
      </c>
      <c r="T616" s="75" t="str">
        <f t="shared" si="267"/>
        <v xml:space="preserve"> </v>
      </c>
      <c r="U616" s="75" t="str">
        <f t="shared" si="273"/>
        <v xml:space="preserve"> </v>
      </c>
      <c r="V616" s="75" t="str">
        <f t="shared" si="274"/>
        <v xml:space="preserve"> </v>
      </c>
      <c r="W616" s="75" t="str">
        <f t="shared" si="275"/>
        <v/>
      </c>
      <c r="X616" s="75" t="str">
        <f t="shared" si="276"/>
        <v xml:space="preserve"> </v>
      </c>
      <c r="Y616" s="75" t="str">
        <f t="shared" si="277"/>
        <v/>
      </c>
      <c r="Z616" s="75" t="str">
        <f t="shared" si="278"/>
        <v xml:space="preserve"> </v>
      </c>
      <c r="AA616" s="75" t="str">
        <f t="shared" si="279"/>
        <v/>
      </c>
      <c r="AB616" s="75" t="str">
        <f t="shared" si="280"/>
        <v xml:space="preserve"> </v>
      </c>
      <c r="AC616" s="75" t="str">
        <f t="shared" si="281"/>
        <v xml:space="preserve"> </v>
      </c>
      <c r="AD616" s="75" t="str">
        <f t="shared" si="282"/>
        <v/>
      </c>
      <c r="AE616" s="75">
        <f t="shared" si="283"/>
        <v>0</v>
      </c>
    </row>
    <row r="617" spans="1:31">
      <c r="A617" s="75" t="str">
        <f t="shared" si="268"/>
        <v/>
      </c>
      <c r="B617" s="76" t="str">
        <f t="shared" si="258"/>
        <v/>
      </c>
      <c r="C617" s="75" t="str">
        <f t="shared" si="259"/>
        <v/>
      </c>
      <c r="D617" s="73" t="str">
        <f t="shared" si="269"/>
        <v/>
      </c>
      <c r="E617" s="75" t="str">
        <f t="shared" si="270"/>
        <v/>
      </c>
      <c r="F617" s="75" t="str">
        <f t="shared" si="260"/>
        <v/>
      </c>
      <c r="G617" s="75" t="str">
        <f t="shared" si="271"/>
        <v/>
      </c>
      <c r="H617" s="75" t="str">
        <f t="shared" si="261"/>
        <v/>
      </c>
      <c r="J617" s="116"/>
      <c r="K617" s="76" t="str">
        <f t="shared" si="262"/>
        <v/>
      </c>
      <c r="L617" s="76" t="str">
        <f t="shared" si="263"/>
        <v/>
      </c>
      <c r="M617" s="75" t="str">
        <f t="shared" si="264"/>
        <v/>
      </c>
      <c r="N617" s="76" t="str">
        <f t="shared" si="265"/>
        <v/>
      </c>
      <c r="O617" s="77" t="s">
        <v>20</v>
      </c>
      <c r="P617" s="90"/>
      <c r="R617" s="74" t="str">
        <f t="shared" si="272"/>
        <v/>
      </c>
      <c r="S617" s="75" t="str">
        <f t="shared" si="266"/>
        <v xml:space="preserve"> </v>
      </c>
      <c r="T617" s="75" t="str">
        <f t="shared" si="267"/>
        <v xml:space="preserve"> </v>
      </c>
      <c r="U617" s="75" t="str">
        <f t="shared" si="273"/>
        <v xml:space="preserve"> </v>
      </c>
      <c r="V617" s="75" t="str">
        <f t="shared" si="274"/>
        <v xml:space="preserve"> </v>
      </c>
      <c r="W617" s="75" t="str">
        <f t="shared" si="275"/>
        <v/>
      </c>
      <c r="X617" s="75" t="str">
        <f t="shared" si="276"/>
        <v xml:space="preserve"> </v>
      </c>
      <c r="Y617" s="75" t="str">
        <f t="shared" si="277"/>
        <v/>
      </c>
      <c r="Z617" s="75" t="str">
        <f t="shared" si="278"/>
        <v xml:space="preserve"> </v>
      </c>
      <c r="AA617" s="75" t="str">
        <f t="shared" si="279"/>
        <v/>
      </c>
      <c r="AB617" s="75" t="str">
        <f t="shared" si="280"/>
        <v xml:space="preserve"> </v>
      </c>
      <c r="AC617" s="75" t="str">
        <f t="shared" si="281"/>
        <v xml:space="preserve"> </v>
      </c>
      <c r="AD617" s="75" t="str">
        <f t="shared" si="282"/>
        <v/>
      </c>
      <c r="AE617" s="75">
        <f t="shared" si="283"/>
        <v>0</v>
      </c>
    </row>
    <row r="618" spans="1:31">
      <c r="A618" s="75" t="str">
        <f t="shared" si="268"/>
        <v/>
      </c>
      <c r="B618" s="76" t="str">
        <f t="shared" si="258"/>
        <v/>
      </c>
      <c r="C618" s="75" t="str">
        <f t="shared" si="259"/>
        <v/>
      </c>
      <c r="D618" s="73" t="str">
        <f t="shared" si="269"/>
        <v/>
      </c>
      <c r="E618" s="75" t="str">
        <f t="shared" si="270"/>
        <v/>
      </c>
      <c r="F618" s="75" t="str">
        <f t="shared" si="260"/>
        <v/>
      </c>
      <c r="G618" s="75" t="str">
        <f t="shared" si="271"/>
        <v/>
      </c>
      <c r="H618" s="75" t="str">
        <f t="shared" si="261"/>
        <v/>
      </c>
      <c r="J618" s="116"/>
      <c r="K618" s="76" t="str">
        <f t="shared" si="262"/>
        <v/>
      </c>
      <c r="L618" s="76" t="str">
        <f t="shared" si="263"/>
        <v/>
      </c>
      <c r="M618" s="75" t="str">
        <f t="shared" si="264"/>
        <v/>
      </c>
      <c r="N618" s="76" t="str">
        <f t="shared" si="265"/>
        <v/>
      </c>
      <c r="O618" s="77" t="s">
        <v>20</v>
      </c>
      <c r="P618" s="90"/>
      <c r="R618" s="74" t="str">
        <f t="shared" si="272"/>
        <v/>
      </c>
      <c r="S618" s="75" t="str">
        <f t="shared" si="266"/>
        <v xml:space="preserve"> </v>
      </c>
      <c r="T618" s="75" t="str">
        <f t="shared" si="267"/>
        <v xml:space="preserve"> </v>
      </c>
      <c r="U618" s="75" t="str">
        <f t="shared" si="273"/>
        <v xml:space="preserve"> </v>
      </c>
      <c r="V618" s="75" t="str">
        <f t="shared" si="274"/>
        <v xml:space="preserve"> </v>
      </c>
      <c r="W618" s="75" t="str">
        <f t="shared" si="275"/>
        <v/>
      </c>
      <c r="X618" s="75" t="str">
        <f t="shared" si="276"/>
        <v xml:space="preserve"> </v>
      </c>
      <c r="Y618" s="75" t="str">
        <f t="shared" si="277"/>
        <v/>
      </c>
      <c r="Z618" s="75" t="str">
        <f t="shared" si="278"/>
        <v xml:space="preserve"> </v>
      </c>
      <c r="AA618" s="75" t="str">
        <f t="shared" si="279"/>
        <v/>
      </c>
      <c r="AB618" s="75" t="str">
        <f t="shared" si="280"/>
        <v xml:space="preserve"> </v>
      </c>
      <c r="AC618" s="75" t="str">
        <f t="shared" si="281"/>
        <v xml:space="preserve"> </v>
      </c>
      <c r="AD618" s="75" t="str">
        <f t="shared" si="282"/>
        <v/>
      </c>
      <c r="AE618" s="75">
        <f t="shared" si="283"/>
        <v>0</v>
      </c>
    </row>
    <row r="619" spans="1:31">
      <c r="A619" s="75" t="str">
        <f t="shared" si="268"/>
        <v/>
      </c>
      <c r="B619" s="76" t="str">
        <f t="shared" si="258"/>
        <v/>
      </c>
      <c r="C619" s="75" t="str">
        <f t="shared" si="259"/>
        <v/>
      </c>
      <c r="D619" s="73" t="str">
        <f t="shared" si="269"/>
        <v/>
      </c>
      <c r="E619" s="75" t="str">
        <f t="shared" si="270"/>
        <v/>
      </c>
      <c r="F619" s="75" t="str">
        <f t="shared" si="260"/>
        <v/>
      </c>
      <c r="G619" s="75" t="str">
        <f t="shared" si="271"/>
        <v/>
      </c>
      <c r="H619" s="75" t="str">
        <f t="shared" si="261"/>
        <v/>
      </c>
      <c r="J619" s="116"/>
      <c r="K619" s="76" t="str">
        <f t="shared" si="262"/>
        <v/>
      </c>
      <c r="L619" s="76" t="str">
        <f t="shared" si="263"/>
        <v/>
      </c>
      <c r="M619" s="75" t="str">
        <f t="shared" si="264"/>
        <v/>
      </c>
      <c r="N619" s="76" t="str">
        <f t="shared" si="265"/>
        <v/>
      </c>
      <c r="O619" s="77" t="s">
        <v>20</v>
      </c>
      <c r="P619" s="90"/>
      <c r="R619" s="74" t="str">
        <f t="shared" si="272"/>
        <v/>
      </c>
      <c r="S619" s="75" t="str">
        <f t="shared" si="266"/>
        <v xml:space="preserve"> </v>
      </c>
      <c r="T619" s="75" t="str">
        <f t="shared" si="267"/>
        <v xml:space="preserve"> </v>
      </c>
      <c r="U619" s="75" t="str">
        <f t="shared" si="273"/>
        <v xml:space="preserve"> </v>
      </c>
      <c r="V619" s="75" t="str">
        <f t="shared" si="274"/>
        <v xml:space="preserve"> </v>
      </c>
      <c r="W619" s="75" t="str">
        <f t="shared" si="275"/>
        <v/>
      </c>
      <c r="X619" s="75" t="str">
        <f t="shared" si="276"/>
        <v xml:space="preserve"> </v>
      </c>
      <c r="Y619" s="75" t="str">
        <f t="shared" si="277"/>
        <v/>
      </c>
      <c r="Z619" s="75" t="str">
        <f t="shared" si="278"/>
        <v xml:space="preserve"> </v>
      </c>
      <c r="AA619" s="75" t="str">
        <f t="shared" si="279"/>
        <v/>
      </c>
      <c r="AB619" s="75" t="str">
        <f t="shared" si="280"/>
        <v xml:space="preserve"> </v>
      </c>
      <c r="AC619" s="75" t="str">
        <f t="shared" si="281"/>
        <v xml:space="preserve"> </v>
      </c>
      <c r="AD619" s="75" t="str">
        <f t="shared" si="282"/>
        <v/>
      </c>
      <c r="AE619" s="75">
        <f t="shared" si="283"/>
        <v>0</v>
      </c>
    </row>
    <row r="620" spans="1:31">
      <c r="A620" s="75" t="str">
        <f t="shared" si="268"/>
        <v/>
      </c>
      <c r="B620" s="76" t="str">
        <f t="shared" si="258"/>
        <v/>
      </c>
      <c r="C620" s="75" t="str">
        <f t="shared" si="259"/>
        <v/>
      </c>
      <c r="D620" s="73" t="str">
        <f t="shared" si="269"/>
        <v/>
      </c>
      <c r="E620" s="75" t="str">
        <f t="shared" si="270"/>
        <v/>
      </c>
      <c r="F620" s="75" t="str">
        <f t="shared" si="260"/>
        <v/>
      </c>
      <c r="G620" s="75" t="str">
        <f t="shared" si="271"/>
        <v/>
      </c>
      <c r="H620" s="75" t="str">
        <f t="shared" si="261"/>
        <v/>
      </c>
      <c r="J620" s="116"/>
      <c r="K620" s="76" t="str">
        <f t="shared" si="262"/>
        <v/>
      </c>
      <c r="L620" s="76" t="str">
        <f t="shared" si="263"/>
        <v/>
      </c>
      <c r="M620" s="75" t="str">
        <f t="shared" si="264"/>
        <v/>
      </c>
      <c r="N620" s="76" t="str">
        <f t="shared" si="265"/>
        <v/>
      </c>
      <c r="O620" s="77" t="s">
        <v>20</v>
      </c>
      <c r="P620" s="90"/>
      <c r="R620" s="74" t="str">
        <f t="shared" si="272"/>
        <v/>
      </c>
      <c r="S620" s="75" t="str">
        <f t="shared" si="266"/>
        <v xml:space="preserve"> </v>
      </c>
      <c r="T620" s="75" t="str">
        <f t="shared" si="267"/>
        <v xml:space="preserve"> </v>
      </c>
      <c r="U620" s="75" t="str">
        <f t="shared" si="273"/>
        <v xml:space="preserve"> </v>
      </c>
      <c r="V620" s="75" t="str">
        <f t="shared" si="274"/>
        <v xml:space="preserve"> </v>
      </c>
      <c r="W620" s="75" t="str">
        <f t="shared" si="275"/>
        <v/>
      </c>
      <c r="X620" s="75" t="str">
        <f t="shared" si="276"/>
        <v xml:space="preserve"> </v>
      </c>
      <c r="Y620" s="75" t="str">
        <f t="shared" si="277"/>
        <v/>
      </c>
      <c r="Z620" s="75" t="str">
        <f t="shared" si="278"/>
        <v xml:space="preserve"> </v>
      </c>
      <c r="AA620" s="75" t="str">
        <f t="shared" si="279"/>
        <v/>
      </c>
      <c r="AB620" s="75" t="str">
        <f t="shared" si="280"/>
        <v xml:space="preserve"> </v>
      </c>
      <c r="AC620" s="75" t="str">
        <f t="shared" si="281"/>
        <v xml:space="preserve"> </v>
      </c>
      <c r="AD620" s="75" t="str">
        <f t="shared" si="282"/>
        <v/>
      </c>
      <c r="AE620" s="75">
        <f t="shared" si="283"/>
        <v>0</v>
      </c>
    </row>
    <row r="621" spans="1:31">
      <c r="A621" s="75" t="str">
        <f t="shared" si="268"/>
        <v/>
      </c>
      <c r="B621" s="76" t="str">
        <f t="shared" si="258"/>
        <v/>
      </c>
      <c r="C621" s="75" t="str">
        <f t="shared" si="259"/>
        <v/>
      </c>
      <c r="D621" s="73" t="str">
        <f t="shared" si="269"/>
        <v/>
      </c>
      <c r="E621" s="75" t="str">
        <f t="shared" si="270"/>
        <v/>
      </c>
      <c r="F621" s="75" t="str">
        <f t="shared" si="260"/>
        <v/>
      </c>
      <c r="G621" s="75" t="str">
        <f t="shared" si="271"/>
        <v/>
      </c>
      <c r="H621" s="75" t="str">
        <f t="shared" si="261"/>
        <v/>
      </c>
      <c r="J621" s="116"/>
      <c r="K621" s="76" t="str">
        <f t="shared" si="262"/>
        <v/>
      </c>
      <c r="L621" s="76" t="str">
        <f t="shared" si="263"/>
        <v/>
      </c>
      <c r="M621" s="75" t="str">
        <f t="shared" si="264"/>
        <v/>
      </c>
      <c r="N621" s="76" t="str">
        <f t="shared" si="265"/>
        <v/>
      </c>
      <c r="O621" s="77" t="s">
        <v>20</v>
      </c>
      <c r="P621" s="90"/>
      <c r="R621" s="74" t="str">
        <f t="shared" si="272"/>
        <v/>
      </c>
      <c r="S621" s="75" t="str">
        <f t="shared" si="266"/>
        <v xml:space="preserve"> </v>
      </c>
      <c r="T621" s="75" t="str">
        <f t="shared" si="267"/>
        <v xml:space="preserve"> </v>
      </c>
      <c r="U621" s="75" t="str">
        <f t="shared" si="273"/>
        <v xml:space="preserve"> </v>
      </c>
      <c r="V621" s="75" t="str">
        <f t="shared" si="274"/>
        <v xml:space="preserve"> </v>
      </c>
      <c r="W621" s="75" t="str">
        <f t="shared" si="275"/>
        <v/>
      </c>
      <c r="X621" s="75" t="str">
        <f t="shared" si="276"/>
        <v xml:space="preserve"> </v>
      </c>
      <c r="Y621" s="75" t="str">
        <f t="shared" si="277"/>
        <v/>
      </c>
      <c r="Z621" s="75" t="str">
        <f t="shared" si="278"/>
        <v xml:space="preserve"> </v>
      </c>
      <c r="AA621" s="75" t="str">
        <f t="shared" si="279"/>
        <v/>
      </c>
      <c r="AB621" s="75" t="str">
        <f t="shared" si="280"/>
        <v xml:space="preserve"> </v>
      </c>
      <c r="AC621" s="75" t="str">
        <f t="shared" si="281"/>
        <v xml:space="preserve"> </v>
      </c>
      <c r="AD621" s="75" t="str">
        <f t="shared" si="282"/>
        <v/>
      </c>
      <c r="AE621" s="75">
        <f t="shared" si="283"/>
        <v>0</v>
      </c>
    </row>
    <row r="622" spans="1:31">
      <c r="A622" s="75" t="str">
        <f t="shared" si="268"/>
        <v/>
      </c>
      <c r="B622" s="76" t="str">
        <f t="shared" si="258"/>
        <v/>
      </c>
      <c r="C622" s="75" t="str">
        <f t="shared" si="259"/>
        <v/>
      </c>
      <c r="D622" s="73" t="str">
        <f t="shared" si="269"/>
        <v/>
      </c>
      <c r="E622" s="75" t="str">
        <f t="shared" si="270"/>
        <v/>
      </c>
      <c r="F622" s="75" t="str">
        <f t="shared" si="260"/>
        <v/>
      </c>
      <c r="G622" s="75" t="str">
        <f t="shared" si="271"/>
        <v/>
      </c>
      <c r="H622" s="75" t="str">
        <f t="shared" si="261"/>
        <v/>
      </c>
      <c r="J622" s="116"/>
      <c r="K622" s="76" t="str">
        <f t="shared" si="262"/>
        <v/>
      </c>
      <c r="L622" s="76" t="str">
        <f t="shared" si="263"/>
        <v/>
      </c>
      <c r="M622" s="75" t="str">
        <f t="shared" si="264"/>
        <v/>
      </c>
      <c r="N622" s="76" t="str">
        <f t="shared" si="265"/>
        <v/>
      </c>
      <c r="O622" s="77" t="s">
        <v>20</v>
      </c>
      <c r="P622" s="90"/>
      <c r="R622" s="74" t="str">
        <f t="shared" si="272"/>
        <v/>
      </c>
      <c r="S622" s="75" t="str">
        <f t="shared" si="266"/>
        <v xml:space="preserve"> </v>
      </c>
      <c r="T622" s="75" t="str">
        <f t="shared" si="267"/>
        <v xml:space="preserve"> </v>
      </c>
      <c r="U622" s="75" t="str">
        <f t="shared" si="273"/>
        <v xml:space="preserve"> </v>
      </c>
      <c r="V622" s="75" t="str">
        <f t="shared" si="274"/>
        <v xml:space="preserve"> </v>
      </c>
      <c r="W622" s="75" t="str">
        <f t="shared" si="275"/>
        <v/>
      </c>
      <c r="X622" s="75" t="str">
        <f t="shared" si="276"/>
        <v xml:space="preserve"> </v>
      </c>
      <c r="Y622" s="75" t="str">
        <f t="shared" si="277"/>
        <v/>
      </c>
      <c r="Z622" s="75" t="str">
        <f t="shared" si="278"/>
        <v xml:space="preserve"> </v>
      </c>
      <c r="AA622" s="75" t="str">
        <f t="shared" si="279"/>
        <v/>
      </c>
      <c r="AB622" s="75" t="str">
        <f t="shared" si="280"/>
        <v xml:space="preserve"> </v>
      </c>
      <c r="AC622" s="75" t="str">
        <f t="shared" si="281"/>
        <v xml:space="preserve"> </v>
      </c>
      <c r="AD622" s="75" t="str">
        <f t="shared" si="282"/>
        <v/>
      </c>
      <c r="AE622" s="75">
        <f t="shared" si="283"/>
        <v>0</v>
      </c>
    </row>
    <row r="623" spans="1:31">
      <c r="A623" s="75" t="str">
        <f t="shared" si="268"/>
        <v/>
      </c>
      <c r="B623" s="76" t="str">
        <f t="shared" si="258"/>
        <v/>
      </c>
      <c r="C623" s="75" t="str">
        <f t="shared" si="259"/>
        <v/>
      </c>
      <c r="D623" s="73" t="str">
        <f t="shared" si="269"/>
        <v/>
      </c>
      <c r="E623" s="75" t="str">
        <f t="shared" si="270"/>
        <v/>
      </c>
      <c r="F623" s="75" t="str">
        <f t="shared" si="260"/>
        <v/>
      </c>
      <c r="G623" s="75" t="str">
        <f t="shared" si="271"/>
        <v/>
      </c>
      <c r="H623" s="75" t="str">
        <f t="shared" si="261"/>
        <v/>
      </c>
      <c r="J623" s="116"/>
      <c r="K623" s="76" t="str">
        <f t="shared" si="262"/>
        <v/>
      </c>
      <c r="L623" s="76" t="str">
        <f t="shared" si="263"/>
        <v/>
      </c>
      <c r="M623" s="75" t="str">
        <f t="shared" si="264"/>
        <v/>
      </c>
      <c r="N623" s="76" t="str">
        <f t="shared" si="265"/>
        <v/>
      </c>
      <c r="O623" s="77" t="s">
        <v>20</v>
      </c>
      <c r="P623" s="90"/>
      <c r="R623" s="74" t="str">
        <f t="shared" si="272"/>
        <v/>
      </c>
      <c r="S623" s="75" t="str">
        <f t="shared" si="266"/>
        <v xml:space="preserve"> </v>
      </c>
      <c r="T623" s="75" t="str">
        <f t="shared" si="267"/>
        <v xml:space="preserve"> </v>
      </c>
      <c r="U623" s="75" t="str">
        <f t="shared" si="273"/>
        <v xml:space="preserve"> </v>
      </c>
      <c r="V623" s="75" t="str">
        <f t="shared" si="274"/>
        <v xml:space="preserve"> </v>
      </c>
      <c r="W623" s="75" t="str">
        <f t="shared" si="275"/>
        <v/>
      </c>
      <c r="X623" s="75" t="str">
        <f t="shared" si="276"/>
        <v xml:space="preserve"> </v>
      </c>
      <c r="Y623" s="75" t="str">
        <f t="shared" si="277"/>
        <v/>
      </c>
      <c r="Z623" s="75" t="str">
        <f t="shared" si="278"/>
        <v xml:space="preserve"> </v>
      </c>
      <c r="AA623" s="75" t="str">
        <f t="shared" si="279"/>
        <v/>
      </c>
      <c r="AB623" s="75" t="str">
        <f t="shared" si="280"/>
        <v xml:space="preserve"> </v>
      </c>
      <c r="AC623" s="75" t="str">
        <f t="shared" si="281"/>
        <v xml:space="preserve"> </v>
      </c>
      <c r="AD623" s="75" t="str">
        <f t="shared" si="282"/>
        <v/>
      </c>
      <c r="AE623" s="75">
        <f t="shared" si="283"/>
        <v>0</v>
      </c>
    </row>
    <row r="624" spans="1:31">
      <c r="A624" s="75" t="str">
        <f t="shared" si="268"/>
        <v/>
      </c>
      <c r="B624" s="76" t="str">
        <f t="shared" si="258"/>
        <v/>
      </c>
      <c r="C624" s="75" t="str">
        <f t="shared" si="259"/>
        <v/>
      </c>
      <c r="D624" s="73" t="str">
        <f t="shared" si="269"/>
        <v/>
      </c>
      <c r="E624" s="75" t="str">
        <f t="shared" si="270"/>
        <v/>
      </c>
      <c r="F624" s="75" t="str">
        <f t="shared" si="260"/>
        <v/>
      </c>
      <c r="G624" s="75" t="str">
        <f t="shared" si="271"/>
        <v/>
      </c>
      <c r="H624" s="75" t="str">
        <f t="shared" si="261"/>
        <v/>
      </c>
      <c r="J624" s="116"/>
      <c r="K624" s="76" t="str">
        <f t="shared" si="262"/>
        <v/>
      </c>
      <c r="L624" s="76" t="str">
        <f t="shared" si="263"/>
        <v/>
      </c>
      <c r="M624" s="75" t="str">
        <f t="shared" si="264"/>
        <v/>
      </c>
      <c r="N624" s="76" t="str">
        <f t="shared" si="265"/>
        <v/>
      </c>
      <c r="O624" s="77" t="s">
        <v>20</v>
      </c>
      <c r="P624" s="90"/>
      <c r="R624" s="74" t="str">
        <f t="shared" si="272"/>
        <v/>
      </c>
      <c r="S624" s="75" t="str">
        <f t="shared" si="266"/>
        <v xml:space="preserve"> </v>
      </c>
      <c r="T624" s="75" t="str">
        <f t="shared" si="267"/>
        <v xml:space="preserve"> </v>
      </c>
      <c r="U624" s="75" t="str">
        <f t="shared" si="273"/>
        <v xml:space="preserve"> </v>
      </c>
      <c r="V624" s="75" t="str">
        <f t="shared" si="274"/>
        <v xml:space="preserve"> </v>
      </c>
      <c r="W624" s="75" t="str">
        <f t="shared" si="275"/>
        <v/>
      </c>
      <c r="X624" s="75" t="str">
        <f t="shared" si="276"/>
        <v xml:space="preserve"> </v>
      </c>
      <c r="Y624" s="75" t="str">
        <f t="shared" si="277"/>
        <v/>
      </c>
      <c r="Z624" s="75" t="str">
        <f t="shared" si="278"/>
        <v xml:space="preserve"> </v>
      </c>
      <c r="AA624" s="75" t="str">
        <f t="shared" si="279"/>
        <v/>
      </c>
      <c r="AB624" s="75" t="str">
        <f t="shared" si="280"/>
        <v xml:space="preserve"> </v>
      </c>
      <c r="AC624" s="75" t="str">
        <f t="shared" si="281"/>
        <v xml:space="preserve"> </v>
      </c>
      <c r="AD624" s="75" t="str">
        <f t="shared" si="282"/>
        <v/>
      </c>
      <c r="AE624" s="75">
        <f t="shared" si="283"/>
        <v>0</v>
      </c>
    </row>
    <row r="625" spans="1:31">
      <c r="A625" s="75" t="str">
        <f t="shared" si="268"/>
        <v/>
      </c>
      <c r="B625" s="76" t="str">
        <f t="shared" si="258"/>
        <v/>
      </c>
      <c r="C625" s="75" t="str">
        <f t="shared" si="259"/>
        <v/>
      </c>
      <c r="D625" s="73" t="str">
        <f t="shared" si="269"/>
        <v/>
      </c>
      <c r="E625" s="75" t="str">
        <f t="shared" si="270"/>
        <v/>
      </c>
      <c r="F625" s="75" t="str">
        <f t="shared" si="260"/>
        <v/>
      </c>
      <c r="G625" s="75" t="str">
        <f t="shared" si="271"/>
        <v/>
      </c>
      <c r="H625" s="75" t="str">
        <f t="shared" si="261"/>
        <v/>
      </c>
      <c r="J625" s="116"/>
      <c r="K625" s="76" t="str">
        <f t="shared" si="262"/>
        <v/>
      </c>
      <c r="L625" s="76" t="str">
        <f t="shared" si="263"/>
        <v/>
      </c>
      <c r="M625" s="75" t="str">
        <f t="shared" si="264"/>
        <v/>
      </c>
      <c r="N625" s="76" t="str">
        <f t="shared" si="265"/>
        <v/>
      </c>
      <c r="O625" s="77" t="s">
        <v>20</v>
      </c>
      <c r="P625" s="90"/>
      <c r="R625" s="74" t="str">
        <f t="shared" si="272"/>
        <v/>
      </c>
      <c r="S625" s="75" t="str">
        <f t="shared" si="266"/>
        <v xml:space="preserve"> </v>
      </c>
      <c r="T625" s="75" t="str">
        <f t="shared" si="267"/>
        <v xml:space="preserve"> </v>
      </c>
      <c r="U625" s="75" t="str">
        <f t="shared" si="273"/>
        <v xml:space="preserve"> </v>
      </c>
      <c r="V625" s="75" t="str">
        <f t="shared" si="274"/>
        <v xml:space="preserve"> </v>
      </c>
      <c r="W625" s="75" t="str">
        <f t="shared" si="275"/>
        <v/>
      </c>
      <c r="X625" s="75" t="str">
        <f t="shared" si="276"/>
        <v xml:space="preserve"> </v>
      </c>
      <c r="Y625" s="75" t="str">
        <f t="shared" si="277"/>
        <v/>
      </c>
      <c r="Z625" s="75" t="str">
        <f t="shared" si="278"/>
        <v xml:space="preserve"> </v>
      </c>
      <c r="AA625" s="75" t="str">
        <f t="shared" si="279"/>
        <v/>
      </c>
      <c r="AB625" s="75" t="str">
        <f t="shared" si="280"/>
        <v xml:space="preserve"> </v>
      </c>
      <c r="AC625" s="75" t="str">
        <f t="shared" si="281"/>
        <v xml:space="preserve"> </v>
      </c>
      <c r="AD625" s="75" t="str">
        <f t="shared" si="282"/>
        <v/>
      </c>
      <c r="AE625" s="75">
        <f t="shared" si="283"/>
        <v>0</v>
      </c>
    </row>
    <row r="626" spans="1:31">
      <c r="A626" s="75" t="str">
        <f t="shared" si="268"/>
        <v/>
      </c>
      <c r="B626" s="76" t="str">
        <f t="shared" si="258"/>
        <v/>
      </c>
      <c r="C626" s="75" t="str">
        <f t="shared" si="259"/>
        <v/>
      </c>
      <c r="D626" s="73" t="str">
        <f t="shared" si="269"/>
        <v/>
      </c>
      <c r="E626" s="75" t="str">
        <f t="shared" si="270"/>
        <v/>
      </c>
      <c r="F626" s="75" t="str">
        <f t="shared" si="260"/>
        <v/>
      </c>
      <c r="G626" s="75" t="str">
        <f t="shared" si="271"/>
        <v/>
      </c>
      <c r="H626" s="75" t="str">
        <f t="shared" si="261"/>
        <v/>
      </c>
      <c r="J626" s="116"/>
      <c r="K626" s="76" t="str">
        <f t="shared" si="262"/>
        <v/>
      </c>
      <c r="L626" s="76" t="str">
        <f t="shared" si="263"/>
        <v/>
      </c>
      <c r="M626" s="75" t="str">
        <f t="shared" si="264"/>
        <v/>
      </c>
      <c r="N626" s="76" t="str">
        <f t="shared" si="265"/>
        <v/>
      </c>
      <c r="O626" s="77" t="s">
        <v>20</v>
      </c>
      <c r="P626" s="90"/>
      <c r="R626" s="74" t="str">
        <f t="shared" si="272"/>
        <v/>
      </c>
      <c r="S626" s="75" t="str">
        <f t="shared" si="266"/>
        <v xml:space="preserve"> </v>
      </c>
      <c r="T626" s="75" t="str">
        <f t="shared" si="267"/>
        <v xml:space="preserve"> </v>
      </c>
      <c r="U626" s="75" t="str">
        <f t="shared" si="273"/>
        <v xml:space="preserve"> </v>
      </c>
      <c r="V626" s="75" t="str">
        <f t="shared" si="274"/>
        <v xml:space="preserve"> </v>
      </c>
      <c r="W626" s="75" t="str">
        <f t="shared" si="275"/>
        <v/>
      </c>
      <c r="X626" s="75" t="str">
        <f t="shared" si="276"/>
        <v xml:space="preserve"> </v>
      </c>
      <c r="Y626" s="75" t="str">
        <f t="shared" si="277"/>
        <v/>
      </c>
      <c r="Z626" s="75" t="str">
        <f t="shared" si="278"/>
        <v xml:space="preserve"> </v>
      </c>
      <c r="AA626" s="75" t="str">
        <f t="shared" si="279"/>
        <v/>
      </c>
      <c r="AB626" s="75" t="str">
        <f t="shared" si="280"/>
        <v xml:space="preserve"> </v>
      </c>
      <c r="AC626" s="75" t="str">
        <f t="shared" si="281"/>
        <v xml:space="preserve"> </v>
      </c>
      <c r="AD626" s="75" t="str">
        <f t="shared" si="282"/>
        <v/>
      </c>
      <c r="AE626" s="75">
        <f t="shared" si="283"/>
        <v>0</v>
      </c>
    </row>
    <row r="627" spans="1:31">
      <c r="A627" s="75" t="str">
        <f t="shared" si="268"/>
        <v/>
      </c>
      <c r="B627" s="76" t="str">
        <f t="shared" si="258"/>
        <v/>
      </c>
      <c r="C627" s="75" t="str">
        <f t="shared" si="259"/>
        <v/>
      </c>
      <c r="D627" s="73" t="str">
        <f t="shared" si="269"/>
        <v/>
      </c>
      <c r="E627" s="75" t="str">
        <f t="shared" si="270"/>
        <v/>
      </c>
      <c r="F627" s="75" t="str">
        <f t="shared" si="260"/>
        <v/>
      </c>
      <c r="G627" s="75" t="str">
        <f t="shared" si="271"/>
        <v/>
      </c>
      <c r="H627" s="75" t="str">
        <f t="shared" si="261"/>
        <v/>
      </c>
      <c r="J627" s="116"/>
      <c r="K627" s="76" t="str">
        <f t="shared" si="262"/>
        <v/>
      </c>
      <c r="L627" s="76" t="str">
        <f t="shared" si="263"/>
        <v/>
      </c>
      <c r="M627" s="75" t="str">
        <f t="shared" si="264"/>
        <v/>
      </c>
      <c r="N627" s="76" t="str">
        <f t="shared" si="265"/>
        <v/>
      </c>
      <c r="O627" s="77" t="s">
        <v>20</v>
      </c>
      <c r="P627" s="90"/>
      <c r="R627" s="74" t="str">
        <f t="shared" si="272"/>
        <v/>
      </c>
      <c r="S627" s="75" t="str">
        <f t="shared" si="266"/>
        <v xml:space="preserve"> </v>
      </c>
      <c r="T627" s="75" t="str">
        <f t="shared" si="267"/>
        <v xml:space="preserve"> </v>
      </c>
      <c r="U627" s="75" t="str">
        <f t="shared" si="273"/>
        <v xml:space="preserve"> </v>
      </c>
      <c r="V627" s="75" t="str">
        <f t="shared" si="274"/>
        <v xml:space="preserve"> </v>
      </c>
      <c r="W627" s="75" t="str">
        <f t="shared" si="275"/>
        <v/>
      </c>
      <c r="X627" s="75" t="str">
        <f t="shared" si="276"/>
        <v xml:space="preserve"> </v>
      </c>
      <c r="Y627" s="75" t="str">
        <f t="shared" si="277"/>
        <v/>
      </c>
      <c r="Z627" s="75" t="str">
        <f t="shared" si="278"/>
        <v xml:space="preserve"> </v>
      </c>
      <c r="AA627" s="75" t="str">
        <f t="shared" si="279"/>
        <v/>
      </c>
      <c r="AB627" s="75" t="str">
        <f t="shared" si="280"/>
        <v xml:space="preserve"> </v>
      </c>
      <c r="AC627" s="75" t="str">
        <f t="shared" si="281"/>
        <v xml:space="preserve"> </v>
      </c>
      <c r="AD627" s="75" t="str">
        <f t="shared" si="282"/>
        <v/>
      </c>
      <c r="AE627" s="75">
        <f t="shared" si="283"/>
        <v>0</v>
      </c>
    </row>
    <row r="628" spans="1:31">
      <c r="A628" s="75" t="str">
        <f t="shared" si="268"/>
        <v/>
      </c>
      <c r="B628" s="76" t="str">
        <f t="shared" si="258"/>
        <v/>
      </c>
      <c r="C628" s="75" t="str">
        <f t="shared" si="259"/>
        <v/>
      </c>
      <c r="D628" s="73" t="str">
        <f t="shared" si="269"/>
        <v/>
      </c>
      <c r="E628" s="75" t="str">
        <f t="shared" si="270"/>
        <v/>
      </c>
      <c r="F628" s="75" t="str">
        <f t="shared" si="260"/>
        <v/>
      </c>
      <c r="G628" s="75" t="str">
        <f t="shared" si="271"/>
        <v/>
      </c>
      <c r="H628" s="75" t="str">
        <f t="shared" si="261"/>
        <v/>
      </c>
      <c r="J628" s="116"/>
      <c r="K628" s="76" t="str">
        <f t="shared" si="262"/>
        <v/>
      </c>
      <c r="L628" s="76" t="str">
        <f t="shared" si="263"/>
        <v/>
      </c>
      <c r="M628" s="75" t="str">
        <f t="shared" si="264"/>
        <v/>
      </c>
      <c r="N628" s="76" t="str">
        <f t="shared" si="265"/>
        <v/>
      </c>
      <c r="O628" s="77" t="s">
        <v>20</v>
      </c>
      <c r="P628" s="90"/>
      <c r="R628" s="74" t="str">
        <f t="shared" si="272"/>
        <v/>
      </c>
      <c r="S628" s="75" t="str">
        <f t="shared" si="266"/>
        <v xml:space="preserve"> </v>
      </c>
      <c r="T628" s="75" t="str">
        <f t="shared" si="267"/>
        <v xml:space="preserve"> </v>
      </c>
      <c r="U628" s="75" t="str">
        <f t="shared" si="273"/>
        <v xml:space="preserve"> </v>
      </c>
      <c r="V628" s="75" t="str">
        <f t="shared" si="274"/>
        <v xml:space="preserve"> </v>
      </c>
      <c r="W628" s="75" t="str">
        <f t="shared" si="275"/>
        <v/>
      </c>
      <c r="X628" s="75" t="str">
        <f t="shared" si="276"/>
        <v xml:space="preserve"> </v>
      </c>
      <c r="Y628" s="75" t="str">
        <f t="shared" si="277"/>
        <v/>
      </c>
      <c r="Z628" s="75" t="str">
        <f t="shared" si="278"/>
        <v xml:space="preserve"> </v>
      </c>
      <c r="AA628" s="75" t="str">
        <f t="shared" si="279"/>
        <v/>
      </c>
      <c r="AB628" s="75" t="str">
        <f t="shared" si="280"/>
        <v xml:space="preserve"> </v>
      </c>
      <c r="AC628" s="75" t="str">
        <f t="shared" si="281"/>
        <v xml:space="preserve"> </v>
      </c>
      <c r="AD628" s="75" t="str">
        <f t="shared" si="282"/>
        <v/>
      </c>
      <c r="AE628" s="75">
        <f t="shared" si="283"/>
        <v>0</v>
      </c>
    </row>
    <row r="629" spans="1:31">
      <c r="A629" s="75" t="str">
        <f t="shared" si="268"/>
        <v/>
      </c>
      <c r="B629" s="76" t="str">
        <f t="shared" si="258"/>
        <v/>
      </c>
      <c r="C629" s="75" t="str">
        <f t="shared" si="259"/>
        <v/>
      </c>
      <c r="D629" s="73" t="str">
        <f t="shared" si="269"/>
        <v/>
      </c>
      <c r="E629" s="75" t="str">
        <f t="shared" si="270"/>
        <v/>
      </c>
      <c r="F629" s="75" t="str">
        <f t="shared" si="260"/>
        <v/>
      </c>
      <c r="G629" s="75" t="str">
        <f t="shared" si="271"/>
        <v/>
      </c>
      <c r="H629" s="75" t="str">
        <f t="shared" si="261"/>
        <v/>
      </c>
      <c r="J629" s="116"/>
      <c r="K629" s="76" t="str">
        <f t="shared" si="262"/>
        <v/>
      </c>
      <c r="L629" s="76" t="str">
        <f t="shared" si="263"/>
        <v/>
      </c>
      <c r="M629" s="75" t="str">
        <f t="shared" si="264"/>
        <v/>
      </c>
      <c r="N629" s="76" t="str">
        <f t="shared" si="265"/>
        <v/>
      </c>
      <c r="O629" s="77" t="s">
        <v>20</v>
      </c>
      <c r="P629" s="90"/>
      <c r="R629" s="74" t="str">
        <f t="shared" si="272"/>
        <v/>
      </c>
      <c r="S629" s="75" t="str">
        <f t="shared" si="266"/>
        <v xml:space="preserve"> </v>
      </c>
      <c r="T629" s="75" t="str">
        <f t="shared" si="267"/>
        <v xml:space="preserve"> </v>
      </c>
      <c r="U629" s="75" t="str">
        <f t="shared" si="273"/>
        <v xml:space="preserve"> </v>
      </c>
      <c r="V629" s="75" t="str">
        <f t="shared" si="274"/>
        <v xml:space="preserve"> </v>
      </c>
      <c r="W629" s="75" t="str">
        <f t="shared" si="275"/>
        <v/>
      </c>
      <c r="X629" s="75" t="str">
        <f t="shared" si="276"/>
        <v xml:space="preserve"> </v>
      </c>
      <c r="Y629" s="75" t="str">
        <f t="shared" si="277"/>
        <v/>
      </c>
      <c r="Z629" s="75" t="str">
        <f t="shared" si="278"/>
        <v xml:space="preserve"> </v>
      </c>
      <c r="AA629" s="75" t="str">
        <f t="shared" si="279"/>
        <v/>
      </c>
      <c r="AB629" s="75" t="str">
        <f t="shared" si="280"/>
        <v xml:space="preserve"> </v>
      </c>
      <c r="AC629" s="75" t="str">
        <f t="shared" si="281"/>
        <v xml:space="preserve"> </v>
      </c>
      <c r="AD629" s="75" t="str">
        <f t="shared" si="282"/>
        <v/>
      </c>
      <c r="AE629" s="75">
        <f t="shared" si="283"/>
        <v>0</v>
      </c>
    </row>
    <row r="630" spans="1:31">
      <c r="A630" s="75" t="str">
        <f t="shared" si="268"/>
        <v/>
      </c>
      <c r="B630" s="76" t="str">
        <f t="shared" si="258"/>
        <v/>
      </c>
      <c r="C630" s="75" t="str">
        <f t="shared" si="259"/>
        <v/>
      </c>
      <c r="D630" s="73" t="str">
        <f t="shared" si="269"/>
        <v/>
      </c>
      <c r="E630" s="75" t="str">
        <f t="shared" si="270"/>
        <v/>
      </c>
      <c r="F630" s="75" t="str">
        <f t="shared" si="260"/>
        <v/>
      </c>
      <c r="G630" s="75" t="str">
        <f t="shared" si="271"/>
        <v/>
      </c>
      <c r="H630" s="75" t="str">
        <f t="shared" si="261"/>
        <v/>
      </c>
      <c r="J630" s="116"/>
      <c r="K630" s="76" t="str">
        <f t="shared" si="262"/>
        <v/>
      </c>
      <c r="L630" s="76" t="str">
        <f t="shared" si="263"/>
        <v/>
      </c>
      <c r="M630" s="75" t="str">
        <f t="shared" si="264"/>
        <v/>
      </c>
      <c r="N630" s="76" t="str">
        <f t="shared" si="265"/>
        <v/>
      </c>
      <c r="O630" s="77" t="s">
        <v>20</v>
      </c>
      <c r="P630" s="90"/>
      <c r="R630" s="74" t="str">
        <f t="shared" si="272"/>
        <v/>
      </c>
      <c r="S630" s="75" t="str">
        <f t="shared" si="266"/>
        <v xml:space="preserve"> </v>
      </c>
      <c r="T630" s="75" t="str">
        <f t="shared" si="267"/>
        <v xml:space="preserve"> </v>
      </c>
      <c r="U630" s="75" t="str">
        <f t="shared" si="273"/>
        <v xml:space="preserve"> </v>
      </c>
      <c r="V630" s="75" t="str">
        <f t="shared" si="274"/>
        <v xml:space="preserve"> </v>
      </c>
      <c r="W630" s="75" t="str">
        <f t="shared" si="275"/>
        <v/>
      </c>
      <c r="X630" s="75" t="str">
        <f t="shared" si="276"/>
        <v xml:space="preserve"> </v>
      </c>
      <c r="Y630" s="75" t="str">
        <f t="shared" si="277"/>
        <v/>
      </c>
      <c r="Z630" s="75" t="str">
        <f t="shared" si="278"/>
        <v xml:space="preserve"> </v>
      </c>
      <c r="AA630" s="75" t="str">
        <f t="shared" si="279"/>
        <v/>
      </c>
      <c r="AB630" s="75" t="str">
        <f t="shared" si="280"/>
        <v xml:space="preserve"> </v>
      </c>
      <c r="AC630" s="75" t="str">
        <f t="shared" si="281"/>
        <v xml:space="preserve"> </v>
      </c>
      <c r="AD630" s="75" t="str">
        <f t="shared" si="282"/>
        <v/>
      </c>
      <c r="AE630" s="75">
        <f t="shared" si="283"/>
        <v>0</v>
      </c>
    </row>
    <row r="631" spans="1:31">
      <c r="A631" s="75" t="str">
        <f t="shared" si="268"/>
        <v/>
      </c>
      <c r="B631" s="76" t="str">
        <f t="shared" si="258"/>
        <v/>
      </c>
      <c r="C631" s="75" t="str">
        <f t="shared" si="259"/>
        <v/>
      </c>
      <c r="D631" s="73" t="str">
        <f t="shared" si="269"/>
        <v/>
      </c>
      <c r="E631" s="75" t="str">
        <f t="shared" si="270"/>
        <v/>
      </c>
      <c r="F631" s="75" t="str">
        <f t="shared" si="260"/>
        <v/>
      </c>
      <c r="G631" s="75" t="str">
        <f t="shared" si="271"/>
        <v/>
      </c>
      <c r="H631" s="75" t="str">
        <f t="shared" si="261"/>
        <v/>
      </c>
      <c r="J631" s="116"/>
      <c r="K631" s="76" t="str">
        <f t="shared" si="262"/>
        <v/>
      </c>
      <c r="L631" s="76" t="str">
        <f t="shared" si="263"/>
        <v/>
      </c>
      <c r="M631" s="75" t="str">
        <f t="shared" si="264"/>
        <v/>
      </c>
      <c r="N631" s="76" t="str">
        <f t="shared" si="265"/>
        <v/>
      </c>
      <c r="O631" s="77" t="s">
        <v>20</v>
      </c>
      <c r="P631" s="90"/>
      <c r="R631" s="74" t="str">
        <f t="shared" si="272"/>
        <v/>
      </c>
      <c r="S631" s="75" t="str">
        <f t="shared" si="266"/>
        <v xml:space="preserve"> </v>
      </c>
      <c r="T631" s="75" t="str">
        <f t="shared" si="267"/>
        <v xml:space="preserve"> </v>
      </c>
      <c r="U631" s="75" t="str">
        <f t="shared" si="273"/>
        <v xml:space="preserve"> </v>
      </c>
      <c r="V631" s="75" t="str">
        <f t="shared" si="274"/>
        <v xml:space="preserve"> </v>
      </c>
      <c r="W631" s="75" t="str">
        <f t="shared" si="275"/>
        <v/>
      </c>
      <c r="X631" s="75" t="str">
        <f t="shared" si="276"/>
        <v xml:space="preserve"> </v>
      </c>
      <c r="Y631" s="75" t="str">
        <f t="shared" si="277"/>
        <v/>
      </c>
      <c r="Z631" s="75" t="str">
        <f t="shared" si="278"/>
        <v xml:space="preserve"> </v>
      </c>
      <c r="AA631" s="75" t="str">
        <f t="shared" si="279"/>
        <v/>
      </c>
      <c r="AB631" s="75" t="str">
        <f t="shared" si="280"/>
        <v xml:space="preserve"> </v>
      </c>
      <c r="AC631" s="75" t="str">
        <f t="shared" si="281"/>
        <v xml:space="preserve"> </v>
      </c>
      <c r="AD631" s="75" t="str">
        <f t="shared" si="282"/>
        <v/>
      </c>
      <c r="AE631" s="75">
        <f t="shared" si="283"/>
        <v>0</v>
      </c>
    </row>
    <row r="632" spans="1:31">
      <c r="A632" s="75" t="str">
        <f t="shared" si="268"/>
        <v/>
      </c>
      <c r="B632" s="76" t="str">
        <f t="shared" si="258"/>
        <v/>
      </c>
      <c r="C632" s="75" t="str">
        <f t="shared" si="259"/>
        <v/>
      </c>
      <c r="D632" s="73" t="str">
        <f t="shared" si="269"/>
        <v/>
      </c>
      <c r="E632" s="75" t="str">
        <f t="shared" si="270"/>
        <v/>
      </c>
      <c r="F632" s="75" t="str">
        <f t="shared" si="260"/>
        <v/>
      </c>
      <c r="G632" s="75" t="str">
        <f t="shared" si="271"/>
        <v/>
      </c>
      <c r="H632" s="75" t="str">
        <f t="shared" si="261"/>
        <v/>
      </c>
      <c r="J632" s="116"/>
      <c r="K632" s="76" t="str">
        <f t="shared" si="262"/>
        <v/>
      </c>
      <c r="L632" s="76" t="str">
        <f t="shared" si="263"/>
        <v/>
      </c>
      <c r="M632" s="75" t="str">
        <f t="shared" si="264"/>
        <v/>
      </c>
      <c r="N632" s="76" t="str">
        <f t="shared" si="265"/>
        <v/>
      </c>
      <c r="O632" s="77" t="s">
        <v>20</v>
      </c>
      <c r="P632" s="90"/>
      <c r="R632" s="74" t="str">
        <f t="shared" si="272"/>
        <v/>
      </c>
      <c r="S632" s="75" t="str">
        <f t="shared" si="266"/>
        <v xml:space="preserve"> </v>
      </c>
      <c r="T632" s="75" t="str">
        <f t="shared" si="267"/>
        <v xml:space="preserve"> </v>
      </c>
      <c r="U632" s="75" t="str">
        <f t="shared" si="273"/>
        <v xml:space="preserve"> </v>
      </c>
      <c r="V632" s="75" t="str">
        <f t="shared" si="274"/>
        <v xml:space="preserve"> </v>
      </c>
      <c r="W632" s="75" t="str">
        <f t="shared" si="275"/>
        <v/>
      </c>
      <c r="X632" s="75" t="str">
        <f t="shared" si="276"/>
        <v xml:space="preserve"> </v>
      </c>
      <c r="Y632" s="75" t="str">
        <f t="shared" si="277"/>
        <v/>
      </c>
      <c r="Z632" s="75" t="str">
        <f t="shared" si="278"/>
        <v xml:space="preserve"> </v>
      </c>
      <c r="AA632" s="75" t="str">
        <f t="shared" si="279"/>
        <v/>
      </c>
      <c r="AB632" s="75" t="str">
        <f t="shared" si="280"/>
        <v xml:space="preserve"> </v>
      </c>
      <c r="AC632" s="75" t="str">
        <f t="shared" si="281"/>
        <v xml:space="preserve"> </v>
      </c>
      <c r="AD632" s="75" t="str">
        <f t="shared" si="282"/>
        <v/>
      </c>
      <c r="AE632" s="75">
        <f t="shared" si="283"/>
        <v>0</v>
      </c>
    </row>
    <row r="633" spans="1:31">
      <c r="A633" s="75" t="str">
        <f t="shared" si="268"/>
        <v/>
      </c>
      <c r="B633" s="76" t="str">
        <f t="shared" si="258"/>
        <v/>
      </c>
      <c r="C633" s="75" t="str">
        <f t="shared" si="259"/>
        <v/>
      </c>
      <c r="D633" s="73" t="str">
        <f t="shared" si="269"/>
        <v/>
      </c>
      <c r="E633" s="75" t="str">
        <f t="shared" si="270"/>
        <v/>
      </c>
      <c r="F633" s="75" t="str">
        <f t="shared" si="260"/>
        <v/>
      </c>
      <c r="G633" s="75" t="str">
        <f t="shared" si="271"/>
        <v/>
      </c>
      <c r="H633" s="75" t="str">
        <f t="shared" si="261"/>
        <v/>
      </c>
      <c r="J633" s="116"/>
      <c r="K633" s="76" t="str">
        <f t="shared" si="262"/>
        <v/>
      </c>
      <c r="L633" s="76" t="str">
        <f t="shared" si="263"/>
        <v/>
      </c>
      <c r="M633" s="75" t="str">
        <f t="shared" si="264"/>
        <v/>
      </c>
      <c r="N633" s="76" t="str">
        <f t="shared" si="265"/>
        <v/>
      </c>
      <c r="O633" s="77" t="s">
        <v>20</v>
      </c>
      <c r="P633" s="90"/>
      <c r="R633" s="74" t="str">
        <f t="shared" si="272"/>
        <v/>
      </c>
      <c r="S633" s="75" t="str">
        <f t="shared" si="266"/>
        <v xml:space="preserve"> </v>
      </c>
      <c r="T633" s="75" t="str">
        <f t="shared" si="267"/>
        <v xml:space="preserve"> </v>
      </c>
      <c r="U633" s="75" t="str">
        <f t="shared" si="273"/>
        <v xml:space="preserve"> </v>
      </c>
      <c r="V633" s="75" t="str">
        <f t="shared" si="274"/>
        <v xml:space="preserve"> </v>
      </c>
      <c r="W633" s="75" t="str">
        <f t="shared" si="275"/>
        <v/>
      </c>
      <c r="X633" s="75" t="str">
        <f t="shared" si="276"/>
        <v xml:space="preserve"> </v>
      </c>
      <c r="Y633" s="75" t="str">
        <f t="shared" si="277"/>
        <v/>
      </c>
      <c r="Z633" s="75" t="str">
        <f t="shared" si="278"/>
        <v xml:space="preserve"> </v>
      </c>
      <c r="AA633" s="75" t="str">
        <f t="shared" si="279"/>
        <v/>
      </c>
      <c r="AB633" s="75" t="str">
        <f t="shared" si="280"/>
        <v xml:space="preserve"> </v>
      </c>
      <c r="AC633" s="75" t="str">
        <f t="shared" si="281"/>
        <v xml:space="preserve"> </v>
      </c>
      <c r="AD633" s="75" t="str">
        <f t="shared" si="282"/>
        <v/>
      </c>
      <c r="AE633" s="75">
        <f t="shared" si="283"/>
        <v>0</v>
      </c>
    </row>
    <row r="634" spans="1:31">
      <c r="A634" s="75" t="str">
        <f t="shared" si="268"/>
        <v/>
      </c>
      <c r="B634" s="76" t="str">
        <f t="shared" si="258"/>
        <v/>
      </c>
      <c r="C634" s="75" t="str">
        <f t="shared" si="259"/>
        <v/>
      </c>
      <c r="D634" s="73" t="str">
        <f t="shared" si="269"/>
        <v/>
      </c>
      <c r="E634" s="75" t="str">
        <f t="shared" si="270"/>
        <v/>
      </c>
      <c r="F634" s="75" t="str">
        <f t="shared" si="260"/>
        <v/>
      </c>
      <c r="G634" s="75" t="str">
        <f t="shared" si="271"/>
        <v/>
      </c>
      <c r="H634" s="75" t="str">
        <f t="shared" si="261"/>
        <v/>
      </c>
      <c r="J634" s="116"/>
      <c r="K634" s="76" t="str">
        <f t="shared" si="262"/>
        <v/>
      </c>
      <c r="L634" s="76" t="str">
        <f t="shared" si="263"/>
        <v/>
      </c>
      <c r="M634" s="75" t="str">
        <f t="shared" si="264"/>
        <v/>
      </c>
      <c r="N634" s="76" t="str">
        <f t="shared" si="265"/>
        <v/>
      </c>
      <c r="O634" s="77" t="s">
        <v>20</v>
      </c>
      <c r="P634" s="90"/>
      <c r="R634" s="74" t="str">
        <f t="shared" si="272"/>
        <v/>
      </c>
      <c r="S634" s="75" t="str">
        <f t="shared" si="266"/>
        <v xml:space="preserve"> </v>
      </c>
      <c r="T634" s="75" t="str">
        <f t="shared" si="267"/>
        <v xml:space="preserve"> </v>
      </c>
      <c r="U634" s="75" t="str">
        <f t="shared" si="273"/>
        <v xml:space="preserve"> </v>
      </c>
      <c r="V634" s="75" t="str">
        <f t="shared" si="274"/>
        <v xml:space="preserve"> </v>
      </c>
      <c r="W634" s="75" t="str">
        <f t="shared" si="275"/>
        <v/>
      </c>
      <c r="X634" s="75" t="str">
        <f t="shared" si="276"/>
        <v xml:space="preserve"> </v>
      </c>
      <c r="Y634" s="75" t="str">
        <f t="shared" si="277"/>
        <v/>
      </c>
      <c r="Z634" s="75" t="str">
        <f t="shared" si="278"/>
        <v xml:space="preserve"> </v>
      </c>
      <c r="AA634" s="75" t="str">
        <f t="shared" si="279"/>
        <v/>
      </c>
      <c r="AB634" s="75" t="str">
        <f t="shared" si="280"/>
        <v xml:space="preserve"> </v>
      </c>
      <c r="AC634" s="75" t="str">
        <f t="shared" si="281"/>
        <v xml:space="preserve"> </v>
      </c>
      <c r="AD634" s="75" t="str">
        <f t="shared" si="282"/>
        <v/>
      </c>
      <c r="AE634" s="75">
        <f t="shared" si="283"/>
        <v>0</v>
      </c>
    </row>
    <row r="635" spans="1:31">
      <c r="A635" s="75" t="str">
        <f t="shared" si="268"/>
        <v/>
      </c>
      <c r="B635" s="76" t="str">
        <f t="shared" si="258"/>
        <v/>
      </c>
      <c r="C635" s="75" t="str">
        <f t="shared" si="259"/>
        <v/>
      </c>
      <c r="D635" s="73" t="str">
        <f t="shared" si="269"/>
        <v/>
      </c>
      <c r="E635" s="75" t="str">
        <f t="shared" si="270"/>
        <v/>
      </c>
      <c r="F635" s="75" t="str">
        <f t="shared" si="260"/>
        <v/>
      </c>
      <c r="G635" s="75" t="str">
        <f t="shared" si="271"/>
        <v/>
      </c>
      <c r="H635" s="75" t="str">
        <f t="shared" si="261"/>
        <v/>
      </c>
      <c r="J635" s="116"/>
      <c r="K635" s="76" t="str">
        <f t="shared" si="262"/>
        <v/>
      </c>
      <c r="L635" s="76" t="str">
        <f t="shared" si="263"/>
        <v/>
      </c>
      <c r="M635" s="75" t="str">
        <f t="shared" si="264"/>
        <v/>
      </c>
      <c r="N635" s="76" t="str">
        <f t="shared" si="265"/>
        <v/>
      </c>
      <c r="O635" s="77" t="s">
        <v>20</v>
      </c>
      <c r="P635" s="90"/>
      <c r="R635" s="74" t="str">
        <f t="shared" si="272"/>
        <v/>
      </c>
      <c r="S635" s="75" t="str">
        <f t="shared" si="266"/>
        <v xml:space="preserve"> </v>
      </c>
      <c r="T635" s="75" t="str">
        <f t="shared" si="267"/>
        <v xml:space="preserve"> </v>
      </c>
      <c r="U635" s="75" t="str">
        <f t="shared" si="273"/>
        <v xml:space="preserve"> </v>
      </c>
      <c r="V635" s="75" t="str">
        <f t="shared" si="274"/>
        <v xml:space="preserve"> </v>
      </c>
      <c r="W635" s="75" t="str">
        <f t="shared" si="275"/>
        <v/>
      </c>
      <c r="X635" s="75" t="str">
        <f t="shared" si="276"/>
        <v xml:space="preserve"> </v>
      </c>
      <c r="Y635" s="75" t="str">
        <f t="shared" si="277"/>
        <v/>
      </c>
      <c r="Z635" s="75" t="str">
        <f t="shared" si="278"/>
        <v xml:space="preserve"> </v>
      </c>
      <c r="AA635" s="75" t="str">
        <f t="shared" si="279"/>
        <v/>
      </c>
      <c r="AB635" s="75" t="str">
        <f t="shared" si="280"/>
        <v xml:space="preserve"> </v>
      </c>
      <c r="AC635" s="75" t="str">
        <f t="shared" si="281"/>
        <v xml:space="preserve"> </v>
      </c>
      <c r="AD635" s="75" t="str">
        <f t="shared" si="282"/>
        <v/>
      </c>
      <c r="AE635" s="75">
        <f t="shared" si="283"/>
        <v>0</v>
      </c>
    </row>
    <row r="636" spans="1:31">
      <c r="A636" s="75" t="str">
        <f t="shared" si="268"/>
        <v/>
      </c>
      <c r="B636" s="76" t="str">
        <f t="shared" si="258"/>
        <v/>
      </c>
      <c r="C636" s="75" t="str">
        <f t="shared" si="259"/>
        <v/>
      </c>
      <c r="D636" s="73" t="str">
        <f t="shared" si="269"/>
        <v/>
      </c>
      <c r="E636" s="75" t="str">
        <f t="shared" si="270"/>
        <v/>
      </c>
      <c r="F636" s="75" t="str">
        <f t="shared" si="260"/>
        <v/>
      </c>
      <c r="G636" s="75" t="str">
        <f t="shared" si="271"/>
        <v/>
      </c>
      <c r="H636" s="75" t="str">
        <f t="shared" si="261"/>
        <v/>
      </c>
      <c r="J636" s="116"/>
      <c r="K636" s="76" t="str">
        <f t="shared" si="262"/>
        <v/>
      </c>
      <c r="L636" s="76" t="str">
        <f t="shared" si="263"/>
        <v/>
      </c>
      <c r="M636" s="75" t="str">
        <f t="shared" si="264"/>
        <v/>
      </c>
      <c r="N636" s="76" t="str">
        <f t="shared" si="265"/>
        <v/>
      </c>
      <c r="O636" s="77" t="s">
        <v>20</v>
      </c>
      <c r="P636" s="90"/>
      <c r="R636" s="74" t="str">
        <f t="shared" si="272"/>
        <v/>
      </c>
      <c r="S636" s="75" t="str">
        <f t="shared" si="266"/>
        <v xml:space="preserve"> </v>
      </c>
      <c r="T636" s="75" t="str">
        <f t="shared" si="267"/>
        <v xml:space="preserve"> </v>
      </c>
      <c r="U636" s="75" t="str">
        <f t="shared" si="273"/>
        <v xml:space="preserve"> </v>
      </c>
      <c r="V636" s="75" t="str">
        <f t="shared" si="274"/>
        <v xml:space="preserve"> </v>
      </c>
      <c r="W636" s="75" t="str">
        <f t="shared" si="275"/>
        <v/>
      </c>
      <c r="X636" s="75" t="str">
        <f t="shared" si="276"/>
        <v xml:space="preserve"> </v>
      </c>
      <c r="Y636" s="75" t="str">
        <f t="shared" si="277"/>
        <v/>
      </c>
      <c r="Z636" s="75" t="str">
        <f t="shared" si="278"/>
        <v xml:space="preserve"> </v>
      </c>
      <c r="AA636" s="75" t="str">
        <f t="shared" si="279"/>
        <v/>
      </c>
      <c r="AB636" s="75" t="str">
        <f t="shared" si="280"/>
        <v xml:space="preserve"> </v>
      </c>
      <c r="AC636" s="75" t="str">
        <f t="shared" si="281"/>
        <v xml:space="preserve"> </v>
      </c>
      <c r="AD636" s="75" t="str">
        <f t="shared" si="282"/>
        <v/>
      </c>
      <c r="AE636" s="75">
        <f t="shared" si="283"/>
        <v>0</v>
      </c>
    </row>
    <row r="637" spans="1:31">
      <c r="A637" s="75" t="str">
        <f t="shared" si="268"/>
        <v/>
      </c>
      <c r="B637" s="76" t="str">
        <f t="shared" si="258"/>
        <v/>
      </c>
      <c r="C637" s="75" t="str">
        <f t="shared" si="259"/>
        <v/>
      </c>
      <c r="D637" s="73" t="str">
        <f t="shared" si="269"/>
        <v/>
      </c>
      <c r="E637" s="75" t="str">
        <f t="shared" si="270"/>
        <v/>
      </c>
      <c r="F637" s="75" t="str">
        <f t="shared" si="260"/>
        <v/>
      </c>
      <c r="G637" s="75" t="str">
        <f t="shared" si="271"/>
        <v/>
      </c>
      <c r="H637" s="75" t="str">
        <f t="shared" si="261"/>
        <v/>
      </c>
      <c r="J637" s="116"/>
      <c r="K637" s="76" t="str">
        <f t="shared" si="262"/>
        <v/>
      </c>
      <c r="L637" s="76" t="str">
        <f t="shared" si="263"/>
        <v/>
      </c>
      <c r="M637" s="75" t="str">
        <f t="shared" si="264"/>
        <v/>
      </c>
      <c r="N637" s="76" t="str">
        <f t="shared" si="265"/>
        <v/>
      </c>
      <c r="O637" s="77" t="s">
        <v>20</v>
      </c>
      <c r="P637" s="90"/>
      <c r="R637" s="74" t="str">
        <f t="shared" si="272"/>
        <v/>
      </c>
      <c r="S637" s="75" t="str">
        <f t="shared" si="266"/>
        <v xml:space="preserve"> </v>
      </c>
      <c r="T637" s="75" t="str">
        <f t="shared" si="267"/>
        <v xml:space="preserve"> </v>
      </c>
      <c r="U637" s="75" t="str">
        <f t="shared" si="273"/>
        <v xml:space="preserve"> </v>
      </c>
      <c r="V637" s="75" t="str">
        <f t="shared" si="274"/>
        <v xml:space="preserve"> </v>
      </c>
      <c r="W637" s="75" t="str">
        <f t="shared" si="275"/>
        <v/>
      </c>
      <c r="X637" s="75" t="str">
        <f t="shared" si="276"/>
        <v xml:space="preserve"> </v>
      </c>
      <c r="Y637" s="75" t="str">
        <f t="shared" si="277"/>
        <v/>
      </c>
      <c r="Z637" s="75" t="str">
        <f t="shared" si="278"/>
        <v xml:space="preserve"> </v>
      </c>
      <c r="AA637" s="75" t="str">
        <f t="shared" si="279"/>
        <v/>
      </c>
      <c r="AB637" s="75" t="str">
        <f t="shared" si="280"/>
        <v xml:space="preserve"> </v>
      </c>
      <c r="AC637" s="75" t="str">
        <f t="shared" si="281"/>
        <v xml:space="preserve"> </v>
      </c>
      <c r="AD637" s="75" t="str">
        <f t="shared" si="282"/>
        <v/>
      </c>
      <c r="AE637" s="75">
        <f t="shared" si="283"/>
        <v>0</v>
      </c>
    </row>
    <row r="638" spans="1:31">
      <c r="A638" s="75" t="str">
        <f t="shared" si="268"/>
        <v/>
      </c>
      <c r="B638" s="76" t="str">
        <f t="shared" si="258"/>
        <v/>
      </c>
      <c r="C638" s="75" t="str">
        <f t="shared" si="259"/>
        <v/>
      </c>
      <c r="D638" s="73" t="str">
        <f t="shared" si="269"/>
        <v/>
      </c>
      <c r="E638" s="75" t="str">
        <f t="shared" si="270"/>
        <v/>
      </c>
      <c r="F638" s="75" t="str">
        <f t="shared" si="260"/>
        <v/>
      </c>
      <c r="G638" s="75" t="str">
        <f t="shared" si="271"/>
        <v/>
      </c>
      <c r="H638" s="75" t="str">
        <f t="shared" si="261"/>
        <v/>
      </c>
      <c r="J638" s="116"/>
      <c r="K638" s="76" t="str">
        <f t="shared" si="262"/>
        <v/>
      </c>
      <c r="L638" s="76" t="str">
        <f t="shared" si="263"/>
        <v/>
      </c>
      <c r="M638" s="75" t="str">
        <f t="shared" si="264"/>
        <v/>
      </c>
      <c r="N638" s="76" t="str">
        <f t="shared" si="265"/>
        <v/>
      </c>
      <c r="O638" s="77" t="s">
        <v>20</v>
      </c>
      <c r="P638" s="90"/>
      <c r="R638" s="74" t="str">
        <f t="shared" si="272"/>
        <v/>
      </c>
      <c r="S638" s="75" t="str">
        <f t="shared" si="266"/>
        <v xml:space="preserve"> </v>
      </c>
      <c r="T638" s="75" t="str">
        <f t="shared" si="267"/>
        <v xml:space="preserve"> </v>
      </c>
      <c r="U638" s="75" t="str">
        <f t="shared" si="273"/>
        <v xml:space="preserve"> </v>
      </c>
      <c r="V638" s="75" t="str">
        <f t="shared" si="274"/>
        <v xml:space="preserve"> </v>
      </c>
      <c r="W638" s="75" t="str">
        <f t="shared" si="275"/>
        <v/>
      </c>
      <c r="X638" s="75" t="str">
        <f t="shared" si="276"/>
        <v xml:space="preserve"> </v>
      </c>
      <c r="Y638" s="75" t="str">
        <f t="shared" si="277"/>
        <v/>
      </c>
      <c r="Z638" s="75" t="str">
        <f t="shared" si="278"/>
        <v xml:space="preserve"> </v>
      </c>
      <c r="AA638" s="75" t="str">
        <f t="shared" si="279"/>
        <v/>
      </c>
      <c r="AB638" s="75" t="str">
        <f t="shared" si="280"/>
        <v xml:space="preserve"> </v>
      </c>
      <c r="AC638" s="75" t="str">
        <f t="shared" si="281"/>
        <v xml:space="preserve"> </v>
      </c>
      <c r="AD638" s="75" t="str">
        <f t="shared" si="282"/>
        <v/>
      </c>
      <c r="AE638" s="75">
        <f t="shared" si="283"/>
        <v>0</v>
      </c>
    </row>
    <row r="639" spans="1:31">
      <c r="A639" s="75" t="str">
        <f t="shared" si="268"/>
        <v/>
      </c>
      <c r="B639" s="76" t="str">
        <f t="shared" si="258"/>
        <v/>
      </c>
      <c r="C639" s="75" t="str">
        <f t="shared" si="259"/>
        <v/>
      </c>
      <c r="D639" s="73" t="str">
        <f t="shared" si="269"/>
        <v/>
      </c>
      <c r="E639" s="75" t="str">
        <f t="shared" si="270"/>
        <v/>
      </c>
      <c r="F639" s="75" t="str">
        <f t="shared" si="260"/>
        <v/>
      </c>
      <c r="G639" s="75" t="str">
        <f t="shared" si="271"/>
        <v/>
      </c>
      <c r="H639" s="75" t="str">
        <f t="shared" si="261"/>
        <v/>
      </c>
      <c r="J639" s="116"/>
      <c r="K639" s="76" t="str">
        <f t="shared" si="262"/>
        <v/>
      </c>
      <c r="L639" s="76" t="str">
        <f t="shared" si="263"/>
        <v/>
      </c>
      <c r="M639" s="75" t="str">
        <f t="shared" si="264"/>
        <v/>
      </c>
      <c r="N639" s="76" t="str">
        <f t="shared" si="265"/>
        <v/>
      </c>
      <c r="O639" s="77" t="s">
        <v>20</v>
      </c>
      <c r="P639" s="90"/>
      <c r="R639" s="74" t="str">
        <f t="shared" si="272"/>
        <v/>
      </c>
      <c r="S639" s="75" t="str">
        <f t="shared" si="266"/>
        <v xml:space="preserve"> </v>
      </c>
      <c r="T639" s="75" t="str">
        <f t="shared" si="267"/>
        <v xml:space="preserve"> </v>
      </c>
      <c r="U639" s="75" t="str">
        <f t="shared" si="273"/>
        <v xml:space="preserve"> </v>
      </c>
      <c r="V639" s="75" t="str">
        <f t="shared" si="274"/>
        <v xml:space="preserve"> </v>
      </c>
      <c r="W639" s="75" t="str">
        <f t="shared" si="275"/>
        <v/>
      </c>
      <c r="X639" s="75" t="str">
        <f t="shared" si="276"/>
        <v xml:space="preserve"> </v>
      </c>
      <c r="Y639" s="75" t="str">
        <f t="shared" si="277"/>
        <v/>
      </c>
      <c r="Z639" s="75" t="str">
        <f t="shared" si="278"/>
        <v xml:space="preserve"> </v>
      </c>
      <c r="AA639" s="75" t="str">
        <f t="shared" si="279"/>
        <v/>
      </c>
      <c r="AB639" s="75" t="str">
        <f t="shared" si="280"/>
        <v xml:space="preserve"> </v>
      </c>
      <c r="AC639" s="75" t="str">
        <f t="shared" si="281"/>
        <v xml:space="preserve"> </v>
      </c>
      <c r="AD639" s="75" t="str">
        <f t="shared" si="282"/>
        <v/>
      </c>
      <c r="AE639" s="75">
        <f t="shared" si="283"/>
        <v>0</v>
      </c>
    </row>
    <row r="640" spans="1:31">
      <c r="A640" s="75" t="str">
        <f t="shared" si="268"/>
        <v/>
      </c>
      <c r="B640" s="76" t="str">
        <f t="shared" si="258"/>
        <v/>
      </c>
      <c r="C640" s="75" t="str">
        <f t="shared" si="259"/>
        <v/>
      </c>
      <c r="D640" s="73" t="str">
        <f t="shared" si="269"/>
        <v/>
      </c>
      <c r="E640" s="75" t="str">
        <f t="shared" si="270"/>
        <v/>
      </c>
      <c r="F640" s="75" t="str">
        <f t="shared" si="260"/>
        <v/>
      </c>
      <c r="G640" s="75" t="str">
        <f t="shared" si="271"/>
        <v/>
      </c>
      <c r="H640" s="75" t="str">
        <f t="shared" si="261"/>
        <v/>
      </c>
      <c r="J640" s="116"/>
      <c r="K640" s="76" t="str">
        <f t="shared" si="262"/>
        <v/>
      </c>
      <c r="L640" s="76" t="str">
        <f t="shared" si="263"/>
        <v/>
      </c>
      <c r="M640" s="75" t="str">
        <f t="shared" si="264"/>
        <v/>
      </c>
      <c r="N640" s="76" t="str">
        <f t="shared" si="265"/>
        <v/>
      </c>
      <c r="O640" s="77" t="s">
        <v>20</v>
      </c>
      <c r="P640" s="90"/>
      <c r="R640" s="74" t="str">
        <f t="shared" si="272"/>
        <v/>
      </c>
      <c r="S640" s="75" t="str">
        <f t="shared" si="266"/>
        <v xml:space="preserve"> </v>
      </c>
      <c r="T640" s="75" t="str">
        <f t="shared" si="267"/>
        <v xml:space="preserve"> </v>
      </c>
      <c r="U640" s="75" t="str">
        <f t="shared" si="273"/>
        <v xml:space="preserve"> </v>
      </c>
      <c r="V640" s="75" t="str">
        <f t="shared" si="274"/>
        <v xml:space="preserve"> </v>
      </c>
      <c r="W640" s="75" t="str">
        <f t="shared" si="275"/>
        <v/>
      </c>
      <c r="X640" s="75" t="str">
        <f t="shared" si="276"/>
        <v xml:space="preserve"> </v>
      </c>
      <c r="Y640" s="75" t="str">
        <f t="shared" si="277"/>
        <v/>
      </c>
      <c r="Z640" s="75" t="str">
        <f t="shared" si="278"/>
        <v xml:space="preserve"> </v>
      </c>
      <c r="AA640" s="75" t="str">
        <f t="shared" si="279"/>
        <v/>
      </c>
      <c r="AB640" s="75" t="str">
        <f t="shared" si="280"/>
        <v xml:space="preserve"> </v>
      </c>
      <c r="AC640" s="75" t="str">
        <f t="shared" si="281"/>
        <v xml:space="preserve"> </v>
      </c>
      <c r="AD640" s="75" t="str">
        <f t="shared" si="282"/>
        <v/>
      </c>
      <c r="AE640" s="75">
        <f t="shared" si="283"/>
        <v>0</v>
      </c>
    </row>
    <row r="641" spans="1:31">
      <c r="A641" s="75" t="str">
        <f t="shared" si="268"/>
        <v/>
      </c>
      <c r="B641" s="76" t="str">
        <f t="shared" si="258"/>
        <v/>
      </c>
      <c r="C641" s="75" t="str">
        <f t="shared" si="259"/>
        <v/>
      </c>
      <c r="D641" s="73" t="str">
        <f t="shared" si="269"/>
        <v/>
      </c>
      <c r="E641" s="75" t="str">
        <f t="shared" si="270"/>
        <v/>
      </c>
      <c r="F641" s="75" t="str">
        <f t="shared" si="260"/>
        <v/>
      </c>
      <c r="G641" s="75" t="str">
        <f t="shared" si="271"/>
        <v/>
      </c>
      <c r="H641" s="75" t="str">
        <f t="shared" si="261"/>
        <v/>
      </c>
      <c r="J641" s="116"/>
      <c r="K641" s="76" t="str">
        <f t="shared" si="262"/>
        <v/>
      </c>
      <c r="L641" s="76" t="str">
        <f t="shared" si="263"/>
        <v/>
      </c>
      <c r="M641" s="75" t="str">
        <f t="shared" si="264"/>
        <v/>
      </c>
      <c r="N641" s="76" t="str">
        <f t="shared" si="265"/>
        <v/>
      </c>
      <c r="O641" s="77" t="s">
        <v>20</v>
      </c>
      <c r="P641" s="90"/>
      <c r="R641" s="74" t="str">
        <f t="shared" si="272"/>
        <v/>
      </c>
      <c r="S641" s="75" t="str">
        <f t="shared" si="266"/>
        <v xml:space="preserve"> </v>
      </c>
      <c r="T641" s="75" t="str">
        <f t="shared" si="267"/>
        <v xml:space="preserve"> </v>
      </c>
      <c r="U641" s="75" t="str">
        <f t="shared" si="273"/>
        <v xml:space="preserve"> </v>
      </c>
      <c r="V641" s="75" t="str">
        <f t="shared" si="274"/>
        <v xml:space="preserve"> </v>
      </c>
      <c r="W641" s="75" t="str">
        <f t="shared" si="275"/>
        <v/>
      </c>
      <c r="X641" s="75" t="str">
        <f t="shared" si="276"/>
        <v xml:space="preserve"> </v>
      </c>
      <c r="Y641" s="75" t="str">
        <f t="shared" si="277"/>
        <v/>
      </c>
      <c r="Z641" s="75" t="str">
        <f t="shared" si="278"/>
        <v xml:space="preserve"> </v>
      </c>
      <c r="AA641" s="75" t="str">
        <f t="shared" si="279"/>
        <v/>
      </c>
      <c r="AB641" s="75" t="str">
        <f t="shared" si="280"/>
        <v xml:space="preserve"> </v>
      </c>
      <c r="AC641" s="75" t="str">
        <f t="shared" si="281"/>
        <v xml:space="preserve"> </v>
      </c>
      <c r="AD641" s="75" t="str">
        <f t="shared" si="282"/>
        <v/>
      </c>
      <c r="AE641" s="75">
        <f t="shared" si="283"/>
        <v>0</v>
      </c>
    </row>
    <row r="642" spans="1:31">
      <c r="A642" s="75" t="str">
        <f t="shared" si="268"/>
        <v/>
      </c>
      <c r="B642" s="76" t="str">
        <f t="shared" si="258"/>
        <v/>
      </c>
      <c r="C642" s="75" t="str">
        <f t="shared" si="259"/>
        <v/>
      </c>
      <c r="D642" s="73" t="str">
        <f t="shared" si="269"/>
        <v/>
      </c>
      <c r="E642" s="75" t="str">
        <f t="shared" si="270"/>
        <v/>
      </c>
      <c r="F642" s="75" t="str">
        <f t="shared" si="260"/>
        <v/>
      </c>
      <c r="G642" s="75" t="str">
        <f t="shared" si="271"/>
        <v/>
      </c>
      <c r="H642" s="75" t="str">
        <f t="shared" si="261"/>
        <v/>
      </c>
      <c r="J642" s="116"/>
      <c r="K642" s="76" t="str">
        <f t="shared" si="262"/>
        <v/>
      </c>
      <c r="L642" s="76" t="str">
        <f t="shared" si="263"/>
        <v/>
      </c>
      <c r="M642" s="75" t="str">
        <f t="shared" si="264"/>
        <v/>
      </c>
      <c r="N642" s="76" t="str">
        <f t="shared" si="265"/>
        <v/>
      </c>
      <c r="O642" s="77" t="s">
        <v>20</v>
      </c>
      <c r="P642" s="90"/>
      <c r="R642" s="74" t="str">
        <f t="shared" si="272"/>
        <v/>
      </c>
      <c r="S642" s="75" t="str">
        <f t="shared" si="266"/>
        <v xml:space="preserve"> </v>
      </c>
      <c r="T642" s="75" t="str">
        <f t="shared" si="267"/>
        <v xml:space="preserve"> </v>
      </c>
      <c r="U642" s="75" t="str">
        <f t="shared" si="273"/>
        <v xml:space="preserve"> </v>
      </c>
      <c r="V642" s="75" t="str">
        <f t="shared" si="274"/>
        <v xml:space="preserve"> </v>
      </c>
      <c r="W642" s="75" t="str">
        <f t="shared" si="275"/>
        <v/>
      </c>
      <c r="X642" s="75" t="str">
        <f t="shared" si="276"/>
        <v xml:space="preserve"> </v>
      </c>
      <c r="Y642" s="75" t="str">
        <f t="shared" si="277"/>
        <v/>
      </c>
      <c r="Z642" s="75" t="str">
        <f t="shared" si="278"/>
        <v xml:space="preserve"> </v>
      </c>
      <c r="AA642" s="75" t="str">
        <f t="shared" si="279"/>
        <v/>
      </c>
      <c r="AB642" s="75" t="str">
        <f t="shared" si="280"/>
        <v xml:space="preserve"> </v>
      </c>
      <c r="AC642" s="75" t="str">
        <f t="shared" si="281"/>
        <v xml:space="preserve"> </v>
      </c>
      <c r="AD642" s="75" t="str">
        <f t="shared" si="282"/>
        <v/>
      </c>
      <c r="AE642" s="75">
        <f t="shared" si="283"/>
        <v>0</v>
      </c>
    </row>
    <row r="643" spans="1:31">
      <c r="A643" s="75" t="str">
        <f t="shared" si="268"/>
        <v/>
      </c>
      <c r="B643" s="76" t="str">
        <f t="shared" ref="B643:B706" si="284">IF(J643="","",CONCATENATE(VLOOKUP(J643,選手,2,0),"(",VLOOKUP(J643,選手,6,0),")"))</f>
        <v/>
      </c>
      <c r="C643" s="75" t="str">
        <f t="shared" ref="C643:C706" si="285">IF(J643="","",ASC(VLOOKUP(G643,選手,3,FALSE)))</f>
        <v/>
      </c>
      <c r="D643" s="73" t="str">
        <f t="shared" si="269"/>
        <v/>
      </c>
      <c r="E643" s="75" t="str">
        <f t="shared" si="270"/>
        <v/>
      </c>
      <c r="F643" s="75" t="str">
        <f t="shared" ref="F643:F706" si="286">IF(J643="","",VLOOKUP(N643,MC,3,FALSE))</f>
        <v/>
      </c>
      <c r="G643" s="75" t="str">
        <f t="shared" si="271"/>
        <v/>
      </c>
      <c r="H643" s="75" t="str">
        <f t="shared" ref="H643:H706" si="287">IFERROR(IF(O643="選択してください","",IF(OR(P643="",P643=0),VLOOKUP(O643,競技,2,FALSE)&amp;" "&amp;"0",VLOOKUP(O643,競技,2,FALSE)&amp;" "&amp;P643)),"")</f>
        <v/>
      </c>
      <c r="J643" s="116"/>
      <c r="K643" s="76" t="str">
        <f t="shared" ref="K643:K706" si="288">IF(J643="","",CONCATENATE(VLOOKUP(J643,選手,2,0),"(",VLOOKUP(J643,選手,6,0),")"))</f>
        <v/>
      </c>
      <c r="L643" s="76" t="str">
        <f t="shared" ref="L643:L706" si="289">IF(J643="","",VLOOKUP(J643,選手,3,0))</f>
        <v/>
      </c>
      <c r="M643" s="75" t="str">
        <f t="shared" ref="M643:M706" si="290">IF(J643="","",VLOOKUP(J643,選手,4,0))</f>
        <v/>
      </c>
      <c r="N643" s="76" t="str">
        <f t="shared" ref="N643:N706" si="291">IF(J643="","",VLOOKUP(J643,選手,5,0))</f>
        <v/>
      </c>
      <c r="O643" s="77" t="s">
        <v>20</v>
      </c>
      <c r="P643" s="90"/>
      <c r="R643" s="74" t="str">
        <f t="shared" si="272"/>
        <v/>
      </c>
      <c r="S643" s="75" t="str">
        <f t="shared" ref="S643:S706" si="292">IFERROR(VLOOKUP(O643,競技,3,0)," ")</f>
        <v xml:space="preserve"> </v>
      </c>
      <c r="T643" s="75" t="str">
        <f t="shared" ref="T643:T706" si="293">IFERROR(IF(OR(P643="",P643="0",LEN(P643)=VLOOKUP(O643,競技,4,0)),"","入力桁数が違います")," ")</f>
        <v xml:space="preserve"> </v>
      </c>
      <c r="U643" s="75" t="str">
        <f t="shared" si="273"/>
        <v xml:space="preserve"> </v>
      </c>
      <c r="V643" s="75" t="str">
        <f t="shared" si="274"/>
        <v xml:space="preserve"> </v>
      </c>
      <c r="W643" s="75" t="str">
        <f t="shared" si="275"/>
        <v/>
      </c>
      <c r="X643" s="75" t="str">
        <f t="shared" si="276"/>
        <v xml:space="preserve"> </v>
      </c>
      <c r="Y643" s="75" t="str">
        <f t="shared" si="277"/>
        <v/>
      </c>
      <c r="Z643" s="75" t="str">
        <f t="shared" si="278"/>
        <v xml:space="preserve"> </v>
      </c>
      <c r="AA643" s="75" t="str">
        <f t="shared" si="279"/>
        <v/>
      </c>
      <c r="AB643" s="75" t="str">
        <f t="shared" si="280"/>
        <v xml:space="preserve"> </v>
      </c>
      <c r="AC643" s="75" t="str">
        <f t="shared" si="281"/>
        <v xml:space="preserve"> </v>
      </c>
      <c r="AD643" s="75" t="str">
        <f t="shared" si="282"/>
        <v/>
      </c>
      <c r="AE643" s="75">
        <f t="shared" si="283"/>
        <v>0</v>
      </c>
    </row>
    <row r="644" spans="1:31">
      <c r="A644" s="75" t="str">
        <f t="shared" si="268"/>
        <v/>
      </c>
      <c r="B644" s="76" t="str">
        <f t="shared" si="284"/>
        <v/>
      </c>
      <c r="C644" s="75" t="str">
        <f t="shared" si="285"/>
        <v/>
      </c>
      <c r="D644" s="73" t="str">
        <f t="shared" si="269"/>
        <v/>
      </c>
      <c r="E644" s="75" t="str">
        <f t="shared" si="270"/>
        <v/>
      </c>
      <c r="F644" s="75" t="str">
        <f t="shared" si="286"/>
        <v/>
      </c>
      <c r="G644" s="75" t="str">
        <f t="shared" si="271"/>
        <v/>
      </c>
      <c r="H644" s="75" t="str">
        <f t="shared" si="287"/>
        <v/>
      </c>
      <c r="J644" s="116"/>
      <c r="K644" s="76" t="str">
        <f t="shared" si="288"/>
        <v/>
      </c>
      <c r="L644" s="76" t="str">
        <f t="shared" si="289"/>
        <v/>
      </c>
      <c r="M644" s="75" t="str">
        <f t="shared" si="290"/>
        <v/>
      </c>
      <c r="N644" s="76" t="str">
        <f t="shared" si="291"/>
        <v/>
      </c>
      <c r="O644" s="77" t="s">
        <v>20</v>
      </c>
      <c r="P644" s="90"/>
      <c r="R644" s="74" t="str">
        <f t="shared" si="272"/>
        <v/>
      </c>
      <c r="S644" s="75" t="str">
        <f t="shared" si="292"/>
        <v xml:space="preserve"> </v>
      </c>
      <c r="T644" s="75" t="str">
        <f t="shared" si="293"/>
        <v xml:space="preserve"> </v>
      </c>
      <c r="U644" s="75" t="str">
        <f t="shared" si="273"/>
        <v xml:space="preserve"> </v>
      </c>
      <c r="V644" s="75" t="str">
        <f t="shared" si="274"/>
        <v xml:space="preserve"> </v>
      </c>
      <c r="W644" s="75" t="str">
        <f t="shared" si="275"/>
        <v/>
      </c>
      <c r="X644" s="75" t="str">
        <f t="shared" si="276"/>
        <v xml:space="preserve"> </v>
      </c>
      <c r="Y644" s="75" t="str">
        <f t="shared" si="277"/>
        <v/>
      </c>
      <c r="Z644" s="75" t="str">
        <f t="shared" si="278"/>
        <v xml:space="preserve"> </v>
      </c>
      <c r="AA644" s="75" t="str">
        <f t="shared" si="279"/>
        <v/>
      </c>
      <c r="AB644" s="75" t="str">
        <f t="shared" si="280"/>
        <v xml:space="preserve"> </v>
      </c>
      <c r="AC644" s="75" t="str">
        <f t="shared" si="281"/>
        <v xml:space="preserve"> </v>
      </c>
      <c r="AD644" s="75" t="str">
        <f t="shared" si="282"/>
        <v/>
      </c>
      <c r="AE644" s="75">
        <f t="shared" si="283"/>
        <v>0</v>
      </c>
    </row>
    <row r="645" spans="1:31">
      <c r="A645" s="75" t="str">
        <f t="shared" si="268"/>
        <v/>
      </c>
      <c r="B645" s="76" t="str">
        <f t="shared" si="284"/>
        <v/>
      </c>
      <c r="C645" s="75" t="str">
        <f t="shared" si="285"/>
        <v/>
      </c>
      <c r="D645" s="73" t="str">
        <f t="shared" si="269"/>
        <v/>
      </c>
      <c r="E645" s="75" t="str">
        <f t="shared" si="270"/>
        <v/>
      </c>
      <c r="F645" s="75" t="str">
        <f t="shared" si="286"/>
        <v/>
      </c>
      <c r="G645" s="75" t="str">
        <f t="shared" si="271"/>
        <v/>
      </c>
      <c r="H645" s="75" t="str">
        <f t="shared" si="287"/>
        <v/>
      </c>
      <c r="J645" s="116"/>
      <c r="K645" s="76" t="str">
        <f t="shared" si="288"/>
        <v/>
      </c>
      <c r="L645" s="76" t="str">
        <f t="shared" si="289"/>
        <v/>
      </c>
      <c r="M645" s="75" t="str">
        <f t="shared" si="290"/>
        <v/>
      </c>
      <c r="N645" s="76" t="str">
        <f t="shared" si="291"/>
        <v/>
      </c>
      <c r="O645" s="77" t="s">
        <v>20</v>
      </c>
      <c r="P645" s="90"/>
      <c r="R645" s="74" t="str">
        <f t="shared" si="272"/>
        <v/>
      </c>
      <c r="S645" s="75" t="str">
        <f t="shared" si="292"/>
        <v xml:space="preserve"> </v>
      </c>
      <c r="T645" s="75" t="str">
        <f t="shared" si="293"/>
        <v xml:space="preserve"> </v>
      </c>
      <c r="U645" s="75" t="str">
        <f t="shared" si="273"/>
        <v xml:space="preserve"> </v>
      </c>
      <c r="V645" s="75" t="str">
        <f t="shared" si="274"/>
        <v xml:space="preserve"> </v>
      </c>
      <c r="W645" s="75" t="str">
        <f t="shared" si="275"/>
        <v/>
      </c>
      <c r="X645" s="75" t="str">
        <f t="shared" si="276"/>
        <v xml:space="preserve"> </v>
      </c>
      <c r="Y645" s="75" t="str">
        <f t="shared" si="277"/>
        <v/>
      </c>
      <c r="Z645" s="75" t="str">
        <f t="shared" si="278"/>
        <v xml:space="preserve"> </v>
      </c>
      <c r="AA645" s="75" t="str">
        <f t="shared" si="279"/>
        <v/>
      </c>
      <c r="AB645" s="75" t="str">
        <f t="shared" si="280"/>
        <v xml:space="preserve"> </v>
      </c>
      <c r="AC645" s="75" t="str">
        <f t="shared" si="281"/>
        <v xml:space="preserve"> </v>
      </c>
      <c r="AD645" s="75" t="str">
        <f t="shared" si="282"/>
        <v/>
      </c>
      <c r="AE645" s="75">
        <f t="shared" si="283"/>
        <v>0</v>
      </c>
    </row>
    <row r="646" spans="1:31">
      <c r="A646" s="75" t="str">
        <f t="shared" si="268"/>
        <v/>
      </c>
      <c r="B646" s="76" t="str">
        <f t="shared" si="284"/>
        <v/>
      </c>
      <c r="C646" s="75" t="str">
        <f t="shared" si="285"/>
        <v/>
      </c>
      <c r="D646" s="73" t="str">
        <f t="shared" si="269"/>
        <v/>
      </c>
      <c r="E646" s="75" t="str">
        <f t="shared" si="270"/>
        <v/>
      </c>
      <c r="F646" s="75" t="str">
        <f t="shared" si="286"/>
        <v/>
      </c>
      <c r="G646" s="75" t="str">
        <f t="shared" si="271"/>
        <v/>
      </c>
      <c r="H646" s="75" t="str">
        <f t="shared" si="287"/>
        <v/>
      </c>
      <c r="J646" s="116"/>
      <c r="K646" s="76" t="str">
        <f t="shared" si="288"/>
        <v/>
      </c>
      <c r="L646" s="76" t="str">
        <f t="shared" si="289"/>
        <v/>
      </c>
      <c r="M646" s="75" t="str">
        <f t="shared" si="290"/>
        <v/>
      </c>
      <c r="N646" s="76" t="str">
        <f t="shared" si="291"/>
        <v/>
      </c>
      <c r="O646" s="77" t="s">
        <v>20</v>
      </c>
      <c r="P646" s="90"/>
      <c r="R646" s="74" t="str">
        <f t="shared" si="272"/>
        <v/>
      </c>
      <c r="S646" s="75" t="str">
        <f t="shared" si="292"/>
        <v xml:space="preserve"> </v>
      </c>
      <c r="T646" s="75" t="str">
        <f t="shared" si="293"/>
        <v xml:space="preserve"> </v>
      </c>
      <c r="U646" s="75" t="str">
        <f t="shared" si="273"/>
        <v xml:space="preserve"> </v>
      </c>
      <c r="V646" s="75" t="str">
        <f t="shared" si="274"/>
        <v xml:space="preserve"> </v>
      </c>
      <c r="W646" s="75" t="str">
        <f t="shared" si="275"/>
        <v/>
      </c>
      <c r="X646" s="75" t="str">
        <f t="shared" si="276"/>
        <v xml:space="preserve"> </v>
      </c>
      <c r="Y646" s="75" t="str">
        <f t="shared" si="277"/>
        <v/>
      </c>
      <c r="Z646" s="75" t="str">
        <f t="shared" si="278"/>
        <v xml:space="preserve"> </v>
      </c>
      <c r="AA646" s="75" t="str">
        <f t="shared" si="279"/>
        <v/>
      </c>
      <c r="AB646" s="75" t="str">
        <f t="shared" si="280"/>
        <v xml:space="preserve"> </v>
      </c>
      <c r="AC646" s="75" t="str">
        <f t="shared" si="281"/>
        <v xml:space="preserve"> </v>
      </c>
      <c r="AD646" s="75" t="str">
        <f t="shared" si="282"/>
        <v/>
      </c>
      <c r="AE646" s="75">
        <f t="shared" si="283"/>
        <v>0</v>
      </c>
    </row>
    <row r="647" spans="1:31">
      <c r="A647" s="75" t="str">
        <f t="shared" si="268"/>
        <v/>
      </c>
      <c r="B647" s="76" t="str">
        <f t="shared" si="284"/>
        <v/>
      </c>
      <c r="C647" s="75" t="str">
        <f t="shared" si="285"/>
        <v/>
      </c>
      <c r="D647" s="73" t="str">
        <f t="shared" si="269"/>
        <v/>
      </c>
      <c r="E647" s="75" t="str">
        <f t="shared" si="270"/>
        <v/>
      </c>
      <c r="F647" s="75" t="str">
        <f t="shared" si="286"/>
        <v/>
      </c>
      <c r="G647" s="75" t="str">
        <f t="shared" si="271"/>
        <v/>
      </c>
      <c r="H647" s="75" t="str">
        <f t="shared" si="287"/>
        <v/>
      </c>
      <c r="J647" s="116"/>
      <c r="K647" s="76" t="str">
        <f t="shared" si="288"/>
        <v/>
      </c>
      <c r="L647" s="76" t="str">
        <f t="shared" si="289"/>
        <v/>
      </c>
      <c r="M647" s="75" t="str">
        <f t="shared" si="290"/>
        <v/>
      </c>
      <c r="N647" s="76" t="str">
        <f t="shared" si="291"/>
        <v/>
      </c>
      <c r="O647" s="77" t="s">
        <v>20</v>
      </c>
      <c r="P647" s="90"/>
      <c r="R647" s="74" t="str">
        <f t="shared" si="272"/>
        <v/>
      </c>
      <c r="S647" s="75" t="str">
        <f t="shared" si="292"/>
        <v xml:space="preserve"> </v>
      </c>
      <c r="T647" s="75" t="str">
        <f t="shared" si="293"/>
        <v xml:space="preserve"> </v>
      </c>
      <c r="U647" s="75" t="str">
        <f t="shared" si="273"/>
        <v xml:space="preserve"> </v>
      </c>
      <c r="V647" s="75" t="str">
        <f t="shared" si="274"/>
        <v xml:space="preserve"> </v>
      </c>
      <c r="W647" s="75" t="str">
        <f t="shared" si="275"/>
        <v/>
      </c>
      <c r="X647" s="75" t="str">
        <f t="shared" si="276"/>
        <v xml:space="preserve"> </v>
      </c>
      <c r="Y647" s="75" t="str">
        <f t="shared" si="277"/>
        <v/>
      </c>
      <c r="Z647" s="75" t="str">
        <f t="shared" si="278"/>
        <v xml:space="preserve"> </v>
      </c>
      <c r="AA647" s="75" t="str">
        <f t="shared" si="279"/>
        <v/>
      </c>
      <c r="AB647" s="75" t="str">
        <f t="shared" si="280"/>
        <v xml:space="preserve"> </v>
      </c>
      <c r="AC647" s="75" t="str">
        <f t="shared" si="281"/>
        <v xml:space="preserve"> </v>
      </c>
      <c r="AD647" s="75" t="str">
        <f t="shared" si="282"/>
        <v/>
      </c>
      <c r="AE647" s="75">
        <f t="shared" si="283"/>
        <v>0</v>
      </c>
    </row>
    <row r="648" spans="1:31">
      <c r="A648" s="75" t="str">
        <f t="shared" si="268"/>
        <v/>
      </c>
      <c r="B648" s="76" t="str">
        <f t="shared" si="284"/>
        <v/>
      </c>
      <c r="C648" s="75" t="str">
        <f t="shared" si="285"/>
        <v/>
      </c>
      <c r="D648" s="73" t="str">
        <f t="shared" si="269"/>
        <v/>
      </c>
      <c r="E648" s="75" t="str">
        <f t="shared" si="270"/>
        <v/>
      </c>
      <c r="F648" s="75" t="str">
        <f t="shared" si="286"/>
        <v/>
      </c>
      <c r="G648" s="75" t="str">
        <f t="shared" si="271"/>
        <v/>
      </c>
      <c r="H648" s="75" t="str">
        <f t="shared" si="287"/>
        <v/>
      </c>
      <c r="J648" s="116"/>
      <c r="K648" s="76" t="str">
        <f t="shared" si="288"/>
        <v/>
      </c>
      <c r="L648" s="76" t="str">
        <f t="shared" si="289"/>
        <v/>
      </c>
      <c r="M648" s="75" t="str">
        <f t="shared" si="290"/>
        <v/>
      </c>
      <c r="N648" s="76" t="str">
        <f t="shared" si="291"/>
        <v/>
      </c>
      <c r="O648" s="77" t="s">
        <v>20</v>
      </c>
      <c r="P648" s="90"/>
      <c r="R648" s="74" t="str">
        <f t="shared" si="272"/>
        <v/>
      </c>
      <c r="S648" s="75" t="str">
        <f t="shared" si="292"/>
        <v xml:space="preserve"> </v>
      </c>
      <c r="T648" s="75" t="str">
        <f t="shared" si="293"/>
        <v xml:space="preserve"> </v>
      </c>
      <c r="U648" s="75" t="str">
        <f t="shared" si="273"/>
        <v xml:space="preserve"> </v>
      </c>
      <c r="V648" s="75" t="str">
        <f t="shared" si="274"/>
        <v xml:space="preserve"> </v>
      </c>
      <c r="W648" s="75" t="str">
        <f t="shared" si="275"/>
        <v/>
      </c>
      <c r="X648" s="75" t="str">
        <f t="shared" si="276"/>
        <v xml:space="preserve"> </v>
      </c>
      <c r="Y648" s="75" t="str">
        <f t="shared" si="277"/>
        <v/>
      </c>
      <c r="Z648" s="75" t="str">
        <f t="shared" si="278"/>
        <v xml:space="preserve"> </v>
      </c>
      <c r="AA648" s="75" t="str">
        <f t="shared" si="279"/>
        <v/>
      </c>
      <c r="AB648" s="75" t="str">
        <f t="shared" si="280"/>
        <v xml:space="preserve"> </v>
      </c>
      <c r="AC648" s="75" t="str">
        <f t="shared" si="281"/>
        <v xml:space="preserve"> </v>
      </c>
      <c r="AD648" s="75" t="str">
        <f t="shared" si="282"/>
        <v/>
      </c>
      <c r="AE648" s="75">
        <f t="shared" si="283"/>
        <v>0</v>
      </c>
    </row>
    <row r="649" spans="1:31">
      <c r="A649" s="75" t="str">
        <f t="shared" si="268"/>
        <v/>
      </c>
      <c r="B649" s="76" t="str">
        <f t="shared" si="284"/>
        <v/>
      </c>
      <c r="C649" s="75" t="str">
        <f t="shared" si="285"/>
        <v/>
      </c>
      <c r="D649" s="73" t="str">
        <f t="shared" si="269"/>
        <v/>
      </c>
      <c r="E649" s="75" t="str">
        <f t="shared" si="270"/>
        <v/>
      </c>
      <c r="F649" s="75" t="str">
        <f t="shared" si="286"/>
        <v/>
      </c>
      <c r="G649" s="75" t="str">
        <f t="shared" si="271"/>
        <v/>
      </c>
      <c r="H649" s="75" t="str">
        <f t="shared" si="287"/>
        <v/>
      </c>
      <c r="J649" s="116"/>
      <c r="K649" s="76" t="str">
        <f t="shared" si="288"/>
        <v/>
      </c>
      <c r="L649" s="76" t="str">
        <f t="shared" si="289"/>
        <v/>
      </c>
      <c r="M649" s="75" t="str">
        <f t="shared" si="290"/>
        <v/>
      </c>
      <c r="N649" s="76" t="str">
        <f t="shared" si="291"/>
        <v/>
      </c>
      <c r="O649" s="77" t="s">
        <v>20</v>
      </c>
      <c r="P649" s="90"/>
      <c r="R649" s="74" t="str">
        <f t="shared" si="272"/>
        <v/>
      </c>
      <c r="S649" s="75" t="str">
        <f t="shared" si="292"/>
        <v xml:space="preserve"> </v>
      </c>
      <c r="T649" s="75" t="str">
        <f t="shared" si="293"/>
        <v xml:space="preserve"> </v>
      </c>
      <c r="U649" s="75" t="str">
        <f t="shared" si="273"/>
        <v xml:space="preserve"> </v>
      </c>
      <c r="V649" s="75" t="str">
        <f t="shared" si="274"/>
        <v xml:space="preserve"> </v>
      </c>
      <c r="W649" s="75" t="str">
        <f t="shared" si="275"/>
        <v/>
      </c>
      <c r="X649" s="75" t="str">
        <f t="shared" si="276"/>
        <v xml:space="preserve"> </v>
      </c>
      <c r="Y649" s="75" t="str">
        <f t="shared" si="277"/>
        <v/>
      </c>
      <c r="Z649" s="75" t="str">
        <f t="shared" si="278"/>
        <v xml:space="preserve"> </v>
      </c>
      <c r="AA649" s="75" t="str">
        <f t="shared" si="279"/>
        <v/>
      </c>
      <c r="AB649" s="75" t="str">
        <f t="shared" si="280"/>
        <v xml:space="preserve"> </v>
      </c>
      <c r="AC649" s="75" t="str">
        <f t="shared" si="281"/>
        <v xml:space="preserve"> </v>
      </c>
      <c r="AD649" s="75" t="str">
        <f t="shared" si="282"/>
        <v/>
      </c>
      <c r="AE649" s="75">
        <f t="shared" si="283"/>
        <v>0</v>
      </c>
    </row>
    <row r="650" spans="1:31">
      <c r="A650" s="75" t="str">
        <f t="shared" si="268"/>
        <v/>
      </c>
      <c r="B650" s="76" t="str">
        <f t="shared" si="284"/>
        <v/>
      </c>
      <c r="C650" s="75" t="str">
        <f t="shared" si="285"/>
        <v/>
      </c>
      <c r="D650" s="73" t="str">
        <f t="shared" si="269"/>
        <v/>
      </c>
      <c r="E650" s="75" t="str">
        <f t="shared" si="270"/>
        <v/>
      </c>
      <c r="F650" s="75" t="str">
        <f t="shared" si="286"/>
        <v/>
      </c>
      <c r="G650" s="75" t="str">
        <f t="shared" si="271"/>
        <v/>
      </c>
      <c r="H650" s="75" t="str">
        <f t="shared" si="287"/>
        <v/>
      </c>
      <c r="J650" s="116"/>
      <c r="K650" s="76" t="str">
        <f t="shared" si="288"/>
        <v/>
      </c>
      <c r="L650" s="76" t="str">
        <f t="shared" si="289"/>
        <v/>
      </c>
      <c r="M650" s="75" t="str">
        <f t="shared" si="290"/>
        <v/>
      </c>
      <c r="N650" s="76" t="str">
        <f t="shared" si="291"/>
        <v/>
      </c>
      <c r="O650" s="77" t="s">
        <v>20</v>
      </c>
      <c r="P650" s="90"/>
      <c r="R650" s="74" t="str">
        <f t="shared" si="272"/>
        <v/>
      </c>
      <c r="S650" s="75" t="str">
        <f t="shared" si="292"/>
        <v xml:space="preserve"> </v>
      </c>
      <c r="T650" s="75" t="str">
        <f t="shared" si="293"/>
        <v xml:space="preserve"> </v>
      </c>
      <c r="U650" s="75" t="str">
        <f t="shared" si="273"/>
        <v xml:space="preserve"> </v>
      </c>
      <c r="V650" s="75" t="str">
        <f t="shared" si="274"/>
        <v xml:space="preserve"> </v>
      </c>
      <c r="W650" s="75" t="str">
        <f t="shared" si="275"/>
        <v/>
      </c>
      <c r="X650" s="75" t="str">
        <f t="shared" si="276"/>
        <v xml:space="preserve"> </v>
      </c>
      <c r="Y650" s="75" t="str">
        <f t="shared" si="277"/>
        <v/>
      </c>
      <c r="Z650" s="75" t="str">
        <f t="shared" si="278"/>
        <v xml:space="preserve"> </v>
      </c>
      <c r="AA650" s="75" t="str">
        <f t="shared" si="279"/>
        <v/>
      </c>
      <c r="AB650" s="75" t="str">
        <f t="shared" si="280"/>
        <v xml:space="preserve"> </v>
      </c>
      <c r="AC650" s="75" t="str">
        <f t="shared" si="281"/>
        <v xml:space="preserve"> </v>
      </c>
      <c r="AD650" s="75" t="str">
        <f t="shared" si="282"/>
        <v/>
      </c>
      <c r="AE650" s="75">
        <f t="shared" si="283"/>
        <v>0</v>
      </c>
    </row>
    <row r="651" spans="1:31">
      <c r="A651" s="75" t="str">
        <f t="shared" si="268"/>
        <v/>
      </c>
      <c r="B651" s="76" t="str">
        <f t="shared" si="284"/>
        <v/>
      </c>
      <c r="C651" s="75" t="str">
        <f t="shared" si="285"/>
        <v/>
      </c>
      <c r="D651" s="73" t="str">
        <f t="shared" si="269"/>
        <v/>
      </c>
      <c r="E651" s="75" t="str">
        <f t="shared" si="270"/>
        <v/>
      </c>
      <c r="F651" s="75" t="str">
        <f t="shared" si="286"/>
        <v/>
      </c>
      <c r="G651" s="75" t="str">
        <f t="shared" si="271"/>
        <v/>
      </c>
      <c r="H651" s="75" t="str">
        <f t="shared" si="287"/>
        <v/>
      </c>
      <c r="J651" s="116"/>
      <c r="K651" s="76" t="str">
        <f t="shared" si="288"/>
        <v/>
      </c>
      <c r="L651" s="76" t="str">
        <f t="shared" si="289"/>
        <v/>
      </c>
      <c r="M651" s="75" t="str">
        <f t="shared" si="290"/>
        <v/>
      </c>
      <c r="N651" s="76" t="str">
        <f t="shared" si="291"/>
        <v/>
      </c>
      <c r="O651" s="77" t="s">
        <v>20</v>
      </c>
      <c r="P651" s="90"/>
      <c r="R651" s="74" t="str">
        <f t="shared" si="272"/>
        <v/>
      </c>
      <c r="S651" s="75" t="str">
        <f t="shared" si="292"/>
        <v xml:space="preserve"> </v>
      </c>
      <c r="T651" s="75" t="str">
        <f t="shared" si="293"/>
        <v xml:space="preserve"> </v>
      </c>
      <c r="U651" s="75" t="str">
        <f t="shared" si="273"/>
        <v xml:space="preserve"> </v>
      </c>
      <c r="V651" s="75" t="str">
        <f t="shared" si="274"/>
        <v xml:space="preserve"> </v>
      </c>
      <c r="W651" s="75" t="str">
        <f t="shared" si="275"/>
        <v/>
      </c>
      <c r="X651" s="75" t="str">
        <f t="shared" si="276"/>
        <v xml:space="preserve"> </v>
      </c>
      <c r="Y651" s="75" t="str">
        <f t="shared" si="277"/>
        <v/>
      </c>
      <c r="Z651" s="75" t="str">
        <f t="shared" si="278"/>
        <v xml:space="preserve"> </v>
      </c>
      <c r="AA651" s="75" t="str">
        <f t="shared" si="279"/>
        <v/>
      </c>
      <c r="AB651" s="75" t="str">
        <f t="shared" si="280"/>
        <v xml:space="preserve"> </v>
      </c>
      <c r="AC651" s="75" t="str">
        <f t="shared" si="281"/>
        <v xml:space="preserve"> </v>
      </c>
      <c r="AD651" s="75" t="str">
        <f t="shared" si="282"/>
        <v/>
      </c>
      <c r="AE651" s="75">
        <f t="shared" si="283"/>
        <v>0</v>
      </c>
    </row>
    <row r="652" spans="1:31">
      <c r="A652" s="75" t="str">
        <f t="shared" si="268"/>
        <v/>
      </c>
      <c r="B652" s="76" t="str">
        <f t="shared" si="284"/>
        <v/>
      </c>
      <c r="C652" s="75" t="str">
        <f t="shared" si="285"/>
        <v/>
      </c>
      <c r="D652" s="73" t="str">
        <f t="shared" si="269"/>
        <v/>
      </c>
      <c r="E652" s="75" t="str">
        <f t="shared" si="270"/>
        <v/>
      </c>
      <c r="F652" s="75" t="str">
        <f t="shared" si="286"/>
        <v/>
      </c>
      <c r="G652" s="75" t="str">
        <f t="shared" si="271"/>
        <v/>
      </c>
      <c r="H652" s="75" t="str">
        <f t="shared" si="287"/>
        <v/>
      </c>
      <c r="J652" s="116"/>
      <c r="K652" s="76" t="str">
        <f t="shared" si="288"/>
        <v/>
      </c>
      <c r="L652" s="76" t="str">
        <f t="shared" si="289"/>
        <v/>
      </c>
      <c r="M652" s="75" t="str">
        <f t="shared" si="290"/>
        <v/>
      </c>
      <c r="N652" s="76" t="str">
        <f t="shared" si="291"/>
        <v/>
      </c>
      <c r="O652" s="77" t="s">
        <v>20</v>
      </c>
      <c r="P652" s="90"/>
      <c r="R652" s="74" t="str">
        <f t="shared" si="272"/>
        <v/>
      </c>
      <c r="S652" s="75" t="str">
        <f t="shared" si="292"/>
        <v xml:space="preserve"> </v>
      </c>
      <c r="T652" s="75" t="str">
        <f t="shared" si="293"/>
        <v xml:space="preserve"> </v>
      </c>
      <c r="U652" s="75" t="str">
        <f t="shared" si="273"/>
        <v xml:space="preserve"> </v>
      </c>
      <c r="V652" s="75" t="str">
        <f t="shared" si="274"/>
        <v xml:space="preserve"> </v>
      </c>
      <c r="W652" s="75" t="str">
        <f t="shared" si="275"/>
        <v/>
      </c>
      <c r="X652" s="75" t="str">
        <f t="shared" si="276"/>
        <v xml:space="preserve"> </v>
      </c>
      <c r="Y652" s="75" t="str">
        <f t="shared" si="277"/>
        <v/>
      </c>
      <c r="Z652" s="75" t="str">
        <f t="shared" si="278"/>
        <v xml:space="preserve"> </v>
      </c>
      <c r="AA652" s="75" t="str">
        <f t="shared" si="279"/>
        <v/>
      </c>
      <c r="AB652" s="75" t="str">
        <f t="shared" si="280"/>
        <v xml:space="preserve"> </v>
      </c>
      <c r="AC652" s="75" t="str">
        <f t="shared" si="281"/>
        <v xml:space="preserve"> </v>
      </c>
      <c r="AD652" s="75" t="str">
        <f t="shared" si="282"/>
        <v/>
      </c>
      <c r="AE652" s="75">
        <f t="shared" si="283"/>
        <v>0</v>
      </c>
    </row>
    <row r="653" spans="1:31">
      <c r="A653" s="75" t="str">
        <f t="shared" si="268"/>
        <v/>
      </c>
      <c r="B653" s="76" t="str">
        <f t="shared" si="284"/>
        <v/>
      </c>
      <c r="C653" s="75" t="str">
        <f t="shared" si="285"/>
        <v/>
      </c>
      <c r="D653" s="73" t="str">
        <f t="shared" si="269"/>
        <v/>
      </c>
      <c r="E653" s="75" t="str">
        <f t="shared" si="270"/>
        <v/>
      </c>
      <c r="F653" s="75" t="str">
        <f t="shared" si="286"/>
        <v/>
      </c>
      <c r="G653" s="75" t="str">
        <f t="shared" si="271"/>
        <v/>
      </c>
      <c r="H653" s="75" t="str">
        <f t="shared" si="287"/>
        <v/>
      </c>
      <c r="J653" s="116"/>
      <c r="K653" s="76" t="str">
        <f t="shared" si="288"/>
        <v/>
      </c>
      <c r="L653" s="76" t="str">
        <f t="shared" si="289"/>
        <v/>
      </c>
      <c r="M653" s="75" t="str">
        <f t="shared" si="290"/>
        <v/>
      </c>
      <c r="N653" s="76" t="str">
        <f t="shared" si="291"/>
        <v/>
      </c>
      <c r="O653" s="77" t="s">
        <v>20</v>
      </c>
      <c r="P653" s="90"/>
      <c r="R653" s="74" t="str">
        <f t="shared" si="272"/>
        <v/>
      </c>
      <c r="S653" s="75" t="str">
        <f t="shared" si="292"/>
        <v xml:space="preserve"> </v>
      </c>
      <c r="T653" s="75" t="str">
        <f t="shared" si="293"/>
        <v xml:space="preserve"> </v>
      </c>
      <c r="U653" s="75" t="str">
        <f t="shared" si="273"/>
        <v xml:space="preserve"> </v>
      </c>
      <c r="V653" s="75" t="str">
        <f t="shared" si="274"/>
        <v xml:space="preserve"> </v>
      </c>
      <c r="W653" s="75" t="str">
        <f t="shared" si="275"/>
        <v/>
      </c>
      <c r="X653" s="75" t="str">
        <f t="shared" si="276"/>
        <v xml:space="preserve"> </v>
      </c>
      <c r="Y653" s="75" t="str">
        <f t="shared" si="277"/>
        <v/>
      </c>
      <c r="Z653" s="75" t="str">
        <f t="shared" si="278"/>
        <v xml:space="preserve"> </v>
      </c>
      <c r="AA653" s="75" t="str">
        <f t="shared" si="279"/>
        <v/>
      </c>
      <c r="AB653" s="75" t="str">
        <f t="shared" si="280"/>
        <v xml:space="preserve"> </v>
      </c>
      <c r="AC653" s="75" t="str">
        <f t="shared" si="281"/>
        <v xml:space="preserve"> </v>
      </c>
      <c r="AD653" s="75" t="str">
        <f t="shared" si="282"/>
        <v/>
      </c>
      <c r="AE653" s="75">
        <f t="shared" si="283"/>
        <v>0</v>
      </c>
    </row>
    <row r="654" spans="1:31">
      <c r="A654" s="75" t="str">
        <f t="shared" si="268"/>
        <v/>
      </c>
      <c r="B654" s="76" t="str">
        <f t="shared" si="284"/>
        <v/>
      </c>
      <c r="C654" s="75" t="str">
        <f t="shared" si="285"/>
        <v/>
      </c>
      <c r="D654" s="73" t="str">
        <f t="shared" si="269"/>
        <v/>
      </c>
      <c r="E654" s="75" t="str">
        <f t="shared" si="270"/>
        <v/>
      </c>
      <c r="F654" s="75" t="str">
        <f t="shared" si="286"/>
        <v/>
      </c>
      <c r="G654" s="75" t="str">
        <f t="shared" si="271"/>
        <v/>
      </c>
      <c r="H654" s="75" t="str">
        <f t="shared" si="287"/>
        <v/>
      </c>
      <c r="J654" s="116"/>
      <c r="K654" s="76" t="str">
        <f t="shared" si="288"/>
        <v/>
      </c>
      <c r="L654" s="76" t="str">
        <f t="shared" si="289"/>
        <v/>
      </c>
      <c r="M654" s="75" t="str">
        <f t="shared" si="290"/>
        <v/>
      </c>
      <c r="N654" s="76" t="str">
        <f t="shared" si="291"/>
        <v/>
      </c>
      <c r="O654" s="77" t="s">
        <v>20</v>
      </c>
      <c r="P654" s="90"/>
      <c r="R654" s="74" t="str">
        <f t="shared" si="272"/>
        <v/>
      </c>
      <c r="S654" s="75" t="str">
        <f t="shared" si="292"/>
        <v xml:space="preserve"> </v>
      </c>
      <c r="T654" s="75" t="str">
        <f t="shared" si="293"/>
        <v xml:space="preserve"> </v>
      </c>
      <c r="U654" s="75" t="str">
        <f t="shared" si="273"/>
        <v xml:space="preserve"> </v>
      </c>
      <c r="V654" s="75" t="str">
        <f t="shared" si="274"/>
        <v xml:space="preserve"> </v>
      </c>
      <c r="W654" s="75" t="str">
        <f t="shared" si="275"/>
        <v/>
      </c>
      <c r="X654" s="75" t="str">
        <f t="shared" si="276"/>
        <v xml:space="preserve"> </v>
      </c>
      <c r="Y654" s="75" t="str">
        <f t="shared" si="277"/>
        <v/>
      </c>
      <c r="Z654" s="75" t="str">
        <f t="shared" si="278"/>
        <v xml:space="preserve"> </v>
      </c>
      <c r="AA654" s="75" t="str">
        <f t="shared" si="279"/>
        <v/>
      </c>
      <c r="AB654" s="75" t="str">
        <f t="shared" si="280"/>
        <v xml:space="preserve"> </v>
      </c>
      <c r="AC654" s="75" t="str">
        <f t="shared" si="281"/>
        <v xml:space="preserve"> </v>
      </c>
      <c r="AD654" s="75" t="str">
        <f t="shared" si="282"/>
        <v/>
      </c>
      <c r="AE654" s="75">
        <f t="shared" si="283"/>
        <v>0</v>
      </c>
    </row>
    <row r="655" spans="1:31">
      <c r="A655" s="75" t="str">
        <f t="shared" si="268"/>
        <v/>
      </c>
      <c r="B655" s="76" t="str">
        <f t="shared" si="284"/>
        <v/>
      </c>
      <c r="C655" s="75" t="str">
        <f t="shared" si="285"/>
        <v/>
      </c>
      <c r="D655" s="73" t="str">
        <f t="shared" si="269"/>
        <v/>
      </c>
      <c r="E655" s="75" t="str">
        <f t="shared" si="270"/>
        <v/>
      </c>
      <c r="F655" s="75" t="str">
        <f t="shared" si="286"/>
        <v/>
      </c>
      <c r="G655" s="75" t="str">
        <f t="shared" si="271"/>
        <v/>
      </c>
      <c r="H655" s="75" t="str">
        <f t="shared" si="287"/>
        <v/>
      </c>
      <c r="J655" s="116"/>
      <c r="K655" s="76" t="str">
        <f t="shared" si="288"/>
        <v/>
      </c>
      <c r="L655" s="76" t="str">
        <f t="shared" si="289"/>
        <v/>
      </c>
      <c r="M655" s="75" t="str">
        <f t="shared" si="290"/>
        <v/>
      </c>
      <c r="N655" s="76" t="str">
        <f t="shared" si="291"/>
        <v/>
      </c>
      <c r="O655" s="77" t="s">
        <v>20</v>
      </c>
      <c r="P655" s="90"/>
      <c r="R655" s="74" t="str">
        <f t="shared" si="272"/>
        <v/>
      </c>
      <c r="S655" s="75" t="str">
        <f t="shared" si="292"/>
        <v xml:space="preserve"> </v>
      </c>
      <c r="T655" s="75" t="str">
        <f t="shared" si="293"/>
        <v xml:space="preserve"> </v>
      </c>
      <c r="U655" s="75" t="str">
        <f t="shared" si="273"/>
        <v xml:space="preserve"> </v>
      </c>
      <c r="V655" s="75" t="str">
        <f t="shared" si="274"/>
        <v xml:space="preserve"> </v>
      </c>
      <c r="W655" s="75" t="str">
        <f t="shared" si="275"/>
        <v/>
      </c>
      <c r="X655" s="75" t="str">
        <f t="shared" si="276"/>
        <v xml:space="preserve"> </v>
      </c>
      <c r="Y655" s="75" t="str">
        <f t="shared" si="277"/>
        <v/>
      </c>
      <c r="Z655" s="75" t="str">
        <f t="shared" si="278"/>
        <v xml:space="preserve"> </v>
      </c>
      <c r="AA655" s="75" t="str">
        <f t="shared" si="279"/>
        <v/>
      </c>
      <c r="AB655" s="75" t="str">
        <f t="shared" si="280"/>
        <v xml:space="preserve"> </v>
      </c>
      <c r="AC655" s="75" t="str">
        <f t="shared" si="281"/>
        <v xml:space="preserve"> </v>
      </c>
      <c r="AD655" s="75" t="str">
        <f t="shared" si="282"/>
        <v/>
      </c>
      <c r="AE655" s="75">
        <f t="shared" si="283"/>
        <v>0</v>
      </c>
    </row>
    <row r="656" spans="1:31">
      <c r="A656" s="75" t="str">
        <f t="shared" si="268"/>
        <v/>
      </c>
      <c r="B656" s="76" t="str">
        <f t="shared" si="284"/>
        <v/>
      </c>
      <c r="C656" s="75" t="str">
        <f t="shared" si="285"/>
        <v/>
      </c>
      <c r="D656" s="73" t="str">
        <f t="shared" si="269"/>
        <v/>
      </c>
      <c r="E656" s="75" t="str">
        <f t="shared" si="270"/>
        <v/>
      </c>
      <c r="F656" s="75" t="str">
        <f t="shared" si="286"/>
        <v/>
      </c>
      <c r="G656" s="75" t="str">
        <f t="shared" si="271"/>
        <v/>
      </c>
      <c r="H656" s="75" t="str">
        <f t="shared" si="287"/>
        <v/>
      </c>
      <c r="J656" s="116"/>
      <c r="K656" s="76" t="str">
        <f t="shared" si="288"/>
        <v/>
      </c>
      <c r="L656" s="76" t="str">
        <f t="shared" si="289"/>
        <v/>
      </c>
      <c r="M656" s="75" t="str">
        <f t="shared" si="290"/>
        <v/>
      </c>
      <c r="N656" s="76" t="str">
        <f t="shared" si="291"/>
        <v/>
      </c>
      <c r="O656" s="77" t="s">
        <v>20</v>
      </c>
      <c r="P656" s="90"/>
      <c r="R656" s="74" t="str">
        <f t="shared" si="272"/>
        <v/>
      </c>
      <c r="S656" s="75" t="str">
        <f t="shared" si="292"/>
        <v xml:space="preserve"> </v>
      </c>
      <c r="T656" s="75" t="str">
        <f t="shared" si="293"/>
        <v xml:space="preserve"> </v>
      </c>
      <c r="U656" s="75" t="str">
        <f t="shared" si="273"/>
        <v xml:space="preserve"> </v>
      </c>
      <c r="V656" s="75" t="str">
        <f t="shared" si="274"/>
        <v xml:space="preserve"> </v>
      </c>
      <c r="W656" s="75" t="str">
        <f t="shared" si="275"/>
        <v/>
      </c>
      <c r="X656" s="75" t="str">
        <f t="shared" si="276"/>
        <v xml:space="preserve"> </v>
      </c>
      <c r="Y656" s="75" t="str">
        <f t="shared" si="277"/>
        <v/>
      </c>
      <c r="Z656" s="75" t="str">
        <f t="shared" si="278"/>
        <v xml:space="preserve"> </v>
      </c>
      <c r="AA656" s="75" t="str">
        <f t="shared" si="279"/>
        <v/>
      </c>
      <c r="AB656" s="75" t="str">
        <f t="shared" si="280"/>
        <v xml:space="preserve"> </v>
      </c>
      <c r="AC656" s="75" t="str">
        <f t="shared" si="281"/>
        <v xml:space="preserve"> </v>
      </c>
      <c r="AD656" s="75" t="str">
        <f t="shared" si="282"/>
        <v/>
      </c>
      <c r="AE656" s="75">
        <f t="shared" si="283"/>
        <v>0</v>
      </c>
    </row>
    <row r="657" spans="1:31">
      <c r="A657" s="75" t="str">
        <f t="shared" si="268"/>
        <v/>
      </c>
      <c r="B657" s="76" t="str">
        <f t="shared" si="284"/>
        <v/>
      </c>
      <c r="C657" s="75" t="str">
        <f t="shared" si="285"/>
        <v/>
      </c>
      <c r="D657" s="73" t="str">
        <f t="shared" si="269"/>
        <v/>
      </c>
      <c r="E657" s="75" t="str">
        <f t="shared" si="270"/>
        <v/>
      </c>
      <c r="F657" s="75" t="str">
        <f t="shared" si="286"/>
        <v/>
      </c>
      <c r="G657" s="75" t="str">
        <f t="shared" si="271"/>
        <v/>
      </c>
      <c r="H657" s="75" t="str">
        <f t="shared" si="287"/>
        <v/>
      </c>
      <c r="J657" s="116"/>
      <c r="K657" s="76" t="str">
        <f t="shared" si="288"/>
        <v/>
      </c>
      <c r="L657" s="76" t="str">
        <f t="shared" si="289"/>
        <v/>
      </c>
      <c r="M657" s="75" t="str">
        <f t="shared" si="290"/>
        <v/>
      </c>
      <c r="N657" s="76" t="str">
        <f t="shared" si="291"/>
        <v/>
      </c>
      <c r="O657" s="77" t="s">
        <v>20</v>
      </c>
      <c r="P657" s="90"/>
      <c r="R657" s="74" t="str">
        <f t="shared" si="272"/>
        <v/>
      </c>
      <c r="S657" s="75" t="str">
        <f t="shared" si="292"/>
        <v xml:space="preserve"> </v>
      </c>
      <c r="T657" s="75" t="str">
        <f t="shared" si="293"/>
        <v xml:space="preserve"> </v>
      </c>
      <c r="U657" s="75" t="str">
        <f t="shared" si="273"/>
        <v xml:space="preserve"> </v>
      </c>
      <c r="V657" s="75" t="str">
        <f t="shared" si="274"/>
        <v xml:space="preserve"> </v>
      </c>
      <c r="W657" s="75" t="str">
        <f t="shared" si="275"/>
        <v/>
      </c>
      <c r="X657" s="75" t="str">
        <f t="shared" si="276"/>
        <v xml:space="preserve"> </v>
      </c>
      <c r="Y657" s="75" t="str">
        <f t="shared" si="277"/>
        <v/>
      </c>
      <c r="Z657" s="75" t="str">
        <f t="shared" si="278"/>
        <v xml:space="preserve"> </v>
      </c>
      <c r="AA657" s="75" t="str">
        <f t="shared" si="279"/>
        <v/>
      </c>
      <c r="AB657" s="75" t="str">
        <f t="shared" si="280"/>
        <v xml:space="preserve"> </v>
      </c>
      <c r="AC657" s="75" t="str">
        <f t="shared" si="281"/>
        <v xml:space="preserve"> </v>
      </c>
      <c r="AD657" s="75" t="str">
        <f t="shared" si="282"/>
        <v/>
      </c>
      <c r="AE657" s="75">
        <f t="shared" si="283"/>
        <v>0</v>
      </c>
    </row>
    <row r="658" spans="1:31">
      <c r="A658" s="75" t="str">
        <f t="shared" si="268"/>
        <v/>
      </c>
      <c r="B658" s="76" t="str">
        <f t="shared" si="284"/>
        <v/>
      </c>
      <c r="C658" s="75" t="str">
        <f t="shared" si="285"/>
        <v/>
      </c>
      <c r="D658" s="73" t="str">
        <f t="shared" si="269"/>
        <v/>
      </c>
      <c r="E658" s="75" t="str">
        <f t="shared" si="270"/>
        <v/>
      </c>
      <c r="F658" s="75" t="str">
        <f t="shared" si="286"/>
        <v/>
      </c>
      <c r="G658" s="75" t="str">
        <f t="shared" si="271"/>
        <v/>
      </c>
      <c r="H658" s="75" t="str">
        <f t="shared" si="287"/>
        <v/>
      </c>
      <c r="J658" s="116"/>
      <c r="K658" s="76" t="str">
        <f t="shared" si="288"/>
        <v/>
      </c>
      <c r="L658" s="76" t="str">
        <f t="shared" si="289"/>
        <v/>
      </c>
      <c r="M658" s="75" t="str">
        <f t="shared" si="290"/>
        <v/>
      </c>
      <c r="N658" s="76" t="str">
        <f t="shared" si="291"/>
        <v/>
      </c>
      <c r="O658" s="77" t="s">
        <v>20</v>
      </c>
      <c r="P658" s="90"/>
      <c r="R658" s="74" t="str">
        <f t="shared" si="272"/>
        <v/>
      </c>
      <c r="S658" s="75" t="str">
        <f t="shared" si="292"/>
        <v xml:space="preserve"> </v>
      </c>
      <c r="T658" s="75" t="str">
        <f t="shared" si="293"/>
        <v xml:space="preserve"> </v>
      </c>
      <c r="U658" s="75" t="str">
        <f t="shared" si="273"/>
        <v xml:space="preserve"> </v>
      </c>
      <c r="V658" s="75" t="str">
        <f t="shared" si="274"/>
        <v xml:space="preserve"> </v>
      </c>
      <c r="W658" s="75" t="str">
        <f t="shared" si="275"/>
        <v/>
      </c>
      <c r="X658" s="75" t="str">
        <f t="shared" si="276"/>
        <v xml:space="preserve"> </v>
      </c>
      <c r="Y658" s="75" t="str">
        <f t="shared" si="277"/>
        <v/>
      </c>
      <c r="Z658" s="75" t="str">
        <f t="shared" si="278"/>
        <v xml:space="preserve"> </v>
      </c>
      <c r="AA658" s="75" t="str">
        <f t="shared" si="279"/>
        <v/>
      </c>
      <c r="AB658" s="75" t="str">
        <f t="shared" si="280"/>
        <v xml:space="preserve"> </v>
      </c>
      <c r="AC658" s="75" t="str">
        <f t="shared" si="281"/>
        <v xml:space="preserve"> </v>
      </c>
      <c r="AD658" s="75" t="str">
        <f t="shared" si="282"/>
        <v/>
      </c>
      <c r="AE658" s="75">
        <f t="shared" si="283"/>
        <v>0</v>
      </c>
    </row>
    <row r="659" spans="1:31">
      <c r="A659" s="75" t="str">
        <f t="shared" si="268"/>
        <v/>
      </c>
      <c r="B659" s="76" t="str">
        <f t="shared" si="284"/>
        <v/>
      </c>
      <c r="C659" s="75" t="str">
        <f t="shared" si="285"/>
        <v/>
      </c>
      <c r="D659" s="73" t="str">
        <f t="shared" si="269"/>
        <v/>
      </c>
      <c r="E659" s="75" t="str">
        <f t="shared" si="270"/>
        <v/>
      </c>
      <c r="F659" s="75" t="str">
        <f t="shared" si="286"/>
        <v/>
      </c>
      <c r="G659" s="75" t="str">
        <f t="shared" si="271"/>
        <v/>
      </c>
      <c r="H659" s="75" t="str">
        <f t="shared" si="287"/>
        <v/>
      </c>
      <c r="J659" s="116"/>
      <c r="K659" s="76" t="str">
        <f t="shared" si="288"/>
        <v/>
      </c>
      <c r="L659" s="76" t="str">
        <f t="shared" si="289"/>
        <v/>
      </c>
      <c r="M659" s="75" t="str">
        <f t="shared" si="290"/>
        <v/>
      </c>
      <c r="N659" s="76" t="str">
        <f t="shared" si="291"/>
        <v/>
      </c>
      <c r="O659" s="77" t="s">
        <v>20</v>
      </c>
      <c r="P659" s="90"/>
      <c r="R659" s="74" t="str">
        <f t="shared" si="272"/>
        <v/>
      </c>
      <c r="S659" s="75" t="str">
        <f t="shared" si="292"/>
        <v xml:space="preserve"> </v>
      </c>
      <c r="T659" s="75" t="str">
        <f t="shared" si="293"/>
        <v xml:space="preserve"> </v>
      </c>
      <c r="U659" s="75" t="str">
        <f t="shared" si="273"/>
        <v xml:space="preserve"> </v>
      </c>
      <c r="V659" s="75" t="str">
        <f t="shared" si="274"/>
        <v xml:space="preserve"> </v>
      </c>
      <c r="W659" s="75" t="str">
        <f t="shared" si="275"/>
        <v/>
      </c>
      <c r="X659" s="75" t="str">
        <f t="shared" si="276"/>
        <v xml:space="preserve"> </v>
      </c>
      <c r="Y659" s="75" t="str">
        <f t="shared" si="277"/>
        <v/>
      </c>
      <c r="Z659" s="75" t="str">
        <f t="shared" si="278"/>
        <v xml:space="preserve"> </v>
      </c>
      <c r="AA659" s="75" t="str">
        <f t="shared" si="279"/>
        <v/>
      </c>
      <c r="AB659" s="75" t="str">
        <f t="shared" si="280"/>
        <v xml:space="preserve"> </v>
      </c>
      <c r="AC659" s="75" t="str">
        <f t="shared" si="281"/>
        <v xml:space="preserve"> </v>
      </c>
      <c r="AD659" s="75" t="str">
        <f t="shared" si="282"/>
        <v/>
      </c>
      <c r="AE659" s="75">
        <f t="shared" si="283"/>
        <v>0</v>
      </c>
    </row>
    <row r="660" spans="1:31">
      <c r="A660" s="75" t="str">
        <f t="shared" si="268"/>
        <v/>
      </c>
      <c r="B660" s="76" t="str">
        <f t="shared" si="284"/>
        <v/>
      </c>
      <c r="C660" s="75" t="str">
        <f t="shared" si="285"/>
        <v/>
      </c>
      <c r="D660" s="73" t="str">
        <f t="shared" si="269"/>
        <v/>
      </c>
      <c r="E660" s="75" t="str">
        <f t="shared" si="270"/>
        <v/>
      </c>
      <c r="F660" s="75" t="str">
        <f t="shared" si="286"/>
        <v/>
      </c>
      <c r="G660" s="75" t="str">
        <f t="shared" si="271"/>
        <v/>
      </c>
      <c r="H660" s="75" t="str">
        <f t="shared" si="287"/>
        <v/>
      </c>
      <c r="J660" s="116"/>
      <c r="K660" s="76" t="str">
        <f t="shared" si="288"/>
        <v/>
      </c>
      <c r="L660" s="76" t="str">
        <f t="shared" si="289"/>
        <v/>
      </c>
      <c r="M660" s="75" t="str">
        <f t="shared" si="290"/>
        <v/>
      </c>
      <c r="N660" s="76" t="str">
        <f t="shared" si="291"/>
        <v/>
      </c>
      <c r="O660" s="77" t="s">
        <v>20</v>
      </c>
      <c r="P660" s="90"/>
      <c r="R660" s="74" t="str">
        <f t="shared" si="272"/>
        <v/>
      </c>
      <c r="S660" s="75" t="str">
        <f t="shared" si="292"/>
        <v xml:space="preserve"> </v>
      </c>
      <c r="T660" s="75" t="str">
        <f t="shared" si="293"/>
        <v xml:space="preserve"> </v>
      </c>
      <c r="U660" s="75" t="str">
        <f t="shared" si="273"/>
        <v xml:space="preserve"> </v>
      </c>
      <c r="V660" s="75" t="str">
        <f t="shared" si="274"/>
        <v xml:space="preserve"> </v>
      </c>
      <c r="W660" s="75" t="str">
        <f t="shared" si="275"/>
        <v/>
      </c>
      <c r="X660" s="75" t="str">
        <f t="shared" si="276"/>
        <v xml:space="preserve"> </v>
      </c>
      <c r="Y660" s="75" t="str">
        <f t="shared" si="277"/>
        <v/>
      </c>
      <c r="Z660" s="75" t="str">
        <f t="shared" si="278"/>
        <v xml:space="preserve"> </v>
      </c>
      <c r="AA660" s="75" t="str">
        <f t="shared" si="279"/>
        <v/>
      </c>
      <c r="AB660" s="75" t="str">
        <f t="shared" si="280"/>
        <v xml:space="preserve"> </v>
      </c>
      <c r="AC660" s="75" t="str">
        <f t="shared" si="281"/>
        <v xml:space="preserve"> </v>
      </c>
      <c r="AD660" s="75" t="str">
        <f t="shared" si="282"/>
        <v/>
      </c>
      <c r="AE660" s="75">
        <f t="shared" si="283"/>
        <v>0</v>
      </c>
    </row>
    <row r="661" spans="1:31">
      <c r="A661" s="75" t="str">
        <f t="shared" si="268"/>
        <v/>
      </c>
      <c r="B661" s="76" t="str">
        <f t="shared" si="284"/>
        <v/>
      </c>
      <c r="C661" s="75" t="str">
        <f t="shared" si="285"/>
        <v/>
      </c>
      <c r="D661" s="73" t="str">
        <f t="shared" si="269"/>
        <v/>
      </c>
      <c r="E661" s="75" t="str">
        <f t="shared" si="270"/>
        <v/>
      </c>
      <c r="F661" s="75" t="str">
        <f t="shared" si="286"/>
        <v/>
      </c>
      <c r="G661" s="75" t="str">
        <f t="shared" si="271"/>
        <v/>
      </c>
      <c r="H661" s="75" t="str">
        <f t="shared" si="287"/>
        <v/>
      </c>
      <c r="J661" s="116"/>
      <c r="K661" s="76" t="str">
        <f t="shared" si="288"/>
        <v/>
      </c>
      <c r="L661" s="76" t="str">
        <f t="shared" si="289"/>
        <v/>
      </c>
      <c r="M661" s="75" t="str">
        <f t="shared" si="290"/>
        <v/>
      </c>
      <c r="N661" s="76" t="str">
        <f t="shared" si="291"/>
        <v/>
      </c>
      <c r="O661" s="77" t="s">
        <v>20</v>
      </c>
      <c r="P661" s="90"/>
      <c r="R661" s="74" t="str">
        <f t="shared" si="272"/>
        <v/>
      </c>
      <c r="S661" s="75" t="str">
        <f t="shared" si="292"/>
        <v xml:space="preserve"> </v>
      </c>
      <c r="T661" s="75" t="str">
        <f t="shared" si="293"/>
        <v xml:space="preserve"> </v>
      </c>
      <c r="U661" s="75" t="str">
        <f t="shared" si="273"/>
        <v xml:space="preserve"> </v>
      </c>
      <c r="V661" s="75" t="str">
        <f t="shared" si="274"/>
        <v xml:space="preserve"> </v>
      </c>
      <c r="W661" s="75" t="str">
        <f t="shared" si="275"/>
        <v/>
      </c>
      <c r="X661" s="75" t="str">
        <f t="shared" si="276"/>
        <v xml:space="preserve"> </v>
      </c>
      <c r="Y661" s="75" t="str">
        <f t="shared" si="277"/>
        <v/>
      </c>
      <c r="Z661" s="75" t="str">
        <f t="shared" si="278"/>
        <v xml:space="preserve"> </v>
      </c>
      <c r="AA661" s="75" t="str">
        <f t="shared" si="279"/>
        <v/>
      </c>
      <c r="AB661" s="75" t="str">
        <f t="shared" si="280"/>
        <v xml:space="preserve"> </v>
      </c>
      <c r="AC661" s="75" t="str">
        <f t="shared" si="281"/>
        <v xml:space="preserve"> </v>
      </c>
      <c r="AD661" s="75" t="str">
        <f t="shared" si="282"/>
        <v/>
      </c>
      <c r="AE661" s="75">
        <f t="shared" si="283"/>
        <v>0</v>
      </c>
    </row>
    <row r="662" spans="1:31">
      <c r="A662" s="75" t="str">
        <f t="shared" si="268"/>
        <v/>
      </c>
      <c r="B662" s="76" t="str">
        <f t="shared" si="284"/>
        <v/>
      </c>
      <c r="C662" s="75" t="str">
        <f t="shared" si="285"/>
        <v/>
      </c>
      <c r="D662" s="73" t="str">
        <f t="shared" si="269"/>
        <v/>
      </c>
      <c r="E662" s="75" t="str">
        <f t="shared" si="270"/>
        <v/>
      </c>
      <c r="F662" s="75" t="str">
        <f t="shared" si="286"/>
        <v/>
      </c>
      <c r="G662" s="75" t="str">
        <f t="shared" si="271"/>
        <v/>
      </c>
      <c r="H662" s="75" t="str">
        <f t="shared" si="287"/>
        <v/>
      </c>
      <c r="J662" s="116"/>
      <c r="K662" s="76" t="str">
        <f t="shared" si="288"/>
        <v/>
      </c>
      <c r="L662" s="76" t="str">
        <f t="shared" si="289"/>
        <v/>
      </c>
      <c r="M662" s="75" t="str">
        <f t="shared" si="290"/>
        <v/>
      </c>
      <c r="N662" s="76" t="str">
        <f t="shared" si="291"/>
        <v/>
      </c>
      <c r="O662" s="77" t="s">
        <v>20</v>
      </c>
      <c r="P662" s="90"/>
      <c r="R662" s="74" t="str">
        <f t="shared" si="272"/>
        <v/>
      </c>
      <c r="S662" s="75" t="str">
        <f t="shared" si="292"/>
        <v xml:space="preserve"> </v>
      </c>
      <c r="T662" s="75" t="str">
        <f t="shared" si="293"/>
        <v xml:space="preserve"> </v>
      </c>
      <c r="U662" s="75" t="str">
        <f t="shared" si="273"/>
        <v xml:space="preserve"> </v>
      </c>
      <c r="V662" s="75" t="str">
        <f t="shared" si="274"/>
        <v xml:space="preserve"> </v>
      </c>
      <c r="W662" s="75" t="str">
        <f t="shared" si="275"/>
        <v/>
      </c>
      <c r="X662" s="75" t="str">
        <f t="shared" si="276"/>
        <v xml:space="preserve"> </v>
      </c>
      <c r="Y662" s="75" t="str">
        <f t="shared" si="277"/>
        <v/>
      </c>
      <c r="Z662" s="75" t="str">
        <f t="shared" si="278"/>
        <v xml:space="preserve"> </v>
      </c>
      <c r="AA662" s="75" t="str">
        <f t="shared" si="279"/>
        <v/>
      </c>
      <c r="AB662" s="75" t="str">
        <f t="shared" si="280"/>
        <v xml:space="preserve"> </v>
      </c>
      <c r="AC662" s="75" t="str">
        <f t="shared" si="281"/>
        <v xml:space="preserve"> </v>
      </c>
      <c r="AD662" s="75" t="str">
        <f t="shared" si="282"/>
        <v/>
      </c>
      <c r="AE662" s="75">
        <f t="shared" si="283"/>
        <v>0</v>
      </c>
    </row>
    <row r="663" spans="1:31">
      <c r="A663" s="75" t="str">
        <f t="shared" si="268"/>
        <v/>
      </c>
      <c r="B663" s="76" t="str">
        <f t="shared" si="284"/>
        <v/>
      </c>
      <c r="C663" s="75" t="str">
        <f t="shared" si="285"/>
        <v/>
      </c>
      <c r="D663" s="73" t="str">
        <f t="shared" si="269"/>
        <v/>
      </c>
      <c r="E663" s="75" t="str">
        <f t="shared" si="270"/>
        <v/>
      </c>
      <c r="F663" s="75" t="str">
        <f t="shared" si="286"/>
        <v/>
      </c>
      <c r="G663" s="75" t="str">
        <f t="shared" si="271"/>
        <v/>
      </c>
      <c r="H663" s="75" t="str">
        <f t="shared" si="287"/>
        <v/>
      </c>
      <c r="J663" s="116"/>
      <c r="K663" s="76" t="str">
        <f t="shared" si="288"/>
        <v/>
      </c>
      <c r="L663" s="76" t="str">
        <f t="shared" si="289"/>
        <v/>
      </c>
      <c r="M663" s="75" t="str">
        <f t="shared" si="290"/>
        <v/>
      </c>
      <c r="N663" s="76" t="str">
        <f t="shared" si="291"/>
        <v/>
      </c>
      <c r="O663" s="77" t="s">
        <v>20</v>
      </c>
      <c r="P663" s="90"/>
      <c r="R663" s="74" t="str">
        <f t="shared" si="272"/>
        <v/>
      </c>
      <c r="S663" s="75" t="str">
        <f t="shared" si="292"/>
        <v xml:space="preserve"> </v>
      </c>
      <c r="T663" s="75" t="str">
        <f t="shared" si="293"/>
        <v xml:space="preserve"> </v>
      </c>
      <c r="U663" s="75" t="str">
        <f t="shared" si="273"/>
        <v xml:space="preserve"> </v>
      </c>
      <c r="V663" s="75" t="str">
        <f t="shared" si="274"/>
        <v xml:space="preserve"> </v>
      </c>
      <c r="W663" s="75" t="str">
        <f t="shared" si="275"/>
        <v/>
      </c>
      <c r="X663" s="75" t="str">
        <f t="shared" si="276"/>
        <v xml:space="preserve"> </v>
      </c>
      <c r="Y663" s="75" t="str">
        <f t="shared" si="277"/>
        <v/>
      </c>
      <c r="Z663" s="75" t="str">
        <f t="shared" si="278"/>
        <v xml:space="preserve"> </v>
      </c>
      <c r="AA663" s="75" t="str">
        <f t="shared" si="279"/>
        <v/>
      </c>
      <c r="AB663" s="75" t="str">
        <f t="shared" si="280"/>
        <v xml:space="preserve"> </v>
      </c>
      <c r="AC663" s="75" t="str">
        <f t="shared" si="281"/>
        <v xml:space="preserve"> </v>
      </c>
      <c r="AD663" s="75" t="str">
        <f t="shared" si="282"/>
        <v/>
      </c>
      <c r="AE663" s="75">
        <f t="shared" si="283"/>
        <v>0</v>
      </c>
    </row>
    <row r="664" spans="1:31">
      <c r="A664" s="75" t="str">
        <f t="shared" si="268"/>
        <v/>
      </c>
      <c r="B664" s="76" t="str">
        <f t="shared" si="284"/>
        <v/>
      </c>
      <c r="C664" s="75" t="str">
        <f t="shared" si="285"/>
        <v/>
      </c>
      <c r="D664" s="73" t="str">
        <f t="shared" si="269"/>
        <v/>
      </c>
      <c r="E664" s="75" t="str">
        <f t="shared" si="270"/>
        <v/>
      </c>
      <c r="F664" s="75" t="str">
        <f t="shared" si="286"/>
        <v/>
      </c>
      <c r="G664" s="75" t="str">
        <f t="shared" si="271"/>
        <v/>
      </c>
      <c r="H664" s="75" t="str">
        <f t="shared" si="287"/>
        <v/>
      </c>
      <c r="J664" s="116"/>
      <c r="K664" s="76" t="str">
        <f t="shared" si="288"/>
        <v/>
      </c>
      <c r="L664" s="76" t="str">
        <f t="shared" si="289"/>
        <v/>
      </c>
      <c r="M664" s="75" t="str">
        <f t="shared" si="290"/>
        <v/>
      </c>
      <c r="N664" s="76" t="str">
        <f t="shared" si="291"/>
        <v/>
      </c>
      <c r="O664" s="77" t="s">
        <v>20</v>
      </c>
      <c r="P664" s="90"/>
      <c r="R664" s="74" t="str">
        <f t="shared" si="272"/>
        <v/>
      </c>
      <c r="S664" s="75" t="str">
        <f t="shared" si="292"/>
        <v xml:space="preserve"> </v>
      </c>
      <c r="T664" s="75" t="str">
        <f t="shared" si="293"/>
        <v xml:space="preserve"> </v>
      </c>
      <c r="U664" s="75" t="str">
        <f t="shared" si="273"/>
        <v xml:space="preserve"> </v>
      </c>
      <c r="V664" s="75" t="str">
        <f t="shared" si="274"/>
        <v xml:space="preserve"> </v>
      </c>
      <c r="W664" s="75" t="str">
        <f t="shared" si="275"/>
        <v/>
      </c>
      <c r="X664" s="75" t="str">
        <f t="shared" si="276"/>
        <v xml:space="preserve"> </v>
      </c>
      <c r="Y664" s="75" t="str">
        <f t="shared" si="277"/>
        <v/>
      </c>
      <c r="Z664" s="75" t="str">
        <f t="shared" si="278"/>
        <v xml:space="preserve"> </v>
      </c>
      <c r="AA664" s="75" t="str">
        <f t="shared" si="279"/>
        <v/>
      </c>
      <c r="AB664" s="75" t="str">
        <f t="shared" si="280"/>
        <v xml:space="preserve"> </v>
      </c>
      <c r="AC664" s="75" t="str">
        <f t="shared" si="281"/>
        <v xml:space="preserve"> </v>
      </c>
      <c r="AD664" s="75" t="str">
        <f t="shared" si="282"/>
        <v/>
      </c>
      <c r="AE664" s="75">
        <f t="shared" si="283"/>
        <v>0</v>
      </c>
    </row>
    <row r="665" spans="1:31">
      <c r="A665" s="75" t="str">
        <f t="shared" si="268"/>
        <v/>
      </c>
      <c r="B665" s="76" t="str">
        <f t="shared" si="284"/>
        <v/>
      </c>
      <c r="C665" s="75" t="str">
        <f t="shared" si="285"/>
        <v/>
      </c>
      <c r="D665" s="73" t="str">
        <f t="shared" si="269"/>
        <v/>
      </c>
      <c r="E665" s="75" t="str">
        <f t="shared" si="270"/>
        <v/>
      </c>
      <c r="F665" s="75" t="str">
        <f t="shared" si="286"/>
        <v/>
      </c>
      <c r="G665" s="75" t="str">
        <f t="shared" si="271"/>
        <v/>
      </c>
      <c r="H665" s="75" t="str">
        <f t="shared" si="287"/>
        <v/>
      </c>
      <c r="J665" s="116"/>
      <c r="K665" s="76" t="str">
        <f t="shared" si="288"/>
        <v/>
      </c>
      <c r="L665" s="76" t="str">
        <f t="shared" si="289"/>
        <v/>
      </c>
      <c r="M665" s="75" t="str">
        <f t="shared" si="290"/>
        <v/>
      </c>
      <c r="N665" s="76" t="str">
        <f t="shared" si="291"/>
        <v/>
      </c>
      <c r="O665" s="77" t="s">
        <v>20</v>
      </c>
      <c r="P665" s="90"/>
      <c r="R665" s="74" t="str">
        <f t="shared" si="272"/>
        <v/>
      </c>
      <c r="S665" s="75" t="str">
        <f t="shared" si="292"/>
        <v xml:space="preserve"> </v>
      </c>
      <c r="T665" s="75" t="str">
        <f t="shared" si="293"/>
        <v xml:space="preserve"> </v>
      </c>
      <c r="U665" s="75" t="str">
        <f t="shared" si="273"/>
        <v xml:space="preserve"> </v>
      </c>
      <c r="V665" s="75" t="str">
        <f t="shared" si="274"/>
        <v xml:space="preserve"> </v>
      </c>
      <c r="W665" s="75" t="str">
        <f t="shared" si="275"/>
        <v/>
      </c>
      <c r="X665" s="75" t="str">
        <f t="shared" si="276"/>
        <v xml:space="preserve"> </v>
      </c>
      <c r="Y665" s="75" t="str">
        <f t="shared" si="277"/>
        <v/>
      </c>
      <c r="Z665" s="75" t="str">
        <f t="shared" si="278"/>
        <v xml:space="preserve"> </v>
      </c>
      <c r="AA665" s="75" t="str">
        <f t="shared" si="279"/>
        <v/>
      </c>
      <c r="AB665" s="75" t="str">
        <f t="shared" si="280"/>
        <v xml:space="preserve"> </v>
      </c>
      <c r="AC665" s="75" t="str">
        <f t="shared" si="281"/>
        <v xml:space="preserve"> </v>
      </c>
      <c r="AD665" s="75" t="str">
        <f t="shared" si="282"/>
        <v/>
      </c>
      <c r="AE665" s="75">
        <f t="shared" si="283"/>
        <v>0</v>
      </c>
    </row>
    <row r="666" spans="1:31">
      <c r="A666" s="75" t="str">
        <f t="shared" si="268"/>
        <v/>
      </c>
      <c r="B666" s="76" t="str">
        <f t="shared" si="284"/>
        <v/>
      </c>
      <c r="C666" s="75" t="str">
        <f t="shared" si="285"/>
        <v/>
      </c>
      <c r="D666" s="73" t="str">
        <f t="shared" si="269"/>
        <v/>
      </c>
      <c r="E666" s="75" t="str">
        <f t="shared" si="270"/>
        <v/>
      </c>
      <c r="F666" s="75" t="str">
        <f t="shared" si="286"/>
        <v/>
      </c>
      <c r="G666" s="75" t="str">
        <f t="shared" si="271"/>
        <v/>
      </c>
      <c r="H666" s="75" t="str">
        <f t="shared" si="287"/>
        <v/>
      </c>
      <c r="J666" s="116"/>
      <c r="K666" s="76" t="str">
        <f t="shared" si="288"/>
        <v/>
      </c>
      <c r="L666" s="76" t="str">
        <f t="shared" si="289"/>
        <v/>
      </c>
      <c r="M666" s="75" t="str">
        <f t="shared" si="290"/>
        <v/>
      </c>
      <c r="N666" s="76" t="str">
        <f t="shared" si="291"/>
        <v/>
      </c>
      <c r="O666" s="77" t="s">
        <v>20</v>
      </c>
      <c r="P666" s="90"/>
      <c r="R666" s="74" t="str">
        <f t="shared" si="272"/>
        <v/>
      </c>
      <c r="S666" s="75" t="str">
        <f t="shared" si="292"/>
        <v xml:space="preserve"> </v>
      </c>
      <c r="T666" s="75" t="str">
        <f t="shared" si="293"/>
        <v xml:space="preserve"> </v>
      </c>
      <c r="U666" s="75" t="str">
        <f t="shared" si="273"/>
        <v xml:space="preserve"> </v>
      </c>
      <c r="V666" s="75" t="str">
        <f t="shared" si="274"/>
        <v xml:space="preserve"> </v>
      </c>
      <c r="W666" s="75" t="str">
        <f t="shared" si="275"/>
        <v/>
      </c>
      <c r="X666" s="75" t="str">
        <f t="shared" si="276"/>
        <v xml:space="preserve"> </v>
      </c>
      <c r="Y666" s="75" t="str">
        <f t="shared" si="277"/>
        <v/>
      </c>
      <c r="Z666" s="75" t="str">
        <f t="shared" si="278"/>
        <v xml:space="preserve"> </v>
      </c>
      <c r="AA666" s="75" t="str">
        <f t="shared" si="279"/>
        <v/>
      </c>
      <c r="AB666" s="75" t="str">
        <f t="shared" si="280"/>
        <v xml:space="preserve"> </v>
      </c>
      <c r="AC666" s="75" t="str">
        <f t="shared" si="281"/>
        <v xml:space="preserve"> </v>
      </c>
      <c r="AD666" s="75" t="str">
        <f t="shared" si="282"/>
        <v/>
      </c>
      <c r="AE666" s="75">
        <f t="shared" si="283"/>
        <v>0</v>
      </c>
    </row>
    <row r="667" spans="1:31">
      <c r="A667" s="75" t="str">
        <f t="shared" si="268"/>
        <v/>
      </c>
      <c r="B667" s="76" t="str">
        <f t="shared" si="284"/>
        <v/>
      </c>
      <c r="C667" s="75" t="str">
        <f t="shared" si="285"/>
        <v/>
      </c>
      <c r="D667" s="73" t="str">
        <f t="shared" si="269"/>
        <v/>
      </c>
      <c r="E667" s="75" t="str">
        <f t="shared" si="270"/>
        <v/>
      </c>
      <c r="F667" s="75" t="str">
        <f t="shared" si="286"/>
        <v/>
      </c>
      <c r="G667" s="75" t="str">
        <f t="shared" si="271"/>
        <v/>
      </c>
      <c r="H667" s="75" t="str">
        <f t="shared" si="287"/>
        <v/>
      </c>
      <c r="J667" s="116"/>
      <c r="K667" s="76" t="str">
        <f t="shared" si="288"/>
        <v/>
      </c>
      <c r="L667" s="76" t="str">
        <f t="shared" si="289"/>
        <v/>
      </c>
      <c r="M667" s="75" t="str">
        <f t="shared" si="290"/>
        <v/>
      </c>
      <c r="N667" s="76" t="str">
        <f t="shared" si="291"/>
        <v/>
      </c>
      <c r="O667" s="77" t="s">
        <v>20</v>
      </c>
      <c r="P667" s="90"/>
      <c r="R667" s="74" t="str">
        <f t="shared" si="272"/>
        <v/>
      </c>
      <c r="S667" s="75" t="str">
        <f t="shared" si="292"/>
        <v xml:space="preserve"> </v>
      </c>
      <c r="T667" s="75" t="str">
        <f t="shared" si="293"/>
        <v xml:space="preserve"> </v>
      </c>
      <c r="U667" s="75" t="str">
        <f t="shared" si="273"/>
        <v xml:space="preserve"> </v>
      </c>
      <c r="V667" s="75" t="str">
        <f t="shared" si="274"/>
        <v xml:space="preserve"> </v>
      </c>
      <c r="W667" s="75" t="str">
        <f t="shared" si="275"/>
        <v/>
      </c>
      <c r="X667" s="75" t="str">
        <f t="shared" si="276"/>
        <v xml:space="preserve"> </v>
      </c>
      <c r="Y667" s="75" t="str">
        <f t="shared" si="277"/>
        <v/>
      </c>
      <c r="Z667" s="75" t="str">
        <f t="shared" si="278"/>
        <v xml:space="preserve"> </v>
      </c>
      <c r="AA667" s="75" t="str">
        <f t="shared" si="279"/>
        <v/>
      </c>
      <c r="AB667" s="75" t="str">
        <f t="shared" si="280"/>
        <v xml:space="preserve"> </v>
      </c>
      <c r="AC667" s="75" t="str">
        <f t="shared" si="281"/>
        <v xml:space="preserve"> </v>
      </c>
      <c r="AD667" s="75" t="str">
        <f t="shared" si="282"/>
        <v/>
      </c>
      <c r="AE667" s="75">
        <f t="shared" si="283"/>
        <v>0</v>
      </c>
    </row>
    <row r="668" spans="1:31">
      <c r="A668" s="75" t="str">
        <f t="shared" si="268"/>
        <v/>
      </c>
      <c r="B668" s="76" t="str">
        <f t="shared" si="284"/>
        <v/>
      </c>
      <c r="C668" s="75" t="str">
        <f t="shared" si="285"/>
        <v/>
      </c>
      <c r="D668" s="73" t="str">
        <f t="shared" si="269"/>
        <v/>
      </c>
      <c r="E668" s="75" t="str">
        <f t="shared" si="270"/>
        <v/>
      </c>
      <c r="F668" s="75" t="str">
        <f t="shared" si="286"/>
        <v/>
      </c>
      <c r="G668" s="75" t="str">
        <f t="shared" si="271"/>
        <v/>
      </c>
      <c r="H668" s="75" t="str">
        <f t="shared" si="287"/>
        <v/>
      </c>
      <c r="J668" s="116"/>
      <c r="K668" s="76" t="str">
        <f t="shared" si="288"/>
        <v/>
      </c>
      <c r="L668" s="76" t="str">
        <f t="shared" si="289"/>
        <v/>
      </c>
      <c r="M668" s="75" t="str">
        <f t="shared" si="290"/>
        <v/>
      </c>
      <c r="N668" s="76" t="str">
        <f t="shared" si="291"/>
        <v/>
      </c>
      <c r="O668" s="77" t="s">
        <v>20</v>
      </c>
      <c r="P668" s="90"/>
      <c r="R668" s="74" t="str">
        <f t="shared" si="272"/>
        <v/>
      </c>
      <c r="S668" s="75" t="str">
        <f t="shared" si="292"/>
        <v xml:space="preserve"> </v>
      </c>
      <c r="T668" s="75" t="str">
        <f t="shared" si="293"/>
        <v xml:space="preserve"> </v>
      </c>
      <c r="U668" s="75" t="str">
        <f t="shared" si="273"/>
        <v xml:space="preserve"> </v>
      </c>
      <c r="V668" s="75" t="str">
        <f t="shared" si="274"/>
        <v xml:space="preserve"> </v>
      </c>
      <c r="W668" s="75" t="str">
        <f t="shared" si="275"/>
        <v/>
      </c>
      <c r="X668" s="75" t="str">
        <f t="shared" si="276"/>
        <v xml:space="preserve"> </v>
      </c>
      <c r="Y668" s="75" t="str">
        <f t="shared" si="277"/>
        <v/>
      </c>
      <c r="Z668" s="75" t="str">
        <f t="shared" si="278"/>
        <v xml:space="preserve"> </v>
      </c>
      <c r="AA668" s="75" t="str">
        <f t="shared" si="279"/>
        <v/>
      </c>
      <c r="AB668" s="75" t="str">
        <f t="shared" si="280"/>
        <v xml:space="preserve"> </v>
      </c>
      <c r="AC668" s="75" t="str">
        <f t="shared" si="281"/>
        <v xml:space="preserve"> </v>
      </c>
      <c r="AD668" s="75" t="str">
        <f t="shared" si="282"/>
        <v/>
      </c>
      <c r="AE668" s="75">
        <f t="shared" si="283"/>
        <v>0</v>
      </c>
    </row>
    <row r="669" spans="1:31">
      <c r="A669" s="75" t="str">
        <f t="shared" si="268"/>
        <v/>
      </c>
      <c r="B669" s="76" t="str">
        <f t="shared" si="284"/>
        <v/>
      </c>
      <c r="C669" s="75" t="str">
        <f t="shared" si="285"/>
        <v/>
      </c>
      <c r="D669" s="73" t="str">
        <f t="shared" si="269"/>
        <v/>
      </c>
      <c r="E669" s="75" t="str">
        <f t="shared" si="270"/>
        <v/>
      </c>
      <c r="F669" s="75" t="str">
        <f t="shared" si="286"/>
        <v/>
      </c>
      <c r="G669" s="75" t="str">
        <f t="shared" si="271"/>
        <v/>
      </c>
      <c r="H669" s="75" t="str">
        <f t="shared" si="287"/>
        <v/>
      </c>
      <c r="J669" s="116"/>
      <c r="K669" s="76" t="str">
        <f t="shared" si="288"/>
        <v/>
      </c>
      <c r="L669" s="76" t="str">
        <f t="shared" si="289"/>
        <v/>
      </c>
      <c r="M669" s="75" t="str">
        <f t="shared" si="290"/>
        <v/>
      </c>
      <c r="N669" s="76" t="str">
        <f t="shared" si="291"/>
        <v/>
      </c>
      <c r="O669" s="77" t="s">
        <v>20</v>
      </c>
      <c r="P669" s="90"/>
      <c r="R669" s="74" t="str">
        <f t="shared" si="272"/>
        <v/>
      </c>
      <c r="S669" s="75" t="str">
        <f t="shared" si="292"/>
        <v xml:space="preserve"> </v>
      </c>
      <c r="T669" s="75" t="str">
        <f t="shared" si="293"/>
        <v xml:space="preserve"> </v>
      </c>
      <c r="U669" s="75" t="str">
        <f t="shared" si="273"/>
        <v xml:space="preserve"> </v>
      </c>
      <c r="V669" s="75" t="str">
        <f t="shared" si="274"/>
        <v xml:space="preserve"> </v>
      </c>
      <c r="W669" s="75" t="str">
        <f t="shared" si="275"/>
        <v/>
      </c>
      <c r="X669" s="75" t="str">
        <f t="shared" si="276"/>
        <v xml:space="preserve"> </v>
      </c>
      <c r="Y669" s="75" t="str">
        <f t="shared" si="277"/>
        <v/>
      </c>
      <c r="Z669" s="75" t="str">
        <f t="shared" si="278"/>
        <v xml:space="preserve"> </v>
      </c>
      <c r="AA669" s="75" t="str">
        <f t="shared" si="279"/>
        <v/>
      </c>
      <c r="AB669" s="75" t="str">
        <f t="shared" si="280"/>
        <v xml:space="preserve"> </v>
      </c>
      <c r="AC669" s="75" t="str">
        <f t="shared" si="281"/>
        <v xml:space="preserve"> </v>
      </c>
      <c r="AD669" s="75" t="str">
        <f t="shared" si="282"/>
        <v/>
      </c>
      <c r="AE669" s="75">
        <f t="shared" si="283"/>
        <v>0</v>
      </c>
    </row>
    <row r="670" spans="1:31">
      <c r="A670" s="75" t="str">
        <f t="shared" si="268"/>
        <v/>
      </c>
      <c r="B670" s="76" t="str">
        <f t="shared" si="284"/>
        <v/>
      </c>
      <c r="C670" s="75" t="str">
        <f t="shared" si="285"/>
        <v/>
      </c>
      <c r="D670" s="73" t="str">
        <f t="shared" si="269"/>
        <v/>
      </c>
      <c r="E670" s="75" t="str">
        <f t="shared" si="270"/>
        <v/>
      </c>
      <c r="F670" s="75" t="str">
        <f t="shared" si="286"/>
        <v/>
      </c>
      <c r="G670" s="75" t="str">
        <f t="shared" si="271"/>
        <v/>
      </c>
      <c r="H670" s="75" t="str">
        <f t="shared" si="287"/>
        <v/>
      </c>
      <c r="J670" s="116"/>
      <c r="K670" s="76" t="str">
        <f t="shared" si="288"/>
        <v/>
      </c>
      <c r="L670" s="76" t="str">
        <f t="shared" si="289"/>
        <v/>
      </c>
      <c r="M670" s="75" t="str">
        <f t="shared" si="290"/>
        <v/>
      </c>
      <c r="N670" s="76" t="str">
        <f t="shared" si="291"/>
        <v/>
      </c>
      <c r="O670" s="77" t="s">
        <v>20</v>
      </c>
      <c r="P670" s="90"/>
      <c r="R670" s="74" t="str">
        <f t="shared" si="272"/>
        <v/>
      </c>
      <c r="S670" s="75" t="str">
        <f t="shared" si="292"/>
        <v xml:space="preserve"> </v>
      </c>
      <c r="T670" s="75" t="str">
        <f t="shared" si="293"/>
        <v xml:space="preserve"> </v>
      </c>
      <c r="U670" s="75" t="str">
        <f t="shared" si="273"/>
        <v xml:space="preserve"> </v>
      </c>
      <c r="V670" s="75" t="str">
        <f t="shared" si="274"/>
        <v xml:space="preserve"> </v>
      </c>
      <c r="W670" s="75" t="str">
        <f t="shared" si="275"/>
        <v/>
      </c>
      <c r="X670" s="75" t="str">
        <f t="shared" si="276"/>
        <v xml:space="preserve"> </v>
      </c>
      <c r="Y670" s="75" t="str">
        <f t="shared" si="277"/>
        <v/>
      </c>
      <c r="Z670" s="75" t="str">
        <f t="shared" si="278"/>
        <v xml:space="preserve"> </v>
      </c>
      <c r="AA670" s="75" t="str">
        <f t="shared" si="279"/>
        <v/>
      </c>
      <c r="AB670" s="75" t="str">
        <f t="shared" si="280"/>
        <v xml:space="preserve"> </v>
      </c>
      <c r="AC670" s="75" t="str">
        <f t="shared" si="281"/>
        <v xml:space="preserve"> </v>
      </c>
      <c r="AD670" s="75" t="str">
        <f t="shared" si="282"/>
        <v/>
      </c>
      <c r="AE670" s="75">
        <f t="shared" si="283"/>
        <v>0</v>
      </c>
    </row>
    <row r="671" spans="1:31">
      <c r="A671" s="75" t="str">
        <f t="shared" si="268"/>
        <v/>
      </c>
      <c r="B671" s="76" t="str">
        <f t="shared" si="284"/>
        <v/>
      </c>
      <c r="C671" s="75" t="str">
        <f t="shared" si="285"/>
        <v/>
      </c>
      <c r="D671" s="73" t="str">
        <f t="shared" si="269"/>
        <v/>
      </c>
      <c r="E671" s="75" t="str">
        <f t="shared" si="270"/>
        <v/>
      </c>
      <c r="F671" s="75" t="str">
        <f t="shared" si="286"/>
        <v/>
      </c>
      <c r="G671" s="75" t="str">
        <f t="shared" si="271"/>
        <v/>
      </c>
      <c r="H671" s="75" t="str">
        <f t="shared" si="287"/>
        <v/>
      </c>
      <c r="J671" s="116"/>
      <c r="K671" s="76" t="str">
        <f t="shared" si="288"/>
        <v/>
      </c>
      <c r="L671" s="76" t="str">
        <f t="shared" si="289"/>
        <v/>
      </c>
      <c r="M671" s="75" t="str">
        <f t="shared" si="290"/>
        <v/>
      </c>
      <c r="N671" s="76" t="str">
        <f t="shared" si="291"/>
        <v/>
      </c>
      <c r="O671" s="77" t="s">
        <v>20</v>
      </c>
      <c r="P671" s="90"/>
      <c r="R671" s="74" t="str">
        <f t="shared" si="272"/>
        <v/>
      </c>
      <c r="S671" s="75" t="str">
        <f t="shared" si="292"/>
        <v xml:space="preserve"> </v>
      </c>
      <c r="T671" s="75" t="str">
        <f t="shared" si="293"/>
        <v xml:space="preserve"> </v>
      </c>
      <c r="U671" s="75" t="str">
        <f t="shared" si="273"/>
        <v xml:space="preserve"> </v>
      </c>
      <c r="V671" s="75" t="str">
        <f t="shared" si="274"/>
        <v xml:space="preserve"> </v>
      </c>
      <c r="W671" s="75" t="str">
        <f t="shared" si="275"/>
        <v/>
      </c>
      <c r="X671" s="75" t="str">
        <f t="shared" si="276"/>
        <v xml:space="preserve"> </v>
      </c>
      <c r="Y671" s="75" t="str">
        <f t="shared" si="277"/>
        <v/>
      </c>
      <c r="Z671" s="75" t="str">
        <f t="shared" si="278"/>
        <v xml:space="preserve"> </v>
      </c>
      <c r="AA671" s="75" t="str">
        <f t="shared" si="279"/>
        <v/>
      </c>
      <c r="AB671" s="75" t="str">
        <f t="shared" si="280"/>
        <v xml:space="preserve"> </v>
      </c>
      <c r="AC671" s="75" t="str">
        <f t="shared" si="281"/>
        <v xml:space="preserve"> </v>
      </c>
      <c r="AD671" s="75" t="str">
        <f t="shared" si="282"/>
        <v/>
      </c>
      <c r="AE671" s="75">
        <f t="shared" si="283"/>
        <v>0</v>
      </c>
    </row>
    <row r="672" spans="1:31">
      <c r="A672" s="75" t="str">
        <f t="shared" si="268"/>
        <v/>
      </c>
      <c r="B672" s="76" t="str">
        <f t="shared" si="284"/>
        <v/>
      </c>
      <c r="C672" s="75" t="str">
        <f t="shared" si="285"/>
        <v/>
      </c>
      <c r="D672" s="73" t="str">
        <f t="shared" si="269"/>
        <v/>
      </c>
      <c r="E672" s="75" t="str">
        <f t="shared" si="270"/>
        <v/>
      </c>
      <c r="F672" s="75" t="str">
        <f t="shared" si="286"/>
        <v/>
      </c>
      <c r="G672" s="75" t="str">
        <f t="shared" si="271"/>
        <v/>
      </c>
      <c r="H672" s="75" t="str">
        <f t="shared" si="287"/>
        <v/>
      </c>
      <c r="J672" s="116"/>
      <c r="K672" s="76" t="str">
        <f t="shared" si="288"/>
        <v/>
      </c>
      <c r="L672" s="76" t="str">
        <f t="shared" si="289"/>
        <v/>
      </c>
      <c r="M672" s="75" t="str">
        <f t="shared" si="290"/>
        <v/>
      </c>
      <c r="N672" s="76" t="str">
        <f t="shared" si="291"/>
        <v/>
      </c>
      <c r="O672" s="77" t="s">
        <v>20</v>
      </c>
      <c r="P672" s="90"/>
      <c r="R672" s="74" t="str">
        <f t="shared" si="272"/>
        <v/>
      </c>
      <c r="S672" s="75" t="str">
        <f t="shared" si="292"/>
        <v xml:space="preserve"> </v>
      </c>
      <c r="T672" s="75" t="str">
        <f t="shared" si="293"/>
        <v xml:space="preserve"> </v>
      </c>
      <c r="U672" s="75" t="str">
        <f t="shared" si="273"/>
        <v xml:space="preserve"> </v>
      </c>
      <c r="V672" s="75" t="str">
        <f t="shared" si="274"/>
        <v xml:space="preserve"> </v>
      </c>
      <c r="W672" s="75" t="str">
        <f t="shared" si="275"/>
        <v/>
      </c>
      <c r="X672" s="75" t="str">
        <f t="shared" si="276"/>
        <v xml:space="preserve"> </v>
      </c>
      <c r="Y672" s="75" t="str">
        <f t="shared" si="277"/>
        <v/>
      </c>
      <c r="Z672" s="75" t="str">
        <f t="shared" si="278"/>
        <v xml:space="preserve"> </v>
      </c>
      <c r="AA672" s="75" t="str">
        <f t="shared" si="279"/>
        <v/>
      </c>
      <c r="AB672" s="75" t="str">
        <f t="shared" si="280"/>
        <v xml:space="preserve"> </v>
      </c>
      <c r="AC672" s="75" t="str">
        <f t="shared" si="281"/>
        <v xml:space="preserve"> </v>
      </c>
      <c r="AD672" s="75" t="str">
        <f t="shared" si="282"/>
        <v/>
      </c>
      <c r="AE672" s="75">
        <f t="shared" si="283"/>
        <v>0</v>
      </c>
    </row>
    <row r="673" spans="1:31">
      <c r="A673" s="75" t="str">
        <f t="shared" si="268"/>
        <v/>
      </c>
      <c r="B673" s="76" t="str">
        <f t="shared" si="284"/>
        <v/>
      </c>
      <c r="C673" s="75" t="str">
        <f t="shared" si="285"/>
        <v/>
      </c>
      <c r="D673" s="73" t="str">
        <f t="shared" si="269"/>
        <v/>
      </c>
      <c r="E673" s="75" t="str">
        <f t="shared" si="270"/>
        <v/>
      </c>
      <c r="F673" s="75" t="str">
        <f t="shared" si="286"/>
        <v/>
      </c>
      <c r="G673" s="75" t="str">
        <f t="shared" si="271"/>
        <v/>
      </c>
      <c r="H673" s="75" t="str">
        <f t="shared" si="287"/>
        <v/>
      </c>
      <c r="J673" s="116"/>
      <c r="K673" s="76" t="str">
        <f t="shared" si="288"/>
        <v/>
      </c>
      <c r="L673" s="76" t="str">
        <f t="shared" si="289"/>
        <v/>
      </c>
      <c r="M673" s="75" t="str">
        <f t="shared" si="290"/>
        <v/>
      </c>
      <c r="N673" s="76" t="str">
        <f t="shared" si="291"/>
        <v/>
      </c>
      <c r="O673" s="77" t="s">
        <v>20</v>
      </c>
      <c r="P673" s="90"/>
      <c r="R673" s="74" t="str">
        <f t="shared" si="272"/>
        <v/>
      </c>
      <c r="S673" s="75" t="str">
        <f t="shared" si="292"/>
        <v xml:space="preserve"> </v>
      </c>
      <c r="T673" s="75" t="str">
        <f t="shared" si="293"/>
        <v xml:space="preserve"> </v>
      </c>
      <c r="U673" s="75" t="str">
        <f t="shared" si="273"/>
        <v xml:space="preserve"> </v>
      </c>
      <c r="V673" s="75" t="str">
        <f t="shared" si="274"/>
        <v xml:space="preserve"> </v>
      </c>
      <c r="W673" s="75" t="str">
        <f t="shared" si="275"/>
        <v/>
      </c>
      <c r="X673" s="75" t="str">
        <f t="shared" si="276"/>
        <v xml:space="preserve"> </v>
      </c>
      <c r="Y673" s="75" t="str">
        <f t="shared" si="277"/>
        <v/>
      </c>
      <c r="Z673" s="75" t="str">
        <f t="shared" si="278"/>
        <v xml:space="preserve"> </v>
      </c>
      <c r="AA673" s="75" t="str">
        <f t="shared" si="279"/>
        <v/>
      </c>
      <c r="AB673" s="75" t="str">
        <f t="shared" si="280"/>
        <v xml:space="preserve"> </v>
      </c>
      <c r="AC673" s="75" t="str">
        <f t="shared" si="281"/>
        <v xml:space="preserve"> </v>
      </c>
      <c r="AD673" s="75" t="str">
        <f t="shared" si="282"/>
        <v/>
      </c>
      <c r="AE673" s="75">
        <f t="shared" si="283"/>
        <v>0</v>
      </c>
    </row>
    <row r="674" spans="1:31">
      <c r="A674" s="75" t="str">
        <f t="shared" si="268"/>
        <v/>
      </c>
      <c r="B674" s="76" t="str">
        <f t="shared" si="284"/>
        <v/>
      </c>
      <c r="C674" s="75" t="str">
        <f t="shared" si="285"/>
        <v/>
      </c>
      <c r="D674" s="73" t="str">
        <f t="shared" si="269"/>
        <v/>
      </c>
      <c r="E674" s="75" t="str">
        <f t="shared" si="270"/>
        <v/>
      </c>
      <c r="F674" s="75" t="str">
        <f t="shared" si="286"/>
        <v/>
      </c>
      <c r="G674" s="75" t="str">
        <f t="shared" si="271"/>
        <v/>
      </c>
      <c r="H674" s="75" t="str">
        <f t="shared" si="287"/>
        <v/>
      </c>
      <c r="J674" s="116"/>
      <c r="K674" s="76" t="str">
        <f t="shared" si="288"/>
        <v/>
      </c>
      <c r="L674" s="76" t="str">
        <f t="shared" si="289"/>
        <v/>
      </c>
      <c r="M674" s="75" t="str">
        <f t="shared" si="290"/>
        <v/>
      </c>
      <c r="N674" s="76" t="str">
        <f t="shared" si="291"/>
        <v/>
      </c>
      <c r="O674" s="77" t="s">
        <v>20</v>
      </c>
      <c r="P674" s="90"/>
      <c r="R674" s="74" t="str">
        <f t="shared" si="272"/>
        <v/>
      </c>
      <c r="S674" s="75" t="str">
        <f t="shared" si="292"/>
        <v xml:space="preserve"> </v>
      </c>
      <c r="T674" s="75" t="str">
        <f t="shared" si="293"/>
        <v xml:space="preserve"> </v>
      </c>
      <c r="U674" s="75" t="str">
        <f t="shared" si="273"/>
        <v xml:space="preserve"> </v>
      </c>
      <c r="V674" s="75" t="str">
        <f t="shared" si="274"/>
        <v xml:space="preserve"> </v>
      </c>
      <c r="W674" s="75" t="str">
        <f t="shared" si="275"/>
        <v/>
      </c>
      <c r="X674" s="75" t="str">
        <f t="shared" si="276"/>
        <v xml:space="preserve"> </v>
      </c>
      <c r="Y674" s="75" t="str">
        <f t="shared" si="277"/>
        <v/>
      </c>
      <c r="Z674" s="75" t="str">
        <f t="shared" si="278"/>
        <v xml:space="preserve"> </v>
      </c>
      <c r="AA674" s="75" t="str">
        <f t="shared" si="279"/>
        <v/>
      </c>
      <c r="AB674" s="75" t="str">
        <f t="shared" si="280"/>
        <v xml:space="preserve"> </v>
      </c>
      <c r="AC674" s="75" t="str">
        <f t="shared" si="281"/>
        <v xml:space="preserve"> </v>
      </c>
      <c r="AD674" s="75" t="str">
        <f t="shared" si="282"/>
        <v/>
      </c>
      <c r="AE674" s="75">
        <f t="shared" si="283"/>
        <v>0</v>
      </c>
    </row>
    <row r="675" spans="1:31">
      <c r="A675" s="75" t="str">
        <f t="shared" si="268"/>
        <v/>
      </c>
      <c r="B675" s="76" t="str">
        <f t="shared" si="284"/>
        <v/>
      </c>
      <c r="C675" s="75" t="str">
        <f t="shared" si="285"/>
        <v/>
      </c>
      <c r="D675" s="73" t="str">
        <f t="shared" si="269"/>
        <v/>
      </c>
      <c r="E675" s="75" t="str">
        <f t="shared" si="270"/>
        <v/>
      </c>
      <c r="F675" s="75" t="str">
        <f t="shared" si="286"/>
        <v/>
      </c>
      <c r="G675" s="75" t="str">
        <f t="shared" si="271"/>
        <v/>
      </c>
      <c r="H675" s="75" t="str">
        <f t="shared" si="287"/>
        <v/>
      </c>
      <c r="J675" s="116"/>
      <c r="K675" s="76" t="str">
        <f t="shared" si="288"/>
        <v/>
      </c>
      <c r="L675" s="76" t="str">
        <f t="shared" si="289"/>
        <v/>
      </c>
      <c r="M675" s="75" t="str">
        <f t="shared" si="290"/>
        <v/>
      </c>
      <c r="N675" s="76" t="str">
        <f t="shared" si="291"/>
        <v/>
      </c>
      <c r="O675" s="77" t="s">
        <v>20</v>
      </c>
      <c r="P675" s="90"/>
      <c r="R675" s="74" t="str">
        <f t="shared" si="272"/>
        <v/>
      </c>
      <c r="S675" s="75" t="str">
        <f t="shared" si="292"/>
        <v xml:space="preserve"> </v>
      </c>
      <c r="T675" s="75" t="str">
        <f t="shared" si="293"/>
        <v xml:space="preserve"> </v>
      </c>
      <c r="U675" s="75" t="str">
        <f t="shared" si="273"/>
        <v xml:space="preserve"> </v>
      </c>
      <c r="V675" s="75" t="str">
        <f t="shared" si="274"/>
        <v xml:space="preserve"> </v>
      </c>
      <c r="W675" s="75" t="str">
        <f t="shared" si="275"/>
        <v/>
      </c>
      <c r="X675" s="75" t="str">
        <f t="shared" si="276"/>
        <v xml:space="preserve"> </v>
      </c>
      <c r="Y675" s="75" t="str">
        <f t="shared" si="277"/>
        <v/>
      </c>
      <c r="Z675" s="75" t="str">
        <f t="shared" si="278"/>
        <v xml:space="preserve"> </v>
      </c>
      <c r="AA675" s="75" t="str">
        <f t="shared" si="279"/>
        <v/>
      </c>
      <c r="AB675" s="75" t="str">
        <f t="shared" si="280"/>
        <v xml:space="preserve"> </v>
      </c>
      <c r="AC675" s="75" t="str">
        <f t="shared" si="281"/>
        <v xml:space="preserve"> </v>
      </c>
      <c r="AD675" s="75" t="str">
        <f t="shared" si="282"/>
        <v/>
      </c>
      <c r="AE675" s="75">
        <f t="shared" si="283"/>
        <v>0</v>
      </c>
    </row>
    <row r="676" spans="1:31">
      <c r="A676" s="75" t="str">
        <f t="shared" si="268"/>
        <v/>
      </c>
      <c r="B676" s="76" t="str">
        <f t="shared" si="284"/>
        <v/>
      </c>
      <c r="C676" s="75" t="str">
        <f t="shared" si="285"/>
        <v/>
      </c>
      <c r="D676" s="73" t="str">
        <f t="shared" si="269"/>
        <v/>
      </c>
      <c r="E676" s="75" t="str">
        <f t="shared" si="270"/>
        <v/>
      </c>
      <c r="F676" s="75" t="str">
        <f t="shared" si="286"/>
        <v/>
      </c>
      <c r="G676" s="75" t="str">
        <f t="shared" si="271"/>
        <v/>
      </c>
      <c r="H676" s="75" t="str">
        <f t="shared" si="287"/>
        <v/>
      </c>
      <c r="J676" s="116"/>
      <c r="K676" s="76" t="str">
        <f t="shared" si="288"/>
        <v/>
      </c>
      <c r="L676" s="76" t="str">
        <f t="shared" si="289"/>
        <v/>
      </c>
      <c r="M676" s="75" t="str">
        <f t="shared" si="290"/>
        <v/>
      </c>
      <c r="N676" s="76" t="str">
        <f t="shared" si="291"/>
        <v/>
      </c>
      <c r="O676" s="77" t="s">
        <v>20</v>
      </c>
      <c r="P676" s="90"/>
      <c r="R676" s="74" t="str">
        <f t="shared" si="272"/>
        <v/>
      </c>
      <c r="S676" s="75" t="str">
        <f t="shared" si="292"/>
        <v xml:space="preserve"> </v>
      </c>
      <c r="T676" s="75" t="str">
        <f t="shared" si="293"/>
        <v xml:space="preserve"> </v>
      </c>
      <c r="U676" s="75" t="str">
        <f t="shared" si="273"/>
        <v xml:space="preserve"> </v>
      </c>
      <c r="V676" s="75" t="str">
        <f t="shared" si="274"/>
        <v xml:space="preserve"> </v>
      </c>
      <c r="W676" s="75" t="str">
        <f t="shared" si="275"/>
        <v/>
      </c>
      <c r="X676" s="75" t="str">
        <f t="shared" si="276"/>
        <v xml:space="preserve"> </v>
      </c>
      <c r="Y676" s="75" t="str">
        <f t="shared" si="277"/>
        <v/>
      </c>
      <c r="Z676" s="75" t="str">
        <f t="shared" si="278"/>
        <v xml:space="preserve"> </v>
      </c>
      <c r="AA676" s="75" t="str">
        <f t="shared" si="279"/>
        <v/>
      </c>
      <c r="AB676" s="75" t="str">
        <f t="shared" si="280"/>
        <v xml:space="preserve"> </v>
      </c>
      <c r="AC676" s="75" t="str">
        <f t="shared" si="281"/>
        <v xml:space="preserve"> </v>
      </c>
      <c r="AD676" s="75" t="str">
        <f t="shared" si="282"/>
        <v/>
      </c>
      <c r="AE676" s="75">
        <f t="shared" si="283"/>
        <v>0</v>
      </c>
    </row>
    <row r="677" spans="1:31">
      <c r="A677" s="75" t="str">
        <f t="shared" si="268"/>
        <v/>
      </c>
      <c r="B677" s="76" t="str">
        <f t="shared" si="284"/>
        <v/>
      </c>
      <c r="C677" s="75" t="str">
        <f t="shared" si="285"/>
        <v/>
      </c>
      <c r="D677" s="73" t="str">
        <f t="shared" si="269"/>
        <v/>
      </c>
      <c r="E677" s="75" t="str">
        <f t="shared" si="270"/>
        <v/>
      </c>
      <c r="F677" s="75" t="str">
        <f t="shared" si="286"/>
        <v/>
      </c>
      <c r="G677" s="75" t="str">
        <f t="shared" si="271"/>
        <v/>
      </c>
      <c r="H677" s="75" t="str">
        <f t="shared" si="287"/>
        <v/>
      </c>
      <c r="J677" s="116"/>
      <c r="K677" s="76" t="str">
        <f t="shared" si="288"/>
        <v/>
      </c>
      <c r="L677" s="76" t="str">
        <f t="shared" si="289"/>
        <v/>
      </c>
      <c r="M677" s="75" t="str">
        <f t="shared" si="290"/>
        <v/>
      </c>
      <c r="N677" s="76" t="str">
        <f t="shared" si="291"/>
        <v/>
      </c>
      <c r="O677" s="77" t="s">
        <v>20</v>
      </c>
      <c r="P677" s="90"/>
      <c r="R677" s="74" t="str">
        <f t="shared" si="272"/>
        <v/>
      </c>
      <c r="S677" s="75" t="str">
        <f t="shared" si="292"/>
        <v xml:space="preserve"> </v>
      </c>
      <c r="T677" s="75" t="str">
        <f t="shared" si="293"/>
        <v xml:space="preserve"> </v>
      </c>
      <c r="U677" s="75" t="str">
        <f t="shared" si="273"/>
        <v xml:space="preserve"> </v>
      </c>
      <c r="V677" s="75" t="str">
        <f t="shared" si="274"/>
        <v xml:space="preserve"> </v>
      </c>
      <c r="W677" s="75" t="str">
        <f t="shared" si="275"/>
        <v/>
      </c>
      <c r="X677" s="75" t="str">
        <f t="shared" si="276"/>
        <v xml:space="preserve"> </v>
      </c>
      <c r="Y677" s="75" t="str">
        <f t="shared" si="277"/>
        <v/>
      </c>
      <c r="Z677" s="75" t="str">
        <f t="shared" si="278"/>
        <v xml:space="preserve"> </v>
      </c>
      <c r="AA677" s="75" t="str">
        <f t="shared" si="279"/>
        <v/>
      </c>
      <c r="AB677" s="75" t="str">
        <f t="shared" si="280"/>
        <v xml:space="preserve"> </v>
      </c>
      <c r="AC677" s="75" t="str">
        <f t="shared" si="281"/>
        <v xml:space="preserve"> </v>
      </c>
      <c r="AD677" s="75" t="str">
        <f t="shared" si="282"/>
        <v/>
      </c>
      <c r="AE677" s="75">
        <f t="shared" si="283"/>
        <v>0</v>
      </c>
    </row>
    <row r="678" spans="1:31">
      <c r="A678" s="75" t="str">
        <f t="shared" si="268"/>
        <v/>
      </c>
      <c r="B678" s="76" t="str">
        <f t="shared" si="284"/>
        <v/>
      </c>
      <c r="C678" s="75" t="str">
        <f t="shared" si="285"/>
        <v/>
      </c>
      <c r="D678" s="73" t="str">
        <f t="shared" si="269"/>
        <v/>
      </c>
      <c r="E678" s="75" t="str">
        <f t="shared" si="270"/>
        <v/>
      </c>
      <c r="F678" s="75" t="str">
        <f t="shared" si="286"/>
        <v/>
      </c>
      <c r="G678" s="75" t="str">
        <f t="shared" si="271"/>
        <v/>
      </c>
      <c r="H678" s="75" t="str">
        <f t="shared" si="287"/>
        <v/>
      </c>
      <c r="J678" s="116"/>
      <c r="K678" s="76" t="str">
        <f t="shared" si="288"/>
        <v/>
      </c>
      <c r="L678" s="76" t="str">
        <f t="shared" si="289"/>
        <v/>
      </c>
      <c r="M678" s="75" t="str">
        <f t="shared" si="290"/>
        <v/>
      </c>
      <c r="N678" s="76" t="str">
        <f t="shared" si="291"/>
        <v/>
      </c>
      <c r="O678" s="77" t="s">
        <v>20</v>
      </c>
      <c r="P678" s="90"/>
      <c r="R678" s="74" t="str">
        <f t="shared" si="272"/>
        <v/>
      </c>
      <c r="S678" s="75" t="str">
        <f t="shared" si="292"/>
        <v xml:space="preserve"> </v>
      </c>
      <c r="T678" s="75" t="str">
        <f t="shared" si="293"/>
        <v xml:space="preserve"> </v>
      </c>
      <c r="U678" s="75" t="str">
        <f t="shared" si="273"/>
        <v xml:space="preserve"> </v>
      </c>
      <c r="V678" s="75" t="str">
        <f t="shared" si="274"/>
        <v xml:space="preserve"> </v>
      </c>
      <c r="W678" s="75" t="str">
        <f t="shared" si="275"/>
        <v/>
      </c>
      <c r="X678" s="75" t="str">
        <f t="shared" si="276"/>
        <v xml:space="preserve"> </v>
      </c>
      <c r="Y678" s="75" t="str">
        <f t="shared" si="277"/>
        <v/>
      </c>
      <c r="Z678" s="75" t="str">
        <f t="shared" si="278"/>
        <v xml:space="preserve"> </v>
      </c>
      <c r="AA678" s="75" t="str">
        <f t="shared" si="279"/>
        <v/>
      </c>
      <c r="AB678" s="75" t="str">
        <f t="shared" si="280"/>
        <v xml:space="preserve"> </v>
      </c>
      <c r="AC678" s="75" t="str">
        <f t="shared" si="281"/>
        <v xml:space="preserve"> </v>
      </c>
      <c r="AD678" s="75" t="str">
        <f t="shared" si="282"/>
        <v/>
      </c>
      <c r="AE678" s="75">
        <f t="shared" si="283"/>
        <v>0</v>
      </c>
    </row>
    <row r="679" spans="1:31">
      <c r="A679" s="75" t="str">
        <f t="shared" ref="A679:A742" si="294">IF(J679="","",(100000000*D679)+G679)</f>
        <v/>
      </c>
      <c r="B679" s="76" t="str">
        <f t="shared" si="284"/>
        <v/>
      </c>
      <c r="C679" s="75" t="str">
        <f t="shared" si="285"/>
        <v/>
      </c>
      <c r="D679" s="73" t="str">
        <f t="shared" ref="D679:D742" si="295">IF(J679="","",IF(M679="男",1,2))</f>
        <v/>
      </c>
      <c r="E679" s="75" t="str">
        <f t="shared" ref="E679:E742" si="296">IF(J679="","","07")</f>
        <v/>
      </c>
      <c r="F679" s="75" t="str">
        <f t="shared" si="286"/>
        <v/>
      </c>
      <c r="G679" s="75" t="str">
        <f t="shared" ref="G679:G742" si="297">IF(J679="","",J679)</f>
        <v/>
      </c>
      <c r="H679" s="75" t="str">
        <f t="shared" si="287"/>
        <v/>
      </c>
      <c r="J679" s="116"/>
      <c r="K679" s="76" t="str">
        <f t="shared" si="288"/>
        <v/>
      </c>
      <c r="L679" s="76" t="str">
        <f t="shared" si="289"/>
        <v/>
      </c>
      <c r="M679" s="75" t="str">
        <f t="shared" si="290"/>
        <v/>
      </c>
      <c r="N679" s="76" t="str">
        <f t="shared" si="291"/>
        <v/>
      </c>
      <c r="O679" s="77" t="s">
        <v>20</v>
      </c>
      <c r="P679" s="90"/>
      <c r="R679" s="74" t="str">
        <f t="shared" ref="R679:R742" si="298">IFERROR(IF(S679="秒",CONCATENATE(T679,U679,V679,W679,X679,Y679,Z679,AA679),IF(S679="m",CONCATENATE(T679,AB679,AC679,AD679),IF(S679="点",CONCATENATE(T679,AE679,AF679),"")))," ")</f>
        <v/>
      </c>
      <c r="S679" s="75" t="str">
        <f t="shared" si="292"/>
        <v xml:space="preserve"> </v>
      </c>
      <c r="T679" s="75" t="str">
        <f t="shared" si="293"/>
        <v xml:space="preserve"> </v>
      </c>
      <c r="U679" s="75" t="str">
        <f t="shared" ref="U679:U742" si="299">IFERROR(IF(V679="","",VALUE(LEFT(P679,1)))," ")</f>
        <v xml:space="preserve"> </v>
      </c>
      <c r="V679" s="75" t="str">
        <f t="shared" ref="V679:V742" si="300">IFERROR(IF(AND(T679="",VALUE(LEFT(P679,1))&gt;0),"時間","")," ")</f>
        <v xml:space="preserve"> </v>
      </c>
      <c r="W679" s="75" t="str">
        <f t="shared" ref="W679:W742" si="301">IFERROR(IF(X679="","",MID(P679,2,2))," ")</f>
        <v/>
      </c>
      <c r="X679" s="75" t="str">
        <f t="shared" ref="X679:X742" si="302">IFERROR(IF(AND(T679="",OR(U679&lt;&gt;"",VALUE(MID(P679,2,2))&gt;0)),"分","")," ")</f>
        <v xml:space="preserve"> </v>
      </c>
      <c r="Y679" s="75" t="str">
        <f t="shared" ref="Y679:Y742" si="303">IFERROR(IF(Z679="","",MID(P679,4,2))," ")</f>
        <v/>
      </c>
      <c r="Z679" s="75" t="str">
        <f t="shared" ref="Z679:Z742" si="304">IFERROR(IF(AND(T679="",OR(U679&lt;&gt;"",W679&lt;&gt;"",VALUE(MID(P679,4,2))&gt;0)),"秒","")," ")</f>
        <v xml:space="preserve"> </v>
      </c>
      <c r="AA679" s="75" t="str">
        <f t="shared" ref="AA679:AA742" si="305">IF(T679="",MID(P679,6,2),"")</f>
        <v/>
      </c>
      <c r="AB679" s="75" t="str">
        <f t="shared" ref="AB679:AB742" si="306">IFERROR(IF(AC679="","",VALUE(LEFT(P679,3)))," ")</f>
        <v xml:space="preserve"> </v>
      </c>
      <c r="AC679" s="75" t="str">
        <f t="shared" ref="AC679:AC742" si="307">IFERROR(IF(AND(T679="",VALUE(LEFT(P679,3))&gt;0),"m","")," ")</f>
        <v xml:space="preserve"> </v>
      </c>
      <c r="AD679" s="75" t="str">
        <f t="shared" ref="AD679:AD742" si="308">IF(T679="",MID(P679,4,2),"")</f>
        <v/>
      </c>
      <c r="AE679" s="75">
        <f t="shared" ref="AE679:AE742" si="309">VALUE(P679)</f>
        <v>0</v>
      </c>
    </row>
    <row r="680" spans="1:31">
      <c r="A680" s="75" t="str">
        <f t="shared" si="294"/>
        <v/>
      </c>
      <c r="B680" s="76" t="str">
        <f t="shared" si="284"/>
        <v/>
      </c>
      <c r="C680" s="75" t="str">
        <f t="shared" si="285"/>
        <v/>
      </c>
      <c r="D680" s="73" t="str">
        <f t="shared" si="295"/>
        <v/>
      </c>
      <c r="E680" s="75" t="str">
        <f t="shared" si="296"/>
        <v/>
      </c>
      <c r="F680" s="75" t="str">
        <f t="shared" si="286"/>
        <v/>
      </c>
      <c r="G680" s="75" t="str">
        <f t="shared" si="297"/>
        <v/>
      </c>
      <c r="H680" s="75" t="str">
        <f t="shared" si="287"/>
        <v/>
      </c>
      <c r="J680" s="116"/>
      <c r="K680" s="76" t="str">
        <f t="shared" si="288"/>
        <v/>
      </c>
      <c r="L680" s="76" t="str">
        <f t="shared" si="289"/>
        <v/>
      </c>
      <c r="M680" s="75" t="str">
        <f t="shared" si="290"/>
        <v/>
      </c>
      <c r="N680" s="76" t="str">
        <f t="shared" si="291"/>
        <v/>
      </c>
      <c r="O680" s="77" t="s">
        <v>20</v>
      </c>
      <c r="P680" s="90"/>
      <c r="R680" s="74" t="str">
        <f t="shared" si="298"/>
        <v/>
      </c>
      <c r="S680" s="75" t="str">
        <f t="shared" si="292"/>
        <v xml:space="preserve"> </v>
      </c>
      <c r="T680" s="75" t="str">
        <f t="shared" si="293"/>
        <v xml:space="preserve"> </v>
      </c>
      <c r="U680" s="75" t="str">
        <f t="shared" si="299"/>
        <v xml:space="preserve"> </v>
      </c>
      <c r="V680" s="75" t="str">
        <f t="shared" si="300"/>
        <v xml:space="preserve"> </v>
      </c>
      <c r="W680" s="75" t="str">
        <f t="shared" si="301"/>
        <v/>
      </c>
      <c r="X680" s="75" t="str">
        <f t="shared" si="302"/>
        <v xml:space="preserve"> </v>
      </c>
      <c r="Y680" s="75" t="str">
        <f t="shared" si="303"/>
        <v/>
      </c>
      <c r="Z680" s="75" t="str">
        <f t="shared" si="304"/>
        <v xml:space="preserve"> </v>
      </c>
      <c r="AA680" s="75" t="str">
        <f t="shared" si="305"/>
        <v/>
      </c>
      <c r="AB680" s="75" t="str">
        <f t="shared" si="306"/>
        <v xml:space="preserve"> </v>
      </c>
      <c r="AC680" s="75" t="str">
        <f t="shared" si="307"/>
        <v xml:space="preserve"> </v>
      </c>
      <c r="AD680" s="75" t="str">
        <f t="shared" si="308"/>
        <v/>
      </c>
      <c r="AE680" s="75">
        <f t="shared" si="309"/>
        <v>0</v>
      </c>
    </row>
    <row r="681" spans="1:31">
      <c r="A681" s="75" t="str">
        <f t="shared" si="294"/>
        <v/>
      </c>
      <c r="B681" s="76" t="str">
        <f t="shared" si="284"/>
        <v/>
      </c>
      <c r="C681" s="75" t="str">
        <f t="shared" si="285"/>
        <v/>
      </c>
      <c r="D681" s="73" t="str">
        <f t="shared" si="295"/>
        <v/>
      </c>
      <c r="E681" s="75" t="str">
        <f t="shared" si="296"/>
        <v/>
      </c>
      <c r="F681" s="75" t="str">
        <f t="shared" si="286"/>
        <v/>
      </c>
      <c r="G681" s="75" t="str">
        <f t="shared" si="297"/>
        <v/>
      </c>
      <c r="H681" s="75" t="str">
        <f t="shared" si="287"/>
        <v/>
      </c>
      <c r="J681" s="116"/>
      <c r="K681" s="76" t="str">
        <f t="shared" si="288"/>
        <v/>
      </c>
      <c r="L681" s="76" t="str">
        <f t="shared" si="289"/>
        <v/>
      </c>
      <c r="M681" s="75" t="str">
        <f t="shared" si="290"/>
        <v/>
      </c>
      <c r="N681" s="76" t="str">
        <f t="shared" si="291"/>
        <v/>
      </c>
      <c r="O681" s="77" t="s">
        <v>20</v>
      </c>
      <c r="P681" s="90"/>
      <c r="R681" s="74" t="str">
        <f t="shared" si="298"/>
        <v/>
      </c>
      <c r="S681" s="75" t="str">
        <f t="shared" si="292"/>
        <v xml:space="preserve"> </v>
      </c>
      <c r="T681" s="75" t="str">
        <f t="shared" si="293"/>
        <v xml:space="preserve"> </v>
      </c>
      <c r="U681" s="75" t="str">
        <f t="shared" si="299"/>
        <v xml:space="preserve"> </v>
      </c>
      <c r="V681" s="75" t="str">
        <f t="shared" si="300"/>
        <v xml:space="preserve"> </v>
      </c>
      <c r="W681" s="75" t="str">
        <f t="shared" si="301"/>
        <v/>
      </c>
      <c r="X681" s="75" t="str">
        <f t="shared" si="302"/>
        <v xml:space="preserve"> </v>
      </c>
      <c r="Y681" s="75" t="str">
        <f t="shared" si="303"/>
        <v/>
      </c>
      <c r="Z681" s="75" t="str">
        <f t="shared" si="304"/>
        <v xml:space="preserve"> </v>
      </c>
      <c r="AA681" s="75" t="str">
        <f t="shared" si="305"/>
        <v/>
      </c>
      <c r="AB681" s="75" t="str">
        <f t="shared" si="306"/>
        <v xml:space="preserve"> </v>
      </c>
      <c r="AC681" s="75" t="str">
        <f t="shared" si="307"/>
        <v xml:space="preserve"> </v>
      </c>
      <c r="AD681" s="75" t="str">
        <f t="shared" si="308"/>
        <v/>
      </c>
      <c r="AE681" s="75">
        <f t="shared" si="309"/>
        <v>0</v>
      </c>
    </row>
    <row r="682" spans="1:31">
      <c r="A682" s="75" t="str">
        <f t="shared" si="294"/>
        <v/>
      </c>
      <c r="B682" s="76" t="str">
        <f t="shared" si="284"/>
        <v/>
      </c>
      <c r="C682" s="75" t="str">
        <f t="shared" si="285"/>
        <v/>
      </c>
      <c r="D682" s="73" t="str">
        <f t="shared" si="295"/>
        <v/>
      </c>
      <c r="E682" s="75" t="str">
        <f t="shared" si="296"/>
        <v/>
      </c>
      <c r="F682" s="75" t="str">
        <f t="shared" si="286"/>
        <v/>
      </c>
      <c r="G682" s="75" t="str">
        <f t="shared" si="297"/>
        <v/>
      </c>
      <c r="H682" s="75" t="str">
        <f t="shared" si="287"/>
        <v/>
      </c>
      <c r="J682" s="116"/>
      <c r="K682" s="76" t="str">
        <f t="shared" si="288"/>
        <v/>
      </c>
      <c r="L682" s="76" t="str">
        <f t="shared" si="289"/>
        <v/>
      </c>
      <c r="M682" s="75" t="str">
        <f t="shared" si="290"/>
        <v/>
      </c>
      <c r="N682" s="76" t="str">
        <f t="shared" si="291"/>
        <v/>
      </c>
      <c r="O682" s="77" t="s">
        <v>20</v>
      </c>
      <c r="P682" s="90"/>
      <c r="R682" s="74" t="str">
        <f t="shared" si="298"/>
        <v/>
      </c>
      <c r="S682" s="75" t="str">
        <f t="shared" si="292"/>
        <v xml:space="preserve"> </v>
      </c>
      <c r="T682" s="75" t="str">
        <f t="shared" si="293"/>
        <v xml:space="preserve"> </v>
      </c>
      <c r="U682" s="75" t="str">
        <f t="shared" si="299"/>
        <v xml:space="preserve"> </v>
      </c>
      <c r="V682" s="75" t="str">
        <f t="shared" si="300"/>
        <v xml:space="preserve"> </v>
      </c>
      <c r="W682" s="75" t="str">
        <f t="shared" si="301"/>
        <v/>
      </c>
      <c r="X682" s="75" t="str">
        <f t="shared" si="302"/>
        <v xml:space="preserve"> </v>
      </c>
      <c r="Y682" s="75" t="str">
        <f t="shared" si="303"/>
        <v/>
      </c>
      <c r="Z682" s="75" t="str">
        <f t="shared" si="304"/>
        <v xml:space="preserve"> </v>
      </c>
      <c r="AA682" s="75" t="str">
        <f t="shared" si="305"/>
        <v/>
      </c>
      <c r="AB682" s="75" t="str">
        <f t="shared" si="306"/>
        <v xml:space="preserve"> </v>
      </c>
      <c r="AC682" s="75" t="str">
        <f t="shared" si="307"/>
        <v xml:space="preserve"> </v>
      </c>
      <c r="AD682" s="75" t="str">
        <f t="shared" si="308"/>
        <v/>
      </c>
      <c r="AE682" s="75">
        <f t="shared" si="309"/>
        <v>0</v>
      </c>
    </row>
    <row r="683" spans="1:31">
      <c r="A683" s="75" t="str">
        <f t="shared" si="294"/>
        <v/>
      </c>
      <c r="B683" s="76" t="str">
        <f t="shared" si="284"/>
        <v/>
      </c>
      <c r="C683" s="75" t="str">
        <f t="shared" si="285"/>
        <v/>
      </c>
      <c r="D683" s="73" t="str">
        <f t="shared" si="295"/>
        <v/>
      </c>
      <c r="E683" s="75" t="str">
        <f t="shared" si="296"/>
        <v/>
      </c>
      <c r="F683" s="75" t="str">
        <f t="shared" si="286"/>
        <v/>
      </c>
      <c r="G683" s="75" t="str">
        <f t="shared" si="297"/>
        <v/>
      </c>
      <c r="H683" s="75" t="str">
        <f t="shared" si="287"/>
        <v/>
      </c>
      <c r="J683" s="116"/>
      <c r="K683" s="76" t="str">
        <f t="shared" si="288"/>
        <v/>
      </c>
      <c r="L683" s="76" t="str">
        <f t="shared" si="289"/>
        <v/>
      </c>
      <c r="M683" s="75" t="str">
        <f t="shared" si="290"/>
        <v/>
      </c>
      <c r="N683" s="76" t="str">
        <f t="shared" si="291"/>
        <v/>
      </c>
      <c r="O683" s="77" t="s">
        <v>20</v>
      </c>
      <c r="P683" s="90"/>
      <c r="R683" s="74" t="str">
        <f t="shared" si="298"/>
        <v/>
      </c>
      <c r="S683" s="75" t="str">
        <f t="shared" si="292"/>
        <v xml:space="preserve"> </v>
      </c>
      <c r="T683" s="75" t="str">
        <f t="shared" si="293"/>
        <v xml:space="preserve"> </v>
      </c>
      <c r="U683" s="75" t="str">
        <f t="shared" si="299"/>
        <v xml:space="preserve"> </v>
      </c>
      <c r="V683" s="75" t="str">
        <f t="shared" si="300"/>
        <v xml:space="preserve"> </v>
      </c>
      <c r="W683" s="75" t="str">
        <f t="shared" si="301"/>
        <v/>
      </c>
      <c r="X683" s="75" t="str">
        <f t="shared" si="302"/>
        <v xml:space="preserve"> </v>
      </c>
      <c r="Y683" s="75" t="str">
        <f t="shared" si="303"/>
        <v/>
      </c>
      <c r="Z683" s="75" t="str">
        <f t="shared" si="304"/>
        <v xml:space="preserve"> </v>
      </c>
      <c r="AA683" s="75" t="str">
        <f t="shared" si="305"/>
        <v/>
      </c>
      <c r="AB683" s="75" t="str">
        <f t="shared" si="306"/>
        <v xml:space="preserve"> </v>
      </c>
      <c r="AC683" s="75" t="str">
        <f t="shared" si="307"/>
        <v xml:space="preserve"> </v>
      </c>
      <c r="AD683" s="75" t="str">
        <f t="shared" si="308"/>
        <v/>
      </c>
      <c r="AE683" s="75">
        <f t="shared" si="309"/>
        <v>0</v>
      </c>
    </row>
    <row r="684" spans="1:31">
      <c r="A684" s="75" t="str">
        <f t="shared" si="294"/>
        <v/>
      </c>
      <c r="B684" s="76" t="str">
        <f t="shared" si="284"/>
        <v/>
      </c>
      <c r="C684" s="75" t="str">
        <f t="shared" si="285"/>
        <v/>
      </c>
      <c r="D684" s="73" t="str">
        <f t="shared" si="295"/>
        <v/>
      </c>
      <c r="E684" s="75" t="str">
        <f t="shared" si="296"/>
        <v/>
      </c>
      <c r="F684" s="75" t="str">
        <f t="shared" si="286"/>
        <v/>
      </c>
      <c r="G684" s="75" t="str">
        <f t="shared" si="297"/>
        <v/>
      </c>
      <c r="H684" s="75" t="str">
        <f t="shared" si="287"/>
        <v/>
      </c>
      <c r="J684" s="116"/>
      <c r="K684" s="76" t="str">
        <f t="shared" si="288"/>
        <v/>
      </c>
      <c r="L684" s="76" t="str">
        <f t="shared" si="289"/>
        <v/>
      </c>
      <c r="M684" s="75" t="str">
        <f t="shared" si="290"/>
        <v/>
      </c>
      <c r="N684" s="76" t="str">
        <f t="shared" si="291"/>
        <v/>
      </c>
      <c r="O684" s="77" t="s">
        <v>20</v>
      </c>
      <c r="P684" s="90"/>
      <c r="R684" s="74" t="str">
        <f t="shared" si="298"/>
        <v/>
      </c>
      <c r="S684" s="75" t="str">
        <f t="shared" si="292"/>
        <v xml:space="preserve"> </v>
      </c>
      <c r="T684" s="75" t="str">
        <f t="shared" si="293"/>
        <v xml:space="preserve"> </v>
      </c>
      <c r="U684" s="75" t="str">
        <f t="shared" si="299"/>
        <v xml:space="preserve"> </v>
      </c>
      <c r="V684" s="75" t="str">
        <f t="shared" si="300"/>
        <v xml:space="preserve"> </v>
      </c>
      <c r="W684" s="75" t="str">
        <f t="shared" si="301"/>
        <v/>
      </c>
      <c r="X684" s="75" t="str">
        <f t="shared" si="302"/>
        <v xml:space="preserve"> </v>
      </c>
      <c r="Y684" s="75" t="str">
        <f t="shared" si="303"/>
        <v/>
      </c>
      <c r="Z684" s="75" t="str">
        <f t="shared" si="304"/>
        <v xml:space="preserve"> </v>
      </c>
      <c r="AA684" s="75" t="str">
        <f t="shared" si="305"/>
        <v/>
      </c>
      <c r="AB684" s="75" t="str">
        <f t="shared" si="306"/>
        <v xml:space="preserve"> </v>
      </c>
      <c r="AC684" s="75" t="str">
        <f t="shared" si="307"/>
        <v xml:space="preserve"> </v>
      </c>
      <c r="AD684" s="75" t="str">
        <f t="shared" si="308"/>
        <v/>
      </c>
      <c r="AE684" s="75">
        <f t="shared" si="309"/>
        <v>0</v>
      </c>
    </row>
    <row r="685" spans="1:31">
      <c r="A685" s="75" t="str">
        <f t="shared" si="294"/>
        <v/>
      </c>
      <c r="B685" s="76" t="str">
        <f t="shared" si="284"/>
        <v/>
      </c>
      <c r="C685" s="75" t="str">
        <f t="shared" si="285"/>
        <v/>
      </c>
      <c r="D685" s="73" t="str">
        <f t="shared" si="295"/>
        <v/>
      </c>
      <c r="E685" s="75" t="str">
        <f t="shared" si="296"/>
        <v/>
      </c>
      <c r="F685" s="75" t="str">
        <f t="shared" si="286"/>
        <v/>
      </c>
      <c r="G685" s="75" t="str">
        <f t="shared" si="297"/>
        <v/>
      </c>
      <c r="H685" s="75" t="str">
        <f t="shared" si="287"/>
        <v/>
      </c>
      <c r="J685" s="116"/>
      <c r="K685" s="76" t="str">
        <f t="shared" si="288"/>
        <v/>
      </c>
      <c r="L685" s="76" t="str">
        <f t="shared" si="289"/>
        <v/>
      </c>
      <c r="M685" s="75" t="str">
        <f t="shared" si="290"/>
        <v/>
      </c>
      <c r="N685" s="76" t="str">
        <f t="shared" si="291"/>
        <v/>
      </c>
      <c r="O685" s="77" t="s">
        <v>20</v>
      </c>
      <c r="P685" s="90"/>
      <c r="R685" s="74" t="str">
        <f t="shared" si="298"/>
        <v/>
      </c>
      <c r="S685" s="75" t="str">
        <f t="shared" si="292"/>
        <v xml:space="preserve"> </v>
      </c>
      <c r="T685" s="75" t="str">
        <f t="shared" si="293"/>
        <v xml:space="preserve"> </v>
      </c>
      <c r="U685" s="75" t="str">
        <f t="shared" si="299"/>
        <v xml:space="preserve"> </v>
      </c>
      <c r="V685" s="75" t="str">
        <f t="shared" si="300"/>
        <v xml:space="preserve"> </v>
      </c>
      <c r="W685" s="75" t="str">
        <f t="shared" si="301"/>
        <v/>
      </c>
      <c r="X685" s="75" t="str">
        <f t="shared" si="302"/>
        <v xml:space="preserve"> </v>
      </c>
      <c r="Y685" s="75" t="str">
        <f t="shared" si="303"/>
        <v/>
      </c>
      <c r="Z685" s="75" t="str">
        <f t="shared" si="304"/>
        <v xml:space="preserve"> </v>
      </c>
      <c r="AA685" s="75" t="str">
        <f t="shared" si="305"/>
        <v/>
      </c>
      <c r="AB685" s="75" t="str">
        <f t="shared" si="306"/>
        <v xml:space="preserve"> </v>
      </c>
      <c r="AC685" s="75" t="str">
        <f t="shared" si="307"/>
        <v xml:space="preserve"> </v>
      </c>
      <c r="AD685" s="75" t="str">
        <f t="shared" si="308"/>
        <v/>
      </c>
      <c r="AE685" s="75">
        <f t="shared" si="309"/>
        <v>0</v>
      </c>
    </row>
    <row r="686" spans="1:31">
      <c r="A686" s="75" t="str">
        <f t="shared" si="294"/>
        <v/>
      </c>
      <c r="B686" s="76" t="str">
        <f t="shared" si="284"/>
        <v/>
      </c>
      <c r="C686" s="75" t="str">
        <f t="shared" si="285"/>
        <v/>
      </c>
      <c r="D686" s="73" t="str">
        <f t="shared" si="295"/>
        <v/>
      </c>
      <c r="E686" s="75" t="str">
        <f t="shared" si="296"/>
        <v/>
      </c>
      <c r="F686" s="75" t="str">
        <f t="shared" si="286"/>
        <v/>
      </c>
      <c r="G686" s="75" t="str">
        <f t="shared" si="297"/>
        <v/>
      </c>
      <c r="H686" s="75" t="str">
        <f t="shared" si="287"/>
        <v/>
      </c>
      <c r="J686" s="116"/>
      <c r="K686" s="76" t="str">
        <f t="shared" si="288"/>
        <v/>
      </c>
      <c r="L686" s="76" t="str">
        <f t="shared" si="289"/>
        <v/>
      </c>
      <c r="M686" s="75" t="str">
        <f t="shared" si="290"/>
        <v/>
      </c>
      <c r="N686" s="76" t="str">
        <f t="shared" si="291"/>
        <v/>
      </c>
      <c r="O686" s="77" t="s">
        <v>20</v>
      </c>
      <c r="P686" s="90"/>
      <c r="R686" s="74" t="str">
        <f t="shared" si="298"/>
        <v/>
      </c>
      <c r="S686" s="75" t="str">
        <f t="shared" si="292"/>
        <v xml:space="preserve"> </v>
      </c>
      <c r="T686" s="75" t="str">
        <f t="shared" si="293"/>
        <v xml:space="preserve"> </v>
      </c>
      <c r="U686" s="75" t="str">
        <f t="shared" si="299"/>
        <v xml:space="preserve"> </v>
      </c>
      <c r="V686" s="75" t="str">
        <f t="shared" si="300"/>
        <v xml:space="preserve"> </v>
      </c>
      <c r="W686" s="75" t="str">
        <f t="shared" si="301"/>
        <v/>
      </c>
      <c r="X686" s="75" t="str">
        <f t="shared" si="302"/>
        <v xml:space="preserve"> </v>
      </c>
      <c r="Y686" s="75" t="str">
        <f t="shared" si="303"/>
        <v/>
      </c>
      <c r="Z686" s="75" t="str">
        <f t="shared" si="304"/>
        <v xml:space="preserve"> </v>
      </c>
      <c r="AA686" s="75" t="str">
        <f t="shared" si="305"/>
        <v/>
      </c>
      <c r="AB686" s="75" t="str">
        <f t="shared" si="306"/>
        <v xml:space="preserve"> </v>
      </c>
      <c r="AC686" s="75" t="str">
        <f t="shared" si="307"/>
        <v xml:space="preserve"> </v>
      </c>
      <c r="AD686" s="75" t="str">
        <f t="shared" si="308"/>
        <v/>
      </c>
      <c r="AE686" s="75">
        <f t="shared" si="309"/>
        <v>0</v>
      </c>
    </row>
    <row r="687" spans="1:31">
      <c r="A687" s="75" t="str">
        <f t="shared" si="294"/>
        <v/>
      </c>
      <c r="B687" s="76" t="str">
        <f t="shared" si="284"/>
        <v/>
      </c>
      <c r="C687" s="75" t="str">
        <f t="shared" si="285"/>
        <v/>
      </c>
      <c r="D687" s="73" t="str">
        <f t="shared" si="295"/>
        <v/>
      </c>
      <c r="E687" s="75" t="str">
        <f t="shared" si="296"/>
        <v/>
      </c>
      <c r="F687" s="75" t="str">
        <f t="shared" si="286"/>
        <v/>
      </c>
      <c r="G687" s="75" t="str">
        <f t="shared" si="297"/>
        <v/>
      </c>
      <c r="H687" s="75" t="str">
        <f t="shared" si="287"/>
        <v/>
      </c>
      <c r="J687" s="116"/>
      <c r="K687" s="76" t="str">
        <f t="shared" si="288"/>
        <v/>
      </c>
      <c r="L687" s="76" t="str">
        <f t="shared" si="289"/>
        <v/>
      </c>
      <c r="M687" s="75" t="str">
        <f t="shared" si="290"/>
        <v/>
      </c>
      <c r="N687" s="76" t="str">
        <f t="shared" si="291"/>
        <v/>
      </c>
      <c r="O687" s="77" t="s">
        <v>20</v>
      </c>
      <c r="P687" s="90"/>
      <c r="R687" s="74" t="str">
        <f t="shared" si="298"/>
        <v/>
      </c>
      <c r="S687" s="75" t="str">
        <f t="shared" si="292"/>
        <v xml:space="preserve"> </v>
      </c>
      <c r="T687" s="75" t="str">
        <f t="shared" si="293"/>
        <v xml:space="preserve"> </v>
      </c>
      <c r="U687" s="75" t="str">
        <f t="shared" si="299"/>
        <v xml:space="preserve"> </v>
      </c>
      <c r="V687" s="75" t="str">
        <f t="shared" si="300"/>
        <v xml:space="preserve"> </v>
      </c>
      <c r="W687" s="75" t="str">
        <f t="shared" si="301"/>
        <v/>
      </c>
      <c r="X687" s="75" t="str">
        <f t="shared" si="302"/>
        <v xml:space="preserve"> </v>
      </c>
      <c r="Y687" s="75" t="str">
        <f t="shared" si="303"/>
        <v/>
      </c>
      <c r="Z687" s="75" t="str">
        <f t="shared" si="304"/>
        <v xml:space="preserve"> </v>
      </c>
      <c r="AA687" s="75" t="str">
        <f t="shared" si="305"/>
        <v/>
      </c>
      <c r="AB687" s="75" t="str">
        <f t="shared" si="306"/>
        <v xml:space="preserve"> </v>
      </c>
      <c r="AC687" s="75" t="str">
        <f t="shared" si="307"/>
        <v xml:space="preserve"> </v>
      </c>
      <c r="AD687" s="75" t="str">
        <f t="shared" si="308"/>
        <v/>
      </c>
      <c r="AE687" s="75">
        <f t="shared" si="309"/>
        <v>0</v>
      </c>
    </row>
    <row r="688" spans="1:31">
      <c r="A688" s="75" t="str">
        <f t="shared" si="294"/>
        <v/>
      </c>
      <c r="B688" s="76" t="str">
        <f t="shared" si="284"/>
        <v/>
      </c>
      <c r="C688" s="75" t="str">
        <f t="shared" si="285"/>
        <v/>
      </c>
      <c r="D688" s="73" t="str">
        <f t="shared" si="295"/>
        <v/>
      </c>
      <c r="E688" s="75" t="str">
        <f t="shared" si="296"/>
        <v/>
      </c>
      <c r="F688" s="75" t="str">
        <f t="shared" si="286"/>
        <v/>
      </c>
      <c r="G688" s="75" t="str">
        <f t="shared" si="297"/>
        <v/>
      </c>
      <c r="H688" s="75" t="str">
        <f t="shared" si="287"/>
        <v/>
      </c>
      <c r="J688" s="116"/>
      <c r="K688" s="76" t="str">
        <f t="shared" si="288"/>
        <v/>
      </c>
      <c r="L688" s="76" t="str">
        <f t="shared" si="289"/>
        <v/>
      </c>
      <c r="M688" s="75" t="str">
        <f t="shared" si="290"/>
        <v/>
      </c>
      <c r="N688" s="76" t="str">
        <f t="shared" si="291"/>
        <v/>
      </c>
      <c r="O688" s="77" t="s">
        <v>20</v>
      </c>
      <c r="P688" s="90"/>
      <c r="R688" s="74" t="str">
        <f t="shared" si="298"/>
        <v/>
      </c>
      <c r="S688" s="75" t="str">
        <f t="shared" si="292"/>
        <v xml:space="preserve"> </v>
      </c>
      <c r="T688" s="75" t="str">
        <f t="shared" si="293"/>
        <v xml:space="preserve"> </v>
      </c>
      <c r="U688" s="75" t="str">
        <f t="shared" si="299"/>
        <v xml:space="preserve"> </v>
      </c>
      <c r="V688" s="75" t="str">
        <f t="shared" si="300"/>
        <v xml:space="preserve"> </v>
      </c>
      <c r="W688" s="75" t="str">
        <f t="shared" si="301"/>
        <v/>
      </c>
      <c r="X688" s="75" t="str">
        <f t="shared" si="302"/>
        <v xml:space="preserve"> </v>
      </c>
      <c r="Y688" s="75" t="str">
        <f t="shared" si="303"/>
        <v/>
      </c>
      <c r="Z688" s="75" t="str">
        <f t="shared" si="304"/>
        <v xml:space="preserve"> </v>
      </c>
      <c r="AA688" s="75" t="str">
        <f t="shared" si="305"/>
        <v/>
      </c>
      <c r="AB688" s="75" t="str">
        <f t="shared" si="306"/>
        <v xml:space="preserve"> </v>
      </c>
      <c r="AC688" s="75" t="str">
        <f t="shared" si="307"/>
        <v xml:space="preserve"> </v>
      </c>
      <c r="AD688" s="75" t="str">
        <f t="shared" si="308"/>
        <v/>
      </c>
      <c r="AE688" s="75">
        <f t="shared" si="309"/>
        <v>0</v>
      </c>
    </row>
    <row r="689" spans="1:31">
      <c r="A689" s="75" t="str">
        <f t="shared" si="294"/>
        <v/>
      </c>
      <c r="B689" s="76" t="str">
        <f t="shared" si="284"/>
        <v/>
      </c>
      <c r="C689" s="75" t="str">
        <f t="shared" si="285"/>
        <v/>
      </c>
      <c r="D689" s="73" t="str">
        <f t="shared" si="295"/>
        <v/>
      </c>
      <c r="E689" s="75" t="str">
        <f t="shared" si="296"/>
        <v/>
      </c>
      <c r="F689" s="75" t="str">
        <f t="shared" si="286"/>
        <v/>
      </c>
      <c r="G689" s="75" t="str">
        <f t="shared" si="297"/>
        <v/>
      </c>
      <c r="H689" s="75" t="str">
        <f t="shared" si="287"/>
        <v/>
      </c>
      <c r="J689" s="116"/>
      <c r="K689" s="76" t="str">
        <f t="shared" si="288"/>
        <v/>
      </c>
      <c r="L689" s="76" t="str">
        <f t="shared" si="289"/>
        <v/>
      </c>
      <c r="M689" s="75" t="str">
        <f t="shared" si="290"/>
        <v/>
      </c>
      <c r="N689" s="76" t="str">
        <f t="shared" si="291"/>
        <v/>
      </c>
      <c r="O689" s="77" t="s">
        <v>20</v>
      </c>
      <c r="P689" s="90"/>
      <c r="R689" s="74" t="str">
        <f t="shared" si="298"/>
        <v/>
      </c>
      <c r="S689" s="75" t="str">
        <f t="shared" si="292"/>
        <v xml:space="preserve"> </v>
      </c>
      <c r="T689" s="75" t="str">
        <f t="shared" si="293"/>
        <v xml:space="preserve"> </v>
      </c>
      <c r="U689" s="75" t="str">
        <f t="shared" si="299"/>
        <v xml:space="preserve"> </v>
      </c>
      <c r="V689" s="75" t="str">
        <f t="shared" si="300"/>
        <v xml:space="preserve"> </v>
      </c>
      <c r="W689" s="75" t="str">
        <f t="shared" si="301"/>
        <v/>
      </c>
      <c r="X689" s="75" t="str">
        <f t="shared" si="302"/>
        <v xml:space="preserve"> </v>
      </c>
      <c r="Y689" s="75" t="str">
        <f t="shared" si="303"/>
        <v/>
      </c>
      <c r="Z689" s="75" t="str">
        <f t="shared" si="304"/>
        <v xml:space="preserve"> </v>
      </c>
      <c r="AA689" s="75" t="str">
        <f t="shared" si="305"/>
        <v/>
      </c>
      <c r="AB689" s="75" t="str">
        <f t="shared" si="306"/>
        <v xml:space="preserve"> </v>
      </c>
      <c r="AC689" s="75" t="str">
        <f t="shared" si="307"/>
        <v xml:space="preserve"> </v>
      </c>
      <c r="AD689" s="75" t="str">
        <f t="shared" si="308"/>
        <v/>
      </c>
      <c r="AE689" s="75">
        <f t="shared" si="309"/>
        <v>0</v>
      </c>
    </row>
    <row r="690" spans="1:31">
      <c r="A690" s="75" t="str">
        <f t="shared" si="294"/>
        <v/>
      </c>
      <c r="B690" s="76" t="str">
        <f t="shared" si="284"/>
        <v/>
      </c>
      <c r="C690" s="75" t="str">
        <f t="shared" si="285"/>
        <v/>
      </c>
      <c r="D690" s="73" t="str">
        <f t="shared" si="295"/>
        <v/>
      </c>
      <c r="E690" s="75" t="str">
        <f t="shared" si="296"/>
        <v/>
      </c>
      <c r="F690" s="75" t="str">
        <f t="shared" si="286"/>
        <v/>
      </c>
      <c r="G690" s="75" t="str">
        <f t="shared" si="297"/>
        <v/>
      </c>
      <c r="H690" s="75" t="str">
        <f t="shared" si="287"/>
        <v/>
      </c>
      <c r="J690" s="116"/>
      <c r="K690" s="76" t="str">
        <f t="shared" si="288"/>
        <v/>
      </c>
      <c r="L690" s="76" t="str">
        <f t="shared" si="289"/>
        <v/>
      </c>
      <c r="M690" s="75" t="str">
        <f t="shared" si="290"/>
        <v/>
      </c>
      <c r="N690" s="76" t="str">
        <f t="shared" si="291"/>
        <v/>
      </c>
      <c r="O690" s="77" t="s">
        <v>20</v>
      </c>
      <c r="P690" s="90"/>
      <c r="R690" s="74" t="str">
        <f t="shared" si="298"/>
        <v/>
      </c>
      <c r="S690" s="75" t="str">
        <f t="shared" si="292"/>
        <v xml:space="preserve"> </v>
      </c>
      <c r="T690" s="75" t="str">
        <f t="shared" si="293"/>
        <v xml:space="preserve"> </v>
      </c>
      <c r="U690" s="75" t="str">
        <f t="shared" si="299"/>
        <v xml:space="preserve"> </v>
      </c>
      <c r="V690" s="75" t="str">
        <f t="shared" si="300"/>
        <v xml:space="preserve"> </v>
      </c>
      <c r="W690" s="75" t="str">
        <f t="shared" si="301"/>
        <v/>
      </c>
      <c r="X690" s="75" t="str">
        <f t="shared" si="302"/>
        <v xml:space="preserve"> </v>
      </c>
      <c r="Y690" s="75" t="str">
        <f t="shared" si="303"/>
        <v/>
      </c>
      <c r="Z690" s="75" t="str">
        <f t="shared" si="304"/>
        <v xml:space="preserve"> </v>
      </c>
      <c r="AA690" s="75" t="str">
        <f t="shared" si="305"/>
        <v/>
      </c>
      <c r="AB690" s="75" t="str">
        <f t="shared" si="306"/>
        <v xml:space="preserve"> </v>
      </c>
      <c r="AC690" s="75" t="str">
        <f t="shared" si="307"/>
        <v xml:space="preserve"> </v>
      </c>
      <c r="AD690" s="75" t="str">
        <f t="shared" si="308"/>
        <v/>
      </c>
      <c r="AE690" s="75">
        <f t="shared" si="309"/>
        <v>0</v>
      </c>
    </row>
    <row r="691" spans="1:31">
      <c r="A691" s="75" t="str">
        <f t="shared" si="294"/>
        <v/>
      </c>
      <c r="B691" s="76" t="str">
        <f t="shared" si="284"/>
        <v/>
      </c>
      <c r="C691" s="75" t="str">
        <f t="shared" si="285"/>
        <v/>
      </c>
      <c r="D691" s="73" t="str">
        <f t="shared" si="295"/>
        <v/>
      </c>
      <c r="E691" s="75" t="str">
        <f t="shared" si="296"/>
        <v/>
      </c>
      <c r="F691" s="75" t="str">
        <f t="shared" si="286"/>
        <v/>
      </c>
      <c r="G691" s="75" t="str">
        <f t="shared" si="297"/>
        <v/>
      </c>
      <c r="H691" s="75" t="str">
        <f t="shared" si="287"/>
        <v/>
      </c>
      <c r="J691" s="116"/>
      <c r="K691" s="76" t="str">
        <f t="shared" si="288"/>
        <v/>
      </c>
      <c r="L691" s="76" t="str">
        <f t="shared" si="289"/>
        <v/>
      </c>
      <c r="M691" s="75" t="str">
        <f t="shared" si="290"/>
        <v/>
      </c>
      <c r="N691" s="76" t="str">
        <f t="shared" si="291"/>
        <v/>
      </c>
      <c r="O691" s="77" t="s">
        <v>20</v>
      </c>
      <c r="P691" s="90"/>
      <c r="R691" s="74" t="str">
        <f t="shared" si="298"/>
        <v/>
      </c>
      <c r="S691" s="75" t="str">
        <f t="shared" si="292"/>
        <v xml:space="preserve"> </v>
      </c>
      <c r="T691" s="75" t="str">
        <f t="shared" si="293"/>
        <v xml:space="preserve"> </v>
      </c>
      <c r="U691" s="75" t="str">
        <f t="shared" si="299"/>
        <v xml:space="preserve"> </v>
      </c>
      <c r="V691" s="75" t="str">
        <f t="shared" si="300"/>
        <v xml:space="preserve"> </v>
      </c>
      <c r="W691" s="75" t="str">
        <f t="shared" si="301"/>
        <v/>
      </c>
      <c r="X691" s="75" t="str">
        <f t="shared" si="302"/>
        <v xml:space="preserve"> </v>
      </c>
      <c r="Y691" s="75" t="str">
        <f t="shared" si="303"/>
        <v/>
      </c>
      <c r="Z691" s="75" t="str">
        <f t="shared" si="304"/>
        <v xml:space="preserve"> </v>
      </c>
      <c r="AA691" s="75" t="str">
        <f t="shared" si="305"/>
        <v/>
      </c>
      <c r="AB691" s="75" t="str">
        <f t="shared" si="306"/>
        <v xml:space="preserve"> </v>
      </c>
      <c r="AC691" s="75" t="str">
        <f t="shared" si="307"/>
        <v xml:space="preserve"> </v>
      </c>
      <c r="AD691" s="75" t="str">
        <f t="shared" si="308"/>
        <v/>
      </c>
      <c r="AE691" s="75">
        <f t="shared" si="309"/>
        <v>0</v>
      </c>
    </row>
    <row r="692" spans="1:31">
      <c r="A692" s="75" t="str">
        <f t="shared" si="294"/>
        <v/>
      </c>
      <c r="B692" s="76" t="str">
        <f t="shared" si="284"/>
        <v/>
      </c>
      <c r="C692" s="75" t="str">
        <f t="shared" si="285"/>
        <v/>
      </c>
      <c r="D692" s="73" t="str">
        <f t="shared" si="295"/>
        <v/>
      </c>
      <c r="E692" s="75" t="str">
        <f t="shared" si="296"/>
        <v/>
      </c>
      <c r="F692" s="75" t="str">
        <f t="shared" si="286"/>
        <v/>
      </c>
      <c r="G692" s="75" t="str">
        <f t="shared" si="297"/>
        <v/>
      </c>
      <c r="H692" s="75" t="str">
        <f t="shared" si="287"/>
        <v/>
      </c>
      <c r="J692" s="116"/>
      <c r="K692" s="76" t="str">
        <f t="shared" si="288"/>
        <v/>
      </c>
      <c r="L692" s="76" t="str">
        <f t="shared" si="289"/>
        <v/>
      </c>
      <c r="M692" s="75" t="str">
        <f t="shared" si="290"/>
        <v/>
      </c>
      <c r="N692" s="76" t="str">
        <f t="shared" si="291"/>
        <v/>
      </c>
      <c r="O692" s="77" t="s">
        <v>20</v>
      </c>
      <c r="P692" s="90"/>
      <c r="R692" s="74" t="str">
        <f t="shared" si="298"/>
        <v/>
      </c>
      <c r="S692" s="75" t="str">
        <f t="shared" si="292"/>
        <v xml:space="preserve"> </v>
      </c>
      <c r="T692" s="75" t="str">
        <f t="shared" si="293"/>
        <v xml:space="preserve"> </v>
      </c>
      <c r="U692" s="75" t="str">
        <f t="shared" si="299"/>
        <v xml:space="preserve"> </v>
      </c>
      <c r="V692" s="75" t="str">
        <f t="shared" si="300"/>
        <v xml:space="preserve"> </v>
      </c>
      <c r="W692" s="75" t="str">
        <f t="shared" si="301"/>
        <v/>
      </c>
      <c r="X692" s="75" t="str">
        <f t="shared" si="302"/>
        <v xml:space="preserve"> </v>
      </c>
      <c r="Y692" s="75" t="str">
        <f t="shared" si="303"/>
        <v/>
      </c>
      <c r="Z692" s="75" t="str">
        <f t="shared" si="304"/>
        <v xml:space="preserve"> </v>
      </c>
      <c r="AA692" s="75" t="str">
        <f t="shared" si="305"/>
        <v/>
      </c>
      <c r="AB692" s="75" t="str">
        <f t="shared" si="306"/>
        <v xml:space="preserve"> </v>
      </c>
      <c r="AC692" s="75" t="str">
        <f t="shared" si="307"/>
        <v xml:space="preserve"> </v>
      </c>
      <c r="AD692" s="75" t="str">
        <f t="shared" si="308"/>
        <v/>
      </c>
      <c r="AE692" s="75">
        <f t="shared" si="309"/>
        <v>0</v>
      </c>
    </row>
    <row r="693" spans="1:31">
      <c r="A693" s="75" t="str">
        <f t="shared" si="294"/>
        <v/>
      </c>
      <c r="B693" s="76" t="str">
        <f t="shared" si="284"/>
        <v/>
      </c>
      <c r="C693" s="75" t="str">
        <f t="shared" si="285"/>
        <v/>
      </c>
      <c r="D693" s="73" t="str">
        <f t="shared" si="295"/>
        <v/>
      </c>
      <c r="E693" s="75" t="str">
        <f t="shared" si="296"/>
        <v/>
      </c>
      <c r="F693" s="75" t="str">
        <f t="shared" si="286"/>
        <v/>
      </c>
      <c r="G693" s="75" t="str">
        <f t="shared" si="297"/>
        <v/>
      </c>
      <c r="H693" s="75" t="str">
        <f t="shared" si="287"/>
        <v/>
      </c>
      <c r="J693" s="116"/>
      <c r="K693" s="76" t="str">
        <f t="shared" si="288"/>
        <v/>
      </c>
      <c r="L693" s="76" t="str">
        <f t="shared" si="289"/>
        <v/>
      </c>
      <c r="M693" s="75" t="str">
        <f t="shared" si="290"/>
        <v/>
      </c>
      <c r="N693" s="76" t="str">
        <f t="shared" si="291"/>
        <v/>
      </c>
      <c r="O693" s="77" t="s">
        <v>20</v>
      </c>
      <c r="P693" s="90"/>
      <c r="R693" s="74" t="str">
        <f t="shared" si="298"/>
        <v/>
      </c>
      <c r="S693" s="75" t="str">
        <f t="shared" si="292"/>
        <v xml:space="preserve"> </v>
      </c>
      <c r="T693" s="75" t="str">
        <f t="shared" si="293"/>
        <v xml:space="preserve"> </v>
      </c>
      <c r="U693" s="75" t="str">
        <f t="shared" si="299"/>
        <v xml:space="preserve"> </v>
      </c>
      <c r="V693" s="75" t="str">
        <f t="shared" si="300"/>
        <v xml:space="preserve"> </v>
      </c>
      <c r="W693" s="75" t="str">
        <f t="shared" si="301"/>
        <v/>
      </c>
      <c r="X693" s="75" t="str">
        <f t="shared" si="302"/>
        <v xml:space="preserve"> </v>
      </c>
      <c r="Y693" s="75" t="str">
        <f t="shared" si="303"/>
        <v/>
      </c>
      <c r="Z693" s="75" t="str">
        <f t="shared" si="304"/>
        <v xml:space="preserve"> </v>
      </c>
      <c r="AA693" s="75" t="str">
        <f t="shared" si="305"/>
        <v/>
      </c>
      <c r="AB693" s="75" t="str">
        <f t="shared" si="306"/>
        <v xml:space="preserve"> </v>
      </c>
      <c r="AC693" s="75" t="str">
        <f t="shared" si="307"/>
        <v xml:space="preserve"> </v>
      </c>
      <c r="AD693" s="75" t="str">
        <f t="shared" si="308"/>
        <v/>
      </c>
      <c r="AE693" s="75">
        <f t="shared" si="309"/>
        <v>0</v>
      </c>
    </row>
    <row r="694" spans="1:31">
      <c r="A694" s="75" t="str">
        <f t="shared" si="294"/>
        <v/>
      </c>
      <c r="B694" s="76" t="str">
        <f t="shared" si="284"/>
        <v/>
      </c>
      <c r="C694" s="75" t="str">
        <f t="shared" si="285"/>
        <v/>
      </c>
      <c r="D694" s="73" t="str">
        <f t="shared" si="295"/>
        <v/>
      </c>
      <c r="E694" s="75" t="str">
        <f t="shared" si="296"/>
        <v/>
      </c>
      <c r="F694" s="75" t="str">
        <f t="shared" si="286"/>
        <v/>
      </c>
      <c r="G694" s="75" t="str">
        <f t="shared" si="297"/>
        <v/>
      </c>
      <c r="H694" s="75" t="str">
        <f t="shared" si="287"/>
        <v/>
      </c>
      <c r="J694" s="116"/>
      <c r="K694" s="76" t="str">
        <f t="shared" si="288"/>
        <v/>
      </c>
      <c r="L694" s="76" t="str">
        <f t="shared" si="289"/>
        <v/>
      </c>
      <c r="M694" s="75" t="str">
        <f t="shared" si="290"/>
        <v/>
      </c>
      <c r="N694" s="76" t="str">
        <f t="shared" si="291"/>
        <v/>
      </c>
      <c r="O694" s="77" t="s">
        <v>20</v>
      </c>
      <c r="P694" s="90"/>
      <c r="R694" s="74" t="str">
        <f t="shared" si="298"/>
        <v/>
      </c>
      <c r="S694" s="75" t="str">
        <f t="shared" si="292"/>
        <v xml:space="preserve"> </v>
      </c>
      <c r="T694" s="75" t="str">
        <f t="shared" si="293"/>
        <v xml:space="preserve"> </v>
      </c>
      <c r="U694" s="75" t="str">
        <f t="shared" si="299"/>
        <v xml:space="preserve"> </v>
      </c>
      <c r="V694" s="75" t="str">
        <f t="shared" si="300"/>
        <v xml:space="preserve"> </v>
      </c>
      <c r="W694" s="75" t="str">
        <f t="shared" si="301"/>
        <v/>
      </c>
      <c r="X694" s="75" t="str">
        <f t="shared" si="302"/>
        <v xml:space="preserve"> </v>
      </c>
      <c r="Y694" s="75" t="str">
        <f t="shared" si="303"/>
        <v/>
      </c>
      <c r="Z694" s="75" t="str">
        <f t="shared" si="304"/>
        <v xml:space="preserve"> </v>
      </c>
      <c r="AA694" s="75" t="str">
        <f t="shared" si="305"/>
        <v/>
      </c>
      <c r="AB694" s="75" t="str">
        <f t="shared" si="306"/>
        <v xml:space="preserve"> </v>
      </c>
      <c r="AC694" s="75" t="str">
        <f t="shared" si="307"/>
        <v xml:space="preserve"> </v>
      </c>
      <c r="AD694" s="75" t="str">
        <f t="shared" si="308"/>
        <v/>
      </c>
      <c r="AE694" s="75">
        <f t="shared" si="309"/>
        <v>0</v>
      </c>
    </row>
    <row r="695" spans="1:31">
      <c r="A695" s="75" t="str">
        <f t="shared" si="294"/>
        <v/>
      </c>
      <c r="B695" s="76" t="str">
        <f t="shared" si="284"/>
        <v/>
      </c>
      <c r="C695" s="75" t="str">
        <f t="shared" si="285"/>
        <v/>
      </c>
      <c r="D695" s="73" t="str">
        <f t="shared" si="295"/>
        <v/>
      </c>
      <c r="E695" s="75" t="str">
        <f t="shared" si="296"/>
        <v/>
      </c>
      <c r="F695" s="75" t="str">
        <f t="shared" si="286"/>
        <v/>
      </c>
      <c r="G695" s="75" t="str">
        <f t="shared" si="297"/>
        <v/>
      </c>
      <c r="H695" s="75" t="str">
        <f t="shared" si="287"/>
        <v/>
      </c>
      <c r="J695" s="116"/>
      <c r="K695" s="76" t="str">
        <f t="shared" si="288"/>
        <v/>
      </c>
      <c r="L695" s="76" t="str">
        <f t="shared" si="289"/>
        <v/>
      </c>
      <c r="M695" s="75" t="str">
        <f t="shared" si="290"/>
        <v/>
      </c>
      <c r="N695" s="76" t="str">
        <f t="shared" si="291"/>
        <v/>
      </c>
      <c r="O695" s="77" t="s">
        <v>20</v>
      </c>
      <c r="P695" s="90"/>
      <c r="R695" s="74" t="str">
        <f t="shared" si="298"/>
        <v/>
      </c>
      <c r="S695" s="75" t="str">
        <f t="shared" si="292"/>
        <v xml:space="preserve"> </v>
      </c>
      <c r="T695" s="75" t="str">
        <f t="shared" si="293"/>
        <v xml:space="preserve"> </v>
      </c>
      <c r="U695" s="75" t="str">
        <f t="shared" si="299"/>
        <v xml:space="preserve"> </v>
      </c>
      <c r="V695" s="75" t="str">
        <f t="shared" si="300"/>
        <v xml:space="preserve"> </v>
      </c>
      <c r="W695" s="75" t="str">
        <f t="shared" si="301"/>
        <v/>
      </c>
      <c r="X695" s="75" t="str">
        <f t="shared" si="302"/>
        <v xml:space="preserve"> </v>
      </c>
      <c r="Y695" s="75" t="str">
        <f t="shared" si="303"/>
        <v/>
      </c>
      <c r="Z695" s="75" t="str">
        <f t="shared" si="304"/>
        <v xml:space="preserve"> </v>
      </c>
      <c r="AA695" s="75" t="str">
        <f t="shared" si="305"/>
        <v/>
      </c>
      <c r="AB695" s="75" t="str">
        <f t="shared" si="306"/>
        <v xml:space="preserve"> </v>
      </c>
      <c r="AC695" s="75" t="str">
        <f t="shared" si="307"/>
        <v xml:space="preserve"> </v>
      </c>
      <c r="AD695" s="75" t="str">
        <f t="shared" si="308"/>
        <v/>
      </c>
      <c r="AE695" s="75">
        <f t="shared" si="309"/>
        <v>0</v>
      </c>
    </row>
    <row r="696" spans="1:31">
      <c r="A696" s="75" t="str">
        <f t="shared" si="294"/>
        <v/>
      </c>
      <c r="B696" s="76" t="str">
        <f t="shared" si="284"/>
        <v/>
      </c>
      <c r="C696" s="75" t="str">
        <f t="shared" si="285"/>
        <v/>
      </c>
      <c r="D696" s="73" t="str">
        <f t="shared" si="295"/>
        <v/>
      </c>
      <c r="E696" s="75" t="str">
        <f t="shared" si="296"/>
        <v/>
      </c>
      <c r="F696" s="75" t="str">
        <f t="shared" si="286"/>
        <v/>
      </c>
      <c r="G696" s="75" t="str">
        <f t="shared" si="297"/>
        <v/>
      </c>
      <c r="H696" s="75" t="str">
        <f t="shared" si="287"/>
        <v/>
      </c>
      <c r="J696" s="116"/>
      <c r="K696" s="76" t="str">
        <f t="shared" si="288"/>
        <v/>
      </c>
      <c r="L696" s="76" t="str">
        <f t="shared" si="289"/>
        <v/>
      </c>
      <c r="M696" s="75" t="str">
        <f t="shared" si="290"/>
        <v/>
      </c>
      <c r="N696" s="76" t="str">
        <f t="shared" si="291"/>
        <v/>
      </c>
      <c r="O696" s="77" t="s">
        <v>20</v>
      </c>
      <c r="P696" s="90"/>
      <c r="R696" s="74" t="str">
        <f t="shared" si="298"/>
        <v/>
      </c>
      <c r="S696" s="75" t="str">
        <f t="shared" si="292"/>
        <v xml:space="preserve"> </v>
      </c>
      <c r="T696" s="75" t="str">
        <f t="shared" si="293"/>
        <v xml:space="preserve"> </v>
      </c>
      <c r="U696" s="75" t="str">
        <f t="shared" si="299"/>
        <v xml:space="preserve"> </v>
      </c>
      <c r="V696" s="75" t="str">
        <f t="shared" si="300"/>
        <v xml:space="preserve"> </v>
      </c>
      <c r="W696" s="75" t="str">
        <f t="shared" si="301"/>
        <v/>
      </c>
      <c r="X696" s="75" t="str">
        <f t="shared" si="302"/>
        <v xml:space="preserve"> </v>
      </c>
      <c r="Y696" s="75" t="str">
        <f t="shared" si="303"/>
        <v/>
      </c>
      <c r="Z696" s="75" t="str">
        <f t="shared" si="304"/>
        <v xml:space="preserve"> </v>
      </c>
      <c r="AA696" s="75" t="str">
        <f t="shared" si="305"/>
        <v/>
      </c>
      <c r="AB696" s="75" t="str">
        <f t="shared" si="306"/>
        <v xml:space="preserve"> </v>
      </c>
      <c r="AC696" s="75" t="str">
        <f t="shared" si="307"/>
        <v xml:space="preserve"> </v>
      </c>
      <c r="AD696" s="75" t="str">
        <f t="shared" si="308"/>
        <v/>
      </c>
      <c r="AE696" s="75">
        <f t="shared" si="309"/>
        <v>0</v>
      </c>
    </row>
    <row r="697" spans="1:31">
      <c r="A697" s="75" t="str">
        <f t="shared" si="294"/>
        <v/>
      </c>
      <c r="B697" s="76" t="str">
        <f t="shared" si="284"/>
        <v/>
      </c>
      <c r="C697" s="75" t="str">
        <f t="shared" si="285"/>
        <v/>
      </c>
      <c r="D697" s="73" t="str">
        <f t="shared" si="295"/>
        <v/>
      </c>
      <c r="E697" s="75" t="str">
        <f t="shared" si="296"/>
        <v/>
      </c>
      <c r="F697" s="75" t="str">
        <f t="shared" si="286"/>
        <v/>
      </c>
      <c r="G697" s="75" t="str">
        <f t="shared" si="297"/>
        <v/>
      </c>
      <c r="H697" s="75" t="str">
        <f t="shared" si="287"/>
        <v/>
      </c>
      <c r="J697" s="116"/>
      <c r="K697" s="76" t="str">
        <f t="shared" si="288"/>
        <v/>
      </c>
      <c r="L697" s="76" t="str">
        <f t="shared" si="289"/>
        <v/>
      </c>
      <c r="M697" s="75" t="str">
        <f t="shared" si="290"/>
        <v/>
      </c>
      <c r="N697" s="76" t="str">
        <f t="shared" si="291"/>
        <v/>
      </c>
      <c r="O697" s="77" t="s">
        <v>20</v>
      </c>
      <c r="P697" s="90"/>
      <c r="R697" s="74" t="str">
        <f t="shared" si="298"/>
        <v/>
      </c>
      <c r="S697" s="75" t="str">
        <f t="shared" si="292"/>
        <v xml:space="preserve"> </v>
      </c>
      <c r="T697" s="75" t="str">
        <f t="shared" si="293"/>
        <v xml:space="preserve"> </v>
      </c>
      <c r="U697" s="75" t="str">
        <f t="shared" si="299"/>
        <v xml:space="preserve"> </v>
      </c>
      <c r="V697" s="75" t="str">
        <f t="shared" si="300"/>
        <v xml:space="preserve"> </v>
      </c>
      <c r="W697" s="75" t="str">
        <f t="shared" si="301"/>
        <v/>
      </c>
      <c r="X697" s="75" t="str">
        <f t="shared" si="302"/>
        <v xml:space="preserve"> </v>
      </c>
      <c r="Y697" s="75" t="str">
        <f t="shared" si="303"/>
        <v/>
      </c>
      <c r="Z697" s="75" t="str">
        <f t="shared" si="304"/>
        <v xml:space="preserve"> </v>
      </c>
      <c r="AA697" s="75" t="str">
        <f t="shared" si="305"/>
        <v/>
      </c>
      <c r="AB697" s="75" t="str">
        <f t="shared" si="306"/>
        <v xml:space="preserve"> </v>
      </c>
      <c r="AC697" s="75" t="str">
        <f t="shared" si="307"/>
        <v xml:space="preserve"> </v>
      </c>
      <c r="AD697" s="75" t="str">
        <f t="shared" si="308"/>
        <v/>
      </c>
      <c r="AE697" s="75">
        <f t="shared" si="309"/>
        <v>0</v>
      </c>
    </row>
    <row r="698" spans="1:31">
      <c r="A698" s="75" t="str">
        <f t="shared" si="294"/>
        <v/>
      </c>
      <c r="B698" s="76" t="str">
        <f t="shared" si="284"/>
        <v/>
      </c>
      <c r="C698" s="75" t="str">
        <f t="shared" si="285"/>
        <v/>
      </c>
      <c r="D698" s="73" t="str">
        <f t="shared" si="295"/>
        <v/>
      </c>
      <c r="E698" s="75" t="str">
        <f t="shared" si="296"/>
        <v/>
      </c>
      <c r="F698" s="75" t="str">
        <f t="shared" si="286"/>
        <v/>
      </c>
      <c r="G698" s="75" t="str">
        <f t="shared" si="297"/>
        <v/>
      </c>
      <c r="H698" s="75" t="str">
        <f t="shared" si="287"/>
        <v/>
      </c>
      <c r="J698" s="116"/>
      <c r="K698" s="76" t="str">
        <f t="shared" si="288"/>
        <v/>
      </c>
      <c r="L698" s="76" t="str">
        <f t="shared" si="289"/>
        <v/>
      </c>
      <c r="M698" s="75" t="str">
        <f t="shared" si="290"/>
        <v/>
      </c>
      <c r="N698" s="76" t="str">
        <f t="shared" si="291"/>
        <v/>
      </c>
      <c r="O698" s="77" t="s">
        <v>20</v>
      </c>
      <c r="P698" s="90"/>
      <c r="R698" s="74" t="str">
        <f t="shared" si="298"/>
        <v/>
      </c>
      <c r="S698" s="75" t="str">
        <f t="shared" si="292"/>
        <v xml:space="preserve"> </v>
      </c>
      <c r="T698" s="75" t="str">
        <f t="shared" si="293"/>
        <v xml:space="preserve"> </v>
      </c>
      <c r="U698" s="75" t="str">
        <f t="shared" si="299"/>
        <v xml:space="preserve"> </v>
      </c>
      <c r="V698" s="75" t="str">
        <f t="shared" si="300"/>
        <v xml:space="preserve"> </v>
      </c>
      <c r="W698" s="75" t="str">
        <f t="shared" si="301"/>
        <v/>
      </c>
      <c r="X698" s="75" t="str">
        <f t="shared" si="302"/>
        <v xml:space="preserve"> </v>
      </c>
      <c r="Y698" s="75" t="str">
        <f t="shared" si="303"/>
        <v/>
      </c>
      <c r="Z698" s="75" t="str">
        <f t="shared" si="304"/>
        <v xml:space="preserve"> </v>
      </c>
      <c r="AA698" s="75" t="str">
        <f t="shared" si="305"/>
        <v/>
      </c>
      <c r="AB698" s="75" t="str">
        <f t="shared" si="306"/>
        <v xml:space="preserve"> </v>
      </c>
      <c r="AC698" s="75" t="str">
        <f t="shared" si="307"/>
        <v xml:space="preserve"> </v>
      </c>
      <c r="AD698" s="75" t="str">
        <f t="shared" si="308"/>
        <v/>
      </c>
      <c r="AE698" s="75">
        <f t="shared" si="309"/>
        <v>0</v>
      </c>
    </row>
    <row r="699" spans="1:31">
      <c r="A699" s="75" t="str">
        <f t="shared" si="294"/>
        <v/>
      </c>
      <c r="B699" s="76" t="str">
        <f t="shared" si="284"/>
        <v/>
      </c>
      <c r="C699" s="75" t="str">
        <f t="shared" si="285"/>
        <v/>
      </c>
      <c r="D699" s="73" t="str">
        <f t="shared" si="295"/>
        <v/>
      </c>
      <c r="E699" s="75" t="str">
        <f t="shared" si="296"/>
        <v/>
      </c>
      <c r="F699" s="75" t="str">
        <f t="shared" si="286"/>
        <v/>
      </c>
      <c r="G699" s="75" t="str">
        <f t="shared" si="297"/>
        <v/>
      </c>
      <c r="H699" s="75" t="str">
        <f t="shared" si="287"/>
        <v/>
      </c>
      <c r="J699" s="116"/>
      <c r="K699" s="76" t="str">
        <f t="shared" si="288"/>
        <v/>
      </c>
      <c r="L699" s="76" t="str">
        <f t="shared" si="289"/>
        <v/>
      </c>
      <c r="M699" s="75" t="str">
        <f t="shared" si="290"/>
        <v/>
      </c>
      <c r="N699" s="76" t="str">
        <f t="shared" si="291"/>
        <v/>
      </c>
      <c r="O699" s="77" t="s">
        <v>20</v>
      </c>
      <c r="P699" s="90"/>
      <c r="R699" s="74" t="str">
        <f t="shared" si="298"/>
        <v/>
      </c>
      <c r="S699" s="75" t="str">
        <f t="shared" si="292"/>
        <v xml:space="preserve"> </v>
      </c>
      <c r="T699" s="75" t="str">
        <f t="shared" si="293"/>
        <v xml:space="preserve"> </v>
      </c>
      <c r="U699" s="75" t="str">
        <f t="shared" si="299"/>
        <v xml:space="preserve"> </v>
      </c>
      <c r="V699" s="75" t="str">
        <f t="shared" si="300"/>
        <v xml:space="preserve"> </v>
      </c>
      <c r="W699" s="75" t="str">
        <f t="shared" si="301"/>
        <v/>
      </c>
      <c r="X699" s="75" t="str">
        <f t="shared" si="302"/>
        <v xml:space="preserve"> </v>
      </c>
      <c r="Y699" s="75" t="str">
        <f t="shared" si="303"/>
        <v/>
      </c>
      <c r="Z699" s="75" t="str">
        <f t="shared" si="304"/>
        <v xml:space="preserve"> </v>
      </c>
      <c r="AA699" s="75" t="str">
        <f t="shared" si="305"/>
        <v/>
      </c>
      <c r="AB699" s="75" t="str">
        <f t="shared" si="306"/>
        <v xml:space="preserve"> </v>
      </c>
      <c r="AC699" s="75" t="str">
        <f t="shared" si="307"/>
        <v xml:space="preserve"> </v>
      </c>
      <c r="AD699" s="75" t="str">
        <f t="shared" si="308"/>
        <v/>
      </c>
      <c r="AE699" s="75">
        <f t="shared" si="309"/>
        <v>0</v>
      </c>
    </row>
    <row r="700" spans="1:31">
      <c r="A700" s="75" t="str">
        <f t="shared" si="294"/>
        <v/>
      </c>
      <c r="B700" s="76" t="str">
        <f t="shared" si="284"/>
        <v/>
      </c>
      <c r="C700" s="75" t="str">
        <f t="shared" si="285"/>
        <v/>
      </c>
      <c r="D700" s="73" t="str">
        <f t="shared" si="295"/>
        <v/>
      </c>
      <c r="E700" s="75" t="str">
        <f t="shared" si="296"/>
        <v/>
      </c>
      <c r="F700" s="75" t="str">
        <f t="shared" si="286"/>
        <v/>
      </c>
      <c r="G700" s="75" t="str">
        <f t="shared" si="297"/>
        <v/>
      </c>
      <c r="H700" s="75" t="str">
        <f t="shared" si="287"/>
        <v/>
      </c>
      <c r="J700" s="116"/>
      <c r="K700" s="76" t="str">
        <f t="shared" si="288"/>
        <v/>
      </c>
      <c r="L700" s="76" t="str">
        <f t="shared" si="289"/>
        <v/>
      </c>
      <c r="M700" s="75" t="str">
        <f t="shared" si="290"/>
        <v/>
      </c>
      <c r="N700" s="76" t="str">
        <f t="shared" si="291"/>
        <v/>
      </c>
      <c r="O700" s="77" t="s">
        <v>20</v>
      </c>
      <c r="P700" s="90"/>
      <c r="R700" s="74" t="str">
        <f t="shared" si="298"/>
        <v/>
      </c>
      <c r="S700" s="75" t="str">
        <f t="shared" si="292"/>
        <v xml:space="preserve"> </v>
      </c>
      <c r="T700" s="75" t="str">
        <f t="shared" si="293"/>
        <v xml:space="preserve"> </v>
      </c>
      <c r="U700" s="75" t="str">
        <f t="shared" si="299"/>
        <v xml:space="preserve"> </v>
      </c>
      <c r="V700" s="75" t="str">
        <f t="shared" si="300"/>
        <v xml:space="preserve"> </v>
      </c>
      <c r="W700" s="75" t="str">
        <f t="shared" si="301"/>
        <v/>
      </c>
      <c r="X700" s="75" t="str">
        <f t="shared" si="302"/>
        <v xml:space="preserve"> </v>
      </c>
      <c r="Y700" s="75" t="str">
        <f t="shared" si="303"/>
        <v/>
      </c>
      <c r="Z700" s="75" t="str">
        <f t="shared" si="304"/>
        <v xml:space="preserve"> </v>
      </c>
      <c r="AA700" s="75" t="str">
        <f t="shared" si="305"/>
        <v/>
      </c>
      <c r="AB700" s="75" t="str">
        <f t="shared" si="306"/>
        <v xml:space="preserve"> </v>
      </c>
      <c r="AC700" s="75" t="str">
        <f t="shared" si="307"/>
        <v xml:space="preserve"> </v>
      </c>
      <c r="AD700" s="75" t="str">
        <f t="shared" si="308"/>
        <v/>
      </c>
      <c r="AE700" s="75">
        <f t="shared" si="309"/>
        <v>0</v>
      </c>
    </row>
    <row r="701" spans="1:31">
      <c r="A701" s="75" t="str">
        <f t="shared" si="294"/>
        <v/>
      </c>
      <c r="B701" s="76" t="str">
        <f t="shared" si="284"/>
        <v/>
      </c>
      <c r="C701" s="75" t="str">
        <f t="shared" si="285"/>
        <v/>
      </c>
      <c r="D701" s="73" t="str">
        <f t="shared" si="295"/>
        <v/>
      </c>
      <c r="E701" s="75" t="str">
        <f t="shared" si="296"/>
        <v/>
      </c>
      <c r="F701" s="75" t="str">
        <f t="shared" si="286"/>
        <v/>
      </c>
      <c r="G701" s="75" t="str">
        <f t="shared" si="297"/>
        <v/>
      </c>
      <c r="H701" s="75" t="str">
        <f t="shared" si="287"/>
        <v/>
      </c>
      <c r="J701" s="116"/>
      <c r="K701" s="76" t="str">
        <f t="shared" si="288"/>
        <v/>
      </c>
      <c r="L701" s="76" t="str">
        <f t="shared" si="289"/>
        <v/>
      </c>
      <c r="M701" s="75" t="str">
        <f t="shared" si="290"/>
        <v/>
      </c>
      <c r="N701" s="76" t="str">
        <f t="shared" si="291"/>
        <v/>
      </c>
      <c r="O701" s="77" t="s">
        <v>20</v>
      </c>
      <c r="P701" s="90"/>
      <c r="R701" s="74" t="str">
        <f t="shared" si="298"/>
        <v/>
      </c>
      <c r="S701" s="75" t="str">
        <f t="shared" si="292"/>
        <v xml:space="preserve"> </v>
      </c>
      <c r="T701" s="75" t="str">
        <f t="shared" si="293"/>
        <v xml:space="preserve"> </v>
      </c>
      <c r="U701" s="75" t="str">
        <f t="shared" si="299"/>
        <v xml:space="preserve"> </v>
      </c>
      <c r="V701" s="75" t="str">
        <f t="shared" si="300"/>
        <v xml:space="preserve"> </v>
      </c>
      <c r="W701" s="75" t="str">
        <f t="shared" si="301"/>
        <v/>
      </c>
      <c r="X701" s="75" t="str">
        <f t="shared" si="302"/>
        <v xml:space="preserve"> </v>
      </c>
      <c r="Y701" s="75" t="str">
        <f t="shared" si="303"/>
        <v/>
      </c>
      <c r="Z701" s="75" t="str">
        <f t="shared" si="304"/>
        <v xml:space="preserve"> </v>
      </c>
      <c r="AA701" s="75" t="str">
        <f t="shared" si="305"/>
        <v/>
      </c>
      <c r="AB701" s="75" t="str">
        <f t="shared" si="306"/>
        <v xml:space="preserve"> </v>
      </c>
      <c r="AC701" s="75" t="str">
        <f t="shared" si="307"/>
        <v xml:space="preserve"> </v>
      </c>
      <c r="AD701" s="75" t="str">
        <f t="shared" si="308"/>
        <v/>
      </c>
      <c r="AE701" s="75">
        <f t="shared" si="309"/>
        <v>0</v>
      </c>
    </row>
    <row r="702" spans="1:31">
      <c r="A702" s="75" t="str">
        <f t="shared" si="294"/>
        <v/>
      </c>
      <c r="B702" s="76" t="str">
        <f t="shared" si="284"/>
        <v/>
      </c>
      <c r="C702" s="75" t="str">
        <f t="shared" si="285"/>
        <v/>
      </c>
      <c r="D702" s="73" t="str">
        <f t="shared" si="295"/>
        <v/>
      </c>
      <c r="E702" s="75" t="str">
        <f t="shared" si="296"/>
        <v/>
      </c>
      <c r="F702" s="75" t="str">
        <f t="shared" si="286"/>
        <v/>
      </c>
      <c r="G702" s="75" t="str">
        <f t="shared" si="297"/>
        <v/>
      </c>
      <c r="H702" s="75" t="str">
        <f t="shared" si="287"/>
        <v/>
      </c>
      <c r="J702" s="116"/>
      <c r="K702" s="76" t="str">
        <f t="shared" si="288"/>
        <v/>
      </c>
      <c r="L702" s="76" t="str">
        <f t="shared" si="289"/>
        <v/>
      </c>
      <c r="M702" s="75" t="str">
        <f t="shared" si="290"/>
        <v/>
      </c>
      <c r="N702" s="76" t="str">
        <f t="shared" si="291"/>
        <v/>
      </c>
      <c r="O702" s="77" t="s">
        <v>20</v>
      </c>
      <c r="P702" s="90"/>
      <c r="R702" s="74" t="str">
        <f t="shared" si="298"/>
        <v/>
      </c>
      <c r="S702" s="75" t="str">
        <f t="shared" si="292"/>
        <v xml:space="preserve"> </v>
      </c>
      <c r="T702" s="75" t="str">
        <f t="shared" si="293"/>
        <v xml:space="preserve"> </v>
      </c>
      <c r="U702" s="75" t="str">
        <f t="shared" si="299"/>
        <v xml:space="preserve"> </v>
      </c>
      <c r="V702" s="75" t="str">
        <f t="shared" si="300"/>
        <v xml:space="preserve"> </v>
      </c>
      <c r="W702" s="75" t="str">
        <f t="shared" si="301"/>
        <v/>
      </c>
      <c r="X702" s="75" t="str">
        <f t="shared" si="302"/>
        <v xml:space="preserve"> </v>
      </c>
      <c r="Y702" s="75" t="str">
        <f t="shared" si="303"/>
        <v/>
      </c>
      <c r="Z702" s="75" t="str">
        <f t="shared" si="304"/>
        <v xml:space="preserve"> </v>
      </c>
      <c r="AA702" s="75" t="str">
        <f t="shared" si="305"/>
        <v/>
      </c>
      <c r="AB702" s="75" t="str">
        <f t="shared" si="306"/>
        <v xml:space="preserve"> </v>
      </c>
      <c r="AC702" s="75" t="str">
        <f t="shared" si="307"/>
        <v xml:space="preserve"> </v>
      </c>
      <c r="AD702" s="75" t="str">
        <f t="shared" si="308"/>
        <v/>
      </c>
      <c r="AE702" s="75">
        <f t="shared" si="309"/>
        <v>0</v>
      </c>
    </row>
    <row r="703" spans="1:31">
      <c r="A703" s="75" t="str">
        <f t="shared" si="294"/>
        <v/>
      </c>
      <c r="B703" s="76" t="str">
        <f t="shared" si="284"/>
        <v/>
      </c>
      <c r="C703" s="75" t="str">
        <f t="shared" si="285"/>
        <v/>
      </c>
      <c r="D703" s="73" t="str">
        <f t="shared" si="295"/>
        <v/>
      </c>
      <c r="E703" s="75" t="str">
        <f t="shared" si="296"/>
        <v/>
      </c>
      <c r="F703" s="75" t="str">
        <f t="shared" si="286"/>
        <v/>
      </c>
      <c r="G703" s="75" t="str">
        <f t="shared" si="297"/>
        <v/>
      </c>
      <c r="H703" s="75" t="str">
        <f t="shared" si="287"/>
        <v/>
      </c>
      <c r="J703" s="116"/>
      <c r="K703" s="76" t="str">
        <f t="shared" si="288"/>
        <v/>
      </c>
      <c r="L703" s="76" t="str">
        <f t="shared" si="289"/>
        <v/>
      </c>
      <c r="M703" s="75" t="str">
        <f t="shared" si="290"/>
        <v/>
      </c>
      <c r="N703" s="76" t="str">
        <f t="shared" si="291"/>
        <v/>
      </c>
      <c r="O703" s="77" t="s">
        <v>20</v>
      </c>
      <c r="P703" s="90"/>
      <c r="R703" s="74" t="str">
        <f t="shared" si="298"/>
        <v/>
      </c>
      <c r="S703" s="75" t="str">
        <f t="shared" si="292"/>
        <v xml:space="preserve"> </v>
      </c>
      <c r="T703" s="75" t="str">
        <f t="shared" si="293"/>
        <v xml:space="preserve"> </v>
      </c>
      <c r="U703" s="75" t="str">
        <f t="shared" si="299"/>
        <v xml:space="preserve"> </v>
      </c>
      <c r="V703" s="75" t="str">
        <f t="shared" si="300"/>
        <v xml:space="preserve"> </v>
      </c>
      <c r="W703" s="75" t="str">
        <f t="shared" si="301"/>
        <v/>
      </c>
      <c r="X703" s="75" t="str">
        <f t="shared" si="302"/>
        <v xml:space="preserve"> </v>
      </c>
      <c r="Y703" s="75" t="str">
        <f t="shared" si="303"/>
        <v/>
      </c>
      <c r="Z703" s="75" t="str">
        <f t="shared" si="304"/>
        <v xml:space="preserve"> </v>
      </c>
      <c r="AA703" s="75" t="str">
        <f t="shared" si="305"/>
        <v/>
      </c>
      <c r="AB703" s="75" t="str">
        <f t="shared" si="306"/>
        <v xml:space="preserve"> </v>
      </c>
      <c r="AC703" s="75" t="str">
        <f t="shared" si="307"/>
        <v xml:space="preserve"> </v>
      </c>
      <c r="AD703" s="75" t="str">
        <f t="shared" si="308"/>
        <v/>
      </c>
      <c r="AE703" s="75">
        <f t="shared" si="309"/>
        <v>0</v>
      </c>
    </row>
    <row r="704" spans="1:31">
      <c r="A704" s="75" t="str">
        <f t="shared" si="294"/>
        <v/>
      </c>
      <c r="B704" s="76" t="str">
        <f t="shared" si="284"/>
        <v/>
      </c>
      <c r="C704" s="75" t="str">
        <f t="shared" si="285"/>
        <v/>
      </c>
      <c r="D704" s="73" t="str">
        <f t="shared" si="295"/>
        <v/>
      </c>
      <c r="E704" s="75" t="str">
        <f t="shared" si="296"/>
        <v/>
      </c>
      <c r="F704" s="75" t="str">
        <f t="shared" si="286"/>
        <v/>
      </c>
      <c r="G704" s="75" t="str">
        <f t="shared" si="297"/>
        <v/>
      </c>
      <c r="H704" s="75" t="str">
        <f t="shared" si="287"/>
        <v/>
      </c>
      <c r="J704" s="116"/>
      <c r="K704" s="76" t="str">
        <f t="shared" si="288"/>
        <v/>
      </c>
      <c r="L704" s="76" t="str">
        <f t="shared" si="289"/>
        <v/>
      </c>
      <c r="M704" s="75" t="str">
        <f t="shared" si="290"/>
        <v/>
      </c>
      <c r="N704" s="76" t="str">
        <f t="shared" si="291"/>
        <v/>
      </c>
      <c r="O704" s="77" t="s">
        <v>20</v>
      </c>
      <c r="P704" s="90"/>
      <c r="R704" s="74" t="str">
        <f t="shared" si="298"/>
        <v/>
      </c>
      <c r="S704" s="75" t="str">
        <f t="shared" si="292"/>
        <v xml:space="preserve"> </v>
      </c>
      <c r="T704" s="75" t="str">
        <f t="shared" si="293"/>
        <v xml:space="preserve"> </v>
      </c>
      <c r="U704" s="75" t="str">
        <f t="shared" si="299"/>
        <v xml:space="preserve"> </v>
      </c>
      <c r="V704" s="75" t="str">
        <f t="shared" si="300"/>
        <v xml:space="preserve"> </v>
      </c>
      <c r="W704" s="75" t="str">
        <f t="shared" si="301"/>
        <v/>
      </c>
      <c r="X704" s="75" t="str">
        <f t="shared" si="302"/>
        <v xml:space="preserve"> </v>
      </c>
      <c r="Y704" s="75" t="str">
        <f t="shared" si="303"/>
        <v/>
      </c>
      <c r="Z704" s="75" t="str">
        <f t="shared" si="304"/>
        <v xml:space="preserve"> </v>
      </c>
      <c r="AA704" s="75" t="str">
        <f t="shared" si="305"/>
        <v/>
      </c>
      <c r="AB704" s="75" t="str">
        <f t="shared" si="306"/>
        <v xml:space="preserve"> </v>
      </c>
      <c r="AC704" s="75" t="str">
        <f t="shared" si="307"/>
        <v xml:space="preserve"> </v>
      </c>
      <c r="AD704" s="75" t="str">
        <f t="shared" si="308"/>
        <v/>
      </c>
      <c r="AE704" s="75">
        <f t="shared" si="309"/>
        <v>0</v>
      </c>
    </row>
    <row r="705" spans="1:31">
      <c r="A705" s="75" t="str">
        <f t="shared" si="294"/>
        <v/>
      </c>
      <c r="B705" s="76" t="str">
        <f t="shared" si="284"/>
        <v/>
      </c>
      <c r="C705" s="75" t="str">
        <f t="shared" si="285"/>
        <v/>
      </c>
      <c r="D705" s="73" t="str">
        <f t="shared" si="295"/>
        <v/>
      </c>
      <c r="E705" s="75" t="str">
        <f t="shared" si="296"/>
        <v/>
      </c>
      <c r="F705" s="75" t="str">
        <f t="shared" si="286"/>
        <v/>
      </c>
      <c r="G705" s="75" t="str">
        <f t="shared" si="297"/>
        <v/>
      </c>
      <c r="H705" s="75" t="str">
        <f t="shared" si="287"/>
        <v/>
      </c>
      <c r="J705" s="116"/>
      <c r="K705" s="76" t="str">
        <f t="shared" si="288"/>
        <v/>
      </c>
      <c r="L705" s="76" t="str">
        <f t="shared" si="289"/>
        <v/>
      </c>
      <c r="M705" s="75" t="str">
        <f t="shared" si="290"/>
        <v/>
      </c>
      <c r="N705" s="76" t="str">
        <f t="shared" si="291"/>
        <v/>
      </c>
      <c r="O705" s="77" t="s">
        <v>20</v>
      </c>
      <c r="P705" s="90"/>
      <c r="R705" s="74" t="str">
        <f t="shared" si="298"/>
        <v/>
      </c>
      <c r="S705" s="75" t="str">
        <f t="shared" si="292"/>
        <v xml:space="preserve"> </v>
      </c>
      <c r="T705" s="75" t="str">
        <f t="shared" si="293"/>
        <v xml:space="preserve"> </v>
      </c>
      <c r="U705" s="75" t="str">
        <f t="shared" si="299"/>
        <v xml:space="preserve"> </v>
      </c>
      <c r="V705" s="75" t="str">
        <f t="shared" si="300"/>
        <v xml:space="preserve"> </v>
      </c>
      <c r="W705" s="75" t="str">
        <f t="shared" si="301"/>
        <v/>
      </c>
      <c r="X705" s="75" t="str">
        <f t="shared" si="302"/>
        <v xml:space="preserve"> </v>
      </c>
      <c r="Y705" s="75" t="str">
        <f t="shared" si="303"/>
        <v/>
      </c>
      <c r="Z705" s="75" t="str">
        <f t="shared" si="304"/>
        <v xml:space="preserve"> </v>
      </c>
      <c r="AA705" s="75" t="str">
        <f t="shared" si="305"/>
        <v/>
      </c>
      <c r="AB705" s="75" t="str">
        <f t="shared" si="306"/>
        <v xml:space="preserve"> </v>
      </c>
      <c r="AC705" s="75" t="str">
        <f t="shared" si="307"/>
        <v xml:space="preserve"> </v>
      </c>
      <c r="AD705" s="75" t="str">
        <f t="shared" si="308"/>
        <v/>
      </c>
      <c r="AE705" s="75">
        <f t="shared" si="309"/>
        <v>0</v>
      </c>
    </row>
    <row r="706" spans="1:31">
      <c r="A706" s="75" t="str">
        <f t="shared" si="294"/>
        <v/>
      </c>
      <c r="B706" s="76" t="str">
        <f t="shared" si="284"/>
        <v/>
      </c>
      <c r="C706" s="75" t="str">
        <f t="shared" si="285"/>
        <v/>
      </c>
      <c r="D706" s="73" t="str">
        <f t="shared" si="295"/>
        <v/>
      </c>
      <c r="E706" s="75" t="str">
        <f t="shared" si="296"/>
        <v/>
      </c>
      <c r="F706" s="75" t="str">
        <f t="shared" si="286"/>
        <v/>
      </c>
      <c r="G706" s="75" t="str">
        <f t="shared" si="297"/>
        <v/>
      </c>
      <c r="H706" s="75" t="str">
        <f t="shared" si="287"/>
        <v/>
      </c>
      <c r="J706" s="116"/>
      <c r="K706" s="76" t="str">
        <f t="shared" si="288"/>
        <v/>
      </c>
      <c r="L706" s="76" t="str">
        <f t="shared" si="289"/>
        <v/>
      </c>
      <c r="M706" s="75" t="str">
        <f t="shared" si="290"/>
        <v/>
      </c>
      <c r="N706" s="76" t="str">
        <f t="shared" si="291"/>
        <v/>
      </c>
      <c r="O706" s="77" t="s">
        <v>20</v>
      </c>
      <c r="P706" s="90"/>
      <c r="R706" s="74" t="str">
        <f t="shared" si="298"/>
        <v/>
      </c>
      <c r="S706" s="75" t="str">
        <f t="shared" si="292"/>
        <v xml:space="preserve"> </v>
      </c>
      <c r="T706" s="75" t="str">
        <f t="shared" si="293"/>
        <v xml:space="preserve"> </v>
      </c>
      <c r="U706" s="75" t="str">
        <f t="shared" si="299"/>
        <v xml:space="preserve"> </v>
      </c>
      <c r="V706" s="75" t="str">
        <f t="shared" si="300"/>
        <v xml:space="preserve"> </v>
      </c>
      <c r="W706" s="75" t="str">
        <f t="shared" si="301"/>
        <v/>
      </c>
      <c r="X706" s="75" t="str">
        <f t="shared" si="302"/>
        <v xml:space="preserve"> </v>
      </c>
      <c r="Y706" s="75" t="str">
        <f t="shared" si="303"/>
        <v/>
      </c>
      <c r="Z706" s="75" t="str">
        <f t="shared" si="304"/>
        <v xml:space="preserve"> </v>
      </c>
      <c r="AA706" s="75" t="str">
        <f t="shared" si="305"/>
        <v/>
      </c>
      <c r="AB706" s="75" t="str">
        <f t="shared" si="306"/>
        <v xml:space="preserve"> </v>
      </c>
      <c r="AC706" s="75" t="str">
        <f t="shared" si="307"/>
        <v xml:space="preserve"> </v>
      </c>
      <c r="AD706" s="75" t="str">
        <f t="shared" si="308"/>
        <v/>
      </c>
      <c r="AE706" s="75">
        <f t="shared" si="309"/>
        <v>0</v>
      </c>
    </row>
    <row r="707" spans="1:31">
      <c r="A707" s="75" t="str">
        <f t="shared" si="294"/>
        <v/>
      </c>
      <c r="B707" s="76" t="str">
        <f t="shared" ref="B707:B770" si="310">IF(J707="","",CONCATENATE(VLOOKUP(J707,選手,2,0),"(",VLOOKUP(J707,選手,6,0),")"))</f>
        <v/>
      </c>
      <c r="C707" s="75" t="str">
        <f t="shared" ref="C707:C770" si="311">IF(J707="","",ASC(VLOOKUP(G707,選手,3,FALSE)))</f>
        <v/>
      </c>
      <c r="D707" s="73" t="str">
        <f t="shared" si="295"/>
        <v/>
      </c>
      <c r="E707" s="75" t="str">
        <f t="shared" si="296"/>
        <v/>
      </c>
      <c r="F707" s="75" t="str">
        <f t="shared" ref="F707:F770" si="312">IF(J707="","",VLOOKUP(N707,MC,3,FALSE))</f>
        <v/>
      </c>
      <c r="G707" s="75" t="str">
        <f t="shared" si="297"/>
        <v/>
      </c>
      <c r="H707" s="75" t="str">
        <f t="shared" ref="H707:H770" si="313">IFERROR(IF(O707="選択してください","",IF(OR(P707="",P707=0),VLOOKUP(O707,競技,2,FALSE)&amp;" "&amp;"0",VLOOKUP(O707,競技,2,FALSE)&amp;" "&amp;P707)),"")</f>
        <v/>
      </c>
      <c r="J707" s="116"/>
      <c r="K707" s="76" t="str">
        <f t="shared" ref="K707:K770" si="314">IF(J707="","",CONCATENATE(VLOOKUP(J707,選手,2,0),"(",VLOOKUP(J707,選手,6,0),")"))</f>
        <v/>
      </c>
      <c r="L707" s="76" t="str">
        <f t="shared" ref="L707:L770" si="315">IF(J707="","",VLOOKUP(J707,選手,3,0))</f>
        <v/>
      </c>
      <c r="M707" s="75" t="str">
        <f t="shared" ref="M707:M770" si="316">IF(J707="","",VLOOKUP(J707,選手,4,0))</f>
        <v/>
      </c>
      <c r="N707" s="76" t="str">
        <f t="shared" ref="N707:N770" si="317">IF(J707="","",VLOOKUP(J707,選手,5,0))</f>
        <v/>
      </c>
      <c r="O707" s="77" t="s">
        <v>20</v>
      </c>
      <c r="P707" s="90"/>
      <c r="R707" s="74" t="str">
        <f t="shared" si="298"/>
        <v/>
      </c>
      <c r="S707" s="75" t="str">
        <f t="shared" ref="S707:S770" si="318">IFERROR(VLOOKUP(O707,競技,3,0)," ")</f>
        <v xml:space="preserve"> </v>
      </c>
      <c r="T707" s="75" t="str">
        <f t="shared" ref="T707:T770" si="319">IFERROR(IF(OR(P707="",P707="0",LEN(P707)=VLOOKUP(O707,競技,4,0)),"","入力桁数が違います")," ")</f>
        <v xml:space="preserve"> </v>
      </c>
      <c r="U707" s="75" t="str">
        <f t="shared" si="299"/>
        <v xml:space="preserve"> </v>
      </c>
      <c r="V707" s="75" t="str">
        <f t="shared" si="300"/>
        <v xml:space="preserve"> </v>
      </c>
      <c r="W707" s="75" t="str">
        <f t="shared" si="301"/>
        <v/>
      </c>
      <c r="X707" s="75" t="str">
        <f t="shared" si="302"/>
        <v xml:space="preserve"> </v>
      </c>
      <c r="Y707" s="75" t="str">
        <f t="shared" si="303"/>
        <v/>
      </c>
      <c r="Z707" s="75" t="str">
        <f t="shared" si="304"/>
        <v xml:space="preserve"> </v>
      </c>
      <c r="AA707" s="75" t="str">
        <f t="shared" si="305"/>
        <v/>
      </c>
      <c r="AB707" s="75" t="str">
        <f t="shared" si="306"/>
        <v xml:space="preserve"> </v>
      </c>
      <c r="AC707" s="75" t="str">
        <f t="shared" si="307"/>
        <v xml:space="preserve"> </v>
      </c>
      <c r="AD707" s="75" t="str">
        <f t="shared" si="308"/>
        <v/>
      </c>
      <c r="AE707" s="75">
        <f t="shared" si="309"/>
        <v>0</v>
      </c>
    </row>
    <row r="708" spans="1:31">
      <c r="A708" s="75" t="str">
        <f t="shared" si="294"/>
        <v/>
      </c>
      <c r="B708" s="76" t="str">
        <f t="shared" si="310"/>
        <v/>
      </c>
      <c r="C708" s="75" t="str">
        <f t="shared" si="311"/>
        <v/>
      </c>
      <c r="D708" s="73" t="str">
        <f t="shared" si="295"/>
        <v/>
      </c>
      <c r="E708" s="75" t="str">
        <f t="shared" si="296"/>
        <v/>
      </c>
      <c r="F708" s="75" t="str">
        <f t="shared" si="312"/>
        <v/>
      </c>
      <c r="G708" s="75" t="str">
        <f t="shared" si="297"/>
        <v/>
      </c>
      <c r="H708" s="75" t="str">
        <f t="shared" si="313"/>
        <v/>
      </c>
      <c r="J708" s="116"/>
      <c r="K708" s="76" t="str">
        <f t="shared" si="314"/>
        <v/>
      </c>
      <c r="L708" s="76" t="str">
        <f t="shared" si="315"/>
        <v/>
      </c>
      <c r="M708" s="75" t="str">
        <f t="shared" si="316"/>
        <v/>
      </c>
      <c r="N708" s="76" t="str">
        <f t="shared" si="317"/>
        <v/>
      </c>
      <c r="O708" s="77" t="s">
        <v>20</v>
      </c>
      <c r="P708" s="90"/>
      <c r="R708" s="74" t="str">
        <f t="shared" si="298"/>
        <v/>
      </c>
      <c r="S708" s="75" t="str">
        <f t="shared" si="318"/>
        <v xml:space="preserve"> </v>
      </c>
      <c r="T708" s="75" t="str">
        <f t="shared" si="319"/>
        <v xml:space="preserve"> </v>
      </c>
      <c r="U708" s="75" t="str">
        <f t="shared" si="299"/>
        <v xml:space="preserve"> </v>
      </c>
      <c r="V708" s="75" t="str">
        <f t="shared" si="300"/>
        <v xml:space="preserve"> </v>
      </c>
      <c r="W708" s="75" t="str">
        <f t="shared" si="301"/>
        <v/>
      </c>
      <c r="X708" s="75" t="str">
        <f t="shared" si="302"/>
        <v xml:space="preserve"> </v>
      </c>
      <c r="Y708" s="75" t="str">
        <f t="shared" si="303"/>
        <v/>
      </c>
      <c r="Z708" s="75" t="str">
        <f t="shared" si="304"/>
        <v xml:space="preserve"> </v>
      </c>
      <c r="AA708" s="75" t="str">
        <f t="shared" si="305"/>
        <v/>
      </c>
      <c r="AB708" s="75" t="str">
        <f t="shared" si="306"/>
        <v xml:space="preserve"> </v>
      </c>
      <c r="AC708" s="75" t="str">
        <f t="shared" si="307"/>
        <v xml:space="preserve"> </v>
      </c>
      <c r="AD708" s="75" t="str">
        <f t="shared" si="308"/>
        <v/>
      </c>
      <c r="AE708" s="75">
        <f t="shared" si="309"/>
        <v>0</v>
      </c>
    </row>
    <row r="709" spans="1:31">
      <c r="A709" s="75" t="str">
        <f t="shared" si="294"/>
        <v/>
      </c>
      <c r="B709" s="76" t="str">
        <f t="shared" si="310"/>
        <v/>
      </c>
      <c r="C709" s="75" t="str">
        <f t="shared" si="311"/>
        <v/>
      </c>
      <c r="D709" s="73" t="str">
        <f t="shared" si="295"/>
        <v/>
      </c>
      <c r="E709" s="75" t="str">
        <f t="shared" si="296"/>
        <v/>
      </c>
      <c r="F709" s="75" t="str">
        <f t="shared" si="312"/>
        <v/>
      </c>
      <c r="G709" s="75" t="str">
        <f t="shared" si="297"/>
        <v/>
      </c>
      <c r="H709" s="75" t="str">
        <f t="shared" si="313"/>
        <v/>
      </c>
      <c r="J709" s="116"/>
      <c r="K709" s="76" t="str">
        <f t="shared" si="314"/>
        <v/>
      </c>
      <c r="L709" s="76" t="str">
        <f t="shared" si="315"/>
        <v/>
      </c>
      <c r="M709" s="75" t="str">
        <f t="shared" si="316"/>
        <v/>
      </c>
      <c r="N709" s="76" t="str">
        <f t="shared" si="317"/>
        <v/>
      </c>
      <c r="O709" s="77" t="s">
        <v>20</v>
      </c>
      <c r="P709" s="90"/>
      <c r="R709" s="74" t="str">
        <f t="shared" si="298"/>
        <v/>
      </c>
      <c r="S709" s="75" t="str">
        <f t="shared" si="318"/>
        <v xml:space="preserve"> </v>
      </c>
      <c r="T709" s="75" t="str">
        <f t="shared" si="319"/>
        <v xml:space="preserve"> </v>
      </c>
      <c r="U709" s="75" t="str">
        <f t="shared" si="299"/>
        <v xml:space="preserve"> </v>
      </c>
      <c r="V709" s="75" t="str">
        <f t="shared" si="300"/>
        <v xml:space="preserve"> </v>
      </c>
      <c r="W709" s="75" t="str">
        <f t="shared" si="301"/>
        <v/>
      </c>
      <c r="X709" s="75" t="str">
        <f t="shared" si="302"/>
        <v xml:space="preserve"> </v>
      </c>
      <c r="Y709" s="75" t="str">
        <f t="shared" si="303"/>
        <v/>
      </c>
      <c r="Z709" s="75" t="str">
        <f t="shared" si="304"/>
        <v xml:space="preserve"> </v>
      </c>
      <c r="AA709" s="75" t="str">
        <f t="shared" si="305"/>
        <v/>
      </c>
      <c r="AB709" s="75" t="str">
        <f t="shared" si="306"/>
        <v xml:space="preserve"> </v>
      </c>
      <c r="AC709" s="75" t="str">
        <f t="shared" si="307"/>
        <v xml:space="preserve"> </v>
      </c>
      <c r="AD709" s="75" t="str">
        <f t="shared" si="308"/>
        <v/>
      </c>
      <c r="AE709" s="75">
        <f t="shared" si="309"/>
        <v>0</v>
      </c>
    </row>
    <row r="710" spans="1:31">
      <c r="A710" s="75" t="str">
        <f t="shared" si="294"/>
        <v/>
      </c>
      <c r="B710" s="76" t="str">
        <f t="shared" si="310"/>
        <v/>
      </c>
      <c r="C710" s="75" t="str">
        <f t="shared" si="311"/>
        <v/>
      </c>
      <c r="D710" s="73" t="str">
        <f t="shared" si="295"/>
        <v/>
      </c>
      <c r="E710" s="75" t="str">
        <f t="shared" si="296"/>
        <v/>
      </c>
      <c r="F710" s="75" t="str">
        <f t="shared" si="312"/>
        <v/>
      </c>
      <c r="G710" s="75" t="str">
        <f t="shared" si="297"/>
        <v/>
      </c>
      <c r="H710" s="75" t="str">
        <f t="shared" si="313"/>
        <v/>
      </c>
      <c r="J710" s="116"/>
      <c r="K710" s="76" t="str">
        <f t="shared" si="314"/>
        <v/>
      </c>
      <c r="L710" s="76" t="str">
        <f t="shared" si="315"/>
        <v/>
      </c>
      <c r="M710" s="75" t="str">
        <f t="shared" si="316"/>
        <v/>
      </c>
      <c r="N710" s="76" t="str">
        <f t="shared" si="317"/>
        <v/>
      </c>
      <c r="O710" s="77" t="s">
        <v>20</v>
      </c>
      <c r="P710" s="90"/>
      <c r="R710" s="74" t="str">
        <f t="shared" si="298"/>
        <v/>
      </c>
      <c r="S710" s="75" t="str">
        <f t="shared" si="318"/>
        <v xml:space="preserve"> </v>
      </c>
      <c r="T710" s="75" t="str">
        <f t="shared" si="319"/>
        <v xml:space="preserve"> </v>
      </c>
      <c r="U710" s="75" t="str">
        <f t="shared" si="299"/>
        <v xml:space="preserve"> </v>
      </c>
      <c r="V710" s="75" t="str">
        <f t="shared" si="300"/>
        <v xml:space="preserve"> </v>
      </c>
      <c r="W710" s="75" t="str">
        <f t="shared" si="301"/>
        <v/>
      </c>
      <c r="X710" s="75" t="str">
        <f t="shared" si="302"/>
        <v xml:space="preserve"> </v>
      </c>
      <c r="Y710" s="75" t="str">
        <f t="shared" si="303"/>
        <v/>
      </c>
      <c r="Z710" s="75" t="str">
        <f t="shared" si="304"/>
        <v xml:space="preserve"> </v>
      </c>
      <c r="AA710" s="75" t="str">
        <f t="shared" si="305"/>
        <v/>
      </c>
      <c r="AB710" s="75" t="str">
        <f t="shared" si="306"/>
        <v xml:space="preserve"> </v>
      </c>
      <c r="AC710" s="75" t="str">
        <f t="shared" si="307"/>
        <v xml:space="preserve"> </v>
      </c>
      <c r="AD710" s="75" t="str">
        <f t="shared" si="308"/>
        <v/>
      </c>
      <c r="AE710" s="75">
        <f t="shared" si="309"/>
        <v>0</v>
      </c>
    </row>
    <row r="711" spans="1:31">
      <c r="A711" s="75" t="str">
        <f t="shared" si="294"/>
        <v/>
      </c>
      <c r="B711" s="76" t="str">
        <f t="shared" si="310"/>
        <v/>
      </c>
      <c r="C711" s="75" t="str">
        <f t="shared" si="311"/>
        <v/>
      </c>
      <c r="D711" s="73" t="str">
        <f t="shared" si="295"/>
        <v/>
      </c>
      <c r="E711" s="75" t="str">
        <f t="shared" si="296"/>
        <v/>
      </c>
      <c r="F711" s="75" t="str">
        <f t="shared" si="312"/>
        <v/>
      </c>
      <c r="G711" s="75" t="str">
        <f t="shared" si="297"/>
        <v/>
      </c>
      <c r="H711" s="75" t="str">
        <f t="shared" si="313"/>
        <v/>
      </c>
      <c r="J711" s="116"/>
      <c r="K711" s="76" t="str">
        <f t="shared" si="314"/>
        <v/>
      </c>
      <c r="L711" s="76" t="str">
        <f t="shared" si="315"/>
        <v/>
      </c>
      <c r="M711" s="75" t="str">
        <f t="shared" si="316"/>
        <v/>
      </c>
      <c r="N711" s="76" t="str">
        <f t="shared" si="317"/>
        <v/>
      </c>
      <c r="O711" s="77" t="s">
        <v>20</v>
      </c>
      <c r="P711" s="90"/>
      <c r="R711" s="74" t="str">
        <f t="shared" si="298"/>
        <v/>
      </c>
      <c r="S711" s="75" t="str">
        <f t="shared" si="318"/>
        <v xml:space="preserve"> </v>
      </c>
      <c r="T711" s="75" t="str">
        <f t="shared" si="319"/>
        <v xml:space="preserve"> </v>
      </c>
      <c r="U711" s="75" t="str">
        <f t="shared" si="299"/>
        <v xml:space="preserve"> </v>
      </c>
      <c r="V711" s="75" t="str">
        <f t="shared" si="300"/>
        <v xml:space="preserve"> </v>
      </c>
      <c r="W711" s="75" t="str">
        <f t="shared" si="301"/>
        <v/>
      </c>
      <c r="X711" s="75" t="str">
        <f t="shared" si="302"/>
        <v xml:space="preserve"> </v>
      </c>
      <c r="Y711" s="75" t="str">
        <f t="shared" si="303"/>
        <v/>
      </c>
      <c r="Z711" s="75" t="str">
        <f t="shared" si="304"/>
        <v xml:space="preserve"> </v>
      </c>
      <c r="AA711" s="75" t="str">
        <f t="shared" si="305"/>
        <v/>
      </c>
      <c r="AB711" s="75" t="str">
        <f t="shared" si="306"/>
        <v xml:space="preserve"> </v>
      </c>
      <c r="AC711" s="75" t="str">
        <f t="shared" si="307"/>
        <v xml:space="preserve"> </v>
      </c>
      <c r="AD711" s="75" t="str">
        <f t="shared" si="308"/>
        <v/>
      </c>
      <c r="AE711" s="75">
        <f t="shared" si="309"/>
        <v>0</v>
      </c>
    </row>
    <row r="712" spans="1:31">
      <c r="A712" s="75" t="str">
        <f t="shared" si="294"/>
        <v/>
      </c>
      <c r="B712" s="76" t="str">
        <f t="shared" si="310"/>
        <v/>
      </c>
      <c r="C712" s="75" t="str">
        <f t="shared" si="311"/>
        <v/>
      </c>
      <c r="D712" s="73" t="str">
        <f t="shared" si="295"/>
        <v/>
      </c>
      <c r="E712" s="75" t="str">
        <f t="shared" si="296"/>
        <v/>
      </c>
      <c r="F712" s="75" t="str">
        <f t="shared" si="312"/>
        <v/>
      </c>
      <c r="G712" s="75" t="str">
        <f t="shared" si="297"/>
        <v/>
      </c>
      <c r="H712" s="75" t="str">
        <f t="shared" si="313"/>
        <v/>
      </c>
      <c r="J712" s="116"/>
      <c r="K712" s="76" t="str">
        <f t="shared" si="314"/>
        <v/>
      </c>
      <c r="L712" s="76" t="str">
        <f t="shared" si="315"/>
        <v/>
      </c>
      <c r="M712" s="75" t="str">
        <f t="shared" si="316"/>
        <v/>
      </c>
      <c r="N712" s="76" t="str">
        <f t="shared" si="317"/>
        <v/>
      </c>
      <c r="O712" s="77" t="s">
        <v>20</v>
      </c>
      <c r="P712" s="90"/>
      <c r="R712" s="74" t="str">
        <f t="shared" si="298"/>
        <v/>
      </c>
      <c r="S712" s="75" t="str">
        <f t="shared" si="318"/>
        <v xml:space="preserve"> </v>
      </c>
      <c r="T712" s="75" t="str">
        <f t="shared" si="319"/>
        <v xml:space="preserve"> </v>
      </c>
      <c r="U712" s="75" t="str">
        <f t="shared" si="299"/>
        <v xml:space="preserve"> </v>
      </c>
      <c r="V712" s="75" t="str">
        <f t="shared" si="300"/>
        <v xml:space="preserve"> </v>
      </c>
      <c r="W712" s="75" t="str">
        <f t="shared" si="301"/>
        <v/>
      </c>
      <c r="X712" s="75" t="str">
        <f t="shared" si="302"/>
        <v xml:space="preserve"> </v>
      </c>
      <c r="Y712" s="75" t="str">
        <f t="shared" si="303"/>
        <v/>
      </c>
      <c r="Z712" s="75" t="str">
        <f t="shared" si="304"/>
        <v xml:space="preserve"> </v>
      </c>
      <c r="AA712" s="75" t="str">
        <f t="shared" si="305"/>
        <v/>
      </c>
      <c r="AB712" s="75" t="str">
        <f t="shared" si="306"/>
        <v xml:space="preserve"> </v>
      </c>
      <c r="AC712" s="75" t="str">
        <f t="shared" si="307"/>
        <v xml:space="preserve"> </v>
      </c>
      <c r="AD712" s="75" t="str">
        <f t="shared" si="308"/>
        <v/>
      </c>
      <c r="AE712" s="75">
        <f t="shared" si="309"/>
        <v>0</v>
      </c>
    </row>
    <row r="713" spans="1:31">
      <c r="A713" s="75" t="str">
        <f t="shared" si="294"/>
        <v/>
      </c>
      <c r="B713" s="76" t="str">
        <f t="shared" si="310"/>
        <v/>
      </c>
      <c r="C713" s="75" t="str">
        <f t="shared" si="311"/>
        <v/>
      </c>
      <c r="D713" s="73" t="str">
        <f t="shared" si="295"/>
        <v/>
      </c>
      <c r="E713" s="75" t="str">
        <f t="shared" si="296"/>
        <v/>
      </c>
      <c r="F713" s="75" t="str">
        <f t="shared" si="312"/>
        <v/>
      </c>
      <c r="G713" s="75" t="str">
        <f t="shared" si="297"/>
        <v/>
      </c>
      <c r="H713" s="75" t="str">
        <f t="shared" si="313"/>
        <v/>
      </c>
      <c r="J713" s="116"/>
      <c r="K713" s="76" t="str">
        <f t="shared" si="314"/>
        <v/>
      </c>
      <c r="L713" s="76" t="str">
        <f t="shared" si="315"/>
        <v/>
      </c>
      <c r="M713" s="75" t="str">
        <f t="shared" si="316"/>
        <v/>
      </c>
      <c r="N713" s="76" t="str">
        <f t="shared" si="317"/>
        <v/>
      </c>
      <c r="O713" s="77" t="s">
        <v>20</v>
      </c>
      <c r="P713" s="90"/>
      <c r="R713" s="74" t="str">
        <f t="shared" si="298"/>
        <v/>
      </c>
      <c r="S713" s="75" t="str">
        <f t="shared" si="318"/>
        <v xml:space="preserve"> </v>
      </c>
      <c r="T713" s="75" t="str">
        <f t="shared" si="319"/>
        <v xml:space="preserve"> </v>
      </c>
      <c r="U713" s="75" t="str">
        <f t="shared" si="299"/>
        <v xml:space="preserve"> </v>
      </c>
      <c r="V713" s="75" t="str">
        <f t="shared" si="300"/>
        <v xml:space="preserve"> </v>
      </c>
      <c r="W713" s="75" t="str">
        <f t="shared" si="301"/>
        <v/>
      </c>
      <c r="X713" s="75" t="str">
        <f t="shared" si="302"/>
        <v xml:space="preserve"> </v>
      </c>
      <c r="Y713" s="75" t="str">
        <f t="shared" si="303"/>
        <v/>
      </c>
      <c r="Z713" s="75" t="str">
        <f t="shared" si="304"/>
        <v xml:space="preserve"> </v>
      </c>
      <c r="AA713" s="75" t="str">
        <f t="shared" si="305"/>
        <v/>
      </c>
      <c r="AB713" s="75" t="str">
        <f t="shared" si="306"/>
        <v xml:space="preserve"> </v>
      </c>
      <c r="AC713" s="75" t="str">
        <f t="shared" si="307"/>
        <v xml:space="preserve"> </v>
      </c>
      <c r="AD713" s="75" t="str">
        <f t="shared" si="308"/>
        <v/>
      </c>
      <c r="AE713" s="75">
        <f t="shared" si="309"/>
        <v>0</v>
      </c>
    </row>
    <row r="714" spans="1:31">
      <c r="A714" s="75" t="str">
        <f t="shared" si="294"/>
        <v/>
      </c>
      <c r="B714" s="76" t="str">
        <f t="shared" si="310"/>
        <v/>
      </c>
      <c r="C714" s="75" t="str">
        <f t="shared" si="311"/>
        <v/>
      </c>
      <c r="D714" s="73" t="str">
        <f t="shared" si="295"/>
        <v/>
      </c>
      <c r="E714" s="75" t="str">
        <f t="shared" si="296"/>
        <v/>
      </c>
      <c r="F714" s="75" t="str">
        <f t="shared" si="312"/>
        <v/>
      </c>
      <c r="G714" s="75" t="str">
        <f t="shared" si="297"/>
        <v/>
      </c>
      <c r="H714" s="75" t="str">
        <f t="shared" si="313"/>
        <v/>
      </c>
      <c r="J714" s="116"/>
      <c r="K714" s="76" t="str">
        <f t="shared" si="314"/>
        <v/>
      </c>
      <c r="L714" s="76" t="str">
        <f t="shared" si="315"/>
        <v/>
      </c>
      <c r="M714" s="75" t="str">
        <f t="shared" si="316"/>
        <v/>
      </c>
      <c r="N714" s="76" t="str">
        <f t="shared" si="317"/>
        <v/>
      </c>
      <c r="O714" s="77" t="s">
        <v>20</v>
      </c>
      <c r="P714" s="90"/>
      <c r="R714" s="74" t="str">
        <f t="shared" si="298"/>
        <v/>
      </c>
      <c r="S714" s="75" t="str">
        <f t="shared" si="318"/>
        <v xml:space="preserve"> </v>
      </c>
      <c r="T714" s="75" t="str">
        <f t="shared" si="319"/>
        <v xml:space="preserve"> </v>
      </c>
      <c r="U714" s="75" t="str">
        <f t="shared" si="299"/>
        <v xml:space="preserve"> </v>
      </c>
      <c r="V714" s="75" t="str">
        <f t="shared" si="300"/>
        <v xml:space="preserve"> </v>
      </c>
      <c r="W714" s="75" t="str">
        <f t="shared" si="301"/>
        <v/>
      </c>
      <c r="X714" s="75" t="str">
        <f t="shared" si="302"/>
        <v xml:space="preserve"> </v>
      </c>
      <c r="Y714" s="75" t="str">
        <f t="shared" si="303"/>
        <v/>
      </c>
      <c r="Z714" s="75" t="str">
        <f t="shared" si="304"/>
        <v xml:space="preserve"> </v>
      </c>
      <c r="AA714" s="75" t="str">
        <f t="shared" si="305"/>
        <v/>
      </c>
      <c r="AB714" s="75" t="str">
        <f t="shared" si="306"/>
        <v xml:space="preserve"> </v>
      </c>
      <c r="AC714" s="75" t="str">
        <f t="shared" si="307"/>
        <v xml:space="preserve"> </v>
      </c>
      <c r="AD714" s="75" t="str">
        <f t="shared" si="308"/>
        <v/>
      </c>
      <c r="AE714" s="75">
        <f t="shared" si="309"/>
        <v>0</v>
      </c>
    </row>
    <row r="715" spans="1:31">
      <c r="A715" s="75" t="str">
        <f t="shared" si="294"/>
        <v/>
      </c>
      <c r="B715" s="76" t="str">
        <f t="shared" si="310"/>
        <v/>
      </c>
      <c r="C715" s="75" t="str">
        <f t="shared" si="311"/>
        <v/>
      </c>
      <c r="D715" s="73" t="str">
        <f t="shared" si="295"/>
        <v/>
      </c>
      <c r="E715" s="75" t="str">
        <f t="shared" si="296"/>
        <v/>
      </c>
      <c r="F715" s="75" t="str">
        <f t="shared" si="312"/>
        <v/>
      </c>
      <c r="G715" s="75" t="str">
        <f t="shared" si="297"/>
        <v/>
      </c>
      <c r="H715" s="75" t="str">
        <f t="shared" si="313"/>
        <v/>
      </c>
      <c r="J715" s="116"/>
      <c r="K715" s="76" t="str">
        <f t="shared" si="314"/>
        <v/>
      </c>
      <c r="L715" s="76" t="str">
        <f t="shared" si="315"/>
        <v/>
      </c>
      <c r="M715" s="75" t="str">
        <f t="shared" si="316"/>
        <v/>
      </c>
      <c r="N715" s="76" t="str">
        <f t="shared" si="317"/>
        <v/>
      </c>
      <c r="O715" s="77" t="s">
        <v>20</v>
      </c>
      <c r="P715" s="90"/>
      <c r="R715" s="74" t="str">
        <f t="shared" si="298"/>
        <v/>
      </c>
      <c r="S715" s="75" t="str">
        <f t="shared" si="318"/>
        <v xml:space="preserve"> </v>
      </c>
      <c r="T715" s="75" t="str">
        <f t="shared" si="319"/>
        <v xml:space="preserve"> </v>
      </c>
      <c r="U715" s="75" t="str">
        <f t="shared" si="299"/>
        <v xml:space="preserve"> </v>
      </c>
      <c r="V715" s="75" t="str">
        <f t="shared" si="300"/>
        <v xml:space="preserve"> </v>
      </c>
      <c r="W715" s="75" t="str">
        <f t="shared" si="301"/>
        <v/>
      </c>
      <c r="X715" s="75" t="str">
        <f t="shared" si="302"/>
        <v xml:space="preserve"> </v>
      </c>
      <c r="Y715" s="75" t="str">
        <f t="shared" si="303"/>
        <v/>
      </c>
      <c r="Z715" s="75" t="str">
        <f t="shared" si="304"/>
        <v xml:space="preserve"> </v>
      </c>
      <c r="AA715" s="75" t="str">
        <f t="shared" si="305"/>
        <v/>
      </c>
      <c r="AB715" s="75" t="str">
        <f t="shared" si="306"/>
        <v xml:space="preserve"> </v>
      </c>
      <c r="AC715" s="75" t="str">
        <f t="shared" si="307"/>
        <v xml:space="preserve"> </v>
      </c>
      <c r="AD715" s="75" t="str">
        <f t="shared" si="308"/>
        <v/>
      </c>
      <c r="AE715" s="75">
        <f t="shared" si="309"/>
        <v>0</v>
      </c>
    </row>
    <row r="716" spans="1:31">
      <c r="A716" s="75" t="str">
        <f t="shared" si="294"/>
        <v/>
      </c>
      <c r="B716" s="76" t="str">
        <f t="shared" si="310"/>
        <v/>
      </c>
      <c r="C716" s="75" t="str">
        <f t="shared" si="311"/>
        <v/>
      </c>
      <c r="D716" s="73" t="str">
        <f t="shared" si="295"/>
        <v/>
      </c>
      <c r="E716" s="75" t="str">
        <f t="shared" si="296"/>
        <v/>
      </c>
      <c r="F716" s="75" t="str">
        <f t="shared" si="312"/>
        <v/>
      </c>
      <c r="G716" s="75" t="str">
        <f t="shared" si="297"/>
        <v/>
      </c>
      <c r="H716" s="75" t="str">
        <f t="shared" si="313"/>
        <v/>
      </c>
      <c r="J716" s="116"/>
      <c r="K716" s="76" t="str">
        <f t="shared" si="314"/>
        <v/>
      </c>
      <c r="L716" s="76" t="str">
        <f t="shared" si="315"/>
        <v/>
      </c>
      <c r="M716" s="75" t="str">
        <f t="shared" si="316"/>
        <v/>
      </c>
      <c r="N716" s="76" t="str">
        <f t="shared" si="317"/>
        <v/>
      </c>
      <c r="O716" s="77" t="s">
        <v>20</v>
      </c>
      <c r="P716" s="90"/>
      <c r="R716" s="74" t="str">
        <f t="shared" si="298"/>
        <v/>
      </c>
      <c r="S716" s="75" t="str">
        <f t="shared" si="318"/>
        <v xml:space="preserve"> </v>
      </c>
      <c r="T716" s="75" t="str">
        <f t="shared" si="319"/>
        <v xml:space="preserve"> </v>
      </c>
      <c r="U716" s="75" t="str">
        <f t="shared" si="299"/>
        <v xml:space="preserve"> </v>
      </c>
      <c r="V716" s="75" t="str">
        <f t="shared" si="300"/>
        <v xml:space="preserve"> </v>
      </c>
      <c r="W716" s="75" t="str">
        <f t="shared" si="301"/>
        <v/>
      </c>
      <c r="X716" s="75" t="str">
        <f t="shared" si="302"/>
        <v xml:space="preserve"> </v>
      </c>
      <c r="Y716" s="75" t="str">
        <f t="shared" si="303"/>
        <v/>
      </c>
      <c r="Z716" s="75" t="str">
        <f t="shared" si="304"/>
        <v xml:space="preserve"> </v>
      </c>
      <c r="AA716" s="75" t="str">
        <f t="shared" si="305"/>
        <v/>
      </c>
      <c r="AB716" s="75" t="str">
        <f t="shared" si="306"/>
        <v xml:space="preserve"> </v>
      </c>
      <c r="AC716" s="75" t="str">
        <f t="shared" si="307"/>
        <v xml:space="preserve"> </v>
      </c>
      <c r="AD716" s="75" t="str">
        <f t="shared" si="308"/>
        <v/>
      </c>
      <c r="AE716" s="75">
        <f t="shared" si="309"/>
        <v>0</v>
      </c>
    </row>
    <row r="717" spans="1:31">
      <c r="A717" s="75" t="str">
        <f t="shared" si="294"/>
        <v/>
      </c>
      <c r="B717" s="76" t="str">
        <f t="shared" si="310"/>
        <v/>
      </c>
      <c r="C717" s="75" t="str">
        <f t="shared" si="311"/>
        <v/>
      </c>
      <c r="D717" s="73" t="str">
        <f t="shared" si="295"/>
        <v/>
      </c>
      <c r="E717" s="75" t="str">
        <f t="shared" si="296"/>
        <v/>
      </c>
      <c r="F717" s="75" t="str">
        <f t="shared" si="312"/>
        <v/>
      </c>
      <c r="G717" s="75" t="str">
        <f t="shared" si="297"/>
        <v/>
      </c>
      <c r="H717" s="75" t="str">
        <f t="shared" si="313"/>
        <v/>
      </c>
      <c r="J717" s="116"/>
      <c r="K717" s="76" t="str">
        <f t="shared" si="314"/>
        <v/>
      </c>
      <c r="L717" s="76" t="str">
        <f t="shared" si="315"/>
        <v/>
      </c>
      <c r="M717" s="75" t="str">
        <f t="shared" si="316"/>
        <v/>
      </c>
      <c r="N717" s="76" t="str">
        <f t="shared" si="317"/>
        <v/>
      </c>
      <c r="O717" s="77" t="s">
        <v>20</v>
      </c>
      <c r="P717" s="90"/>
      <c r="R717" s="74" t="str">
        <f t="shared" si="298"/>
        <v/>
      </c>
      <c r="S717" s="75" t="str">
        <f t="shared" si="318"/>
        <v xml:space="preserve"> </v>
      </c>
      <c r="T717" s="75" t="str">
        <f t="shared" si="319"/>
        <v xml:space="preserve"> </v>
      </c>
      <c r="U717" s="75" t="str">
        <f t="shared" si="299"/>
        <v xml:space="preserve"> </v>
      </c>
      <c r="V717" s="75" t="str">
        <f t="shared" si="300"/>
        <v xml:space="preserve"> </v>
      </c>
      <c r="W717" s="75" t="str">
        <f t="shared" si="301"/>
        <v/>
      </c>
      <c r="X717" s="75" t="str">
        <f t="shared" si="302"/>
        <v xml:space="preserve"> </v>
      </c>
      <c r="Y717" s="75" t="str">
        <f t="shared" si="303"/>
        <v/>
      </c>
      <c r="Z717" s="75" t="str">
        <f t="shared" si="304"/>
        <v xml:space="preserve"> </v>
      </c>
      <c r="AA717" s="75" t="str">
        <f t="shared" si="305"/>
        <v/>
      </c>
      <c r="AB717" s="75" t="str">
        <f t="shared" si="306"/>
        <v xml:space="preserve"> </v>
      </c>
      <c r="AC717" s="75" t="str">
        <f t="shared" si="307"/>
        <v xml:space="preserve"> </v>
      </c>
      <c r="AD717" s="75" t="str">
        <f t="shared" si="308"/>
        <v/>
      </c>
      <c r="AE717" s="75">
        <f t="shared" si="309"/>
        <v>0</v>
      </c>
    </row>
    <row r="718" spans="1:31">
      <c r="A718" s="75" t="str">
        <f t="shared" si="294"/>
        <v/>
      </c>
      <c r="B718" s="76" t="str">
        <f t="shared" si="310"/>
        <v/>
      </c>
      <c r="C718" s="75" t="str">
        <f t="shared" si="311"/>
        <v/>
      </c>
      <c r="D718" s="73" t="str">
        <f t="shared" si="295"/>
        <v/>
      </c>
      <c r="E718" s="75" t="str">
        <f t="shared" si="296"/>
        <v/>
      </c>
      <c r="F718" s="75" t="str">
        <f t="shared" si="312"/>
        <v/>
      </c>
      <c r="G718" s="75" t="str">
        <f t="shared" si="297"/>
        <v/>
      </c>
      <c r="H718" s="75" t="str">
        <f t="shared" si="313"/>
        <v/>
      </c>
      <c r="J718" s="116"/>
      <c r="K718" s="76" t="str">
        <f t="shared" si="314"/>
        <v/>
      </c>
      <c r="L718" s="76" t="str">
        <f t="shared" si="315"/>
        <v/>
      </c>
      <c r="M718" s="75" t="str">
        <f t="shared" si="316"/>
        <v/>
      </c>
      <c r="N718" s="76" t="str">
        <f t="shared" si="317"/>
        <v/>
      </c>
      <c r="O718" s="77" t="s">
        <v>20</v>
      </c>
      <c r="P718" s="90"/>
      <c r="R718" s="74" t="str">
        <f t="shared" si="298"/>
        <v/>
      </c>
      <c r="S718" s="75" t="str">
        <f t="shared" si="318"/>
        <v xml:space="preserve"> </v>
      </c>
      <c r="T718" s="75" t="str">
        <f t="shared" si="319"/>
        <v xml:space="preserve"> </v>
      </c>
      <c r="U718" s="75" t="str">
        <f t="shared" si="299"/>
        <v xml:space="preserve"> </v>
      </c>
      <c r="V718" s="75" t="str">
        <f t="shared" si="300"/>
        <v xml:space="preserve"> </v>
      </c>
      <c r="W718" s="75" t="str">
        <f t="shared" si="301"/>
        <v/>
      </c>
      <c r="X718" s="75" t="str">
        <f t="shared" si="302"/>
        <v xml:space="preserve"> </v>
      </c>
      <c r="Y718" s="75" t="str">
        <f t="shared" si="303"/>
        <v/>
      </c>
      <c r="Z718" s="75" t="str">
        <f t="shared" si="304"/>
        <v xml:space="preserve"> </v>
      </c>
      <c r="AA718" s="75" t="str">
        <f t="shared" si="305"/>
        <v/>
      </c>
      <c r="AB718" s="75" t="str">
        <f t="shared" si="306"/>
        <v xml:space="preserve"> </v>
      </c>
      <c r="AC718" s="75" t="str">
        <f t="shared" si="307"/>
        <v xml:space="preserve"> </v>
      </c>
      <c r="AD718" s="75" t="str">
        <f t="shared" si="308"/>
        <v/>
      </c>
      <c r="AE718" s="75">
        <f t="shared" si="309"/>
        <v>0</v>
      </c>
    </row>
    <row r="719" spans="1:31">
      <c r="A719" s="75" t="str">
        <f t="shared" si="294"/>
        <v/>
      </c>
      <c r="B719" s="76" t="str">
        <f t="shared" si="310"/>
        <v/>
      </c>
      <c r="C719" s="75" t="str">
        <f t="shared" si="311"/>
        <v/>
      </c>
      <c r="D719" s="73" t="str">
        <f t="shared" si="295"/>
        <v/>
      </c>
      <c r="E719" s="75" t="str">
        <f t="shared" si="296"/>
        <v/>
      </c>
      <c r="F719" s="75" t="str">
        <f t="shared" si="312"/>
        <v/>
      </c>
      <c r="G719" s="75" t="str">
        <f t="shared" si="297"/>
        <v/>
      </c>
      <c r="H719" s="75" t="str">
        <f t="shared" si="313"/>
        <v/>
      </c>
      <c r="J719" s="116"/>
      <c r="K719" s="76" t="str">
        <f t="shared" si="314"/>
        <v/>
      </c>
      <c r="L719" s="76" t="str">
        <f t="shared" si="315"/>
        <v/>
      </c>
      <c r="M719" s="75" t="str">
        <f t="shared" si="316"/>
        <v/>
      </c>
      <c r="N719" s="76" t="str">
        <f t="shared" si="317"/>
        <v/>
      </c>
      <c r="O719" s="77" t="s">
        <v>20</v>
      </c>
      <c r="P719" s="90"/>
      <c r="R719" s="74" t="str">
        <f t="shared" si="298"/>
        <v/>
      </c>
      <c r="S719" s="75" t="str">
        <f t="shared" si="318"/>
        <v xml:space="preserve"> </v>
      </c>
      <c r="T719" s="75" t="str">
        <f t="shared" si="319"/>
        <v xml:space="preserve"> </v>
      </c>
      <c r="U719" s="75" t="str">
        <f t="shared" si="299"/>
        <v xml:space="preserve"> </v>
      </c>
      <c r="V719" s="75" t="str">
        <f t="shared" si="300"/>
        <v xml:space="preserve"> </v>
      </c>
      <c r="W719" s="75" t="str">
        <f t="shared" si="301"/>
        <v/>
      </c>
      <c r="X719" s="75" t="str">
        <f t="shared" si="302"/>
        <v xml:space="preserve"> </v>
      </c>
      <c r="Y719" s="75" t="str">
        <f t="shared" si="303"/>
        <v/>
      </c>
      <c r="Z719" s="75" t="str">
        <f t="shared" si="304"/>
        <v xml:space="preserve"> </v>
      </c>
      <c r="AA719" s="75" t="str">
        <f t="shared" si="305"/>
        <v/>
      </c>
      <c r="AB719" s="75" t="str">
        <f t="shared" si="306"/>
        <v xml:space="preserve"> </v>
      </c>
      <c r="AC719" s="75" t="str">
        <f t="shared" si="307"/>
        <v xml:space="preserve"> </v>
      </c>
      <c r="AD719" s="75" t="str">
        <f t="shared" si="308"/>
        <v/>
      </c>
      <c r="AE719" s="75">
        <f t="shared" si="309"/>
        <v>0</v>
      </c>
    </row>
    <row r="720" spans="1:31">
      <c r="A720" s="75" t="str">
        <f t="shared" si="294"/>
        <v/>
      </c>
      <c r="B720" s="76" t="str">
        <f t="shared" si="310"/>
        <v/>
      </c>
      <c r="C720" s="75" t="str">
        <f t="shared" si="311"/>
        <v/>
      </c>
      <c r="D720" s="73" t="str">
        <f t="shared" si="295"/>
        <v/>
      </c>
      <c r="E720" s="75" t="str">
        <f t="shared" si="296"/>
        <v/>
      </c>
      <c r="F720" s="75" t="str">
        <f t="shared" si="312"/>
        <v/>
      </c>
      <c r="G720" s="75" t="str">
        <f t="shared" si="297"/>
        <v/>
      </c>
      <c r="H720" s="75" t="str">
        <f t="shared" si="313"/>
        <v/>
      </c>
      <c r="J720" s="116"/>
      <c r="K720" s="76" t="str">
        <f t="shared" si="314"/>
        <v/>
      </c>
      <c r="L720" s="76" t="str">
        <f t="shared" si="315"/>
        <v/>
      </c>
      <c r="M720" s="75" t="str">
        <f t="shared" si="316"/>
        <v/>
      </c>
      <c r="N720" s="76" t="str">
        <f t="shared" si="317"/>
        <v/>
      </c>
      <c r="O720" s="77" t="s">
        <v>20</v>
      </c>
      <c r="P720" s="90"/>
      <c r="R720" s="74" t="str">
        <f t="shared" si="298"/>
        <v/>
      </c>
      <c r="S720" s="75" t="str">
        <f t="shared" si="318"/>
        <v xml:space="preserve"> </v>
      </c>
      <c r="T720" s="75" t="str">
        <f t="shared" si="319"/>
        <v xml:space="preserve"> </v>
      </c>
      <c r="U720" s="75" t="str">
        <f t="shared" si="299"/>
        <v xml:space="preserve"> </v>
      </c>
      <c r="V720" s="75" t="str">
        <f t="shared" si="300"/>
        <v xml:space="preserve"> </v>
      </c>
      <c r="W720" s="75" t="str">
        <f t="shared" si="301"/>
        <v/>
      </c>
      <c r="X720" s="75" t="str">
        <f t="shared" si="302"/>
        <v xml:space="preserve"> </v>
      </c>
      <c r="Y720" s="75" t="str">
        <f t="shared" si="303"/>
        <v/>
      </c>
      <c r="Z720" s="75" t="str">
        <f t="shared" si="304"/>
        <v xml:space="preserve"> </v>
      </c>
      <c r="AA720" s="75" t="str">
        <f t="shared" si="305"/>
        <v/>
      </c>
      <c r="AB720" s="75" t="str">
        <f t="shared" si="306"/>
        <v xml:space="preserve"> </v>
      </c>
      <c r="AC720" s="75" t="str">
        <f t="shared" si="307"/>
        <v xml:space="preserve"> </v>
      </c>
      <c r="AD720" s="75" t="str">
        <f t="shared" si="308"/>
        <v/>
      </c>
      <c r="AE720" s="75">
        <f t="shared" si="309"/>
        <v>0</v>
      </c>
    </row>
    <row r="721" spans="1:31">
      <c r="A721" s="75" t="str">
        <f t="shared" si="294"/>
        <v/>
      </c>
      <c r="B721" s="76" t="str">
        <f t="shared" si="310"/>
        <v/>
      </c>
      <c r="C721" s="75" t="str">
        <f t="shared" si="311"/>
        <v/>
      </c>
      <c r="D721" s="73" t="str">
        <f t="shared" si="295"/>
        <v/>
      </c>
      <c r="E721" s="75" t="str">
        <f t="shared" si="296"/>
        <v/>
      </c>
      <c r="F721" s="75" t="str">
        <f t="shared" si="312"/>
        <v/>
      </c>
      <c r="G721" s="75" t="str">
        <f t="shared" si="297"/>
        <v/>
      </c>
      <c r="H721" s="75" t="str">
        <f t="shared" si="313"/>
        <v/>
      </c>
      <c r="J721" s="116"/>
      <c r="K721" s="76" t="str">
        <f t="shared" si="314"/>
        <v/>
      </c>
      <c r="L721" s="76" t="str">
        <f t="shared" si="315"/>
        <v/>
      </c>
      <c r="M721" s="75" t="str">
        <f t="shared" si="316"/>
        <v/>
      </c>
      <c r="N721" s="76" t="str">
        <f t="shared" si="317"/>
        <v/>
      </c>
      <c r="O721" s="77" t="s">
        <v>20</v>
      </c>
      <c r="P721" s="90"/>
      <c r="R721" s="74" t="str">
        <f t="shared" si="298"/>
        <v/>
      </c>
      <c r="S721" s="75" t="str">
        <f t="shared" si="318"/>
        <v xml:space="preserve"> </v>
      </c>
      <c r="T721" s="75" t="str">
        <f t="shared" si="319"/>
        <v xml:space="preserve"> </v>
      </c>
      <c r="U721" s="75" t="str">
        <f t="shared" si="299"/>
        <v xml:space="preserve"> </v>
      </c>
      <c r="V721" s="75" t="str">
        <f t="shared" si="300"/>
        <v xml:space="preserve"> </v>
      </c>
      <c r="W721" s="75" t="str">
        <f t="shared" si="301"/>
        <v/>
      </c>
      <c r="X721" s="75" t="str">
        <f t="shared" si="302"/>
        <v xml:space="preserve"> </v>
      </c>
      <c r="Y721" s="75" t="str">
        <f t="shared" si="303"/>
        <v/>
      </c>
      <c r="Z721" s="75" t="str">
        <f t="shared" si="304"/>
        <v xml:space="preserve"> </v>
      </c>
      <c r="AA721" s="75" t="str">
        <f t="shared" si="305"/>
        <v/>
      </c>
      <c r="AB721" s="75" t="str">
        <f t="shared" si="306"/>
        <v xml:space="preserve"> </v>
      </c>
      <c r="AC721" s="75" t="str">
        <f t="shared" si="307"/>
        <v xml:space="preserve"> </v>
      </c>
      <c r="AD721" s="75" t="str">
        <f t="shared" si="308"/>
        <v/>
      </c>
      <c r="AE721" s="75">
        <f t="shared" si="309"/>
        <v>0</v>
      </c>
    </row>
    <row r="722" spans="1:31">
      <c r="A722" s="75" t="str">
        <f t="shared" si="294"/>
        <v/>
      </c>
      <c r="B722" s="76" t="str">
        <f t="shared" si="310"/>
        <v/>
      </c>
      <c r="C722" s="75" t="str">
        <f t="shared" si="311"/>
        <v/>
      </c>
      <c r="D722" s="73" t="str">
        <f t="shared" si="295"/>
        <v/>
      </c>
      <c r="E722" s="75" t="str">
        <f t="shared" si="296"/>
        <v/>
      </c>
      <c r="F722" s="75" t="str">
        <f t="shared" si="312"/>
        <v/>
      </c>
      <c r="G722" s="75" t="str">
        <f t="shared" si="297"/>
        <v/>
      </c>
      <c r="H722" s="75" t="str">
        <f t="shared" si="313"/>
        <v/>
      </c>
      <c r="J722" s="116"/>
      <c r="K722" s="76" t="str">
        <f t="shared" si="314"/>
        <v/>
      </c>
      <c r="L722" s="76" t="str">
        <f t="shared" si="315"/>
        <v/>
      </c>
      <c r="M722" s="75" t="str">
        <f t="shared" si="316"/>
        <v/>
      </c>
      <c r="N722" s="76" t="str">
        <f t="shared" si="317"/>
        <v/>
      </c>
      <c r="O722" s="77" t="s">
        <v>20</v>
      </c>
      <c r="P722" s="90"/>
      <c r="R722" s="74" t="str">
        <f t="shared" si="298"/>
        <v/>
      </c>
      <c r="S722" s="75" t="str">
        <f t="shared" si="318"/>
        <v xml:space="preserve"> </v>
      </c>
      <c r="T722" s="75" t="str">
        <f t="shared" si="319"/>
        <v xml:space="preserve"> </v>
      </c>
      <c r="U722" s="75" t="str">
        <f t="shared" si="299"/>
        <v xml:space="preserve"> </v>
      </c>
      <c r="V722" s="75" t="str">
        <f t="shared" si="300"/>
        <v xml:space="preserve"> </v>
      </c>
      <c r="W722" s="75" t="str">
        <f t="shared" si="301"/>
        <v/>
      </c>
      <c r="X722" s="75" t="str">
        <f t="shared" si="302"/>
        <v xml:space="preserve"> </v>
      </c>
      <c r="Y722" s="75" t="str">
        <f t="shared" si="303"/>
        <v/>
      </c>
      <c r="Z722" s="75" t="str">
        <f t="shared" si="304"/>
        <v xml:space="preserve"> </v>
      </c>
      <c r="AA722" s="75" t="str">
        <f t="shared" si="305"/>
        <v/>
      </c>
      <c r="AB722" s="75" t="str">
        <f t="shared" si="306"/>
        <v xml:space="preserve"> </v>
      </c>
      <c r="AC722" s="75" t="str">
        <f t="shared" si="307"/>
        <v xml:space="preserve"> </v>
      </c>
      <c r="AD722" s="75" t="str">
        <f t="shared" si="308"/>
        <v/>
      </c>
      <c r="AE722" s="75">
        <f t="shared" si="309"/>
        <v>0</v>
      </c>
    </row>
    <row r="723" spans="1:31">
      <c r="A723" s="75" t="str">
        <f t="shared" si="294"/>
        <v/>
      </c>
      <c r="B723" s="76" t="str">
        <f t="shared" si="310"/>
        <v/>
      </c>
      <c r="C723" s="75" t="str">
        <f t="shared" si="311"/>
        <v/>
      </c>
      <c r="D723" s="73" t="str">
        <f t="shared" si="295"/>
        <v/>
      </c>
      <c r="E723" s="75" t="str">
        <f t="shared" si="296"/>
        <v/>
      </c>
      <c r="F723" s="75" t="str">
        <f t="shared" si="312"/>
        <v/>
      </c>
      <c r="G723" s="75" t="str">
        <f t="shared" si="297"/>
        <v/>
      </c>
      <c r="H723" s="75" t="str">
        <f t="shared" si="313"/>
        <v/>
      </c>
      <c r="J723" s="116"/>
      <c r="K723" s="76" t="str">
        <f t="shared" si="314"/>
        <v/>
      </c>
      <c r="L723" s="76" t="str">
        <f t="shared" si="315"/>
        <v/>
      </c>
      <c r="M723" s="75" t="str">
        <f t="shared" si="316"/>
        <v/>
      </c>
      <c r="N723" s="76" t="str">
        <f t="shared" si="317"/>
        <v/>
      </c>
      <c r="O723" s="77" t="s">
        <v>20</v>
      </c>
      <c r="P723" s="90"/>
      <c r="R723" s="74" t="str">
        <f t="shared" si="298"/>
        <v/>
      </c>
      <c r="S723" s="75" t="str">
        <f t="shared" si="318"/>
        <v xml:space="preserve"> </v>
      </c>
      <c r="T723" s="75" t="str">
        <f t="shared" si="319"/>
        <v xml:space="preserve"> </v>
      </c>
      <c r="U723" s="75" t="str">
        <f t="shared" si="299"/>
        <v xml:space="preserve"> </v>
      </c>
      <c r="V723" s="75" t="str">
        <f t="shared" si="300"/>
        <v xml:space="preserve"> </v>
      </c>
      <c r="W723" s="75" t="str">
        <f t="shared" si="301"/>
        <v/>
      </c>
      <c r="X723" s="75" t="str">
        <f t="shared" si="302"/>
        <v xml:space="preserve"> </v>
      </c>
      <c r="Y723" s="75" t="str">
        <f t="shared" si="303"/>
        <v/>
      </c>
      <c r="Z723" s="75" t="str">
        <f t="shared" si="304"/>
        <v xml:space="preserve"> </v>
      </c>
      <c r="AA723" s="75" t="str">
        <f t="shared" si="305"/>
        <v/>
      </c>
      <c r="AB723" s="75" t="str">
        <f t="shared" si="306"/>
        <v xml:space="preserve"> </v>
      </c>
      <c r="AC723" s="75" t="str">
        <f t="shared" si="307"/>
        <v xml:space="preserve"> </v>
      </c>
      <c r="AD723" s="75" t="str">
        <f t="shared" si="308"/>
        <v/>
      </c>
      <c r="AE723" s="75">
        <f t="shared" si="309"/>
        <v>0</v>
      </c>
    </row>
    <row r="724" spans="1:31">
      <c r="A724" s="75" t="str">
        <f t="shared" si="294"/>
        <v/>
      </c>
      <c r="B724" s="76" t="str">
        <f t="shared" si="310"/>
        <v/>
      </c>
      <c r="C724" s="75" t="str">
        <f t="shared" si="311"/>
        <v/>
      </c>
      <c r="D724" s="73" t="str">
        <f t="shared" si="295"/>
        <v/>
      </c>
      <c r="E724" s="75" t="str">
        <f t="shared" si="296"/>
        <v/>
      </c>
      <c r="F724" s="75" t="str">
        <f t="shared" si="312"/>
        <v/>
      </c>
      <c r="G724" s="75" t="str">
        <f t="shared" si="297"/>
        <v/>
      </c>
      <c r="H724" s="75" t="str">
        <f t="shared" si="313"/>
        <v/>
      </c>
      <c r="J724" s="116"/>
      <c r="K724" s="76" t="str">
        <f t="shared" si="314"/>
        <v/>
      </c>
      <c r="L724" s="76" t="str">
        <f t="shared" si="315"/>
        <v/>
      </c>
      <c r="M724" s="75" t="str">
        <f t="shared" si="316"/>
        <v/>
      </c>
      <c r="N724" s="76" t="str">
        <f t="shared" si="317"/>
        <v/>
      </c>
      <c r="O724" s="77" t="s">
        <v>20</v>
      </c>
      <c r="P724" s="90"/>
      <c r="R724" s="74" t="str">
        <f t="shared" si="298"/>
        <v/>
      </c>
      <c r="S724" s="75" t="str">
        <f t="shared" si="318"/>
        <v xml:space="preserve"> </v>
      </c>
      <c r="T724" s="75" t="str">
        <f t="shared" si="319"/>
        <v xml:space="preserve"> </v>
      </c>
      <c r="U724" s="75" t="str">
        <f t="shared" si="299"/>
        <v xml:space="preserve"> </v>
      </c>
      <c r="V724" s="75" t="str">
        <f t="shared" si="300"/>
        <v xml:space="preserve"> </v>
      </c>
      <c r="W724" s="75" t="str">
        <f t="shared" si="301"/>
        <v/>
      </c>
      <c r="X724" s="75" t="str">
        <f t="shared" si="302"/>
        <v xml:space="preserve"> </v>
      </c>
      <c r="Y724" s="75" t="str">
        <f t="shared" si="303"/>
        <v/>
      </c>
      <c r="Z724" s="75" t="str">
        <f t="shared" si="304"/>
        <v xml:space="preserve"> </v>
      </c>
      <c r="AA724" s="75" t="str">
        <f t="shared" si="305"/>
        <v/>
      </c>
      <c r="AB724" s="75" t="str">
        <f t="shared" si="306"/>
        <v xml:space="preserve"> </v>
      </c>
      <c r="AC724" s="75" t="str">
        <f t="shared" si="307"/>
        <v xml:space="preserve"> </v>
      </c>
      <c r="AD724" s="75" t="str">
        <f t="shared" si="308"/>
        <v/>
      </c>
      <c r="AE724" s="75">
        <f t="shared" si="309"/>
        <v>0</v>
      </c>
    </row>
    <row r="725" spans="1:31">
      <c r="A725" s="75" t="str">
        <f t="shared" si="294"/>
        <v/>
      </c>
      <c r="B725" s="76" t="str">
        <f t="shared" si="310"/>
        <v/>
      </c>
      <c r="C725" s="75" t="str">
        <f t="shared" si="311"/>
        <v/>
      </c>
      <c r="D725" s="73" t="str">
        <f t="shared" si="295"/>
        <v/>
      </c>
      <c r="E725" s="75" t="str">
        <f t="shared" si="296"/>
        <v/>
      </c>
      <c r="F725" s="75" t="str">
        <f t="shared" si="312"/>
        <v/>
      </c>
      <c r="G725" s="75" t="str">
        <f t="shared" si="297"/>
        <v/>
      </c>
      <c r="H725" s="75" t="str">
        <f t="shared" si="313"/>
        <v/>
      </c>
      <c r="J725" s="116"/>
      <c r="K725" s="76" t="str">
        <f t="shared" si="314"/>
        <v/>
      </c>
      <c r="L725" s="76" t="str">
        <f t="shared" si="315"/>
        <v/>
      </c>
      <c r="M725" s="75" t="str">
        <f t="shared" si="316"/>
        <v/>
      </c>
      <c r="N725" s="76" t="str">
        <f t="shared" si="317"/>
        <v/>
      </c>
      <c r="O725" s="77" t="s">
        <v>20</v>
      </c>
      <c r="P725" s="90"/>
      <c r="R725" s="74" t="str">
        <f t="shared" si="298"/>
        <v/>
      </c>
      <c r="S725" s="75" t="str">
        <f t="shared" si="318"/>
        <v xml:space="preserve"> </v>
      </c>
      <c r="T725" s="75" t="str">
        <f t="shared" si="319"/>
        <v xml:space="preserve"> </v>
      </c>
      <c r="U725" s="75" t="str">
        <f t="shared" si="299"/>
        <v xml:space="preserve"> </v>
      </c>
      <c r="V725" s="75" t="str">
        <f t="shared" si="300"/>
        <v xml:space="preserve"> </v>
      </c>
      <c r="W725" s="75" t="str">
        <f t="shared" si="301"/>
        <v/>
      </c>
      <c r="X725" s="75" t="str">
        <f t="shared" si="302"/>
        <v xml:space="preserve"> </v>
      </c>
      <c r="Y725" s="75" t="str">
        <f t="shared" si="303"/>
        <v/>
      </c>
      <c r="Z725" s="75" t="str">
        <f t="shared" si="304"/>
        <v xml:space="preserve"> </v>
      </c>
      <c r="AA725" s="75" t="str">
        <f t="shared" si="305"/>
        <v/>
      </c>
      <c r="AB725" s="75" t="str">
        <f t="shared" si="306"/>
        <v xml:space="preserve"> </v>
      </c>
      <c r="AC725" s="75" t="str">
        <f t="shared" si="307"/>
        <v xml:space="preserve"> </v>
      </c>
      <c r="AD725" s="75" t="str">
        <f t="shared" si="308"/>
        <v/>
      </c>
      <c r="AE725" s="75">
        <f t="shared" si="309"/>
        <v>0</v>
      </c>
    </row>
    <row r="726" spans="1:31">
      <c r="A726" s="75" t="str">
        <f t="shared" si="294"/>
        <v/>
      </c>
      <c r="B726" s="76" t="str">
        <f t="shared" si="310"/>
        <v/>
      </c>
      <c r="C726" s="75" t="str">
        <f t="shared" si="311"/>
        <v/>
      </c>
      <c r="D726" s="73" t="str">
        <f t="shared" si="295"/>
        <v/>
      </c>
      <c r="E726" s="75" t="str">
        <f t="shared" si="296"/>
        <v/>
      </c>
      <c r="F726" s="75" t="str">
        <f t="shared" si="312"/>
        <v/>
      </c>
      <c r="G726" s="75" t="str">
        <f t="shared" si="297"/>
        <v/>
      </c>
      <c r="H726" s="75" t="str">
        <f t="shared" si="313"/>
        <v/>
      </c>
      <c r="J726" s="116"/>
      <c r="K726" s="76" t="str">
        <f t="shared" si="314"/>
        <v/>
      </c>
      <c r="L726" s="76" t="str">
        <f t="shared" si="315"/>
        <v/>
      </c>
      <c r="M726" s="75" t="str">
        <f t="shared" si="316"/>
        <v/>
      </c>
      <c r="N726" s="76" t="str">
        <f t="shared" si="317"/>
        <v/>
      </c>
      <c r="O726" s="77" t="s">
        <v>20</v>
      </c>
      <c r="P726" s="90"/>
      <c r="R726" s="74" t="str">
        <f t="shared" si="298"/>
        <v/>
      </c>
      <c r="S726" s="75" t="str">
        <f t="shared" si="318"/>
        <v xml:space="preserve"> </v>
      </c>
      <c r="T726" s="75" t="str">
        <f t="shared" si="319"/>
        <v xml:space="preserve"> </v>
      </c>
      <c r="U726" s="75" t="str">
        <f t="shared" si="299"/>
        <v xml:space="preserve"> </v>
      </c>
      <c r="V726" s="75" t="str">
        <f t="shared" si="300"/>
        <v xml:space="preserve"> </v>
      </c>
      <c r="W726" s="75" t="str">
        <f t="shared" si="301"/>
        <v/>
      </c>
      <c r="X726" s="75" t="str">
        <f t="shared" si="302"/>
        <v xml:space="preserve"> </v>
      </c>
      <c r="Y726" s="75" t="str">
        <f t="shared" si="303"/>
        <v/>
      </c>
      <c r="Z726" s="75" t="str">
        <f t="shared" si="304"/>
        <v xml:space="preserve"> </v>
      </c>
      <c r="AA726" s="75" t="str">
        <f t="shared" si="305"/>
        <v/>
      </c>
      <c r="AB726" s="75" t="str">
        <f t="shared" si="306"/>
        <v xml:space="preserve"> </v>
      </c>
      <c r="AC726" s="75" t="str">
        <f t="shared" si="307"/>
        <v xml:space="preserve"> </v>
      </c>
      <c r="AD726" s="75" t="str">
        <f t="shared" si="308"/>
        <v/>
      </c>
      <c r="AE726" s="75">
        <f t="shared" si="309"/>
        <v>0</v>
      </c>
    </row>
    <row r="727" spans="1:31">
      <c r="A727" s="75" t="str">
        <f t="shared" si="294"/>
        <v/>
      </c>
      <c r="B727" s="76" t="str">
        <f t="shared" si="310"/>
        <v/>
      </c>
      <c r="C727" s="75" t="str">
        <f t="shared" si="311"/>
        <v/>
      </c>
      <c r="D727" s="73" t="str">
        <f t="shared" si="295"/>
        <v/>
      </c>
      <c r="E727" s="75" t="str">
        <f t="shared" si="296"/>
        <v/>
      </c>
      <c r="F727" s="75" t="str">
        <f t="shared" si="312"/>
        <v/>
      </c>
      <c r="G727" s="75" t="str">
        <f t="shared" si="297"/>
        <v/>
      </c>
      <c r="H727" s="75" t="str">
        <f t="shared" si="313"/>
        <v/>
      </c>
      <c r="J727" s="116"/>
      <c r="K727" s="76" t="str">
        <f t="shared" si="314"/>
        <v/>
      </c>
      <c r="L727" s="76" t="str">
        <f t="shared" si="315"/>
        <v/>
      </c>
      <c r="M727" s="75" t="str">
        <f t="shared" si="316"/>
        <v/>
      </c>
      <c r="N727" s="76" t="str">
        <f t="shared" si="317"/>
        <v/>
      </c>
      <c r="O727" s="77" t="s">
        <v>20</v>
      </c>
      <c r="P727" s="90"/>
      <c r="R727" s="74" t="str">
        <f t="shared" si="298"/>
        <v/>
      </c>
      <c r="S727" s="75" t="str">
        <f t="shared" si="318"/>
        <v xml:space="preserve"> </v>
      </c>
      <c r="T727" s="75" t="str">
        <f t="shared" si="319"/>
        <v xml:space="preserve"> </v>
      </c>
      <c r="U727" s="75" t="str">
        <f t="shared" si="299"/>
        <v xml:space="preserve"> </v>
      </c>
      <c r="V727" s="75" t="str">
        <f t="shared" si="300"/>
        <v xml:space="preserve"> </v>
      </c>
      <c r="W727" s="75" t="str">
        <f t="shared" si="301"/>
        <v/>
      </c>
      <c r="X727" s="75" t="str">
        <f t="shared" si="302"/>
        <v xml:space="preserve"> </v>
      </c>
      <c r="Y727" s="75" t="str">
        <f t="shared" si="303"/>
        <v/>
      </c>
      <c r="Z727" s="75" t="str">
        <f t="shared" si="304"/>
        <v xml:space="preserve"> </v>
      </c>
      <c r="AA727" s="75" t="str">
        <f t="shared" si="305"/>
        <v/>
      </c>
      <c r="AB727" s="75" t="str">
        <f t="shared" si="306"/>
        <v xml:space="preserve"> </v>
      </c>
      <c r="AC727" s="75" t="str">
        <f t="shared" si="307"/>
        <v xml:space="preserve"> </v>
      </c>
      <c r="AD727" s="75" t="str">
        <f t="shared" si="308"/>
        <v/>
      </c>
      <c r="AE727" s="75">
        <f t="shared" si="309"/>
        <v>0</v>
      </c>
    </row>
    <row r="728" spans="1:31">
      <c r="A728" s="75" t="str">
        <f t="shared" si="294"/>
        <v/>
      </c>
      <c r="B728" s="76" t="str">
        <f t="shared" si="310"/>
        <v/>
      </c>
      <c r="C728" s="75" t="str">
        <f t="shared" si="311"/>
        <v/>
      </c>
      <c r="D728" s="73" t="str">
        <f t="shared" si="295"/>
        <v/>
      </c>
      <c r="E728" s="75" t="str">
        <f t="shared" si="296"/>
        <v/>
      </c>
      <c r="F728" s="75" t="str">
        <f t="shared" si="312"/>
        <v/>
      </c>
      <c r="G728" s="75" t="str">
        <f t="shared" si="297"/>
        <v/>
      </c>
      <c r="H728" s="75" t="str">
        <f t="shared" si="313"/>
        <v/>
      </c>
      <c r="J728" s="116"/>
      <c r="K728" s="76" t="str">
        <f t="shared" si="314"/>
        <v/>
      </c>
      <c r="L728" s="76" t="str">
        <f t="shared" si="315"/>
        <v/>
      </c>
      <c r="M728" s="75" t="str">
        <f t="shared" si="316"/>
        <v/>
      </c>
      <c r="N728" s="76" t="str">
        <f t="shared" si="317"/>
        <v/>
      </c>
      <c r="O728" s="77" t="s">
        <v>20</v>
      </c>
      <c r="P728" s="90"/>
      <c r="R728" s="74" t="str">
        <f t="shared" si="298"/>
        <v/>
      </c>
      <c r="S728" s="75" t="str">
        <f t="shared" si="318"/>
        <v xml:space="preserve"> </v>
      </c>
      <c r="T728" s="75" t="str">
        <f t="shared" si="319"/>
        <v xml:space="preserve"> </v>
      </c>
      <c r="U728" s="75" t="str">
        <f t="shared" si="299"/>
        <v xml:space="preserve"> </v>
      </c>
      <c r="V728" s="75" t="str">
        <f t="shared" si="300"/>
        <v xml:space="preserve"> </v>
      </c>
      <c r="W728" s="75" t="str">
        <f t="shared" si="301"/>
        <v/>
      </c>
      <c r="X728" s="75" t="str">
        <f t="shared" si="302"/>
        <v xml:space="preserve"> </v>
      </c>
      <c r="Y728" s="75" t="str">
        <f t="shared" si="303"/>
        <v/>
      </c>
      <c r="Z728" s="75" t="str">
        <f t="shared" si="304"/>
        <v xml:space="preserve"> </v>
      </c>
      <c r="AA728" s="75" t="str">
        <f t="shared" si="305"/>
        <v/>
      </c>
      <c r="AB728" s="75" t="str">
        <f t="shared" si="306"/>
        <v xml:space="preserve"> </v>
      </c>
      <c r="AC728" s="75" t="str">
        <f t="shared" si="307"/>
        <v xml:space="preserve"> </v>
      </c>
      <c r="AD728" s="75" t="str">
        <f t="shared" si="308"/>
        <v/>
      </c>
      <c r="AE728" s="75">
        <f t="shared" si="309"/>
        <v>0</v>
      </c>
    </row>
    <row r="729" spans="1:31">
      <c r="A729" s="75" t="str">
        <f t="shared" si="294"/>
        <v/>
      </c>
      <c r="B729" s="76" t="str">
        <f t="shared" si="310"/>
        <v/>
      </c>
      <c r="C729" s="75" t="str">
        <f t="shared" si="311"/>
        <v/>
      </c>
      <c r="D729" s="73" t="str">
        <f t="shared" si="295"/>
        <v/>
      </c>
      <c r="E729" s="75" t="str">
        <f t="shared" si="296"/>
        <v/>
      </c>
      <c r="F729" s="75" t="str">
        <f t="shared" si="312"/>
        <v/>
      </c>
      <c r="G729" s="75" t="str">
        <f t="shared" si="297"/>
        <v/>
      </c>
      <c r="H729" s="75" t="str">
        <f t="shared" si="313"/>
        <v/>
      </c>
      <c r="J729" s="116"/>
      <c r="K729" s="76" t="str">
        <f t="shared" si="314"/>
        <v/>
      </c>
      <c r="L729" s="76" t="str">
        <f t="shared" si="315"/>
        <v/>
      </c>
      <c r="M729" s="75" t="str">
        <f t="shared" si="316"/>
        <v/>
      </c>
      <c r="N729" s="76" t="str">
        <f t="shared" si="317"/>
        <v/>
      </c>
      <c r="O729" s="77" t="s">
        <v>20</v>
      </c>
      <c r="P729" s="90"/>
      <c r="R729" s="74" t="str">
        <f t="shared" si="298"/>
        <v/>
      </c>
      <c r="S729" s="75" t="str">
        <f t="shared" si="318"/>
        <v xml:space="preserve"> </v>
      </c>
      <c r="T729" s="75" t="str">
        <f t="shared" si="319"/>
        <v xml:space="preserve"> </v>
      </c>
      <c r="U729" s="75" t="str">
        <f t="shared" si="299"/>
        <v xml:space="preserve"> </v>
      </c>
      <c r="V729" s="75" t="str">
        <f t="shared" si="300"/>
        <v xml:space="preserve"> </v>
      </c>
      <c r="W729" s="75" t="str">
        <f t="shared" si="301"/>
        <v/>
      </c>
      <c r="X729" s="75" t="str">
        <f t="shared" si="302"/>
        <v xml:space="preserve"> </v>
      </c>
      <c r="Y729" s="75" t="str">
        <f t="shared" si="303"/>
        <v/>
      </c>
      <c r="Z729" s="75" t="str">
        <f t="shared" si="304"/>
        <v xml:space="preserve"> </v>
      </c>
      <c r="AA729" s="75" t="str">
        <f t="shared" si="305"/>
        <v/>
      </c>
      <c r="AB729" s="75" t="str">
        <f t="shared" si="306"/>
        <v xml:space="preserve"> </v>
      </c>
      <c r="AC729" s="75" t="str">
        <f t="shared" si="307"/>
        <v xml:space="preserve"> </v>
      </c>
      <c r="AD729" s="75" t="str">
        <f t="shared" si="308"/>
        <v/>
      </c>
      <c r="AE729" s="75">
        <f t="shared" si="309"/>
        <v>0</v>
      </c>
    </row>
    <row r="730" spans="1:31">
      <c r="A730" s="75" t="str">
        <f t="shared" si="294"/>
        <v/>
      </c>
      <c r="B730" s="76" t="str">
        <f t="shared" si="310"/>
        <v/>
      </c>
      <c r="C730" s="75" t="str">
        <f t="shared" si="311"/>
        <v/>
      </c>
      <c r="D730" s="73" t="str">
        <f t="shared" si="295"/>
        <v/>
      </c>
      <c r="E730" s="75" t="str">
        <f t="shared" si="296"/>
        <v/>
      </c>
      <c r="F730" s="75" t="str">
        <f t="shared" si="312"/>
        <v/>
      </c>
      <c r="G730" s="75" t="str">
        <f t="shared" si="297"/>
        <v/>
      </c>
      <c r="H730" s="75" t="str">
        <f t="shared" si="313"/>
        <v/>
      </c>
      <c r="J730" s="116"/>
      <c r="K730" s="76" t="str">
        <f t="shared" si="314"/>
        <v/>
      </c>
      <c r="L730" s="76" t="str">
        <f t="shared" si="315"/>
        <v/>
      </c>
      <c r="M730" s="75" t="str">
        <f t="shared" si="316"/>
        <v/>
      </c>
      <c r="N730" s="76" t="str">
        <f t="shared" si="317"/>
        <v/>
      </c>
      <c r="O730" s="77" t="s">
        <v>20</v>
      </c>
      <c r="P730" s="90"/>
      <c r="R730" s="74" t="str">
        <f t="shared" si="298"/>
        <v/>
      </c>
      <c r="S730" s="75" t="str">
        <f t="shared" si="318"/>
        <v xml:space="preserve"> </v>
      </c>
      <c r="T730" s="75" t="str">
        <f t="shared" si="319"/>
        <v xml:space="preserve"> </v>
      </c>
      <c r="U730" s="75" t="str">
        <f t="shared" si="299"/>
        <v xml:space="preserve"> </v>
      </c>
      <c r="V730" s="75" t="str">
        <f t="shared" si="300"/>
        <v xml:space="preserve"> </v>
      </c>
      <c r="W730" s="75" t="str">
        <f t="shared" si="301"/>
        <v/>
      </c>
      <c r="X730" s="75" t="str">
        <f t="shared" si="302"/>
        <v xml:space="preserve"> </v>
      </c>
      <c r="Y730" s="75" t="str">
        <f t="shared" si="303"/>
        <v/>
      </c>
      <c r="Z730" s="75" t="str">
        <f t="shared" si="304"/>
        <v xml:space="preserve"> </v>
      </c>
      <c r="AA730" s="75" t="str">
        <f t="shared" si="305"/>
        <v/>
      </c>
      <c r="AB730" s="75" t="str">
        <f t="shared" si="306"/>
        <v xml:space="preserve"> </v>
      </c>
      <c r="AC730" s="75" t="str">
        <f t="shared" si="307"/>
        <v xml:space="preserve"> </v>
      </c>
      <c r="AD730" s="75" t="str">
        <f t="shared" si="308"/>
        <v/>
      </c>
      <c r="AE730" s="75">
        <f t="shared" si="309"/>
        <v>0</v>
      </c>
    </row>
    <row r="731" spans="1:31">
      <c r="A731" s="75" t="str">
        <f t="shared" si="294"/>
        <v/>
      </c>
      <c r="B731" s="76" t="str">
        <f t="shared" si="310"/>
        <v/>
      </c>
      <c r="C731" s="75" t="str">
        <f t="shared" si="311"/>
        <v/>
      </c>
      <c r="D731" s="73" t="str">
        <f t="shared" si="295"/>
        <v/>
      </c>
      <c r="E731" s="75" t="str">
        <f t="shared" si="296"/>
        <v/>
      </c>
      <c r="F731" s="75" t="str">
        <f t="shared" si="312"/>
        <v/>
      </c>
      <c r="G731" s="75" t="str">
        <f t="shared" si="297"/>
        <v/>
      </c>
      <c r="H731" s="75" t="str">
        <f t="shared" si="313"/>
        <v/>
      </c>
      <c r="J731" s="116"/>
      <c r="K731" s="76" t="str">
        <f t="shared" si="314"/>
        <v/>
      </c>
      <c r="L731" s="76" t="str">
        <f t="shared" si="315"/>
        <v/>
      </c>
      <c r="M731" s="75" t="str">
        <f t="shared" si="316"/>
        <v/>
      </c>
      <c r="N731" s="76" t="str">
        <f t="shared" si="317"/>
        <v/>
      </c>
      <c r="O731" s="77" t="s">
        <v>20</v>
      </c>
      <c r="P731" s="90"/>
      <c r="R731" s="74" t="str">
        <f t="shared" si="298"/>
        <v/>
      </c>
      <c r="S731" s="75" t="str">
        <f t="shared" si="318"/>
        <v xml:space="preserve"> </v>
      </c>
      <c r="T731" s="75" t="str">
        <f t="shared" si="319"/>
        <v xml:space="preserve"> </v>
      </c>
      <c r="U731" s="75" t="str">
        <f t="shared" si="299"/>
        <v xml:space="preserve"> </v>
      </c>
      <c r="V731" s="75" t="str">
        <f t="shared" si="300"/>
        <v xml:space="preserve"> </v>
      </c>
      <c r="W731" s="75" t="str">
        <f t="shared" si="301"/>
        <v/>
      </c>
      <c r="X731" s="75" t="str">
        <f t="shared" si="302"/>
        <v xml:space="preserve"> </v>
      </c>
      <c r="Y731" s="75" t="str">
        <f t="shared" si="303"/>
        <v/>
      </c>
      <c r="Z731" s="75" t="str">
        <f t="shared" si="304"/>
        <v xml:space="preserve"> </v>
      </c>
      <c r="AA731" s="75" t="str">
        <f t="shared" si="305"/>
        <v/>
      </c>
      <c r="AB731" s="75" t="str">
        <f t="shared" si="306"/>
        <v xml:space="preserve"> </v>
      </c>
      <c r="AC731" s="75" t="str">
        <f t="shared" si="307"/>
        <v xml:space="preserve"> </v>
      </c>
      <c r="AD731" s="75" t="str">
        <f t="shared" si="308"/>
        <v/>
      </c>
      <c r="AE731" s="75">
        <f t="shared" si="309"/>
        <v>0</v>
      </c>
    </row>
    <row r="732" spans="1:31">
      <c r="A732" s="75" t="str">
        <f t="shared" si="294"/>
        <v/>
      </c>
      <c r="B732" s="76" t="str">
        <f t="shared" si="310"/>
        <v/>
      </c>
      <c r="C732" s="75" t="str">
        <f t="shared" si="311"/>
        <v/>
      </c>
      <c r="D732" s="73" t="str">
        <f t="shared" si="295"/>
        <v/>
      </c>
      <c r="E732" s="75" t="str">
        <f t="shared" si="296"/>
        <v/>
      </c>
      <c r="F732" s="75" t="str">
        <f t="shared" si="312"/>
        <v/>
      </c>
      <c r="G732" s="75" t="str">
        <f t="shared" si="297"/>
        <v/>
      </c>
      <c r="H732" s="75" t="str">
        <f t="shared" si="313"/>
        <v/>
      </c>
      <c r="J732" s="116"/>
      <c r="K732" s="76" t="str">
        <f t="shared" si="314"/>
        <v/>
      </c>
      <c r="L732" s="76" t="str">
        <f t="shared" si="315"/>
        <v/>
      </c>
      <c r="M732" s="75" t="str">
        <f t="shared" si="316"/>
        <v/>
      </c>
      <c r="N732" s="76" t="str">
        <f t="shared" si="317"/>
        <v/>
      </c>
      <c r="O732" s="77" t="s">
        <v>20</v>
      </c>
      <c r="P732" s="90"/>
      <c r="R732" s="74" t="str">
        <f t="shared" si="298"/>
        <v/>
      </c>
      <c r="S732" s="75" t="str">
        <f t="shared" si="318"/>
        <v xml:space="preserve"> </v>
      </c>
      <c r="T732" s="75" t="str">
        <f t="shared" si="319"/>
        <v xml:space="preserve"> </v>
      </c>
      <c r="U732" s="75" t="str">
        <f t="shared" si="299"/>
        <v xml:space="preserve"> </v>
      </c>
      <c r="V732" s="75" t="str">
        <f t="shared" si="300"/>
        <v xml:space="preserve"> </v>
      </c>
      <c r="W732" s="75" t="str">
        <f t="shared" si="301"/>
        <v/>
      </c>
      <c r="X732" s="75" t="str">
        <f t="shared" si="302"/>
        <v xml:space="preserve"> </v>
      </c>
      <c r="Y732" s="75" t="str">
        <f t="shared" si="303"/>
        <v/>
      </c>
      <c r="Z732" s="75" t="str">
        <f t="shared" si="304"/>
        <v xml:space="preserve"> </v>
      </c>
      <c r="AA732" s="75" t="str">
        <f t="shared" si="305"/>
        <v/>
      </c>
      <c r="AB732" s="75" t="str">
        <f t="shared" si="306"/>
        <v xml:space="preserve"> </v>
      </c>
      <c r="AC732" s="75" t="str">
        <f t="shared" si="307"/>
        <v xml:space="preserve"> </v>
      </c>
      <c r="AD732" s="75" t="str">
        <f t="shared" si="308"/>
        <v/>
      </c>
      <c r="AE732" s="75">
        <f t="shared" si="309"/>
        <v>0</v>
      </c>
    </row>
    <row r="733" spans="1:31">
      <c r="A733" s="75" t="str">
        <f t="shared" si="294"/>
        <v/>
      </c>
      <c r="B733" s="76" t="str">
        <f t="shared" si="310"/>
        <v/>
      </c>
      <c r="C733" s="75" t="str">
        <f t="shared" si="311"/>
        <v/>
      </c>
      <c r="D733" s="73" t="str">
        <f t="shared" si="295"/>
        <v/>
      </c>
      <c r="E733" s="75" t="str">
        <f t="shared" si="296"/>
        <v/>
      </c>
      <c r="F733" s="75" t="str">
        <f t="shared" si="312"/>
        <v/>
      </c>
      <c r="G733" s="75" t="str">
        <f t="shared" si="297"/>
        <v/>
      </c>
      <c r="H733" s="75" t="str">
        <f t="shared" si="313"/>
        <v/>
      </c>
      <c r="J733" s="116"/>
      <c r="K733" s="76" t="str">
        <f t="shared" si="314"/>
        <v/>
      </c>
      <c r="L733" s="76" t="str">
        <f t="shared" si="315"/>
        <v/>
      </c>
      <c r="M733" s="75" t="str">
        <f t="shared" si="316"/>
        <v/>
      </c>
      <c r="N733" s="76" t="str">
        <f t="shared" si="317"/>
        <v/>
      </c>
      <c r="O733" s="77" t="s">
        <v>20</v>
      </c>
      <c r="P733" s="90"/>
      <c r="R733" s="74" t="str">
        <f t="shared" si="298"/>
        <v/>
      </c>
      <c r="S733" s="75" t="str">
        <f t="shared" si="318"/>
        <v xml:space="preserve"> </v>
      </c>
      <c r="T733" s="75" t="str">
        <f t="shared" si="319"/>
        <v xml:space="preserve"> </v>
      </c>
      <c r="U733" s="75" t="str">
        <f t="shared" si="299"/>
        <v xml:space="preserve"> </v>
      </c>
      <c r="V733" s="75" t="str">
        <f t="shared" si="300"/>
        <v xml:space="preserve"> </v>
      </c>
      <c r="W733" s="75" t="str">
        <f t="shared" si="301"/>
        <v/>
      </c>
      <c r="X733" s="75" t="str">
        <f t="shared" si="302"/>
        <v xml:space="preserve"> </v>
      </c>
      <c r="Y733" s="75" t="str">
        <f t="shared" si="303"/>
        <v/>
      </c>
      <c r="Z733" s="75" t="str">
        <f t="shared" si="304"/>
        <v xml:space="preserve"> </v>
      </c>
      <c r="AA733" s="75" t="str">
        <f t="shared" si="305"/>
        <v/>
      </c>
      <c r="AB733" s="75" t="str">
        <f t="shared" si="306"/>
        <v xml:space="preserve"> </v>
      </c>
      <c r="AC733" s="75" t="str">
        <f t="shared" si="307"/>
        <v xml:space="preserve"> </v>
      </c>
      <c r="AD733" s="75" t="str">
        <f t="shared" si="308"/>
        <v/>
      </c>
      <c r="AE733" s="75">
        <f t="shared" si="309"/>
        <v>0</v>
      </c>
    </row>
    <row r="734" spans="1:31">
      <c r="A734" s="75" t="str">
        <f t="shared" si="294"/>
        <v/>
      </c>
      <c r="B734" s="76" t="str">
        <f t="shared" si="310"/>
        <v/>
      </c>
      <c r="C734" s="75" t="str">
        <f t="shared" si="311"/>
        <v/>
      </c>
      <c r="D734" s="73" t="str">
        <f t="shared" si="295"/>
        <v/>
      </c>
      <c r="E734" s="75" t="str">
        <f t="shared" si="296"/>
        <v/>
      </c>
      <c r="F734" s="75" t="str">
        <f t="shared" si="312"/>
        <v/>
      </c>
      <c r="G734" s="75" t="str">
        <f t="shared" si="297"/>
        <v/>
      </c>
      <c r="H734" s="75" t="str">
        <f t="shared" si="313"/>
        <v/>
      </c>
      <c r="J734" s="116"/>
      <c r="K734" s="76" t="str">
        <f t="shared" si="314"/>
        <v/>
      </c>
      <c r="L734" s="76" t="str">
        <f t="shared" si="315"/>
        <v/>
      </c>
      <c r="M734" s="75" t="str">
        <f t="shared" si="316"/>
        <v/>
      </c>
      <c r="N734" s="76" t="str">
        <f t="shared" si="317"/>
        <v/>
      </c>
      <c r="O734" s="77" t="s">
        <v>20</v>
      </c>
      <c r="P734" s="90"/>
      <c r="R734" s="74" t="str">
        <f t="shared" si="298"/>
        <v/>
      </c>
      <c r="S734" s="75" t="str">
        <f t="shared" si="318"/>
        <v xml:space="preserve"> </v>
      </c>
      <c r="T734" s="75" t="str">
        <f t="shared" si="319"/>
        <v xml:space="preserve"> </v>
      </c>
      <c r="U734" s="75" t="str">
        <f t="shared" si="299"/>
        <v xml:space="preserve"> </v>
      </c>
      <c r="V734" s="75" t="str">
        <f t="shared" si="300"/>
        <v xml:space="preserve"> </v>
      </c>
      <c r="W734" s="75" t="str">
        <f t="shared" si="301"/>
        <v/>
      </c>
      <c r="X734" s="75" t="str">
        <f t="shared" si="302"/>
        <v xml:space="preserve"> </v>
      </c>
      <c r="Y734" s="75" t="str">
        <f t="shared" si="303"/>
        <v/>
      </c>
      <c r="Z734" s="75" t="str">
        <f t="shared" si="304"/>
        <v xml:space="preserve"> </v>
      </c>
      <c r="AA734" s="75" t="str">
        <f t="shared" si="305"/>
        <v/>
      </c>
      <c r="AB734" s="75" t="str">
        <f t="shared" si="306"/>
        <v xml:space="preserve"> </v>
      </c>
      <c r="AC734" s="75" t="str">
        <f t="shared" si="307"/>
        <v xml:space="preserve"> </v>
      </c>
      <c r="AD734" s="75" t="str">
        <f t="shared" si="308"/>
        <v/>
      </c>
      <c r="AE734" s="75">
        <f t="shared" si="309"/>
        <v>0</v>
      </c>
    </row>
    <row r="735" spans="1:31">
      <c r="A735" s="75" t="str">
        <f t="shared" si="294"/>
        <v/>
      </c>
      <c r="B735" s="76" t="str">
        <f t="shared" si="310"/>
        <v/>
      </c>
      <c r="C735" s="75" t="str">
        <f t="shared" si="311"/>
        <v/>
      </c>
      <c r="D735" s="73" t="str">
        <f t="shared" si="295"/>
        <v/>
      </c>
      <c r="E735" s="75" t="str">
        <f t="shared" si="296"/>
        <v/>
      </c>
      <c r="F735" s="75" t="str">
        <f t="shared" si="312"/>
        <v/>
      </c>
      <c r="G735" s="75" t="str">
        <f t="shared" si="297"/>
        <v/>
      </c>
      <c r="H735" s="75" t="str">
        <f t="shared" si="313"/>
        <v/>
      </c>
      <c r="J735" s="116"/>
      <c r="K735" s="76" t="str">
        <f t="shared" si="314"/>
        <v/>
      </c>
      <c r="L735" s="76" t="str">
        <f t="shared" si="315"/>
        <v/>
      </c>
      <c r="M735" s="75" t="str">
        <f t="shared" si="316"/>
        <v/>
      </c>
      <c r="N735" s="76" t="str">
        <f t="shared" si="317"/>
        <v/>
      </c>
      <c r="O735" s="77" t="s">
        <v>20</v>
      </c>
      <c r="P735" s="90"/>
      <c r="R735" s="74" t="str">
        <f t="shared" si="298"/>
        <v/>
      </c>
      <c r="S735" s="75" t="str">
        <f t="shared" si="318"/>
        <v xml:space="preserve"> </v>
      </c>
      <c r="T735" s="75" t="str">
        <f t="shared" si="319"/>
        <v xml:space="preserve"> </v>
      </c>
      <c r="U735" s="75" t="str">
        <f t="shared" si="299"/>
        <v xml:space="preserve"> </v>
      </c>
      <c r="V735" s="75" t="str">
        <f t="shared" si="300"/>
        <v xml:space="preserve"> </v>
      </c>
      <c r="W735" s="75" t="str">
        <f t="shared" si="301"/>
        <v/>
      </c>
      <c r="X735" s="75" t="str">
        <f t="shared" si="302"/>
        <v xml:space="preserve"> </v>
      </c>
      <c r="Y735" s="75" t="str">
        <f t="shared" si="303"/>
        <v/>
      </c>
      <c r="Z735" s="75" t="str">
        <f t="shared" si="304"/>
        <v xml:space="preserve"> </v>
      </c>
      <c r="AA735" s="75" t="str">
        <f t="shared" si="305"/>
        <v/>
      </c>
      <c r="AB735" s="75" t="str">
        <f t="shared" si="306"/>
        <v xml:space="preserve"> </v>
      </c>
      <c r="AC735" s="75" t="str">
        <f t="shared" si="307"/>
        <v xml:space="preserve"> </v>
      </c>
      <c r="AD735" s="75" t="str">
        <f t="shared" si="308"/>
        <v/>
      </c>
      <c r="AE735" s="75">
        <f t="shared" si="309"/>
        <v>0</v>
      </c>
    </row>
    <row r="736" spans="1:31">
      <c r="A736" s="75" t="str">
        <f t="shared" si="294"/>
        <v/>
      </c>
      <c r="B736" s="76" t="str">
        <f t="shared" si="310"/>
        <v/>
      </c>
      <c r="C736" s="75" t="str">
        <f t="shared" si="311"/>
        <v/>
      </c>
      <c r="D736" s="73" t="str">
        <f t="shared" si="295"/>
        <v/>
      </c>
      <c r="E736" s="75" t="str">
        <f t="shared" si="296"/>
        <v/>
      </c>
      <c r="F736" s="75" t="str">
        <f t="shared" si="312"/>
        <v/>
      </c>
      <c r="G736" s="75" t="str">
        <f t="shared" si="297"/>
        <v/>
      </c>
      <c r="H736" s="75" t="str">
        <f t="shared" si="313"/>
        <v/>
      </c>
      <c r="J736" s="116"/>
      <c r="K736" s="76" t="str">
        <f t="shared" si="314"/>
        <v/>
      </c>
      <c r="L736" s="76" t="str">
        <f t="shared" si="315"/>
        <v/>
      </c>
      <c r="M736" s="75" t="str">
        <f t="shared" si="316"/>
        <v/>
      </c>
      <c r="N736" s="76" t="str">
        <f t="shared" si="317"/>
        <v/>
      </c>
      <c r="O736" s="77" t="s">
        <v>20</v>
      </c>
      <c r="P736" s="90"/>
      <c r="R736" s="74" t="str">
        <f t="shared" si="298"/>
        <v/>
      </c>
      <c r="S736" s="75" t="str">
        <f t="shared" si="318"/>
        <v xml:space="preserve"> </v>
      </c>
      <c r="T736" s="75" t="str">
        <f t="shared" si="319"/>
        <v xml:space="preserve"> </v>
      </c>
      <c r="U736" s="75" t="str">
        <f t="shared" si="299"/>
        <v xml:space="preserve"> </v>
      </c>
      <c r="V736" s="75" t="str">
        <f t="shared" si="300"/>
        <v xml:space="preserve"> </v>
      </c>
      <c r="W736" s="75" t="str">
        <f t="shared" si="301"/>
        <v/>
      </c>
      <c r="X736" s="75" t="str">
        <f t="shared" si="302"/>
        <v xml:space="preserve"> </v>
      </c>
      <c r="Y736" s="75" t="str">
        <f t="shared" si="303"/>
        <v/>
      </c>
      <c r="Z736" s="75" t="str">
        <f t="shared" si="304"/>
        <v xml:space="preserve"> </v>
      </c>
      <c r="AA736" s="75" t="str">
        <f t="shared" si="305"/>
        <v/>
      </c>
      <c r="AB736" s="75" t="str">
        <f t="shared" si="306"/>
        <v xml:space="preserve"> </v>
      </c>
      <c r="AC736" s="75" t="str">
        <f t="shared" si="307"/>
        <v xml:space="preserve"> </v>
      </c>
      <c r="AD736" s="75" t="str">
        <f t="shared" si="308"/>
        <v/>
      </c>
      <c r="AE736" s="75">
        <f t="shared" si="309"/>
        <v>0</v>
      </c>
    </row>
    <row r="737" spans="1:31">
      <c r="A737" s="75" t="str">
        <f t="shared" si="294"/>
        <v/>
      </c>
      <c r="B737" s="76" t="str">
        <f t="shared" si="310"/>
        <v/>
      </c>
      <c r="C737" s="75" t="str">
        <f t="shared" si="311"/>
        <v/>
      </c>
      <c r="D737" s="73" t="str">
        <f t="shared" si="295"/>
        <v/>
      </c>
      <c r="E737" s="75" t="str">
        <f t="shared" si="296"/>
        <v/>
      </c>
      <c r="F737" s="75" t="str">
        <f t="shared" si="312"/>
        <v/>
      </c>
      <c r="G737" s="75" t="str">
        <f t="shared" si="297"/>
        <v/>
      </c>
      <c r="H737" s="75" t="str">
        <f t="shared" si="313"/>
        <v/>
      </c>
      <c r="J737" s="116"/>
      <c r="K737" s="76" t="str">
        <f t="shared" si="314"/>
        <v/>
      </c>
      <c r="L737" s="76" t="str">
        <f t="shared" si="315"/>
        <v/>
      </c>
      <c r="M737" s="75" t="str">
        <f t="shared" si="316"/>
        <v/>
      </c>
      <c r="N737" s="76" t="str">
        <f t="shared" si="317"/>
        <v/>
      </c>
      <c r="O737" s="77" t="s">
        <v>20</v>
      </c>
      <c r="P737" s="90"/>
      <c r="R737" s="74" t="str">
        <f t="shared" si="298"/>
        <v/>
      </c>
      <c r="S737" s="75" t="str">
        <f t="shared" si="318"/>
        <v xml:space="preserve"> </v>
      </c>
      <c r="T737" s="75" t="str">
        <f t="shared" si="319"/>
        <v xml:space="preserve"> </v>
      </c>
      <c r="U737" s="75" t="str">
        <f t="shared" si="299"/>
        <v xml:space="preserve"> </v>
      </c>
      <c r="V737" s="75" t="str">
        <f t="shared" si="300"/>
        <v xml:space="preserve"> </v>
      </c>
      <c r="W737" s="75" t="str">
        <f t="shared" si="301"/>
        <v/>
      </c>
      <c r="X737" s="75" t="str">
        <f t="shared" si="302"/>
        <v xml:space="preserve"> </v>
      </c>
      <c r="Y737" s="75" t="str">
        <f t="shared" si="303"/>
        <v/>
      </c>
      <c r="Z737" s="75" t="str">
        <f t="shared" si="304"/>
        <v xml:space="preserve"> </v>
      </c>
      <c r="AA737" s="75" t="str">
        <f t="shared" si="305"/>
        <v/>
      </c>
      <c r="AB737" s="75" t="str">
        <f t="shared" si="306"/>
        <v xml:space="preserve"> </v>
      </c>
      <c r="AC737" s="75" t="str">
        <f t="shared" si="307"/>
        <v xml:space="preserve"> </v>
      </c>
      <c r="AD737" s="75" t="str">
        <f t="shared" si="308"/>
        <v/>
      </c>
      <c r="AE737" s="75">
        <f t="shared" si="309"/>
        <v>0</v>
      </c>
    </row>
    <row r="738" spans="1:31">
      <c r="A738" s="75" t="str">
        <f t="shared" si="294"/>
        <v/>
      </c>
      <c r="B738" s="76" t="str">
        <f t="shared" si="310"/>
        <v/>
      </c>
      <c r="C738" s="75" t="str">
        <f t="shared" si="311"/>
        <v/>
      </c>
      <c r="D738" s="73" t="str">
        <f t="shared" si="295"/>
        <v/>
      </c>
      <c r="E738" s="75" t="str">
        <f t="shared" si="296"/>
        <v/>
      </c>
      <c r="F738" s="75" t="str">
        <f t="shared" si="312"/>
        <v/>
      </c>
      <c r="G738" s="75" t="str">
        <f t="shared" si="297"/>
        <v/>
      </c>
      <c r="H738" s="75" t="str">
        <f t="shared" si="313"/>
        <v/>
      </c>
      <c r="J738" s="116"/>
      <c r="K738" s="76" t="str">
        <f t="shared" si="314"/>
        <v/>
      </c>
      <c r="L738" s="76" t="str">
        <f t="shared" si="315"/>
        <v/>
      </c>
      <c r="M738" s="75" t="str">
        <f t="shared" si="316"/>
        <v/>
      </c>
      <c r="N738" s="76" t="str">
        <f t="shared" si="317"/>
        <v/>
      </c>
      <c r="O738" s="77" t="s">
        <v>20</v>
      </c>
      <c r="P738" s="90"/>
      <c r="R738" s="74" t="str">
        <f t="shared" si="298"/>
        <v/>
      </c>
      <c r="S738" s="75" t="str">
        <f t="shared" si="318"/>
        <v xml:space="preserve"> </v>
      </c>
      <c r="T738" s="75" t="str">
        <f t="shared" si="319"/>
        <v xml:space="preserve"> </v>
      </c>
      <c r="U738" s="75" t="str">
        <f t="shared" si="299"/>
        <v xml:space="preserve"> </v>
      </c>
      <c r="V738" s="75" t="str">
        <f t="shared" si="300"/>
        <v xml:space="preserve"> </v>
      </c>
      <c r="W738" s="75" t="str">
        <f t="shared" si="301"/>
        <v/>
      </c>
      <c r="X738" s="75" t="str">
        <f t="shared" si="302"/>
        <v xml:space="preserve"> </v>
      </c>
      <c r="Y738" s="75" t="str">
        <f t="shared" si="303"/>
        <v/>
      </c>
      <c r="Z738" s="75" t="str">
        <f t="shared" si="304"/>
        <v xml:space="preserve"> </v>
      </c>
      <c r="AA738" s="75" t="str">
        <f t="shared" si="305"/>
        <v/>
      </c>
      <c r="AB738" s="75" t="str">
        <f t="shared" si="306"/>
        <v xml:space="preserve"> </v>
      </c>
      <c r="AC738" s="75" t="str">
        <f t="shared" si="307"/>
        <v xml:space="preserve"> </v>
      </c>
      <c r="AD738" s="75" t="str">
        <f t="shared" si="308"/>
        <v/>
      </c>
      <c r="AE738" s="75">
        <f t="shared" si="309"/>
        <v>0</v>
      </c>
    </row>
    <row r="739" spans="1:31">
      <c r="A739" s="75" t="str">
        <f t="shared" si="294"/>
        <v/>
      </c>
      <c r="B739" s="76" t="str">
        <f t="shared" si="310"/>
        <v/>
      </c>
      <c r="C739" s="75" t="str">
        <f t="shared" si="311"/>
        <v/>
      </c>
      <c r="D739" s="73" t="str">
        <f t="shared" si="295"/>
        <v/>
      </c>
      <c r="E739" s="75" t="str">
        <f t="shared" si="296"/>
        <v/>
      </c>
      <c r="F739" s="75" t="str">
        <f t="shared" si="312"/>
        <v/>
      </c>
      <c r="G739" s="75" t="str">
        <f t="shared" si="297"/>
        <v/>
      </c>
      <c r="H739" s="75" t="str">
        <f t="shared" si="313"/>
        <v/>
      </c>
      <c r="J739" s="116"/>
      <c r="K739" s="76" t="str">
        <f t="shared" si="314"/>
        <v/>
      </c>
      <c r="L739" s="76" t="str">
        <f t="shared" si="315"/>
        <v/>
      </c>
      <c r="M739" s="75" t="str">
        <f t="shared" si="316"/>
        <v/>
      </c>
      <c r="N739" s="76" t="str">
        <f t="shared" si="317"/>
        <v/>
      </c>
      <c r="O739" s="77" t="s">
        <v>20</v>
      </c>
      <c r="P739" s="90"/>
      <c r="R739" s="74" t="str">
        <f t="shared" si="298"/>
        <v/>
      </c>
      <c r="S739" s="75" t="str">
        <f t="shared" si="318"/>
        <v xml:space="preserve"> </v>
      </c>
      <c r="T739" s="75" t="str">
        <f t="shared" si="319"/>
        <v xml:space="preserve"> </v>
      </c>
      <c r="U739" s="75" t="str">
        <f t="shared" si="299"/>
        <v xml:space="preserve"> </v>
      </c>
      <c r="V739" s="75" t="str">
        <f t="shared" si="300"/>
        <v xml:space="preserve"> </v>
      </c>
      <c r="W739" s="75" t="str">
        <f t="shared" si="301"/>
        <v/>
      </c>
      <c r="X739" s="75" t="str">
        <f t="shared" si="302"/>
        <v xml:space="preserve"> </v>
      </c>
      <c r="Y739" s="75" t="str">
        <f t="shared" si="303"/>
        <v/>
      </c>
      <c r="Z739" s="75" t="str">
        <f t="shared" si="304"/>
        <v xml:space="preserve"> </v>
      </c>
      <c r="AA739" s="75" t="str">
        <f t="shared" si="305"/>
        <v/>
      </c>
      <c r="AB739" s="75" t="str">
        <f t="shared" si="306"/>
        <v xml:space="preserve"> </v>
      </c>
      <c r="AC739" s="75" t="str">
        <f t="shared" si="307"/>
        <v xml:space="preserve"> </v>
      </c>
      <c r="AD739" s="75" t="str">
        <f t="shared" si="308"/>
        <v/>
      </c>
      <c r="AE739" s="75">
        <f t="shared" si="309"/>
        <v>0</v>
      </c>
    </row>
    <row r="740" spans="1:31">
      <c r="A740" s="75" t="str">
        <f t="shared" si="294"/>
        <v/>
      </c>
      <c r="B740" s="76" t="str">
        <f t="shared" si="310"/>
        <v/>
      </c>
      <c r="C740" s="75" t="str">
        <f t="shared" si="311"/>
        <v/>
      </c>
      <c r="D740" s="73" t="str">
        <f t="shared" si="295"/>
        <v/>
      </c>
      <c r="E740" s="75" t="str">
        <f t="shared" si="296"/>
        <v/>
      </c>
      <c r="F740" s="75" t="str">
        <f t="shared" si="312"/>
        <v/>
      </c>
      <c r="G740" s="75" t="str">
        <f t="shared" si="297"/>
        <v/>
      </c>
      <c r="H740" s="75" t="str">
        <f t="shared" si="313"/>
        <v/>
      </c>
      <c r="J740" s="116"/>
      <c r="K740" s="76" t="str">
        <f t="shared" si="314"/>
        <v/>
      </c>
      <c r="L740" s="76" t="str">
        <f t="shared" si="315"/>
        <v/>
      </c>
      <c r="M740" s="75" t="str">
        <f t="shared" si="316"/>
        <v/>
      </c>
      <c r="N740" s="76" t="str">
        <f t="shared" si="317"/>
        <v/>
      </c>
      <c r="O740" s="77" t="s">
        <v>20</v>
      </c>
      <c r="P740" s="90"/>
      <c r="R740" s="74" t="str">
        <f t="shared" si="298"/>
        <v/>
      </c>
      <c r="S740" s="75" t="str">
        <f t="shared" si="318"/>
        <v xml:space="preserve"> </v>
      </c>
      <c r="T740" s="75" t="str">
        <f t="shared" si="319"/>
        <v xml:space="preserve"> </v>
      </c>
      <c r="U740" s="75" t="str">
        <f t="shared" si="299"/>
        <v xml:space="preserve"> </v>
      </c>
      <c r="V740" s="75" t="str">
        <f t="shared" si="300"/>
        <v xml:space="preserve"> </v>
      </c>
      <c r="W740" s="75" t="str">
        <f t="shared" si="301"/>
        <v/>
      </c>
      <c r="X740" s="75" t="str">
        <f t="shared" si="302"/>
        <v xml:space="preserve"> </v>
      </c>
      <c r="Y740" s="75" t="str">
        <f t="shared" si="303"/>
        <v/>
      </c>
      <c r="Z740" s="75" t="str">
        <f t="shared" si="304"/>
        <v xml:space="preserve"> </v>
      </c>
      <c r="AA740" s="75" t="str">
        <f t="shared" si="305"/>
        <v/>
      </c>
      <c r="AB740" s="75" t="str">
        <f t="shared" si="306"/>
        <v xml:space="preserve"> </v>
      </c>
      <c r="AC740" s="75" t="str">
        <f t="shared" si="307"/>
        <v xml:space="preserve"> </v>
      </c>
      <c r="AD740" s="75" t="str">
        <f t="shared" si="308"/>
        <v/>
      </c>
      <c r="AE740" s="75">
        <f t="shared" si="309"/>
        <v>0</v>
      </c>
    </row>
    <row r="741" spans="1:31">
      <c r="A741" s="75" t="str">
        <f t="shared" si="294"/>
        <v/>
      </c>
      <c r="B741" s="76" t="str">
        <f t="shared" si="310"/>
        <v/>
      </c>
      <c r="C741" s="75" t="str">
        <f t="shared" si="311"/>
        <v/>
      </c>
      <c r="D741" s="73" t="str">
        <f t="shared" si="295"/>
        <v/>
      </c>
      <c r="E741" s="75" t="str">
        <f t="shared" si="296"/>
        <v/>
      </c>
      <c r="F741" s="75" t="str">
        <f t="shared" si="312"/>
        <v/>
      </c>
      <c r="G741" s="75" t="str">
        <f t="shared" si="297"/>
        <v/>
      </c>
      <c r="H741" s="75" t="str">
        <f t="shared" si="313"/>
        <v/>
      </c>
      <c r="J741" s="116"/>
      <c r="K741" s="76" t="str">
        <f t="shared" si="314"/>
        <v/>
      </c>
      <c r="L741" s="76" t="str">
        <f t="shared" si="315"/>
        <v/>
      </c>
      <c r="M741" s="75" t="str">
        <f t="shared" si="316"/>
        <v/>
      </c>
      <c r="N741" s="76" t="str">
        <f t="shared" si="317"/>
        <v/>
      </c>
      <c r="O741" s="77" t="s">
        <v>20</v>
      </c>
      <c r="P741" s="90"/>
      <c r="R741" s="74" t="str">
        <f t="shared" si="298"/>
        <v/>
      </c>
      <c r="S741" s="75" t="str">
        <f t="shared" si="318"/>
        <v xml:space="preserve"> </v>
      </c>
      <c r="T741" s="75" t="str">
        <f t="shared" si="319"/>
        <v xml:space="preserve"> </v>
      </c>
      <c r="U741" s="75" t="str">
        <f t="shared" si="299"/>
        <v xml:space="preserve"> </v>
      </c>
      <c r="V741" s="75" t="str">
        <f t="shared" si="300"/>
        <v xml:space="preserve"> </v>
      </c>
      <c r="W741" s="75" t="str">
        <f t="shared" si="301"/>
        <v/>
      </c>
      <c r="X741" s="75" t="str">
        <f t="shared" si="302"/>
        <v xml:space="preserve"> </v>
      </c>
      <c r="Y741" s="75" t="str">
        <f t="shared" si="303"/>
        <v/>
      </c>
      <c r="Z741" s="75" t="str">
        <f t="shared" si="304"/>
        <v xml:space="preserve"> </v>
      </c>
      <c r="AA741" s="75" t="str">
        <f t="shared" si="305"/>
        <v/>
      </c>
      <c r="AB741" s="75" t="str">
        <f t="shared" si="306"/>
        <v xml:space="preserve"> </v>
      </c>
      <c r="AC741" s="75" t="str">
        <f t="shared" si="307"/>
        <v xml:space="preserve"> </v>
      </c>
      <c r="AD741" s="75" t="str">
        <f t="shared" si="308"/>
        <v/>
      </c>
      <c r="AE741" s="75">
        <f t="shared" si="309"/>
        <v>0</v>
      </c>
    </row>
    <row r="742" spans="1:31">
      <c r="A742" s="75" t="str">
        <f t="shared" si="294"/>
        <v/>
      </c>
      <c r="B742" s="76" t="str">
        <f t="shared" si="310"/>
        <v/>
      </c>
      <c r="C742" s="75" t="str">
        <f t="shared" si="311"/>
        <v/>
      </c>
      <c r="D742" s="73" t="str">
        <f t="shared" si="295"/>
        <v/>
      </c>
      <c r="E742" s="75" t="str">
        <f t="shared" si="296"/>
        <v/>
      </c>
      <c r="F742" s="75" t="str">
        <f t="shared" si="312"/>
        <v/>
      </c>
      <c r="G742" s="75" t="str">
        <f t="shared" si="297"/>
        <v/>
      </c>
      <c r="H742" s="75" t="str">
        <f t="shared" si="313"/>
        <v/>
      </c>
      <c r="J742" s="116"/>
      <c r="K742" s="76" t="str">
        <f t="shared" si="314"/>
        <v/>
      </c>
      <c r="L742" s="76" t="str">
        <f t="shared" si="315"/>
        <v/>
      </c>
      <c r="M742" s="75" t="str">
        <f t="shared" si="316"/>
        <v/>
      </c>
      <c r="N742" s="76" t="str">
        <f t="shared" si="317"/>
        <v/>
      </c>
      <c r="O742" s="77" t="s">
        <v>20</v>
      </c>
      <c r="P742" s="90"/>
      <c r="R742" s="74" t="str">
        <f t="shared" si="298"/>
        <v/>
      </c>
      <c r="S742" s="75" t="str">
        <f t="shared" si="318"/>
        <v xml:space="preserve"> </v>
      </c>
      <c r="T742" s="75" t="str">
        <f t="shared" si="319"/>
        <v xml:space="preserve"> </v>
      </c>
      <c r="U742" s="75" t="str">
        <f t="shared" si="299"/>
        <v xml:space="preserve"> </v>
      </c>
      <c r="V742" s="75" t="str">
        <f t="shared" si="300"/>
        <v xml:space="preserve"> </v>
      </c>
      <c r="W742" s="75" t="str">
        <f t="shared" si="301"/>
        <v/>
      </c>
      <c r="X742" s="75" t="str">
        <f t="shared" si="302"/>
        <v xml:space="preserve"> </v>
      </c>
      <c r="Y742" s="75" t="str">
        <f t="shared" si="303"/>
        <v/>
      </c>
      <c r="Z742" s="75" t="str">
        <f t="shared" si="304"/>
        <v xml:space="preserve"> </v>
      </c>
      <c r="AA742" s="75" t="str">
        <f t="shared" si="305"/>
        <v/>
      </c>
      <c r="AB742" s="75" t="str">
        <f t="shared" si="306"/>
        <v xml:space="preserve"> </v>
      </c>
      <c r="AC742" s="75" t="str">
        <f t="shared" si="307"/>
        <v xml:space="preserve"> </v>
      </c>
      <c r="AD742" s="75" t="str">
        <f t="shared" si="308"/>
        <v/>
      </c>
      <c r="AE742" s="75">
        <f t="shared" si="309"/>
        <v>0</v>
      </c>
    </row>
    <row r="743" spans="1:31">
      <c r="A743" s="75" t="str">
        <f t="shared" ref="A743:A806" si="320">IF(J743="","",(100000000*D743)+G743)</f>
        <v/>
      </c>
      <c r="B743" s="76" t="str">
        <f t="shared" si="310"/>
        <v/>
      </c>
      <c r="C743" s="75" t="str">
        <f t="shared" si="311"/>
        <v/>
      </c>
      <c r="D743" s="73" t="str">
        <f t="shared" ref="D743:D806" si="321">IF(J743="","",IF(M743="男",1,2))</f>
        <v/>
      </c>
      <c r="E743" s="75" t="str">
        <f t="shared" ref="E743:E806" si="322">IF(J743="","","07")</f>
        <v/>
      </c>
      <c r="F743" s="75" t="str">
        <f t="shared" si="312"/>
        <v/>
      </c>
      <c r="G743" s="75" t="str">
        <f t="shared" ref="G743:G806" si="323">IF(J743="","",J743)</f>
        <v/>
      </c>
      <c r="H743" s="75" t="str">
        <f t="shared" si="313"/>
        <v/>
      </c>
      <c r="J743" s="116"/>
      <c r="K743" s="76" t="str">
        <f t="shared" si="314"/>
        <v/>
      </c>
      <c r="L743" s="76" t="str">
        <f t="shared" si="315"/>
        <v/>
      </c>
      <c r="M743" s="75" t="str">
        <f t="shared" si="316"/>
        <v/>
      </c>
      <c r="N743" s="76" t="str">
        <f t="shared" si="317"/>
        <v/>
      </c>
      <c r="O743" s="77" t="s">
        <v>20</v>
      </c>
      <c r="P743" s="90"/>
      <c r="R743" s="74" t="str">
        <f t="shared" ref="R743:R806" si="324">IFERROR(IF(S743="秒",CONCATENATE(T743,U743,V743,W743,X743,Y743,Z743,AA743),IF(S743="m",CONCATENATE(T743,AB743,AC743,AD743),IF(S743="点",CONCATENATE(T743,AE743,AF743),"")))," ")</f>
        <v/>
      </c>
      <c r="S743" s="75" t="str">
        <f t="shared" si="318"/>
        <v xml:space="preserve"> </v>
      </c>
      <c r="T743" s="75" t="str">
        <f t="shared" si="319"/>
        <v xml:space="preserve"> </v>
      </c>
      <c r="U743" s="75" t="str">
        <f t="shared" ref="U743:U806" si="325">IFERROR(IF(V743="","",VALUE(LEFT(P743,1)))," ")</f>
        <v xml:space="preserve"> </v>
      </c>
      <c r="V743" s="75" t="str">
        <f t="shared" ref="V743:V806" si="326">IFERROR(IF(AND(T743="",VALUE(LEFT(P743,1))&gt;0),"時間","")," ")</f>
        <v xml:space="preserve"> </v>
      </c>
      <c r="W743" s="75" t="str">
        <f t="shared" ref="W743:W806" si="327">IFERROR(IF(X743="","",MID(P743,2,2))," ")</f>
        <v/>
      </c>
      <c r="X743" s="75" t="str">
        <f t="shared" ref="X743:X806" si="328">IFERROR(IF(AND(T743="",OR(U743&lt;&gt;"",VALUE(MID(P743,2,2))&gt;0)),"分","")," ")</f>
        <v xml:space="preserve"> </v>
      </c>
      <c r="Y743" s="75" t="str">
        <f t="shared" ref="Y743:Y806" si="329">IFERROR(IF(Z743="","",MID(P743,4,2))," ")</f>
        <v/>
      </c>
      <c r="Z743" s="75" t="str">
        <f t="shared" ref="Z743:Z806" si="330">IFERROR(IF(AND(T743="",OR(U743&lt;&gt;"",W743&lt;&gt;"",VALUE(MID(P743,4,2))&gt;0)),"秒","")," ")</f>
        <v xml:space="preserve"> </v>
      </c>
      <c r="AA743" s="75" t="str">
        <f t="shared" ref="AA743:AA806" si="331">IF(T743="",MID(P743,6,2),"")</f>
        <v/>
      </c>
      <c r="AB743" s="75" t="str">
        <f t="shared" ref="AB743:AB806" si="332">IFERROR(IF(AC743="","",VALUE(LEFT(P743,3)))," ")</f>
        <v xml:space="preserve"> </v>
      </c>
      <c r="AC743" s="75" t="str">
        <f t="shared" ref="AC743:AC806" si="333">IFERROR(IF(AND(T743="",VALUE(LEFT(P743,3))&gt;0),"m","")," ")</f>
        <v xml:space="preserve"> </v>
      </c>
      <c r="AD743" s="75" t="str">
        <f t="shared" ref="AD743:AD806" si="334">IF(T743="",MID(P743,4,2),"")</f>
        <v/>
      </c>
      <c r="AE743" s="75">
        <f t="shared" ref="AE743:AE806" si="335">VALUE(P743)</f>
        <v>0</v>
      </c>
    </row>
    <row r="744" spans="1:31">
      <c r="A744" s="75" t="str">
        <f t="shared" si="320"/>
        <v/>
      </c>
      <c r="B744" s="76" t="str">
        <f t="shared" si="310"/>
        <v/>
      </c>
      <c r="C744" s="75" t="str">
        <f t="shared" si="311"/>
        <v/>
      </c>
      <c r="D744" s="73" t="str">
        <f t="shared" si="321"/>
        <v/>
      </c>
      <c r="E744" s="75" t="str">
        <f t="shared" si="322"/>
        <v/>
      </c>
      <c r="F744" s="75" t="str">
        <f t="shared" si="312"/>
        <v/>
      </c>
      <c r="G744" s="75" t="str">
        <f t="shared" si="323"/>
        <v/>
      </c>
      <c r="H744" s="75" t="str">
        <f t="shared" si="313"/>
        <v/>
      </c>
      <c r="J744" s="116"/>
      <c r="K744" s="76" t="str">
        <f t="shared" si="314"/>
        <v/>
      </c>
      <c r="L744" s="76" t="str">
        <f t="shared" si="315"/>
        <v/>
      </c>
      <c r="M744" s="75" t="str">
        <f t="shared" si="316"/>
        <v/>
      </c>
      <c r="N744" s="76" t="str">
        <f t="shared" si="317"/>
        <v/>
      </c>
      <c r="O744" s="77" t="s">
        <v>20</v>
      </c>
      <c r="P744" s="90"/>
      <c r="R744" s="74" t="str">
        <f t="shared" si="324"/>
        <v/>
      </c>
      <c r="S744" s="75" t="str">
        <f t="shared" si="318"/>
        <v xml:space="preserve"> </v>
      </c>
      <c r="T744" s="75" t="str">
        <f t="shared" si="319"/>
        <v xml:space="preserve"> </v>
      </c>
      <c r="U744" s="75" t="str">
        <f t="shared" si="325"/>
        <v xml:space="preserve"> </v>
      </c>
      <c r="V744" s="75" t="str">
        <f t="shared" si="326"/>
        <v xml:space="preserve"> </v>
      </c>
      <c r="W744" s="75" t="str">
        <f t="shared" si="327"/>
        <v/>
      </c>
      <c r="X744" s="75" t="str">
        <f t="shared" si="328"/>
        <v xml:space="preserve"> </v>
      </c>
      <c r="Y744" s="75" t="str">
        <f t="shared" si="329"/>
        <v/>
      </c>
      <c r="Z744" s="75" t="str">
        <f t="shared" si="330"/>
        <v xml:space="preserve"> </v>
      </c>
      <c r="AA744" s="75" t="str">
        <f t="shared" si="331"/>
        <v/>
      </c>
      <c r="AB744" s="75" t="str">
        <f t="shared" si="332"/>
        <v xml:space="preserve"> </v>
      </c>
      <c r="AC744" s="75" t="str">
        <f t="shared" si="333"/>
        <v xml:space="preserve"> </v>
      </c>
      <c r="AD744" s="75" t="str">
        <f t="shared" si="334"/>
        <v/>
      </c>
      <c r="AE744" s="75">
        <f t="shared" si="335"/>
        <v>0</v>
      </c>
    </row>
    <row r="745" spans="1:31">
      <c r="A745" s="75" t="str">
        <f t="shared" si="320"/>
        <v/>
      </c>
      <c r="B745" s="76" t="str">
        <f t="shared" si="310"/>
        <v/>
      </c>
      <c r="C745" s="75" t="str">
        <f t="shared" si="311"/>
        <v/>
      </c>
      <c r="D745" s="73" t="str">
        <f t="shared" si="321"/>
        <v/>
      </c>
      <c r="E745" s="75" t="str">
        <f t="shared" si="322"/>
        <v/>
      </c>
      <c r="F745" s="75" t="str">
        <f t="shared" si="312"/>
        <v/>
      </c>
      <c r="G745" s="75" t="str">
        <f t="shared" si="323"/>
        <v/>
      </c>
      <c r="H745" s="75" t="str">
        <f t="shared" si="313"/>
        <v/>
      </c>
      <c r="J745" s="116"/>
      <c r="K745" s="76" t="str">
        <f t="shared" si="314"/>
        <v/>
      </c>
      <c r="L745" s="76" t="str">
        <f t="shared" si="315"/>
        <v/>
      </c>
      <c r="M745" s="75" t="str">
        <f t="shared" si="316"/>
        <v/>
      </c>
      <c r="N745" s="76" t="str">
        <f t="shared" si="317"/>
        <v/>
      </c>
      <c r="O745" s="77" t="s">
        <v>20</v>
      </c>
      <c r="P745" s="90"/>
      <c r="R745" s="74" t="str">
        <f t="shared" si="324"/>
        <v/>
      </c>
      <c r="S745" s="75" t="str">
        <f t="shared" si="318"/>
        <v xml:space="preserve"> </v>
      </c>
      <c r="T745" s="75" t="str">
        <f t="shared" si="319"/>
        <v xml:space="preserve"> </v>
      </c>
      <c r="U745" s="75" t="str">
        <f t="shared" si="325"/>
        <v xml:space="preserve"> </v>
      </c>
      <c r="V745" s="75" t="str">
        <f t="shared" si="326"/>
        <v xml:space="preserve"> </v>
      </c>
      <c r="W745" s="75" t="str">
        <f t="shared" si="327"/>
        <v/>
      </c>
      <c r="X745" s="75" t="str">
        <f t="shared" si="328"/>
        <v xml:space="preserve"> </v>
      </c>
      <c r="Y745" s="75" t="str">
        <f t="shared" si="329"/>
        <v/>
      </c>
      <c r="Z745" s="75" t="str">
        <f t="shared" si="330"/>
        <v xml:space="preserve"> </v>
      </c>
      <c r="AA745" s="75" t="str">
        <f t="shared" si="331"/>
        <v/>
      </c>
      <c r="AB745" s="75" t="str">
        <f t="shared" si="332"/>
        <v xml:space="preserve"> </v>
      </c>
      <c r="AC745" s="75" t="str">
        <f t="shared" si="333"/>
        <v xml:space="preserve"> </v>
      </c>
      <c r="AD745" s="75" t="str">
        <f t="shared" si="334"/>
        <v/>
      </c>
      <c r="AE745" s="75">
        <f t="shared" si="335"/>
        <v>0</v>
      </c>
    </row>
    <row r="746" spans="1:31">
      <c r="A746" s="75" t="str">
        <f t="shared" si="320"/>
        <v/>
      </c>
      <c r="B746" s="76" t="str">
        <f t="shared" si="310"/>
        <v/>
      </c>
      <c r="C746" s="75" t="str">
        <f t="shared" si="311"/>
        <v/>
      </c>
      <c r="D746" s="73" t="str">
        <f t="shared" si="321"/>
        <v/>
      </c>
      <c r="E746" s="75" t="str">
        <f t="shared" si="322"/>
        <v/>
      </c>
      <c r="F746" s="75" t="str">
        <f t="shared" si="312"/>
        <v/>
      </c>
      <c r="G746" s="75" t="str">
        <f t="shared" si="323"/>
        <v/>
      </c>
      <c r="H746" s="75" t="str">
        <f t="shared" si="313"/>
        <v/>
      </c>
      <c r="J746" s="116"/>
      <c r="K746" s="76" t="str">
        <f t="shared" si="314"/>
        <v/>
      </c>
      <c r="L746" s="76" t="str">
        <f t="shared" si="315"/>
        <v/>
      </c>
      <c r="M746" s="75" t="str">
        <f t="shared" si="316"/>
        <v/>
      </c>
      <c r="N746" s="76" t="str">
        <f t="shared" si="317"/>
        <v/>
      </c>
      <c r="O746" s="77" t="s">
        <v>20</v>
      </c>
      <c r="P746" s="90"/>
      <c r="R746" s="74" t="str">
        <f t="shared" si="324"/>
        <v/>
      </c>
      <c r="S746" s="75" t="str">
        <f t="shared" si="318"/>
        <v xml:space="preserve"> </v>
      </c>
      <c r="T746" s="75" t="str">
        <f t="shared" si="319"/>
        <v xml:space="preserve"> </v>
      </c>
      <c r="U746" s="75" t="str">
        <f t="shared" si="325"/>
        <v xml:space="preserve"> </v>
      </c>
      <c r="V746" s="75" t="str">
        <f t="shared" si="326"/>
        <v xml:space="preserve"> </v>
      </c>
      <c r="W746" s="75" t="str">
        <f t="shared" si="327"/>
        <v/>
      </c>
      <c r="X746" s="75" t="str">
        <f t="shared" si="328"/>
        <v xml:space="preserve"> </v>
      </c>
      <c r="Y746" s="75" t="str">
        <f t="shared" si="329"/>
        <v/>
      </c>
      <c r="Z746" s="75" t="str">
        <f t="shared" si="330"/>
        <v xml:space="preserve"> </v>
      </c>
      <c r="AA746" s="75" t="str">
        <f t="shared" si="331"/>
        <v/>
      </c>
      <c r="AB746" s="75" t="str">
        <f t="shared" si="332"/>
        <v xml:space="preserve"> </v>
      </c>
      <c r="AC746" s="75" t="str">
        <f t="shared" si="333"/>
        <v xml:space="preserve"> </v>
      </c>
      <c r="AD746" s="75" t="str">
        <f t="shared" si="334"/>
        <v/>
      </c>
      <c r="AE746" s="75">
        <f t="shared" si="335"/>
        <v>0</v>
      </c>
    </row>
    <row r="747" spans="1:31">
      <c r="A747" s="75" t="str">
        <f t="shared" si="320"/>
        <v/>
      </c>
      <c r="B747" s="76" t="str">
        <f t="shared" si="310"/>
        <v/>
      </c>
      <c r="C747" s="75" t="str">
        <f t="shared" si="311"/>
        <v/>
      </c>
      <c r="D747" s="73" t="str">
        <f t="shared" si="321"/>
        <v/>
      </c>
      <c r="E747" s="75" t="str">
        <f t="shared" si="322"/>
        <v/>
      </c>
      <c r="F747" s="75" t="str">
        <f t="shared" si="312"/>
        <v/>
      </c>
      <c r="G747" s="75" t="str">
        <f t="shared" si="323"/>
        <v/>
      </c>
      <c r="H747" s="75" t="str">
        <f t="shared" si="313"/>
        <v/>
      </c>
      <c r="J747" s="116"/>
      <c r="K747" s="76" t="str">
        <f t="shared" si="314"/>
        <v/>
      </c>
      <c r="L747" s="76" t="str">
        <f t="shared" si="315"/>
        <v/>
      </c>
      <c r="M747" s="75" t="str">
        <f t="shared" si="316"/>
        <v/>
      </c>
      <c r="N747" s="76" t="str">
        <f t="shared" si="317"/>
        <v/>
      </c>
      <c r="O747" s="77" t="s">
        <v>20</v>
      </c>
      <c r="P747" s="90"/>
      <c r="R747" s="74" t="str">
        <f t="shared" si="324"/>
        <v/>
      </c>
      <c r="S747" s="75" t="str">
        <f t="shared" si="318"/>
        <v xml:space="preserve"> </v>
      </c>
      <c r="T747" s="75" t="str">
        <f t="shared" si="319"/>
        <v xml:space="preserve"> </v>
      </c>
      <c r="U747" s="75" t="str">
        <f t="shared" si="325"/>
        <v xml:space="preserve"> </v>
      </c>
      <c r="V747" s="75" t="str">
        <f t="shared" si="326"/>
        <v xml:space="preserve"> </v>
      </c>
      <c r="W747" s="75" t="str">
        <f t="shared" si="327"/>
        <v/>
      </c>
      <c r="X747" s="75" t="str">
        <f t="shared" si="328"/>
        <v xml:space="preserve"> </v>
      </c>
      <c r="Y747" s="75" t="str">
        <f t="shared" si="329"/>
        <v/>
      </c>
      <c r="Z747" s="75" t="str">
        <f t="shared" si="330"/>
        <v xml:space="preserve"> </v>
      </c>
      <c r="AA747" s="75" t="str">
        <f t="shared" si="331"/>
        <v/>
      </c>
      <c r="AB747" s="75" t="str">
        <f t="shared" si="332"/>
        <v xml:space="preserve"> </v>
      </c>
      <c r="AC747" s="75" t="str">
        <f t="shared" si="333"/>
        <v xml:space="preserve"> </v>
      </c>
      <c r="AD747" s="75" t="str">
        <f t="shared" si="334"/>
        <v/>
      </c>
      <c r="AE747" s="75">
        <f t="shared" si="335"/>
        <v>0</v>
      </c>
    </row>
    <row r="748" spans="1:31">
      <c r="A748" s="75" t="str">
        <f t="shared" si="320"/>
        <v/>
      </c>
      <c r="B748" s="76" t="str">
        <f t="shared" si="310"/>
        <v/>
      </c>
      <c r="C748" s="75" t="str">
        <f t="shared" si="311"/>
        <v/>
      </c>
      <c r="D748" s="73" t="str">
        <f t="shared" si="321"/>
        <v/>
      </c>
      <c r="E748" s="75" t="str">
        <f t="shared" si="322"/>
        <v/>
      </c>
      <c r="F748" s="75" t="str">
        <f t="shared" si="312"/>
        <v/>
      </c>
      <c r="G748" s="75" t="str">
        <f t="shared" si="323"/>
        <v/>
      </c>
      <c r="H748" s="75" t="str">
        <f t="shared" si="313"/>
        <v/>
      </c>
      <c r="J748" s="116"/>
      <c r="K748" s="76" t="str">
        <f t="shared" si="314"/>
        <v/>
      </c>
      <c r="L748" s="76" t="str">
        <f t="shared" si="315"/>
        <v/>
      </c>
      <c r="M748" s="75" t="str">
        <f t="shared" si="316"/>
        <v/>
      </c>
      <c r="N748" s="76" t="str">
        <f t="shared" si="317"/>
        <v/>
      </c>
      <c r="O748" s="77" t="s">
        <v>20</v>
      </c>
      <c r="P748" s="90"/>
      <c r="R748" s="74" t="str">
        <f t="shared" si="324"/>
        <v/>
      </c>
      <c r="S748" s="75" t="str">
        <f t="shared" si="318"/>
        <v xml:space="preserve"> </v>
      </c>
      <c r="T748" s="75" t="str">
        <f t="shared" si="319"/>
        <v xml:space="preserve"> </v>
      </c>
      <c r="U748" s="75" t="str">
        <f t="shared" si="325"/>
        <v xml:space="preserve"> </v>
      </c>
      <c r="V748" s="75" t="str">
        <f t="shared" si="326"/>
        <v xml:space="preserve"> </v>
      </c>
      <c r="W748" s="75" t="str">
        <f t="shared" si="327"/>
        <v/>
      </c>
      <c r="X748" s="75" t="str">
        <f t="shared" si="328"/>
        <v xml:space="preserve"> </v>
      </c>
      <c r="Y748" s="75" t="str">
        <f t="shared" si="329"/>
        <v/>
      </c>
      <c r="Z748" s="75" t="str">
        <f t="shared" si="330"/>
        <v xml:space="preserve"> </v>
      </c>
      <c r="AA748" s="75" t="str">
        <f t="shared" si="331"/>
        <v/>
      </c>
      <c r="AB748" s="75" t="str">
        <f t="shared" si="332"/>
        <v xml:space="preserve"> </v>
      </c>
      <c r="AC748" s="75" t="str">
        <f t="shared" si="333"/>
        <v xml:space="preserve"> </v>
      </c>
      <c r="AD748" s="75" t="str">
        <f t="shared" si="334"/>
        <v/>
      </c>
      <c r="AE748" s="75">
        <f t="shared" si="335"/>
        <v>0</v>
      </c>
    </row>
    <row r="749" spans="1:31">
      <c r="A749" s="75" t="str">
        <f t="shared" si="320"/>
        <v/>
      </c>
      <c r="B749" s="76" t="str">
        <f t="shared" si="310"/>
        <v/>
      </c>
      <c r="C749" s="75" t="str">
        <f t="shared" si="311"/>
        <v/>
      </c>
      <c r="D749" s="73" t="str">
        <f t="shared" si="321"/>
        <v/>
      </c>
      <c r="E749" s="75" t="str">
        <f t="shared" si="322"/>
        <v/>
      </c>
      <c r="F749" s="75" t="str">
        <f t="shared" si="312"/>
        <v/>
      </c>
      <c r="G749" s="75" t="str">
        <f t="shared" si="323"/>
        <v/>
      </c>
      <c r="H749" s="75" t="str">
        <f t="shared" si="313"/>
        <v/>
      </c>
      <c r="J749" s="116"/>
      <c r="K749" s="76" t="str">
        <f t="shared" si="314"/>
        <v/>
      </c>
      <c r="L749" s="76" t="str">
        <f t="shared" si="315"/>
        <v/>
      </c>
      <c r="M749" s="75" t="str">
        <f t="shared" si="316"/>
        <v/>
      </c>
      <c r="N749" s="76" t="str">
        <f t="shared" si="317"/>
        <v/>
      </c>
      <c r="O749" s="77" t="s">
        <v>20</v>
      </c>
      <c r="P749" s="90"/>
      <c r="R749" s="74" t="str">
        <f t="shared" si="324"/>
        <v/>
      </c>
      <c r="S749" s="75" t="str">
        <f t="shared" si="318"/>
        <v xml:space="preserve"> </v>
      </c>
      <c r="T749" s="75" t="str">
        <f t="shared" si="319"/>
        <v xml:space="preserve"> </v>
      </c>
      <c r="U749" s="75" t="str">
        <f t="shared" si="325"/>
        <v xml:space="preserve"> </v>
      </c>
      <c r="V749" s="75" t="str">
        <f t="shared" si="326"/>
        <v xml:space="preserve"> </v>
      </c>
      <c r="W749" s="75" t="str">
        <f t="shared" si="327"/>
        <v/>
      </c>
      <c r="X749" s="75" t="str">
        <f t="shared" si="328"/>
        <v xml:space="preserve"> </v>
      </c>
      <c r="Y749" s="75" t="str">
        <f t="shared" si="329"/>
        <v/>
      </c>
      <c r="Z749" s="75" t="str">
        <f t="shared" si="330"/>
        <v xml:space="preserve"> </v>
      </c>
      <c r="AA749" s="75" t="str">
        <f t="shared" si="331"/>
        <v/>
      </c>
      <c r="AB749" s="75" t="str">
        <f t="shared" si="332"/>
        <v xml:space="preserve"> </v>
      </c>
      <c r="AC749" s="75" t="str">
        <f t="shared" si="333"/>
        <v xml:space="preserve"> </v>
      </c>
      <c r="AD749" s="75" t="str">
        <f t="shared" si="334"/>
        <v/>
      </c>
      <c r="AE749" s="75">
        <f t="shared" si="335"/>
        <v>0</v>
      </c>
    </row>
    <row r="750" spans="1:31">
      <c r="A750" s="75" t="str">
        <f t="shared" si="320"/>
        <v/>
      </c>
      <c r="B750" s="76" t="str">
        <f t="shared" si="310"/>
        <v/>
      </c>
      <c r="C750" s="75" t="str">
        <f t="shared" si="311"/>
        <v/>
      </c>
      <c r="D750" s="73" t="str">
        <f t="shared" si="321"/>
        <v/>
      </c>
      <c r="E750" s="75" t="str">
        <f t="shared" si="322"/>
        <v/>
      </c>
      <c r="F750" s="75" t="str">
        <f t="shared" si="312"/>
        <v/>
      </c>
      <c r="G750" s="75" t="str">
        <f t="shared" si="323"/>
        <v/>
      </c>
      <c r="H750" s="75" t="str">
        <f t="shared" si="313"/>
        <v/>
      </c>
      <c r="J750" s="116"/>
      <c r="K750" s="76" t="str">
        <f t="shared" si="314"/>
        <v/>
      </c>
      <c r="L750" s="76" t="str">
        <f t="shared" si="315"/>
        <v/>
      </c>
      <c r="M750" s="75" t="str">
        <f t="shared" si="316"/>
        <v/>
      </c>
      <c r="N750" s="76" t="str">
        <f t="shared" si="317"/>
        <v/>
      </c>
      <c r="O750" s="77" t="s">
        <v>20</v>
      </c>
      <c r="P750" s="90"/>
      <c r="R750" s="74" t="str">
        <f t="shared" si="324"/>
        <v/>
      </c>
      <c r="S750" s="75" t="str">
        <f t="shared" si="318"/>
        <v xml:space="preserve"> </v>
      </c>
      <c r="T750" s="75" t="str">
        <f t="shared" si="319"/>
        <v xml:space="preserve"> </v>
      </c>
      <c r="U750" s="75" t="str">
        <f t="shared" si="325"/>
        <v xml:space="preserve"> </v>
      </c>
      <c r="V750" s="75" t="str">
        <f t="shared" si="326"/>
        <v xml:space="preserve"> </v>
      </c>
      <c r="W750" s="75" t="str">
        <f t="shared" si="327"/>
        <v/>
      </c>
      <c r="X750" s="75" t="str">
        <f t="shared" si="328"/>
        <v xml:space="preserve"> </v>
      </c>
      <c r="Y750" s="75" t="str">
        <f t="shared" si="329"/>
        <v/>
      </c>
      <c r="Z750" s="75" t="str">
        <f t="shared" si="330"/>
        <v xml:space="preserve"> </v>
      </c>
      <c r="AA750" s="75" t="str">
        <f t="shared" si="331"/>
        <v/>
      </c>
      <c r="AB750" s="75" t="str">
        <f t="shared" si="332"/>
        <v xml:space="preserve"> </v>
      </c>
      <c r="AC750" s="75" t="str">
        <f t="shared" si="333"/>
        <v xml:space="preserve"> </v>
      </c>
      <c r="AD750" s="75" t="str">
        <f t="shared" si="334"/>
        <v/>
      </c>
      <c r="AE750" s="75">
        <f t="shared" si="335"/>
        <v>0</v>
      </c>
    </row>
    <row r="751" spans="1:31">
      <c r="A751" s="75" t="str">
        <f t="shared" si="320"/>
        <v/>
      </c>
      <c r="B751" s="76" t="str">
        <f t="shared" si="310"/>
        <v/>
      </c>
      <c r="C751" s="75" t="str">
        <f t="shared" si="311"/>
        <v/>
      </c>
      <c r="D751" s="73" t="str">
        <f t="shared" si="321"/>
        <v/>
      </c>
      <c r="E751" s="75" t="str">
        <f t="shared" si="322"/>
        <v/>
      </c>
      <c r="F751" s="75" t="str">
        <f t="shared" si="312"/>
        <v/>
      </c>
      <c r="G751" s="75" t="str">
        <f t="shared" si="323"/>
        <v/>
      </c>
      <c r="H751" s="75" t="str">
        <f t="shared" si="313"/>
        <v/>
      </c>
      <c r="J751" s="116"/>
      <c r="K751" s="76" t="str">
        <f t="shared" si="314"/>
        <v/>
      </c>
      <c r="L751" s="76" t="str">
        <f t="shared" si="315"/>
        <v/>
      </c>
      <c r="M751" s="75" t="str">
        <f t="shared" si="316"/>
        <v/>
      </c>
      <c r="N751" s="76" t="str">
        <f t="shared" si="317"/>
        <v/>
      </c>
      <c r="O751" s="77" t="s">
        <v>20</v>
      </c>
      <c r="P751" s="90"/>
      <c r="R751" s="74" t="str">
        <f t="shared" si="324"/>
        <v/>
      </c>
      <c r="S751" s="75" t="str">
        <f t="shared" si="318"/>
        <v xml:space="preserve"> </v>
      </c>
      <c r="T751" s="75" t="str">
        <f t="shared" si="319"/>
        <v xml:space="preserve"> </v>
      </c>
      <c r="U751" s="75" t="str">
        <f t="shared" si="325"/>
        <v xml:space="preserve"> </v>
      </c>
      <c r="V751" s="75" t="str">
        <f t="shared" si="326"/>
        <v xml:space="preserve"> </v>
      </c>
      <c r="W751" s="75" t="str">
        <f t="shared" si="327"/>
        <v/>
      </c>
      <c r="X751" s="75" t="str">
        <f t="shared" si="328"/>
        <v xml:space="preserve"> </v>
      </c>
      <c r="Y751" s="75" t="str">
        <f t="shared" si="329"/>
        <v/>
      </c>
      <c r="Z751" s="75" t="str">
        <f t="shared" si="330"/>
        <v xml:space="preserve"> </v>
      </c>
      <c r="AA751" s="75" t="str">
        <f t="shared" si="331"/>
        <v/>
      </c>
      <c r="AB751" s="75" t="str">
        <f t="shared" si="332"/>
        <v xml:space="preserve"> </v>
      </c>
      <c r="AC751" s="75" t="str">
        <f t="shared" si="333"/>
        <v xml:space="preserve"> </v>
      </c>
      <c r="AD751" s="75" t="str">
        <f t="shared" si="334"/>
        <v/>
      </c>
      <c r="AE751" s="75">
        <f t="shared" si="335"/>
        <v>0</v>
      </c>
    </row>
    <row r="752" spans="1:31">
      <c r="A752" s="75" t="str">
        <f t="shared" si="320"/>
        <v/>
      </c>
      <c r="B752" s="76" t="str">
        <f t="shared" si="310"/>
        <v/>
      </c>
      <c r="C752" s="75" t="str">
        <f t="shared" si="311"/>
        <v/>
      </c>
      <c r="D752" s="73" t="str">
        <f t="shared" si="321"/>
        <v/>
      </c>
      <c r="E752" s="75" t="str">
        <f t="shared" si="322"/>
        <v/>
      </c>
      <c r="F752" s="75" t="str">
        <f t="shared" si="312"/>
        <v/>
      </c>
      <c r="G752" s="75" t="str">
        <f t="shared" si="323"/>
        <v/>
      </c>
      <c r="H752" s="75" t="str">
        <f t="shared" si="313"/>
        <v/>
      </c>
      <c r="J752" s="116"/>
      <c r="K752" s="76" t="str">
        <f t="shared" si="314"/>
        <v/>
      </c>
      <c r="L752" s="76" t="str">
        <f t="shared" si="315"/>
        <v/>
      </c>
      <c r="M752" s="75" t="str">
        <f t="shared" si="316"/>
        <v/>
      </c>
      <c r="N752" s="76" t="str">
        <f t="shared" si="317"/>
        <v/>
      </c>
      <c r="O752" s="77" t="s">
        <v>20</v>
      </c>
      <c r="P752" s="90"/>
      <c r="R752" s="74" t="str">
        <f t="shared" si="324"/>
        <v/>
      </c>
      <c r="S752" s="75" t="str">
        <f t="shared" si="318"/>
        <v xml:space="preserve"> </v>
      </c>
      <c r="T752" s="75" t="str">
        <f t="shared" si="319"/>
        <v xml:space="preserve"> </v>
      </c>
      <c r="U752" s="75" t="str">
        <f t="shared" si="325"/>
        <v xml:space="preserve"> </v>
      </c>
      <c r="V752" s="75" t="str">
        <f t="shared" si="326"/>
        <v xml:space="preserve"> </v>
      </c>
      <c r="W752" s="75" t="str">
        <f t="shared" si="327"/>
        <v/>
      </c>
      <c r="X752" s="75" t="str">
        <f t="shared" si="328"/>
        <v xml:space="preserve"> </v>
      </c>
      <c r="Y752" s="75" t="str">
        <f t="shared" si="329"/>
        <v/>
      </c>
      <c r="Z752" s="75" t="str">
        <f t="shared" si="330"/>
        <v xml:space="preserve"> </v>
      </c>
      <c r="AA752" s="75" t="str">
        <f t="shared" si="331"/>
        <v/>
      </c>
      <c r="AB752" s="75" t="str">
        <f t="shared" si="332"/>
        <v xml:space="preserve"> </v>
      </c>
      <c r="AC752" s="75" t="str">
        <f t="shared" si="333"/>
        <v xml:space="preserve"> </v>
      </c>
      <c r="AD752" s="75" t="str">
        <f t="shared" si="334"/>
        <v/>
      </c>
      <c r="AE752" s="75">
        <f t="shared" si="335"/>
        <v>0</v>
      </c>
    </row>
    <row r="753" spans="1:31">
      <c r="A753" s="75" t="str">
        <f t="shared" si="320"/>
        <v/>
      </c>
      <c r="B753" s="76" t="str">
        <f t="shared" si="310"/>
        <v/>
      </c>
      <c r="C753" s="75" t="str">
        <f t="shared" si="311"/>
        <v/>
      </c>
      <c r="D753" s="73" t="str">
        <f t="shared" si="321"/>
        <v/>
      </c>
      <c r="E753" s="75" t="str">
        <f t="shared" si="322"/>
        <v/>
      </c>
      <c r="F753" s="75" t="str">
        <f t="shared" si="312"/>
        <v/>
      </c>
      <c r="G753" s="75" t="str">
        <f t="shared" si="323"/>
        <v/>
      </c>
      <c r="H753" s="75" t="str">
        <f t="shared" si="313"/>
        <v/>
      </c>
      <c r="J753" s="116"/>
      <c r="K753" s="76" t="str">
        <f t="shared" si="314"/>
        <v/>
      </c>
      <c r="L753" s="76" t="str">
        <f t="shared" si="315"/>
        <v/>
      </c>
      <c r="M753" s="75" t="str">
        <f t="shared" si="316"/>
        <v/>
      </c>
      <c r="N753" s="76" t="str">
        <f t="shared" si="317"/>
        <v/>
      </c>
      <c r="O753" s="77" t="s">
        <v>20</v>
      </c>
      <c r="P753" s="90"/>
      <c r="R753" s="74" t="str">
        <f t="shared" si="324"/>
        <v/>
      </c>
      <c r="S753" s="75" t="str">
        <f t="shared" si="318"/>
        <v xml:space="preserve"> </v>
      </c>
      <c r="T753" s="75" t="str">
        <f t="shared" si="319"/>
        <v xml:space="preserve"> </v>
      </c>
      <c r="U753" s="75" t="str">
        <f t="shared" si="325"/>
        <v xml:space="preserve"> </v>
      </c>
      <c r="V753" s="75" t="str">
        <f t="shared" si="326"/>
        <v xml:space="preserve"> </v>
      </c>
      <c r="W753" s="75" t="str">
        <f t="shared" si="327"/>
        <v/>
      </c>
      <c r="X753" s="75" t="str">
        <f t="shared" si="328"/>
        <v xml:space="preserve"> </v>
      </c>
      <c r="Y753" s="75" t="str">
        <f t="shared" si="329"/>
        <v/>
      </c>
      <c r="Z753" s="75" t="str">
        <f t="shared" si="330"/>
        <v xml:space="preserve"> </v>
      </c>
      <c r="AA753" s="75" t="str">
        <f t="shared" si="331"/>
        <v/>
      </c>
      <c r="AB753" s="75" t="str">
        <f t="shared" si="332"/>
        <v xml:space="preserve"> </v>
      </c>
      <c r="AC753" s="75" t="str">
        <f t="shared" si="333"/>
        <v xml:space="preserve"> </v>
      </c>
      <c r="AD753" s="75" t="str">
        <f t="shared" si="334"/>
        <v/>
      </c>
      <c r="AE753" s="75">
        <f t="shared" si="335"/>
        <v>0</v>
      </c>
    </row>
    <row r="754" spans="1:31">
      <c r="A754" s="75" t="str">
        <f t="shared" si="320"/>
        <v/>
      </c>
      <c r="B754" s="76" t="str">
        <f t="shared" si="310"/>
        <v/>
      </c>
      <c r="C754" s="75" t="str">
        <f t="shared" si="311"/>
        <v/>
      </c>
      <c r="D754" s="73" t="str">
        <f t="shared" si="321"/>
        <v/>
      </c>
      <c r="E754" s="75" t="str">
        <f t="shared" si="322"/>
        <v/>
      </c>
      <c r="F754" s="75" t="str">
        <f t="shared" si="312"/>
        <v/>
      </c>
      <c r="G754" s="75" t="str">
        <f t="shared" si="323"/>
        <v/>
      </c>
      <c r="H754" s="75" t="str">
        <f t="shared" si="313"/>
        <v/>
      </c>
      <c r="J754" s="116"/>
      <c r="K754" s="76" t="str">
        <f t="shared" si="314"/>
        <v/>
      </c>
      <c r="L754" s="76" t="str">
        <f t="shared" si="315"/>
        <v/>
      </c>
      <c r="M754" s="75" t="str">
        <f t="shared" si="316"/>
        <v/>
      </c>
      <c r="N754" s="76" t="str">
        <f t="shared" si="317"/>
        <v/>
      </c>
      <c r="O754" s="77" t="s">
        <v>20</v>
      </c>
      <c r="P754" s="90"/>
      <c r="R754" s="74" t="str">
        <f t="shared" si="324"/>
        <v/>
      </c>
      <c r="S754" s="75" t="str">
        <f t="shared" si="318"/>
        <v xml:space="preserve"> </v>
      </c>
      <c r="T754" s="75" t="str">
        <f t="shared" si="319"/>
        <v xml:space="preserve"> </v>
      </c>
      <c r="U754" s="75" t="str">
        <f t="shared" si="325"/>
        <v xml:space="preserve"> </v>
      </c>
      <c r="V754" s="75" t="str">
        <f t="shared" si="326"/>
        <v xml:space="preserve"> </v>
      </c>
      <c r="W754" s="75" t="str">
        <f t="shared" si="327"/>
        <v/>
      </c>
      <c r="X754" s="75" t="str">
        <f t="shared" si="328"/>
        <v xml:space="preserve"> </v>
      </c>
      <c r="Y754" s="75" t="str">
        <f t="shared" si="329"/>
        <v/>
      </c>
      <c r="Z754" s="75" t="str">
        <f t="shared" si="330"/>
        <v xml:space="preserve"> </v>
      </c>
      <c r="AA754" s="75" t="str">
        <f t="shared" si="331"/>
        <v/>
      </c>
      <c r="AB754" s="75" t="str">
        <f t="shared" si="332"/>
        <v xml:space="preserve"> </v>
      </c>
      <c r="AC754" s="75" t="str">
        <f t="shared" si="333"/>
        <v xml:space="preserve"> </v>
      </c>
      <c r="AD754" s="75" t="str">
        <f t="shared" si="334"/>
        <v/>
      </c>
      <c r="AE754" s="75">
        <f t="shared" si="335"/>
        <v>0</v>
      </c>
    </row>
    <row r="755" spans="1:31">
      <c r="A755" s="75" t="str">
        <f t="shared" si="320"/>
        <v/>
      </c>
      <c r="B755" s="76" t="str">
        <f t="shared" si="310"/>
        <v/>
      </c>
      <c r="C755" s="75" t="str">
        <f t="shared" si="311"/>
        <v/>
      </c>
      <c r="D755" s="73" t="str">
        <f t="shared" si="321"/>
        <v/>
      </c>
      <c r="E755" s="75" t="str">
        <f t="shared" si="322"/>
        <v/>
      </c>
      <c r="F755" s="75" t="str">
        <f t="shared" si="312"/>
        <v/>
      </c>
      <c r="G755" s="75" t="str">
        <f t="shared" si="323"/>
        <v/>
      </c>
      <c r="H755" s="75" t="str">
        <f t="shared" si="313"/>
        <v/>
      </c>
      <c r="J755" s="116"/>
      <c r="K755" s="76" t="str">
        <f t="shared" si="314"/>
        <v/>
      </c>
      <c r="L755" s="76" t="str">
        <f t="shared" si="315"/>
        <v/>
      </c>
      <c r="M755" s="75" t="str">
        <f t="shared" si="316"/>
        <v/>
      </c>
      <c r="N755" s="76" t="str">
        <f t="shared" si="317"/>
        <v/>
      </c>
      <c r="O755" s="77" t="s">
        <v>20</v>
      </c>
      <c r="P755" s="90"/>
      <c r="R755" s="74" t="str">
        <f t="shared" si="324"/>
        <v/>
      </c>
      <c r="S755" s="75" t="str">
        <f t="shared" si="318"/>
        <v xml:space="preserve"> </v>
      </c>
      <c r="T755" s="75" t="str">
        <f t="shared" si="319"/>
        <v xml:space="preserve"> </v>
      </c>
      <c r="U755" s="75" t="str">
        <f t="shared" si="325"/>
        <v xml:space="preserve"> </v>
      </c>
      <c r="V755" s="75" t="str">
        <f t="shared" si="326"/>
        <v xml:space="preserve"> </v>
      </c>
      <c r="W755" s="75" t="str">
        <f t="shared" si="327"/>
        <v/>
      </c>
      <c r="X755" s="75" t="str">
        <f t="shared" si="328"/>
        <v xml:space="preserve"> </v>
      </c>
      <c r="Y755" s="75" t="str">
        <f t="shared" si="329"/>
        <v/>
      </c>
      <c r="Z755" s="75" t="str">
        <f t="shared" si="330"/>
        <v xml:space="preserve"> </v>
      </c>
      <c r="AA755" s="75" t="str">
        <f t="shared" si="331"/>
        <v/>
      </c>
      <c r="AB755" s="75" t="str">
        <f t="shared" si="332"/>
        <v xml:space="preserve"> </v>
      </c>
      <c r="AC755" s="75" t="str">
        <f t="shared" si="333"/>
        <v xml:space="preserve"> </v>
      </c>
      <c r="AD755" s="75" t="str">
        <f t="shared" si="334"/>
        <v/>
      </c>
      <c r="AE755" s="75">
        <f t="shared" si="335"/>
        <v>0</v>
      </c>
    </row>
    <row r="756" spans="1:31">
      <c r="A756" s="75" t="str">
        <f t="shared" si="320"/>
        <v/>
      </c>
      <c r="B756" s="76" t="str">
        <f t="shared" si="310"/>
        <v/>
      </c>
      <c r="C756" s="75" t="str">
        <f t="shared" si="311"/>
        <v/>
      </c>
      <c r="D756" s="73" t="str">
        <f t="shared" si="321"/>
        <v/>
      </c>
      <c r="E756" s="75" t="str">
        <f t="shared" si="322"/>
        <v/>
      </c>
      <c r="F756" s="75" t="str">
        <f t="shared" si="312"/>
        <v/>
      </c>
      <c r="G756" s="75" t="str">
        <f t="shared" si="323"/>
        <v/>
      </c>
      <c r="H756" s="75" t="str">
        <f t="shared" si="313"/>
        <v/>
      </c>
      <c r="J756" s="116"/>
      <c r="K756" s="76" t="str">
        <f t="shared" si="314"/>
        <v/>
      </c>
      <c r="L756" s="76" t="str">
        <f t="shared" si="315"/>
        <v/>
      </c>
      <c r="M756" s="75" t="str">
        <f t="shared" si="316"/>
        <v/>
      </c>
      <c r="N756" s="76" t="str">
        <f t="shared" si="317"/>
        <v/>
      </c>
      <c r="O756" s="77" t="s">
        <v>20</v>
      </c>
      <c r="P756" s="90"/>
      <c r="R756" s="74" t="str">
        <f t="shared" si="324"/>
        <v/>
      </c>
      <c r="S756" s="75" t="str">
        <f t="shared" si="318"/>
        <v xml:space="preserve"> </v>
      </c>
      <c r="T756" s="75" t="str">
        <f t="shared" si="319"/>
        <v xml:space="preserve"> </v>
      </c>
      <c r="U756" s="75" t="str">
        <f t="shared" si="325"/>
        <v xml:space="preserve"> </v>
      </c>
      <c r="V756" s="75" t="str">
        <f t="shared" si="326"/>
        <v xml:space="preserve"> </v>
      </c>
      <c r="W756" s="75" t="str">
        <f t="shared" si="327"/>
        <v/>
      </c>
      <c r="X756" s="75" t="str">
        <f t="shared" si="328"/>
        <v xml:space="preserve"> </v>
      </c>
      <c r="Y756" s="75" t="str">
        <f t="shared" si="329"/>
        <v/>
      </c>
      <c r="Z756" s="75" t="str">
        <f t="shared" si="330"/>
        <v xml:space="preserve"> </v>
      </c>
      <c r="AA756" s="75" t="str">
        <f t="shared" si="331"/>
        <v/>
      </c>
      <c r="AB756" s="75" t="str">
        <f t="shared" si="332"/>
        <v xml:space="preserve"> </v>
      </c>
      <c r="AC756" s="75" t="str">
        <f t="shared" si="333"/>
        <v xml:space="preserve"> </v>
      </c>
      <c r="AD756" s="75" t="str">
        <f t="shared" si="334"/>
        <v/>
      </c>
      <c r="AE756" s="75">
        <f t="shared" si="335"/>
        <v>0</v>
      </c>
    </row>
    <row r="757" spans="1:31">
      <c r="A757" s="75" t="str">
        <f t="shared" si="320"/>
        <v/>
      </c>
      <c r="B757" s="76" t="str">
        <f t="shared" si="310"/>
        <v/>
      </c>
      <c r="C757" s="75" t="str">
        <f t="shared" si="311"/>
        <v/>
      </c>
      <c r="D757" s="73" t="str">
        <f t="shared" si="321"/>
        <v/>
      </c>
      <c r="E757" s="75" t="str">
        <f t="shared" si="322"/>
        <v/>
      </c>
      <c r="F757" s="75" t="str">
        <f t="shared" si="312"/>
        <v/>
      </c>
      <c r="G757" s="75" t="str">
        <f t="shared" si="323"/>
        <v/>
      </c>
      <c r="H757" s="75" t="str">
        <f t="shared" si="313"/>
        <v/>
      </c>
      <c r="J757" s="116"/>
      <c r="K757" s="76" t="str">
        <f t="shared" si="314"/>
        <v/>
      </c>
      <c r="L757" s="76" t="str">
        <f t="shared" si="315"/>
        <v/>
      </c>
      <c r="M757" s="75" t="str">
        <f t="shared" si="316"/>
        <v/>
      </c>
      <c r="N757" s="76" t="str">
        <f t="shared" si="317"/>
        <v/>
      </c>
      <c r="O757" s="77" t="s">
        <v>20</v>
      </c>
      <c r="P757" s="90"/>
      <c r="R757" s="74" t="str">
        <f t="shared" si="324"/>
        <v/>
      </c>
      <c r="S757" s="75" t="str">
        <f t="shared" si="318"/>
        <v xml:space="preserve"> </v>
      </c>
      <c r="T757" s="75" t="str">
        <f t="shared" si="319"/>
        <v xml:space="preserve"> </v>
      </c>
      <c r="U757" s="75" t="str">
        <f t="shared" si="325"/>
        <v xml:space="preserve"> </v>
      </c>
      <c r="V757" s="75" t="str">
        <f t="shared" si="326"/>
        <v xml:space="preserve"> </v>
      </c>
      <c r="W757" s="75" t="str">
        <f t="shared" si="327"/>
        <v/>
      </c>
      <c r="X757" s="75" t="str">
        <f t="shared" si="328"/>
        <v xml:space="preserve"> </v>
      </c>
      <c r="Y757" s="75" t="str">
        <f t="shared" si="329"/>
        <v/>
      </c>
      <c r="Z757" s="75" t="str">
        <f t="shared" si="330"/>
        <v xml:space="preserve"> </v>
      </c>
      <c r="AA757" s="75" t="str">
        <f t="shared" si="331"/>
        <v/>
      </c>
      <c r="AB757" s="75" t="str">
        <f t="shared" si="332"/>
        <v xml:space="preserve"> </v>
      </c>
      <c r="AC757" s="75" t="str">
        <f t="shared" si="333"/>
        <v xml:space="preserve"> </v>
      </c>
      <c r="AD757" s="75" t="str">
        <f t="shared" si="334"/>
        <v/>
      </c>
      <c r="AE757" s="75">
        <f t="shared" si="335"/>
        <v>0</v>
      </c>
    </row>
    <row r="758" spans="1:31">
      <c r="A758" s="75" t="str">
        <f t="shared" si="320"/>
        <v/>
      </c>
      <c r="B758" s="76" t="str">
        <f t="shared" si="310"/>
        <v/>
      </c>
      <c r="C758" s="75" t="str">
        <f t="shared" si="311"/>
        <v/>
      </c>
      <c r="D758" s="73" t="str">
        <f t="shared" si="321"/>
        <v/>
      </c>
      <c r="E758" s="75" t="str">
        <f t="shared" si="322"/>
        <v/>
      </c>
      <c r="F758" s="75" t="str">
        <f t="shared" si="312"/>
        <v/>
      </c>
      <c r="G758" s="75" t="str">
        <f t="shared" si="323"/>
        <v/>
      </c>
      <c r="H758" s="75" t="str">
        <f t="shared" si="313"/>
        <v/>
      </c>
      <c r="J758" s="116"/>
      <c r="K758" s="76" t="str">
        <f t="shared" si="314"/>
        <v/>
      </c>
      <c r="L758" s="76" t="str">
        <f t="shared" si="315"/>
        <v/>
      </c>
      <c r="M758" s="75" t="str">
        <f t="shared" si="316"/>
        <v/>
      </c>
      <c r="N758" s="76" t="str">
        <f t="shared" si="317"/>
        <v/>
      </c>
      <c r="O758" s="77" t="s">
        <v>20</v>
      </c>
      <c r="P758" s="90"/>
      <c r="R758" s="74" t="str">
        <f t="shared" si="324"/>
        <v/>
      </c>
      <c r="S758" s="75" t="str">
        <f t="shared" si="318"/>
        <v xml:space="preserve"> </v>
      </c>
      <c r="T758" s="75" t="str">
        <f t="shared" si="319"/>
        <v xml:space="preserve"> </v>
      </c>
      <c r="U758" s="75" t="str">
        <f t="shared" si="325"/>
        <v xml:space="preserve"> </v>
      </c>
      <c r="V758" s="75" t="str">
        <f t="shared" si="326"/>
        <v xml:space="preserve"> </v>
      </c>
      <c r="W758" s="75" t="str">
        <f t="shared" si="327"/>
        <v/>
      </c>
      <c r="X758" s="75" t="str">
        <f t="shared" si="328"/>
        <v xml:space="preserve"> </v>
      </c>
      <c r="Y758" s="75" t="str">
        <f t="shared" si="329"/>
        <v/>
      </c>
      <c r="Z758" s="75" t="str">
        <f t="shared" si="330"/>
        <v xml:space="preserve"> </v>
      </c>
      <c r="AA758" s="75" t="str">
        <f t="shared" si="331"/>
        <v/>
      </c>
      <c r="AB758" s="75" t="str">
        <f t="shared" si="332"/>
        <v xml:space="preserve"> </v>
      </c>
      <c r="AC758" s="75" t="str">
        <f t="shared" si="333"/>
        <v xml:space="preserve"> </v>
      </c>
      <c r="AD758" s="75" t="str">
        <f t="shared" si="334"/>
        <v/>
      </c>
      <c r="AE758" s="75">
        <f t="shared" si="335"/>
        <v>0</v>
      </c>
    </row>
    <row r="759" spans="1:31">
      <c r="A759" s="75" t="str">
        <f t="shared" si="320"/>
        <v/>
      </c>
      <c r="B759" s="76" t="str">
        <f t="shared" si="310"/>
        <v/>
      </c>
      <c r="C759" s="75" t="str">
        <f t="shared" si="311"/>
        <v/>
      </c>
      <c r="D759" s="73" t="str">
        <f t="shared" si="321"/>
        <v/>
      </c>
      <c r="E759" s="75" t="str">
        <f t="shared" si="322"/>
        <v/>
      </c>
      <c r="F759" s="75" t="str">
        <f t="shared" si="312"/>
        <v/>
      </c>
      <c r="G759" s="75" t="str">
        <f t="shared" si="323"/>
        <v/>
      </c>
      <c r="H759" s="75" t="str">
        <f t="shared" si="313"/>
        <v/>
      </c>
      <c r="J759" s="116"/>
      <c r="K759" s="76" t="str">
        <f t="shared" si="314"/>
        <v/>
      </c>
      <c r="L759" s="76" t="str">
        <f t="shared" si="315"/>
        <v/>
      </c>
      <c r="M759" s="75" t="str">
        <f t="shared" si="316"/>
        <v/>
      </c>
      <c r="N759" s="76" t="str">
        <f t="shared" si="317"/>
        <v/>
      </c>
      <c r="O759" s="77" t="s">
        <v>20</v>
      </c>
      <c r="P759" s="90"/>
      <c r="R759" s="74" t="str">
        <f t="shared" si="324"/>
        <v/>
      </c>
      <c r="S759" s="75" t="str">
        <f t="shared" si="318"/>
        <v xml:space="preserve"> </v>
      </c>
      <c r="T759" s="75" t="str">
        <f t="shared" si="319"/>
        <v xml:space="preserve"> </v>
      </c>
      <c r="U759" s="75" t="str">
        <f t="shared" si="325"/>
        <v xml:space="preserve"> </v>
      </c>
      <c r="V759" s="75" t="str">
        <f t="shared" si="326"/>
        <v xml:space="preserve"> </v>
      </c>
      <c r="W759" s="75" t="str">
        <f t="shared" si="327"/>
        <v/>
      </c>
      <c r="X759" s="75" t="str">
        <f t="shared" si="328"/>
        <v xml:space="preserve"> </v>
      </c>
      <c r="Y759" s="75" t="str">
        <f t="shared" si="329"/>
        <v/>
      </c>
      <c r="Z759" s="75" t="str">
        <f t="shared" si="330"/>
        <v xml:space="preserve"> </v>
      </c>
      <c r="AA759" s="75" t="str">
        <f t="shared" si="331"/>
        <v/>
      </c>
      <c r="AB759" s="75" t="str">
        <f t="shared" si="332"/>
        <v xml:space="preserve"> </v>
      </c>
      <c r="AC759" s="75" t="str">
        <f t="shared" si="333"/>
        <v xml:space="preserve"> </v>
      </c>
      <c r="AD759" s="75" t="str">
        <f t="shared" si="334"/>
        <v/>
      </c>
      <c r="AE759" s="75">
        <f t="shared" si="335"/>
        <v>0</v>
      </c>
    </row>
    <row r="760" spans="1:31">
      <c r="A760" s="75" t="str">
        <f t="shared" si="320"/>
        <v/>
      </c>
      <c r="B760" s="76" t="str">
        <f t="shared" si="310"/>
        <v/>
      </c>
      <c r="C760" s="75" t="str">
        <f t="shared" si="311"/>
        <v/>
      </c>
      <c r="D760" s="73" t="str">
        <f t="shared" si="321"/>
        <v/>
      </c>
      <c r="E760" s="75" t="str">
        <f t="shared" si="322"/>
        <v/>
      </c>
      <c r="F760" s="75" t="str">
        <f t="shared" si="312"/>
        <v/>
      </c>
      <c r="G760" s="75" t="str">
        <f t="shared" si="323"/>
        <v/>
      </c>
      <c r="H760" s="75" t="str">
        <f t="shared" si="313"/>
        <v/>
      </c>
      <c r="J760" s="116"/>
      <c r="K760" s="76" t="str">
        <f t="shared" si="314"/>
        <v/>
      </c>
      <c r="L760" s="76" t="str">
        <f t="shared" si="315"/>
        <v/>
      </c>
      <c r="M760" s="75" t="str">
        <f t="shared" si="316"/>
        <v/>
      </c>
      <c r="N760" s="76" t="str">
        <f t="shared" si="317"/>
        <v/>
      </c>
      <c r="O760" s="77" t="s">
        <v>20</v>
      </c>
      <c r="P760" s="90"/>
      <c r="R760" s="74" t="str">
        <f t="shared" si="324"/>
        <v/>
      </c>
      <c r="S760" s="75" t="str">
        <f t="shared" si="318"/>
        <v xml:space="preserve"> </v>
      </c>
      <c r="T760" s="75" t="str">
        <f t="shared" si="319"/>
        <v xml:space="preserve"> </v>
      </c>
      <c r="U760" s="75" t="str">
        <f t="shared" si="325"/>
        <v xml:space="preserve"> </v>
      </c>
      <c r="V760" s="75" t="str">
        <f t="shared" si="326"/>
        <v xml:space="preserve"> </v>
      </c>
      <c r="W760" s="75" t="str">
        <f t="shared" si="327"/>
        <v/>
      </c>
      <c r="X760" s="75" t="str">
        <f t="shared" si="328"/>
        <v xml:space="preserve"> </v>
      </c>
      <c r="Y760" s="75" t="str">
        <f t="shared" si="329"/>
        <v/>
      </c>
      <c r="Z760" s="75" t="str">
        <f t="shared" si="330"/>
        <v xml:space="preserve"> </v>
      </c>
      <c r="AA760" s="75" t="str">
        <f t="shared" si="331"/>
        <v/>
      </c>
      <c r="AB760" s="75" t="str">
        <f t="shared" si="332"/>
        <v xml:space="preserve"> </v>
      </c>
      <c r="AC760" s="75" t="str">
        <f t="shared" si="333"/>
        <v xml:space="preserve"> </v>
      </c>
      <c r="AD760" s="75" t="str">
        <f t="shared" si="334"/>
        <v/>
      </c>
      <c r="AE760" s="75">
        <f t="shared" si="335"/>
        <v>0</v>
      </c>
    </row>
    <row r="761" spans="1:31">
      <c r="A761" s="75" t="str">
        <f t="shared" si="320"/>
        <v/>
      </c>
      <c r="B761" s="76" t="str">
        <f t="shared" si="310"/>
        <v/>
      </c>
      <c r="C761" s="75" t="str">
        <f t="shared" si="311"/>
        <v/>
      </c>
      <c r="D761" s="73" t="str">
        <f t="shared" si="321"/>
        <v/>
      </c>
      <c r="E761" s="75" t="str">
        <f t="shared" si="322"/>
        <v/>
      </c>
      <c r="F761" s="75" t="str">
        <f t="shared" si="312"/>
        <v/>
      </c>
      <c r="G761" s="75" t="str">
        <f t="shared" si="323"/>
        <v/>
      </c>
      <c r="H761" s="75" t="str">
        <f t="shared" si="313"/>
        <v/>
      </c>
      <c r="J761" s="116"/>
      <c r="K761" s="76" t="str">
        <f t="shared" si="314"/>
        <v/>
      </c>
      <c r="L761" s="76" t="str">
        <f t="shared" si="315"/>
        <v/>
      </c>
      <c r="M761" s="75" t="str">
        <f t="shared" si="316"/>
        <v/>
      </c>
      <c r="N761" s="76" t="str">
        <f t="shared" si="317"/>
        <v/>
      </c>
      <c r="O761" s="77" t="s">
        <v>20</v>
      </c>
      <c r="P761" s="90"/>
      <c r="R761" s="74" t="str">
        <f t="shared" si="324"/>
        <v/>
      </c>
      <c r="S761" s="75" t="str">
        <f t="shared" si="318"/>
        <v xml:space="preserve"> </v>
      </c>
      <c r="T761" s="75" t="str">
        <f t="shared" si="319"/>
        <v xml:space="preserve"> </v>
      </c>
      <c r="U761" s="75" t="str">
        <f t="shared" si="325"/>
        <v xml:space="preserve"> </v>
      </c>
      <c r="V761" s="75" t="str">
        <f t="shared" si="326"/>
        <v xml:space="preserve"> </v>
      </c>
      <c r="W761" s="75" t="str">
        <f t="shared" si="327"/>
        <v/>
      </c>
      <c r="X761" s="75" t="str">
        <f t="shared" si="328"/>
        <v xml:space="preserve"> </v>
      </c>
      <c r="Y761" s="75" t="str">
        <f t="shared" si="329"/>
        <v/>
      </c>
      <c r="Z761" s="75" t="str">
        <f t="shared" si="330"/>
        <v xml:space="preserve"> </v>
      </c>
      <c r="AA761" s="75" t="str">
        <f t="shared" si="331"/>
        <v/>
      </c>
      <c r="AB761" s="75" t="str">
        <f t="shared" si="332"/>
        <v xml:space="preserve"> </v>
      </c>
      <c r="AC761" s="75" t="str">
        <f t="shared" si="333"/>
        <v xml:space="preserve"> </v>
      </c>
      <c r="AD761" s="75" t="str">
        <f t="shared" si="334"/>
        <v/>
      </c>
      <c r="AE761" s="75">
        <f t="shared" si="335"/>
        <v>0</v>
      </c>
    </row>
    <row r="762" spans="1:31">
      <c r="A762" s="75" t="str">
        <f t="shared" si="320"/>
        <v/>
      </c>
      <c r="B762" s="76" t="str">
        <f t="shared" si="310"/>
        <v/>
      </c>
      <c r="C762" s="75" t="str">
        <f t="shared" si="311"/>
        <v/>
      </c>
      <c r="D762" s="73" t="str">
        <f t="shared" si="321"/>
        <v/>
      </c>
      <c r="E762" s="75" t="str">
        <f t="shared" si="322"/>
        <v/>
      </c>
      <c r="F762" s="75" t="str">
        <f t="shared" si="312"/>
        <v/>
      </c>
      <c r="G762" s="75" t="str">
        <f t="shared" si="323"/>
        <v/>
      </c>
      <c r="H762" s="75" t="str">
        <f t="shared" si="313"/>
        <v/>
      </c>
      <c r="J762" s="116"/>
      <c r="K762" s="76" t="str">
        <f t="shared" si="314"/>
        <v/>
      </c>
      <c r="L762" s="76" t="str">
        <f t="shared" si="315"/>
        <v/>
      </c>
      <c r="M762" s="75" t="str">
        <f t="shared" si="316"/>
        <v/>
      </c>
      <c r="N762" s="76" t="str">
        <f t="shared" si="317"/>
        <v/>
      </c>
      <c r="O762" s="77" t="s">
        <v>20</v>
      </c>
      <c r="P762" s="90"/>
      <c r="R762" s="74" t="str">
        <f t="shared" si="324"/>
        <v/>
      </c>
      <c r="S762" s="75" t="str">
        <f t="shared" si="318"/>
        <v xml:space="preserve"> </v>
      </c>
      <c r="T762" s="75" t="str">
        <f t="shared" si="319"/>
        <v xml:space="preserve"> </v>
      </c>
      <c r="U762" s="75" t="str">
        <f t="shared" si="325"/>
        <v xml:space="preserve"> </v>
      </c>
      <c r="V762" s="75" t="str">
        <f t="shared" si="326"/>
        <v xml:space="preserve"> </v>
      </c>
      <c r="W762" s="75" t="str">
        <f t="shared" si="327"/>
        <v/>
      </c>
      <c r="X762" s="75" t="str">
        <f t="shared" si="328"/>
        <v xml:space="preserve"> </v>
      </c>
      <c r="Y762" s="75" t="str">
        <f t="shared" si="329"/>
        <v/>
      </c>
      <c r="Z762" s="75" t="str">
        <f t="shared" si="330"/>
        <v xml:space="preserve"> </v>
      </c>
      <c r="AA762" s="75" t="str">
        <f t="shared" si="331"/>
        <v/>
      </c>
      <c r="AB762" s="75" t="str">
        <f t="shared" si="332"/>
        <v xml:space="preserve"> </v>
      </c>
      <c r="AC762" s="75" t="str">
        <f t="shared" si="333"/>
        <v xml:space="preserve"> </v>
      </c>
      <c r="AD762" s="75" t="str">
        <f t="shared" si="334"/>
        <v/>
      </c>
      <c r="AE762" s="75">
        <f t="shared" si="335"/>
        <v>0</v>
      </c>
    </row>
    <row r="763" spans="1:31">
      <c r="A763" s="75" t="str">
        <f t="shared" si="320"/>
        <v/>
      </c>
      <c r="B763" s="76" t="str">
        <f t="shared" si="310"/>
        <v/>
      </c>
      <c r="C763" s="75" t="str">
        <f t="shared" si="311"/>
        <v/>
      </c>
      <c r="D763" s="73" t="str">
        <f t="shared" si="321"/>
        <v/>
      </c>
      <c r="E763" s="75" t="str">
        <f t="shared" si="322"/>
        <v/>
      </c>
      <c r="F763" s="75" t="str">
        <f t="shared" si="312"/>
        <v/>
      </c>
      <c r="G763" s="75" t="str">
        <f t="shared" si="323"/>
        <v/>
      </c>
      <c r="H763" s="75" t="str">
        <f t="shared" si="313"/>
        <v/>
      </c>
      <c r="J763" s="116"/>
      <c r="K763" s="76" t="str">
        <f t="shared" si="314"/>
        <v/>
      </c>
      <c r="L763" s="76" t="str">
        <f t="shared" si="315"/>
        <v/>
      </c>
      <c r="M763" s="75" t="str">
        <f t="shared" si="316"/>
        <v/>
      </c>
      <c r="N763" s="76" t="str">
        <f t="shared" si="317"/>
        <v/>
      </c>
      <c r="O763" s="77" t="s">
        <v>20</v>
      </c>
      <c r="P763" s="90"/>
      <c r="R763" s="74" t="str">
        <f t="shared" si="324"/>
        <v/>
      </c>
      <c r="S763" s="75" t="str">
        <f t="shared" si="318"/>
        <v xml:space="preserve"> </v>
      </c>
      <c r="T763" s="75" t="str">
        <f t="shared" si="319"/>
        <v xml:space="preserve"> </v>
      </c>
      <c r="U763" s="75" t="str">
        <f t="shared" si="325"/>
        <v xml:space="preserve"> </v>
      </c>
      <c r="V763" s="75" t="str">
        <f t="shared" si="326"/>
        <v xml:space="preserve"> </v>
      </c>
      <c r="W763" s="75" t="str">
        <f t="shared" si="327"/>
        <v/>
      </c>
      <c r="X763" s="75" t="str">
        <f t="shared" si="328"/>
        <v xml:space="preserve"> </v>
      </c>
      <c r="Y763" s="75" t="str">
        <f t="shared" si="329"/>
        <v/>
      </c>
      <c r="Z763" s="75" t="str">
        <f t="shared" si="330"/>
        <v xml:space="preserve"> </v>
      </c>
      <c r="AA763" s="75" t="str">
        <f t="shared" si="331"/>
        <v/>
      </c>
      <c r="AB763" s="75" t="str">
        <f t="shared" si="332"/>
        <v xml:space="preserve"> </v>
      </c>
      <c r="AC763" s="75" t="str">
        <f t="shared" si="333"/>
        <v xml:space="preserve"> </v>
      </c>
      <c r="AD763" s="75" t="str">
        <f t="shared" si="334"/>
        <v/>
      </c>
      <c r="AE763" s="75">
        <f t="shared" si="335"/>
        <v>0</v>
      </c>
    </row>
    <row r="764" spans="1:31">
      <c r="A764" s="75" t="str">
        <f t="shared" si="320"/>
        <v/>
      </c>
      <c r="B764" s="76" t="str">
        <f t="shared" si="310"/>
        <v/>
      </c>
      <c r="C764" s="75" t="str">
        <f t="shared" si="311"/>
        <v/>
      </c>
      <c r="D764" s="73" t="str">
        <f t="shared" si="321"/>
        <v/>
      </c>
      <c r="E764" s="75" t="str">
        <f t="shared" si="322"/>
        <v/>
      </c>
      <c r="F764" s="75" t="str">
        <f t="shared" si="312"/>
        <v/>
      </c>
      <c r="G764" s="75" t="str">
        <f t="shared" si="323"/>
        <v/>
      </c>
      <c r="H764" s="75" t="str">
        <f t="shared" si="313"/>
        <v/>
      </c>
      <c r="J764" s="116"/>
      <c r="K764" s="76" t="str">
        <f t="shared" si="314"/>
        <v/>
      </c>
      <c r="L764" s="76" t="str">
        <f t="shared" si="315"/>
        <v/>
      </c>
      <c r="M764" s="75" t="str">
        <f t="shared" si="316"/>
        <v/>
      </c>
      <c r="N764" s="76" t="str">
        <f t="shared" si="317"/>
        <v/>
      </c>
      <c r="O764" s="77" t="s">
        <v>20</v>
      </c>
      <c r="P764" s="90"/>
      <c r="R764" s="74" t="str">
        <f t="shared" si="324"/>
        <v/>
      </c>
      <c r="S764" s="75" t="str">
        <f t="shared" si="318"/>
        <v xml:space="preserve"> </v>
      </c>
      <c r="T764" s="75" t="str">
        <f t="shared" si="319"/>
        <v xml:space="preserve"> </v>
      </c>
      <c r="U764" s="75" t="str">
        <f t="shared" si="325"/>
        <v xml:space="preserve"> </v>
      </c>
      <c r="V764" s="75" t="str">
        <f t="shared" si="326"/>
        <v xml:space="preserve"> </v>
      </c>
      <c r="W764" s="75" t="str">
        <f t="shared" si="327"/>
        <v/>
      </c>
      <c r="X764" s="75" t="str">
        <f t="shared" si="328"/>
        <v xml:space="preserve"> </v>
      </c>
      <c r="Y764" s="75" t="str">
        <f t="shared" si="329"/>
        <v/>
      </c>
      <c r="Z764" s="75" t="str">
        <f t="shared" si="330"/>
        <v xml:space="preserve"> </v>
      </c>
      <c r="AA764" s="75" t="str">
        <f t="shared" si="331"/>
        <v/>
      </c>
      <c r="AB764" s="75" t="str">
        <f t="shared" si="332"/>
        <v xml:space="preserve"> </v>
      </c>
      <c r="AC764" s="75" t="str">
        <f t="shared" si="333"/>
        <v xml:space="preserve"> </v>
      </c>
      <c r="AD764" s="75" t="str">
        <f t="shared" si="334"/>
        <v/>
      </c>
      <c r="AE764" s="75">
        <f t="shared" si="335"/>
        <v>0</v>
      </c>
    </row>
    <row r="765" spans="1:31">
      <c r="A765" s="75" t="str">
        <f t="shared" si="320"/>
        <v/>
      </c>
      <c r="B765" s="76" t="str">
        <f t="shared" si="310"/>
        <v/>
      </c>
      <c r="C765" s="75" t="str">
        <f t="shared" si="311"/>
        <v/>
      </c>
      <c r="D765" s="73" t="str">
        <f t="shared" si="321"/>
        <v/>
      </c>
      <c r="E765" s="75" t="str">
        <f t="shared" si="322"/>
        <v/>
      </c>
      <c r="F765" s="75" t="str">
        <f t="shared" si="312"/>
        <v/>
      </c>
      <c r="G765" s="75" t="str">
        <f t="shared" si="323"/>
        <v/>
      </c>
      <c r="H765" s="75" t="str">
        <f t="shared" si="313"/>
        <v/>
      </c>
      <c r="J765" s="116"/>
      <c r="K765" s="76" t="str">
        <f t="shared" si="314"/>
        <v/>
      </c>
      <c r="L765" s="76" t="str">
        <f t="shared" si="315"/>
        <v/>
      </c>
      <c r="M765" s="75" t="str">
        <f t="shared" si="316"/>
        <v/>
      </c>
      <c r="N765" s="76" t="str">
        <f t="shared" si="317"/>
        <v/>
      </c>
      <c r="O765" s="77" t="s">
        <v>20</v>
      </c>
      <c r="P765" s="90"/>
      <c r="R765" s="74" t="str">
        <f t="shared" si="324"/>
        <v/>
      </c>
      <c r="S765" s="75" t="str">
        <f t="shared" si="318"/>
        <v xml:space="preserve"> </v>
      </c>
      <c r="T765" s="75" t="str">
        <f t="shared" si="319"/>
        <v xml:space="preserve"> </v>
      </c>
      <c r="U765" s="75" t="str">
        <f t="shared" si="325"/>
        <v xml:space="preserve"> </v>
      </c>
      <c r="V765" s="75" t="str">
        <f t="shared" si="326"/>
        <v xml:space="preserve"> </v>
      </c>
      <c r="W765" s="75" t="str">
        <f t="shared" si="327"/>
        <v/>
      </c>
      <c r="X765" s="75" t="str">
        <f t="shared" si="328"/>
        <v xml:space="preserve"> </v>
      </c>
      <c r="Y765" s="75" t="str">
        <f t="shared" si="329"/>
        <v/>
      </c>
      <c r="Z765" s="75" t="str">
        <f t="shared" si="330"/>
        <v xml:space="preserve"> </v>
      </c>
      <c r="AA765" s="75" t="str">
        <f t="shared" si="331"/>
        <v/>
      </c>
      <c r="AB765" s="75" t="str">
        <f t="shared" si="332"/>
        <v xml:space="preserve"> </v>
      </c>
      <c r="AC765" s="75" t="str">
        <f t="shared" si="333"/>
        <v xml:space="preserve"> </v>
      </c>
      <c r="AD765" s="75" t="str">
        <f t="shared" si="334"/>
        <v/>
      </c>
      <c r="AE765" s="75">
        <f t="shared" si="335"/>
        <v>0</v>
      </c>
    </row>
    <row r="766" spans="1:31">
      <c r="A766" s="75" t="str">
        <f t="shared" si="320"/>
        <v/>
      </c>
      <c r="B766" s="76" t="str">
        <f t="shared" si="310"/>
        <v/>
      </c>
      <c r="C766" s="75" t="str">
        <f t="shared" si="311"/>
        <v/>
      </c>
      <c r="D766" s="73" t="str">
        <f t="shared" si="321"/>
        <v/>
      </c>
      <c r="E766" s="75" t="str">
        <f t="shared" si="322"/>
        <v/>
      </c>
      <c r="F766" s="75" t="str">
        <f t="shared" si="312"/>
        <v/>
      </c>
      <c r="G766" s="75" t="str">
        <f t="shared" si="323"/>
        <v/>
      </c>
      <c r="H766" s="75" t="str">
        <f t="shared" si="313"/>
        <v/>
      </c>
      <c r="J766" s="116"/>
      <c r="K766" s="76" t="str">
        <f t="shared" si="314"/>
        <v/>
      </c>
      <c r="L766" s="76" t="str">
        <f t="shared" si="315"/>
        <v/>
      </c>
      <c r="M766" s="75" t="str">
        <f t="shared" si="316"/>
        <v/>
      </c>
      <c r="N766" s="76" t="str">
        <f t="shared" si="317"/>
        <v/>
      </c>
      <c r="O766" s="77" t="s">
        <v>20</v>
      </c>
      <c r="P766" s="90"/>
      <c r="R766" s="74" t="str">
        <f t="shared" si="324"/>
        <v/>
      </c>
      <c r="S766" s="75" t="str">
        <f t="shared" si="318"/>
        <v xml:space="preserve"> </v>
      </c>
      <c r="T766" s="75" t="str">
        <f t="shared" si="319"/>
        <v xml:space="preserve"> </v>
      </c>
      <c r="U766" s="75" t="str">
        <f t="shared" si="325"/>
        <v xml:space="preserve"> </v>
      </c>
      <c r="V766" s="75" t="str">
        <f t="shared" si="326"/>
        <v xml:space="preserve"> </v>
      </c>
      <c r="W766" s="75" t="str">
        <f t="shared" si="327"/>
        <v/>
      </c>
      <c r="X766" s="75" t="str">
        <f t="shared" si="328"/>
        <v xml:space="preserve"> </v>
      </c>
      <c r="Y766" s="75" t="str">
        <f t="shared" si="329"/>
        <v/>
      </c>
      <c r="Z766" s="75" t="str">
        <f t="shared" si="330"/>
        <v xml:space="preserve"> </v>
      </c>
      <c r="AA766" s="75" t="str">
        <f t="shared" si="331"/>
        <v/>
      </c>
      <c r="AB766" s="75" t="str">
        <f t="shared" si="332"/>
        <v xml:space="preserve"> </v>
      </c>
      <c r="AC766" s="75" t="str">
        <f t="shared" si="333"/>
        <v xml:space="preserve"> </v>
      </c>
      <c r="AD766" s="75" t="str">
        <f t="shared" si="334"/>
        <v/>
      </c>
      <c r="AE766" s="75">
        <f t="shared" si="335"/>
        <v>0</v>
      </c>
    </row>
    <row r="767" spans="1:31">
      <c r="A767" s="75" t="str">
        <f t="shared" si="320"/>
        <v/>
      </c>
      <c r="B767" s="76" t="str">
        <f t="shared" si="310"/>
        <v/>
      </c>
      <c r="C767" s="75" t="str">
        <f t="shared" si="311"/>
        <v/>
      </c>
      <c r="D767" s="73" t="str">
        <f t="shared" si="321"/>
        <v/>
      </c>
      <c r="E767" s="75" t="str">
        <f t="shared" si="322"/>
        <v/>
      </c>
      <c r="F767" s="75" t="str">
        <f t="shared" si="312"/>
        <v/>
      </c>
      <c r="G767" s="75" t="str">
        <f t="shared" si="323"/>
        <v/>
      </c>
      <c r="H767" s="75" t="str">
        <f t="shared" si="313"/>
        <v/>
      </c>
      <c r="J767" s="116"/>
      <c r="K767" s="76" t="str">
        <f t="shared" si="314"/>
        <v/>
      </c>
      <c r="L767" s="76" t="str">
        <f t="shared" si="315"/>
        <v/>
      </c>
      <c r="M767" s="75" t="str">
        <f t="shared" si="316"/>
        <v/>
      </c>
      <c r="N767" s="76" t="str">
        <f t="shared" si="317"/>
        <v/>
      </c>
      <c r="O767" s="77" t="s">
        <v>20</v>
      </c>
      <c r="P767" s="90"/>
      <c r="R767" s="74" t="str">
        <f t="shared" si="324"/>
        <v/>
      </c>
      <c r="S767" s="75" t="str">
        <f t="shared" si="318"/>
        <v xml:space="preserve"> </v>
      </c>
      <c r="T767" s="75" t="str">
        <f t="shared" si="319"/>
        <v xml:space="preserve"> </v>
      </c>
      <c r="U767" s="75" t="str">
        <f t="shared" si="325"/>
        <v xml:space="preserve"> </v>
      </c>
      <c r="V767" s="75" t="str">
        <f t="shared" si="326"/>
        <v xml:space="preserve"> </v>
      </c>
      <c r="W767" s="75" t="str">
        <f t="shared" si="327"/>
        <v/>
      </c>
      <c r="X767" s="75" t="str">
        <f t="shared" si="328"/>
        <v xml:space="preserve"> </v>
      </c>
      <c r="Y767" s="75" t="str">
        <f t="shared" si="329"/>
        <v/>
      </c>
      <c r="Z767" s="75" t="str">
        <f t="shared" si="330"/>
        <v xml:space="preserve"> </v>
      </c>
      <c r="AA767" s="75" t="str">
        <f t="shared" si="331"/>
        <v/>
      </c>
      <c r="AB767" s="75" t="str">
        <f t="shared" si="332"/>
        <v xml:space="preserve"> </v>
      </c>
      <c r="AC767" s="75" t="str">
        <f t="shared" si="333"/>
        <v xml:space="preserve"> </v>
      </c>
      <c r="AD767" s="75" t="str">
        <f t="shared" si="334"/>
        <v/>
      </c>
      <c r="AE767" s="75">
        <f t="shared" si="335"/>
        <v>0</v>
      </c>
    </row>
    <row r="768" spans="1:31">
      <c r="A768" s="75" t="str">
        <f t="shared" si="320"/>
        <v/>
      </c>
      <c r="B768" s="76" t="str">
        <f t="shared" si="310"/>
        <v/>
      </c>
      <c r="C768" s="75" t="str">
        <f t="shared" si="311"/>
        <v/>
      </c>
      <c r="D768" s="73" t="str">
        <f t="shared" si="321"/>
        <v/>
      </c>
      <c r="E768" s="75" t="str">
        <f t="shared" si="322"/>
        <v/>
      </c>
      <c r="F768" s="75" t="str">
        <f t="shared" si="312"/>
        <v/>
      </c>
      <c r="G768" s="75" t="str">
        <f t="shared" si="323"/>
        <v/>
      </c>
      <c r="H768" s="75" t="str">
        <f t="shared" si="313"/>
        <v/>
      </c>
      <c r="J768" s="116"/>
      <c r="K768" s="76" t="str">
        <f t="shared" si="314"/>
        <v/>
      </c>
      <c r="L768" s="76" t="str">
        <f t="shared" si="315"/>
        <v/>
      </c>
      <c r="M768" s="75" t="str">
        <f t="shared" si="316"/>
        <v/>
      </c>
      <c r="N768" s="76" t="str">
        <f t="shared" si="317"/>
        <v/>
      </c>
      <c r="O768" s="77" t="s">
        <v>20</v>
      </c>
      <c r="P768" s="90"/>
      <c r="R768" s="74" t="str">
        <f t="shared" si="324"/>
        <v/>
      </c>
      <c r="S768" s="75" t="str">
        <f t="shared" si="318"/>
        <v xml:space="preserve"> </v>
      </c>
      <c r="T768" s="75" t="str">
        <f t="shared" si="319"/>
        <v xml:space="preserve"> </v>
      </c>
      <c r="U768" s="75" t="str">
        <f t="shared" si="325"/>
        <v xml:space="preserve"> </v>
      </c>
      <c r="V768" s="75" t="str">
        <f t="shared" si="326"/>
        <v xml:space="preserve"> </v>
      </c>
      <c r="W768" s="75" t="str">
        <f t="shared" si="327"/>
        <v/>
      </c>
      <c r="X768" s="75" t="str">
        <f t="shared" si="328"/>
        <v xml:space="preserve"> </v>
      </c>
      <c r="Y768" s="75" t="str">
        <f t="shared" si="329"/>
        <v/>
      </c>
      <c r="Z768" s="75" t="str">
        <f t="shared" si="330"/>
        <v xml:space="preserve"> </v>
      </c>
      <c r="AA768" s="75" t="str">
        <f t="shared" si="331"/>
        <v/>
      </c>
      <c r="AB768" s="75" t="str">
        <f t="shared" si="332"/>
        <v xml:space="preserve"> </v>
      </c>
      <c r="AC768" s="75" t="str">
        <f t="shared" si="333"/>
        <v xml:space="preserve"> </v>
      </c>
      <c r="AD768" s="75" t="str">
        <f t="shared" si="334"/>
        <v/>
      </c>
      <c r="AE768" s="75">
        <f t="shared" si="335"/>
        <v>0</v>
      </c>
    </row>
    <row r="769" spans="1:31">
      <c r="A769" s="75" t="str">
        <f t="shared" si="320"/>
        <v/>
      </c>
      <c r="B769" s="76" t="str">
        <f t="shared" si="310"/>
        <v/>
      </c>
      <c r="C769" s="75" t="str">
        <f t="shared" si="311"/>
        <v/>
      </c>
      <c r="D769" s="73" t="str">
        <f t="shared" si="321"/>
        <v/>
      </c>
      <c r="E769" s="75" t="str">
        <f t="shared" si="322"/>
        <v/>
      </c>
      <c r="F769" s="75" t="str">
        <f t="shared" si="312"/>
        <v/>
      </c>
      <c r="G769" s="75" t="str">
        <f t="shared" si="323"/>
        <v/>
      </c>
      <c r="H769" s="75" t="str">
        <f t="shared" si="313"/>
        <v/>
      </c>
      <c r="J769" s="116"/>
      <c r="K769" s="76" t="str">
        <f t="shared" si="314"/>
        <v/>
      </c>
      <c r="L769" s="76" t="str">
        <f t="shared" si="315"/>
        <v/>
      </c>
      <c r="M769" s="75" t="str">
        <f t="shared" si="316"/>
        <v/>
      </c>
      <c r="N769" s="76" t="str">
        <f t="shared" si="317"/>
        <v/>
      </c>
      <c r="O769" s="77" t="s">
        <v>20</v>
      </c>
      <c r="P769" s="90"/>
      <c r="R769" s="74" t="str">
        <f t="shared" si="324"/>
        <v/>
      </c>
      <c r="S769" s="75" t="str">
        <f t="shared" si="318"/>
        <v xml:space="preserve"> </v>
      </c>
      <c r="T769" s="75" t="str">
        <f t="shared" si="319"/>
        <v xml:space="preserve"> </v>
      </c>
      <c r="U769" s="75" t="str">
        <f t="shared" si="325"/>
        <v xml:space="preserve"> </v>
      </c>
      <c r="V769" s="75" t="str">
        <f t="shared" si="326"/>
        <v xml:space="preserve"> </v>
      </c>
      <c r="W769" s="75" t="str">
        <f t="shared" si="327"/>
        <v/>
      </c>
      <c r="X769" s="75" t="str">
        <f t="shared" si="328"/>
        <v xml:space="preserve"> </v>
      </c>
      <c r="Y769" s="75" t="str">
        <f t="shared" si="329"/>
        <v/>
      </c>
      <c r="Z769" s="75" t="str">
        <f t="shared" si="330"/>
        <v xml:space="preserve"> </v>
      </c>
      <c r="AA769" s="75" t="str">
        <f t="shared" si="331"/>
        <v/>
      </c>
      <c r="AB769" s="75" t="str">
        <f t="shared" si="332"/>
        <v xml:space="preserve"> </v>
      </c>
      <c r="AC769" s="75" t="str">
        <f t="shared" si="333"/>
        <v xml:space="preserve"> </v>
      </c>
      <c r="AD769" s="75" t="str">
        <f t="shared" si="334"/>
        <v/>
      </c>
      <c r="AE769" s="75">
        <f t="shared" si="335"/>
        <v>0</v>
      </c>
    </row>
    <row r="770" spans="1:31">
      <c r="A770" s="75" t="str">
        <f t="shared" si="320"/>
        <v/>
      </c>
      <c r="B770" s="76" t="str">
        <f t="shared" si="310"/>
        <v/>
      </c>
      <c r="C770" s="75" t="str">
        <f t="shared" si="311"/>
        <v/>
      </c>
      <c r="D770" s="73" t="str">
        <f t="shared" si="321"/>
        <v/>
      </c>
      <c r="E770" s="75" t="str">
        <f t="shared" si="322"/>
        <v/>
      </c>
      <c r="F770" s="75" t="str">
        <f t="shared" si="312"/>
        <v/>
      </c>
      <c r="G770" s="75" t="str">
        <f t="shared" si="323"/>
        <v/>
      </c>
      <c r="H770" s="75" t="str">
        <f t="shared" si="313"/>
        <v/>
      </c>
      <c r="J770" s="116"/>
      <c r="K770" s="76" t="str">
        <f t="shared" si="314"/>
        <v/>
      </c>
      <c r="L770" s="76" t="str">
        <f t="shared" si="315"/>
        <v/>
      </c>
      <c r="M770" s="75" t="str">
        <f t="shared" si="316"/>
        <v/>
      </c>
      <c r="N770" s="76" t="str">
        <f t="shared" si="317"/>
        <v/>
      </c>
      <c r="O770" s="77" t="s">
        <v>20</v>
      </c>
      <c r="P770" s="90"/>
      <c r="R770" s="74" t="str">
        <f t="shared" si="324"/>
        <v/>
      </c>
      <c r="S770" s="75" t="str">
        <f t="shared" si="318"/>
        <v xml:space="preserve"> </v>
      </c>
      <c r="T770" s="75" t="str">
        <f t="shared" si="319"/>
        <v xml:space="preserve"> </v>
      </c>
      <c r="U770" s="75" t="str">
        <f t="shared" si="325"/>
        <v xml:space="preserve"> </v>
      </c>
      <c r="V770" s="75" t="str">
        <f t="shared" si="326"/>
        <v xml:space="preserve"> </v>
      </c>
      <c r="W770" s="75" t="str">
        <f t="shared" si="327"/>
        <v/>
      </c>
      <c r="X770" s="75" t="str">
        <f t="shared" si="328"/>
        <v xml:space="preserve"> </v>
      </c>
      <c r="Y770" s="75" t="str">
        <f t="shared" si="329"/>
        <v/>
      </c>
      <c r="Z770" s="75" t="str">
        <f t="shared" si="330"/>
        <v xml:space="preserve"> </v>
      </c>
      <c r="AA770" s="75" t="str">
        <f t="shared" si="331"/>
        <v/>
      </c>
      <c r="AB770" s="75" t="str">
        <f t="shared" si="332"/>
        <v xml:space="preserve"> </v>
      </c>
      <c r="AC770" s="75" t="str">
        <f t="shared" si="333"/>
        <v xml:space="preserve"> </v>
      </c>
      <c r="AD770" s="75" t="str">
        <f t="shared" si="334"/>
        <v/>
      </c>
      <c r="AE770" s="75">
        <f t="shared" si="335"/>
        <v>0</v>
      </c>
    </row>
    <row r="771" spans="1:31">
      <c r="A771" s="75" t="str">
        <f t="shared" si="320"/>
        <v/>
      </c>
      <c r="B771" s="76" t="str">
        <f t="shared" ref="B771:B834" si="336">IF(J771="","",CONCATENATE(VLOOKUP(J771,選手,2,0),"(",VLOOKUP(J771,選手,6,0),")"))</f>
        <v/>
      </c>
      <c r="C771" s="75" t="str">
        <f t="shared" ref="C771:C834" si="337">IF(J771="","",ASC(VLOOKUP(G771,選手,3,FALSE)))</f>
        <v/>
      </c>
      <c r="D771" s="73" t="str">
        <f t="shared" si="321"/>
        <v/>
      </c>
      <c r="E771" s="75" t="str">
        <f t="shared" si="322"/>
        <v/>
      </c>
      <c r="F771" s="75" t="str">
        <f t="shared" ref="F771:F834" si="338">IF(J771="","",VLOOKUP(N771,MC,3,FALSE))</f>
        <v/>
      </c>
      <c r="G771" s="75" t="str">
        <f t="shared" si="323"/>
        <v/>
      </c>
      <c r="H771" s="75" t="str">
        <f t="shared" ref="H771:H834" si="339">IFERROR(IF(O771="選択してください","",IF(OR(P771="",P771=0),VLOOKUP(O771,競技,2,FALSE)&amp;" "&amp;"0",VLOOKUP(O771,競技,2,FALSE)&amp;" "&amp;P771)),"")</f>
        <v/>
      </c>
      <c r="J771" s="116"/>
      <c r="K771" s="76" t="str">
        <f t="shared" ref="K771:K834" si="340">IF(J771="","",CONCATENATE(VLOOKUP(J771,選手,2,0),"(",VLOOKUP(J771,選手,6,0),")"))</f>
        <v/>
      </c>
      <c r="L771" s="76" t="str">
        <f t="shared" ref="L771:L834" si="341">IF(J771="","",VLOOKUP(J771,選手,3,0))</f>
        <v/>
      </c>
      <c r="M771" s="75" t="str">
        <f t="shared" ref="M771:M834" si="342">IF(J771="","",VLOOKUP(J771,選手,4,0))</f>
        <v/>
      </c>
      <c r="N771" s="76" t="str">
        <f t="shared" ref="N771:N834" si="343">IF(J771="","",VLOOKUP(J771,選手,5,0))</f>
        <v/>
      </c>
      <c r="O771" s="77" t="s">
        <v>20</v>
      </c>
      <c r="P771" s="90"/>
      <c r="R771" s="74" t="str">
        <f t="shared" si="324"/>
        <v/>
      </c>
      <c r="S771" s="75" t="str">
        <f t="shared" ref="S771:S834" si="344">IFERROR(VLOOKUP(O771,競技,3,0)," ")</f>
        <v xml:space="preserve"> </v>
      </c>
      <c r="T771" s="75" t="str">
        <f t="shared" ref="T771:T834" si="345">IFERROR(IF(OR(P771="",P771="0",LEN(P771)=VLOOKUP(O771,競技,4,0)),"","入力桁数が違います")," ")</f>
        <v xml:space="preserve"> </v>
      </c>
      <c r="U771" s="75" t="str">
        <f t="shared" si="325"/>
        <v xml:space="preserve"> </v>
      </c>
      <c r="V771" s="75" t="str">
        <f t="shared" si="326"/>
        <v xml:space="preserve"> </v>
      </c>
      <c r="W771" s="75" t="str">
        <f t="shared" si="327"/>
        <v/>
      </c>
      <c r="X771" s="75" t="str">
        <f t="shared" si="328"/>
        <v xml:space="preserve"> </v>
      </c>
      <c r="Y771" s="75" t="str">
        <f t="shared" si="329"/>
        <v/>
      </c>
      <c r="Z771" s="75" t="str">
        <f t="shared" si="330"/>
        <v xml:space="preserve"> </v>
      </c>
      <c r="AA771" s="75" t="str">
        <f t="shared" si="331"/>
        <v/>
      </c>
      <c r="AB771" s="75" t="str">
        <f t="shared" si="332"/>
        <v xml:space="preserve"> </v>
      </c>
      <c r="AC771" s="75" t="str">
        <f t="shared" si="333"/>
        <v xml:space="preserve"> </v>
      </c>
      <c r="AD771" s="75" t="str">
        <f t="shared" si="334"/>
        <v/>
      </c>
      <c r="AE771" s="75">
        <f t="shared" si="335"/>
        <v>0</v>
      </c>
    </row>
    <row r="772" spans="1:31">
      <c r="A772" s="75" t="str">
        <f t="shared" si="320"/>
        <v/>
      </c>
      <c r="B772" s="76" t="str">
        <f t="shared" si="336"/>
        <v/>
      </c>
      <c r="C772" s="75" t="str">
        <f t="shared" si="337"/>
        <v/>
      </c>
      <c r="D772" s="73" t="str">
        <f t="shared" si="321"/>
        <v/>
      </c>
      <c r="E772" s="75" t="str">
        <f t="shared" si="322"/>
        <v/>
      </c>
      <c r="F772" s="75" t="str">
        <f t="shared" si="338"/>
        <v/>
      </c>
      <c r="G772" s="75" t="str">
        <f t="shared" si="323"/>
        <v/>
      </c>
      <c r="H772" s="75" t="str">
        <f t="shared" si="339"/>
        <v/>
      </c>
      <c r="J772" s="116"/>
      <c r="K772" s="76" t="str">
        <f t="shared" si="340"/>
        <v/>
      </c>
      <c r="L772" s="76" t="str">
        <f t="shared" si="341"/>
        <v/>
      </c>
      <c r="M772" s="75" t="str">
        <f t="shared" si="342"/>
        <v/>
      </c>
      <c r="N772" s="76" t="str">
        <f t="shared" si="343"/>
        <v/>
      </c>
      <c r="O772" s="77" t="s">
        <v>20</v>
      </c>
      <c r="P772" s="90"/>
      <c r="R772" s="74" t="str">
        <f t="shared" si="324"/>
        <v/>
      </c>
      <c r="S772" s="75" t="str">
        <f t="shared" si="344"/>
        <v xml:space="preserve"> </v>
      </c>
      <c r="T772" s="75" t="str">
        <f t="shared" si="345"/>
        <v xml:space="preserve"> </v>
      </c>
      <c r="U772" s="75" t="str">
        <f t="shared" si="325"/>
        <v xml:space="preserve"> </v>
      </c>
      <c r="V772" s="75" t="str">
        <f t="shared" si="326"/>
        <v xml:space="preserve"> </v>
      </c>
      <c r="W772" s="75" t="str">
        <f t="shared" si="327"/>
        <v/>
      </c>
      <c r="X772" s="75" t="str">
        <f t="shared" si="328"/>
        <v xml:space="preserve"> </v>
      </c>
      <c r="Y772" s="75" t="str">
        <f t="shared" si="329"/>
        <v/>
      </c>
      <c r="Z772" s="75" t="str">
        <f t="shared" si="330"/>
        <v xml:space="preserve"> </v>
      </c>
      <c r="AA772" s="75" t="str">
        <f t="shared" si="331"/>
        <v/>
      </c>
      <c r="AB772" s="75" t="str">
        <f t="shared" si="332"/>
        <v xml:space="preserve"> </v>
      </c>
      <c r="AC772" s="75" t="str">
        <f t="shared" si="333"/>
        <v xml:space="preserve"> </v>
      </c>
      <c r="AD772" s="75" t="str">
        <f t="shared" si="334"/>
        <v/>
      </c>
      <c r="AE772" s="75">
        <f t="shared" si="335"/>
        <v>0</v>
      </c>
    </row>
    <row r="773" spans="1:31">
      <c r="A773" s="75" t="str">
        <f t="shared" si="320"/>
        <v/>
      </c>
      <c r="B773" s="76" t="str">
        <f t="shared" si="336"/>
        <v/>
      </c>
      <c r="C773" s="75" t="str">
        <f t="shared" si="337"/>
        <v/>
      </c>
      <c r="D773" s="73" t="str">
        <f t="shared" si="321"/>
        <v/>
      </c>
      <c r="E773" s="75" t="str">
        <f t="shared" si="322"/>
        <v/>
      </c>
      <c r="F773" s="75" t="str">
        <f t="shared" si="338"/>
        <v/>
      </c>
      <c r="G773" s="75" t="str">
        <f t="shared" si="323"/>
        <v/>
      </c>
      <c r="H773" s="75" t="str">
        <f t="shared" si="339"/>
        <v/>
      </c>
      <c r="J773" s="116"/>
      <c r="K773" s="76" t="str">
        <f t="shared" si="340"/>
        <v/>
      </c>
      <c r="L773" s="76" t="str">
        <f t="shared" si="341"/>
        <v/>
      </c>
      <c r="M773" s="75" t="str">
        <f t="shared" si="342"/>
        <v/>
      </c>
      <c r="N773" s="76" t="str">
        <f t="shared" si="343"/>
        <v/>
      </c>
      <c r="O773" s="77" t="s">
        <v>20</v>
      </c>
      <c r="P773" s="90"/>
      <c r="R773" s="74" t="str">
        <f t="shared" si="324"/>
        <v/>
      </c>
      <c r="S773" s="75" t="str">
        <f t="shared" si="344"/>
        <v xml:space="preserve"> </v>
      </c>
      <c r="T773" s="75" t="str">
        <f t="shared" si="345"/>
        <v xml:space="preserve"> </v>
      </c>
      <c r="U773" s="75" t="str">
        <f t="shared" si="325"/>
        <v xml:space="preserve"> </v>
      </c>
      <c r="V773" s="75" t="str">
        <f t="shared" si="326"/>
        <v xml:space="preserve"> </v>
      </c>
      <c r="W773" s="75" t="str">
        <f t="shared" si="327"/>
        <v/>
      </c>
      <c r="X773" s="75" t="str">
        <f t="shared" si="328"/>
        <v xml:space="preserve"> </v>
      </c>
      <c r="Y773" s="75" t="str">
        <f t="shared" si="329"/>
        <v/>
      </c>
      <c r="Z773" s="75" t="str">
        <f t="shared" si="330"/>
        <v xml:space="preserve"> </v>
      </c>
      <c r="AA773" s="75" t="str">
        <f t="shared" si="331"/>
        <v/>
      </c>
      <c r="AB773" s="75" t="str">
        <f t="shared" si="332"/>
        <v xml:space="preserve"> </v>
      </c>
      <c r="AC773" s="75" t="str">
        <f t="shared" si="333"/>
        <v xml:space="preserve"> </v>
      </c>
      <c r="AD773" s="75" t="str">
        <f t="shared" si="334"/>
        <v/>
      </c>
      <c r="AE773" s="75">
        <f t="shared" si="335"/>
        <v>0</v>
      </c>
    </row>
    <row r="774" spans="1:31">
      <c r="A774" s="75" t="str">
        <f t="shared" si="320"/>
        <v/>
      </c>
      <c r="B774" s="76" t="str">
        <f t="shared" si="336"/>
        <v/>
      </c>
      <c r="C774" s="75" t="str">
        <f t="shared" si="337"/>
        <v/>
      </c>
      <c r="D774" s="73" t="str">
        <f t="shared" si="321"/>
        <v/>
      </c>
      <c r="E774" s="75" t="str">
        <f t="shared" si="322"/>
        <v/>
      </c>
      <c r="F774" s="75" t="str">
        <f t="shared" si="338"/>
        <v/>
      </c>
      <c r="G774" s="75" t="str">
        <f t="shared" si="323"/>
        <v/>
      </c>
      <c r="H774" s="75" t="str">
        <f t="shared" si="339"/>
        <v/>
      </c>
      <c r="J774" s="116"/>
      <c r="K774" s="76" t="str">
        <f t="shared" si="340"/>
        <v/>
      </c>
      <c r="L774" s="76" t="str">
        <f t="shared" si="341"/>
        <v/>
      </c>
      <c r="M774" s="75" t="str">
        <f t="shared" si="342"/>
        <v/>
      </c>
      <c r="N774" s="76" t="str">
        <f t="shared" si="343"/>
        <v/>
      </c>
      <c r="O774" s="77" t="s">
        <v>20</v>
      </c>
      <c r="P774" s="90"/>
      <c r="R774" s="74" t="str">
        <f t="shared" si="324"/>
        <v/>
      </c>
      <c r="S774" s="75" t="str">
        <f t="shared" si="344"/>
        <v xml:space="preserve"> </v>
      </c>
      <c r="T774" s="75" t="str">
        <f t="shared" si="345"/>
        <v xml:space="preserve"> </v>
      </c>
      <c r="U774" s="75" t="str">
        <f t="shared" si="325"/>
        <v xml:space="preserve"> </v>
      </c>
      <c r="V774" s="75" t="str">
        <f t="shared" si="326"/>
        <v xml:space="preserve"> </v>
      </c>
      <c r="W774" s="75" t="str">
        <f t="shared" si="327"/>
        <v/>
      </c>
      <c r="X774" s="75" t="str">
        <f t="shared" si="328"/>
        <v xml:space="preserve"> </v>
      </c>
      <c r="Y774" s="75" t="str">
        <f t="shared" si="329"/>
        <v/>
      </c>
      <c r="Z774" s="75" t="str">
        <f t="shared" si="330"/>
        <v xml:space="preserve"> </v>
      </c>
      <c r="AA774" s="75" t="str">
        <f t="shared" si="331"/>
        <v/>
      </c>
      <c r="AB774" s="75" t="str">
        <f t="shared" si="332"/>
        <v xml:space="preserve"> </v>
      </c>
      <c r="AC774" s="75" t="str">
        <f t="shared" si="333"/>
        <v xml:space="preserve"> </v>
      </c>
      <c r="AD774" s="75" t="str">
        <f t="shared" si="334"/>
        <v/>
      </c>
      <c r="AE774" s="75">
        <f t="shared" si="335"/>
        <v>0</v>
      </c>
    </row>
    <row r="775" spans="1:31">
      <c r="A775" s="75" t="str">
        <f t="shared" si="320"/>
        <v/>
      </c>
      <c r="B775" s="76" t="str">
        <f t="shared" si="336"/>
        <v/>
      </c>
      <c r="C775" s="75" t="str">
        <f t="shared" si="337"/>
        <v/>
      </c>
      <c r="D775" s="73" t="str">
        <f t="shared" si="321"/>
        <v/>
      </c>
      <c r="E775" s="75" t="str">
        <f t="shared" si="322"/>
        <v/>
      </c>
      <c r="F775" s="75" t="str">
        <f t="shared" si="338"/>
        <v/>
      </c>
      <c r="G775" s="75" t="str">
        <f t="shared" si="323"/>
        <v/>
      </c>
      <c r="H775" s="75" t="str">
        <f t="shared" si="339"/>
        <v/>
      </c>
      <c r="J775" s="116"/>
      <c r="K775" s="76" t="str">
        <f t="shared" si="340"/>
        <v/>
      </c>
      <c r="L775" s="76" t="str">
        <f t="shared" si="341"/>
        <v/>
      </c>
      <c r="M775" s="75" t="str">
        <f t="shared" si="342"/>
        <v/>
      </c>
      <c r="N775" s="76" t="str">
        <f t="shared" si="343"/>
        <v/>
      </c>
      <c r="O775" s="77" t="s">
        <v>20</v>
      </c>
      <c r="P775" s="90"/>
      <c r="R775" s="74" t="str">
        <f t="shared" si="324"/>
        <v/>
      </c>
      <c r="S775" s="75" t="str">
        <f t="shared" si="344"/>
        <v xml:space="preserve"> </v>
      </c>
      <c r="T775" s="75" t="str">
        <f t="shared" si="345"/>
        <v xml:space="preserve"> </v>
      </c>
      <c r="U775" s="75" t="str">
        <f t="shared" si="325"/>
        <v xml:space="preserve"> </v>
      </c>
      <c r="V775" s="75" t="str">
        <f t="shared" si="326"/>
        <v xml:space="preserve"> </v>
      </c>
      <c r="W775" s="75" t="str">
        <f t="shared" si="327"/>
        <v/>
      </c>
      <c r="X775" s="75" t="str">
        <f t="shared" si="328"/>
        <v xml:space="preserve"> </v>
      </c>
      <c r="Y775" s="75" t="str">
        <f t="shared" si="329"/>
        <v/>
      </c>
      <c r="Z775" s="75" t="str">
        <f t="shared" si="330"/>
        <v xml:space="preserve"> </v>
      </c>
      <c r="AA775" s="75" t="str">
        <f t="shared" si="331"/>
        <v/>
      </c>
      <c r="AB775" s="75" t="str">
        <f t="shared" si="332"/>
        <v xml:space="preserve"> </v>
      </c>
      <c r="AC775" s="75" t="str">
        <f t="shared" si="333"/>
        <v xml:space="preserve"> </v>
      </c>
      <c r="AD775" s="75" t="str">
        <f t="shared" si="334"/>
        <v/>
      </c>
      <c r="AE775" s="75">
        <f t="shared" si="335"/>
        <v>0</v>
      </c>
    </row>
    <row r="776" spans="1:31">
      <c r="A776" s="75" t="str">
        <f t="shared" si="320"/>
        <v/>
      </c>
      <c r="B776" s="76" t="str">
        <f t="shared" si="336"/>
        <v/>
      </c>
      <c r="C776" s="75" t="str">
        <f t="shared" si="337"/>
        <v/>
      </c>
      <c r="D776" s="73" t="str">
        <f t="shared" si="321"/>
        <v/>
      </c>
      <c r="E776" s="75" t="str">
        <f t="shared" si="322"/>
        <v/>
      </c>
      <c r="F776" s="75" t="str">
        <f t="shared" si="338"/>
        <v/>
      </c>
      <c r="G776" s="75" t="str">
        <f t="shared" si="323"/>
        <v/>
      </c>
      <c r="H776" s="75" t="str">
        <f t="shared" si="339"/>
        <v/>
      </c>
      <c r="J776" s="116"/>
      <c r="K776" s="76" t="str">
        <f t="shared" si="340"/>
        <v/>
      </c>
      <c r="L776" s="76" t="str">
        <f t="shared" si="341"/>
        <v/>
      </c>
      <c r="M776" s="75" t="str">
        <f t="shared" si="342"/>
        <v/>
      </c>
      <c r="N776" s="76" t="str">
        <f t="shared" si="343"/>
        <v/>
      </c>
      <c r="O776" s="77" t="s">
        <v>20</v>
      </c>
      <c r="P776" s="90"/>
      <c r="R776" s="74" t="str">
        <f t="shared" si="324"/>
        <v/>
      </c>
      <c r="S776" s="75" t="str">
        <f t="shared" si="344"/>
        <v xml:space="preserve"> </v>
      </c>
      <c r="T776" s="75" t="str">
        <f t="shared" si="345"/>
        <v xml:space="preserve"> </v>
      </c>
      <c r="U776" s="75" t="str">
        <f t="shared" si="325"/>
        <v xml:space="preserve"> </v>
      </c>
      <c r="V776" s="75" t="str">
        <f t="shared" si="326"/>
        <v xml:space="preserve"> </v>
      </c>
      <c r="W776" s="75" t="str">
        <f t="shared" si="327"/>
        <v/>
      </c>
      <c r="X776" s="75" t="str">
        <f t="shared" si="328"/>
        <v xml:space="preserve"> </v>
      </c>
      <c r="Y776" s="75" t="str">
        <f t="shared" si="329"/>
        <v/>
      </c>
      <c r="Z776" s="75" t="str">
        <f t="shared" si="330"/>
        <v xml:space="preserve"> </v>
      </c>
      <c r="AA776" s="75" t="str">
        <f t="shared" si="331"/>
        <v/>
      </c>
      <c r="AB776" s="75" t="str">
        <f t="shared" si="332"/>
        <v xml:space="preserve"> </v>
      </c>
      <c r="AC776" s="75" t="str">
        <f t="shared" si="333"/>
        <v xml:space="preserve"> </v>
      </c>
      <c r="AD776" s="75" t="str">
        <f t="shared" si="334"/>
        <v/>
      </c>
      <c r="AE776" s="75">
        <f t="shared" si="335"/>
        <v>0</v>
      </c>
    </row>
    <row r="777" spans="1:31">
      <c r="A777" s="75" t="str">
        <f t="shared" si="320"/>
        <v/>
      </c>
      <c r="B777" s="76" t="str">
        <f t="shared" si="336"/>
        <v/>
      </c>
      <c r="C777" s="75" t="str">
        <f t="shared" si="337"/>
        <v/>
      </c>
      <c r="D777" s="73" t="str">
        <f t="shared" si="321"/>
        <v/>
      </c>
      <c r="E777" s="75" t="str">
        <f t="shared" si="322"/>
        <v/>
      </c>
      <c r="F777" s="75" t="str">
        <f t="shared" si="338"/>
        <v/>
      </c>
      <c r="G777" s="75" t="str">
        <f t="shared" si="323"/>
        <v/>
      </c>
      <c r="H777" s="75" t="str">
        <f t="shared" si="339"/>
        <v/>
      </c>
      <c r="J777" s="116"/>
      <c r="K777" s="76" t="str">
        <f t="shared" si="340"/>
        <v/>
      </c>
      <c r="L777" s="76" t="str">
        <f t="shared" si="341"/>
        <v/>
      </c>
      <c r="M777" s="75" t="str">
        <f t="shared" si="342"/>
        <v/>
      </c>
      <c r="N777" s="76" t="str">
        <f t="shared" si="343"/>
        <v/>
      </c>
      <c r="O777" s="77" t="s">
        <v>20</v>
      </c>
      <c r="P777" s="90"/>
      <c r="R777" s="74" t="str">
        <f t="shared" si="324"/>
        <v/>
      </c>
      <c r="S777" s="75" t="str">
        <f t="shared" si="344"/>
        <v xml:space="preserve"> </v>
      </c>
      <c r="T777" s="75" t="str">
        <f t="shared" si="345"/>
        <v xml:space="preserve"> </v>
      </c>
      <c r="U777" s="75" t="str">
        <f t="shared" si="325"/>
        <v xml:space="preserve"> </v>
      </c>
      <c r="V777" s="75" t="str">
        <f t="shared" si="326"/>
        <v xml:space="preserve"> </v>
      </c>
      <c r="W777" s="75" t="str">
        <f t="shared" si="327"/>
        <v/>
      </c>
      <c r="X777" s="75" t="str">
        <f t="shared" si="328"/>
        <v xml:space="preserve"> </v>
      </c>
      <c r="Y777" s="75" t="str">
        <f t="shared" si="329"/>
        <v/>
      </c>
      <c r="Z777" s="75" t="str">
        <f t="shared" si="330"/>
        <v xml:space="preserve"> </v>
      </c>
      <c r="AA777" s="75" t="str">
        <f t="shared" si="331"/>
        <v/>
      </c>
      <c r="AB777" s="75" t="str">
        <f t="shared" si="332"/>
        <v xml:space="preserve"> </v>
      </c>
      <c r="AC777" s="75" t="str">
        <f t="shared" si="333"/>
        <v xml:space="preserve"> </v>
      </c>
      <c r="AD777" s="75" t="str">
        <f t="shared" si="334"/>
        <v/>
      </c>
      <c r="AE777" s="75">
        <f t="shared" si="335"/>
        <v>0</v>
      </c>
    </row>
    <row r="778" spans="1:31">
      <c r="A778" s="75" t="str">
        <f t="shared" si="320"/>
        <v/>
      </c>
      <c r="B778" s="76" t="str">
        <f t="shared" si="336"/>
        <v/>
      </c>
      <c r="C778" s="75" t="str">
        <f t="shared" si="337"/>
        <v/>
      </c>
      <c r="D778" s="73" t="str">
        <f t="shared" si="321"/>
        <v/>
      </c>
      <c r="E778" s="75" t="str">
        <f t="shared" si="322"/>
        <v/>
      </c>
      <c r="F778" s="75" t="str">
        <f t="shared" si="338"/>
        <v/>
      </c>
      <c r="G778" s="75" t="str">
        <f t="shared" si="323"/>
        <v/>
      </c>
      <c r="H778" s="75" t="str">
        <f t="shared" si="339"/>
        <v/>
      </c>
      <c r="J778" s="116"/>
      <c r="K778" s="76" t="str">
        <f t="shared" si="340"/>
        <v/>
      </c>
      <c r="L778" s="76" t="str">
        <f t="shared" si="341"/>
        <v/>
      </c>
      <c r="M778" s="75" t="str">
        <f t="shared" si="342"/>
        <v/>
      </c>
      <c r="N778" s="76" t="str">
        <f t="shared" si="343"/>
        <v/>
      </c>
      <c r="O778" s="77" t="s">
        <v>20</v>
      </c>
      <c r="P778" s="90"/>
      <c r="R778" s="74" t="str">
        <f t="shared" si="324"/>
        <v/>
      </c>
      <c r="S778" s="75" t="str">
        <f t="shared" si="344"/>
        <v xml:space="preserve"> </v>
      </c>
      <c r="T778" s="75" t="str">
        <f t="shared" si="345"/>
        <v xml:space="preserve"> </v>
      </c>
      <c r="U778" s="75" t="str">
        <f t="shared" si="325"/>
        <v xml:space="preserve"> </v>
      </c>
      <c r="V778" s="75" t="str">
        <f t="shared" si="326"/>
        <v xml:space="preserve"> </v>
      </c>
      <c r="W778" s="75" t="str">
        <f t="shared" si="327"/>
        <v/>
      </c>
      <c r="X778" s="75" t="str">
        <f t="shared" si="328"/>
        <v xml:space="preserve"> </v>
      </c>
      <c r="Y778" s="75" t="str">
        <f t="shared" si="329"/>
        <v/>
      </c>
      <c r="Z778" s="75" t="str">
        <f t="shared" si="330"/>
        <v xml:space="preserve"> </v>
      </c>
      <c r="AA778" s="75" t="str">
        <f t="shared" si="331"/>
        <v/>
      </c>
      <c r="AB778" s="75" t="str">
        <f t="shared" si="332"/>
        <v xml:space="preserve"> </v>
      </c>
      <c r="AC778" s="75" t="str">
        <f t="shared" si="333"/>
        <v xml:space="preserve"> </v>
      </c>
      <c r="AD778" s="75" t="str">
        <f t="shared" si="334"/>
        <v/>
      </c>
      <c r="AE778" s="75">
        <f t="shared" si="335"/>
        <v>0</v>
      </c>
    </row>
    <row r="779" spans="1:31">
      <c r="A779" s="75" t="str">
        <f t="shared" si="320"/>
        <v/>
      </c>
      <c r="B779" s="76" t="str">
        <f t="shared" si="336"/>
        <v/>
      </c>
      <c r="C779" s="75" t="str">
        <f t="shared" si="337"/>
        <v/>
      </c>
      <c r="D779" s="73" t="str">
        <f t="shared" si="321"/>
        <v/>
      </c>
      <c r="E779" s="75" t="str">
        <f t="shared" si="322"/>
        <v/>
      </c>
      <c r="F779" s="75" t="str">
        <f t="shared" si="338"/>
        <v/>
      </c>
      <c r="G779" s="75" t="str">
        <f t="shared" si="323"/>
        <v/>
      </c>
      <c r="H779" s="75" t="str">
        <f t="shared" si="339"/>
        <v/>
      </c>
      <c r="J779" s="116"/>
      <c r="K779" s="76" t="str">
        <f t="shared" si="340"/>
        <v/>
      </c>
      <c r="L779" s="76" t="str">
        <f t="shared" si="341"/>
        <v/>
      </c>
      <c r="M779" s="75" t="str">
        <f t="shared" si="342"/>
        <v/>
      </c>
      <c r="N779" s="76" t="str">
        <f t="shared" si="343"/>
        <v/>
      </c>
      <c r="O779" s="77" t="s">
        <v>20</v>
      </c>
      <c r="P779" s="90"/>
      <c r="R779" s="74" t="str">
        <f t="shared" si="324"/>
        <v/>
      </c>
      <c r="S779" s="75" t="str">
        <f t="shared" si="344"/>
        <v xml:space="preserve"> </v>
      </c>
      <c r="T779" s="75" t="str">
        <f t="shared" si="345"/>
        <v xml:space="preserve"> </v>
      </c>
      <c r="U779" s="75" t="str">
        <f t="shared" si="325"/>
        <v xml:space="preserve"> </v>
      </c>
      <c r="V779" s="75" t="str">
        <f t="shared" si="326"/>
        <v xml:space="preserve"> </v>
      </c>
      <c r="W779" s="75" t="str">
        <f t="shared" si="327"/>
        <v/>
      </c>
      <c r="X779" s="75" t="str">
        <f t="shared" si="328"/>
        <v xml:space="preserve"> </v>
      </c>
      <c r="Y779" s="75" t="str">
        <f t="shared" si="329"/>
        <v/>
      </c>
      <c r="Z779" s="75" t="str">
        <f t="shared" si="330"/>
        <v xml:space="preserve"> </v>
      </c>
      <c r="AA779" s="75" t="str">
        <f t="shared" si="331"/>
        <v/>
      </c>
      <c r="AB779" s="75" t="str">
        <f t="shared" si="332"/>
        <v xml:space="preserve"> </v>
      </c>
      <c r="AC779" s="75" t="str">
        <f t="shared" si="333"/>
        <v xml:space="preserve"> </v>
      </c>
      <c r="AD779" s="75" t="str">
        <f t="shared" si="334"/>
        <v/>
      </c>
      <c r="AE779" s="75">
        <f t="shared" si="335"/>
        <v>0</v>
      </c>
    </row>
    <row r="780" spans="1:31">
      <c r="A780" s="75" t="str">
        <f t="shared" si="320"/>
        <v/>
      </c>
      <c r="B780" s="76" t="str">
        <f t="shared" si="336"/>
        <v/>
      </c>
      <c r="C780" s="75" t="str">
        <f t="shared" si="337"/>
        <v/>
      </c>
      <c r="D780" s="73" t="str">
        <f t="shared" si="321"/>
        <v/>
      </c>
      <c r="E780" s="75" t="str">
        <f t="shared" si="322"/>
        <v/>
      </c>
      <c r="F780" s="75" t="str">
        <f t="shared" si="338"/>
        <v/>
      </c>
      <c r="G780" s="75" t="str">
        <f t="shared" si="323"/>
        <v/>
      </c>
      <c r="H780" s="75" t="str">
        <f t="shared" si="339"/>
        <v/>
      </c>
      <c r="J780" s="116"/>
      <c r="K780" s="76" t="str">
        <f t="shared" si="340"/>
        <v/>
      </c>
      <c r="L780" s="76" t="str">
        <f t="shared" si="341"/>
        <v/>
      </c>
      <c r="M780" s="75" t="str">
        <f t="shared" si="342"/>
        <v/>
      </c>
      <c r="N780" s="76" t="str">
        <f t="shared" si="343"/>
        <v/>
      </c>
      <c r="O780" s="77" t="s">
        <v>20</v>
      </c>
      <c r="P780" s="90"/>
      <c r="R780" s="74" t="str">
        <f t="shared" si="324"/>
        <v/>
      </c>
      <c r="S780" s="75" t="str">
        <f t="shared" si="344"/>
        <v xml:space="preserve"> </v>
      </c>
      <c r="T780" s="75" t="str">
        <f t="shared" si="345"/>
        <v xml:space="preserve"> </v>
      </c>
      <c r="U780" s="75" t="str">
        <f t="shared" si="325"/>
        <v xml:space="preserve"> </v>
      </c>
      <c r="V780" s="75" t="str">
        <f t="shared" si="326"/>
        <v xml:space="preserve"> </v>
      </c>
      <c r="W780" s="75" t="str">
        <f t="shared" si="327"/>
        <v/>
      </c>
      <c r="X780" s="75" t="str">
        <f t="shared" si="328"/>
        <v xml:space="preserve"> </v>
      </c>
      <c r="Y780" s="75" t="str">
        <f t="shared" si="329"/>
        <v/>
      </c>
      <c r="Z780" s="75" t="str">
        <f t="shared" si="330"/>
        <v xml:space="preserve"> </v>
      </c>
      <c r="AA780" s="75" t="str">
        <f t="shared" si="331"/>
        <v/>
      </c>
      <c r="AB780" s="75" t="str">
        <f t="shared" si="332"/>
        <v xml:space="preserve"> </v>
      </c>
      <c r="AC780" s="75" t="str">
        <f t="shared" si="333"/>
        <v xml:space="preserve"> </v>
      </c>
      <c r="AD780" s="75" t="str">
        <f t="shared" si="334"/>
        <v/>
      </c>
      <c r="AE780" s="75">
        <f t="shared" si="335"/>
        <v>0</v>
      </c>
    </row>
    <row r="781" spans="1:31">
      <c r="A781" s="75" t="str">
        <f t="shared" si="320"/>
        <v/>
      </c>
      <c r="B781" s="76" t="str">
        <f t="shared" si="336"/>
        <v/>
      </c>
      <c r="C781" s="75" t="str">
        <f t="shared" si="337"/>
        <v/>
      </c>
      <c r="D781" s="73" t="str">
        <f t="shared" si="321"/>
        <v/>
      </c>
      <c r="E781" s="75" t="str">
        <f t="shared" si="322"/>
        <v/>
      </c>
      <c r="F781" s="75" t="str">
        <f t="shared" si="338"/>
        <v/>
      </c>
      <c r="G781" s="75" t="str">
        <f t="shared" si="323"/>
        <v/>
      </c>
      <c r="H781" s="75" t="str">
        <f t="shared" si="339"/>
        <v/>
      </c>
      <c r="J781" s="116"/>
      <c r="K781" s="76" t="str">
        <f t="shared" si="340"/>
        <v/>
      </c>
      <c r="L781" s="76" t="str">
        <f t="shared" si="341"/>
        <v/>
      </c>
      <c r="M781" s="75" t="str">
        <f t="shared" si="342"/>
        <v/>
      </c>
      <c r="N781" s="76" t="str">
        <f t="shared" si="343"/>
        <v/>
      </c>
      <c r="O781" s="77" t="s">
        <v>20</v>
      </c>
      <c r="P781" s="90"/>
      <c r="R781" s="74" t="str">
        <f t="shared" si="324"/>
        <v/>
      </c>
      <c r="S781" s="75" t="str">
        <f t="shared" si="344"/>
        <v xml:space="preserve"> </v>
      </c>
      <c r="T781" s="75" t="str">
        <f t="shared" si="345"/>
        <v xml:space="preserve"> </v>
      </c>
      <c r="U781" s="75" t="str">
        <f t="shared" si="325"/>
        <v xml:space="preserve"> </v>
      </c>
      <c r="V781" s="75" t="str">
        <f t="shared" si="326"/>
        <v xml:space="preserve"> </v>
      </c>
      <c r="W781" s="75" t="str">
        <f t="shared" si="327"/>
        <v/>
      </c>
      <c r="X781" s="75" t="str">
        <f t="shared" si="328"/>
        <v xml:space="preserve"> </v>
      </c>
      <c r="Y781" s="75" t="str">
        <f t="shared" si="329"/>
        <v/>
      </c>
      <c r="Z781" s="75" t="str">
        <f t="shared" si="330"/>
        <v xml:space="preserve"> </v>
      </c>
      <c r="AA781" s="75" t="str">
        <f t="shared" si="331"/>
        <v/>
      </c>
      <c r="AB781" s="75" t="str">
        <f t="shared" si="332"/>
        <v xml:space="preserve"> </v>
      </c>
      <c r="AC781" s="75" t="str">
        <f t="shared" si="333"/>
        <v xml:space="preserve"> </v>
      </c>
      <c r="AD781" s="75" t="str">
        <f t="shared" si="334"/>
        <v/>
      </c>
      <c r="AE781" s="75">
        <f t="shared" si="335"/>
        <v>0</v>
      </c>
    </row>
    <row r="782" spans="1:31">
      <c r="A782" s="75" t="str">
        <f t="shared" si="320"/>
        <v/>
      </c>
      <c r="B782" s="76" t="str">
        <f t="shared" si="336"/>
        <v/>
      </c>
      <c r="C782" s="75" t="str">
        <f t="shared" si="337"/>
        <v/>
      </c>
      <c r="D782" s="73" t="str">
        <f t="shared" si="321"/>
        <v/>
      </c>
      <c r="E782" s="75" t="str">
        <f t="shared" si="322"/>
        <v/>
      </c>
      <c r="F782" s="75" t="str">
        <f t="shared" si="338"/>
        <v/>
      </c>
      <c r="G782" s="75" t="str">
        <f t="shared" si="323"/>
        <v/>
      </c>
      <c r="H782" s="75" t="str">
        <f t="shared" si="339"/>
        <v/>
      </c>
      <c r="J782" s="116"/>
      <c r="K782" s="76" t="str">
        <f t="shared" si="340"/>
        <v/>
      </c>
      <c r="L782" s="76" t="str">
        <f t="shared" si="341"/>
        <v/>
      </c>
      <c r="M782" s="75" t="str">
        <f t="shared" si="342"/>
        <v/>
      </c>
      <c r="N782" s="76" t="str">
        <f t="shared" si="343"/>
        <v/>
      </c>
      <c r="O782" s="77" t="s">
        <v>20</v>
      </c>
      <c r="P782" s="90"/>
      <c r="R782" s="74" t="str">
        <f t="shared" si="324"/>
        <v/>
      </c>
      <c r="S782" s="75" t="str">
        <f t="shared" si="344"/>
        <v xml:space="preserve"> </v>
      </c>
      <c r="T782" s="75" t="str">
        <f t="shared" si="345"/>
        <v xml:space="preserve"> </v>
      </c>
      <c r="U782" s="75" t="str">
        <f t="shared" si="325"/>
        <v xml:space="preserve"> </v>
      </c>
      <c r="V782" s="75" t="str">
        <f t="shared" si="326"/>
        <v xml:space="preserve"> </v>
      </c>
      <c r="W782" s="75" t="str">
        <f t="shared" si="327"/>
        <v/>
      </c>
      <c r="X782" s="75" t="str">
        <f t="shared" si="328"/>
        <v xml:space="preserve"> </v>
      </c>
      <c r="Y782" s="75" t="str">
        <f t="shared" si="329"/>
        <v/>
      </c>
      <c r="Z782" s="75" t="str">
        <f t="shared" si="330"/>
        <v xml:space="preserve"> </v>
      </c>
      <c r="AA782" s="75" t="str">
        <f t="shared" si="331"/>
        <v/>
      </c>
      <c r="AB782" s="75" t="str">
        <f t="shared" si="332"/>
        <v xml:space="preserve"> </v>
      </c>
      <c r="AC782" s="75" t="str">
        <f t="shared" si="333"/>
        <v xml:space="preserve"> </v>
      </c>
      <c r="AD782" s="75" t="str">
        <f t="shared" si="334"/>
        <v/>
      </c>
      <c r="AE782" s="75">
        <f t="shared" si="335"/>
        <v>0</v>
      </c>
    </row>
    <row r="783" spans="1:31">
      <c r="A783" s="75" t="str">
        <f t="shared" si="320"/>
        <v/>
      </c>
      <c r="B783" s="76" t="str">
        <f t="shared" si="336"/>
        <v/>
      </c>
      <c r="C783" s="75" t="str">
        <f t="shared" si="337"/>
        <v/>
      </c>
      <c r="D783" s="73" t="str">
        <f t="shared" si="321"/>
        <v/>
      </c>
      <c r="E783" s="75" t="str">
        <f t="shared" si="322"/>
        <v/>
      </c>
      <c r="F783" s="75" t="str">
        <f t="shared" si="338"/>
        <v/>
      </c>
      <c r="G783" s="75" t="str">
        <f t="shared" si="323"/>
        <v/>
      </c>
      <c r="H783" s="75" t="str">
        <f t="shared" si="339"/>
        <v/>
      </c>
      <c r="J783" s="116"/>
      <c r="K783" s="76" t="str">
        <f t="shared" si="340"/>
        <v/>
      </c>
      <c r="L783" s="76" t="str">
        <f t="shared" si="341"/>
        <v/>
      </c>
      <c r="M783" s="75" t="str">
        <f t="shared" si="342"/>
        <v/>
      </c>
      <c r="N783" s="76" t="str">
        <f t="shared" si="343"/>
        <v/>
      </c>
      <c r="O783" s="77" t="s">
        <v>20</v>
      </c>
      <c r="P783" s="90"/>
      <c r="R783" s="74" t="str">
        <f t="shared" si="324"/>
        <v/>
      </c>
      <c r="S783" s="75" t="str">
        <f t="shared" si="344"/>
        <v xml:space="preserve"> </v>
      </c>
      <c r="T783" s="75" t="str">
        <f t="shared" si="345"/>
        <v xml:space="preserve"> </v>
      </c>
      <c r="U783" s="75" t="str">
        <f t="shared" si="325"/>
        <v xml:space="preserve"> </v>
      </c>
      <c r="V783" s="75" t="str">
        <f t="shared" si="326"/>
        <v xml:space="preserve"> </v>
      </c>
      <c r="W783" s="75" t="str">
        <f t="shared" si="327"/>
        <v/>
      </c>
      <c r="X783" s="75" t="str">
        <f t="shared" si="328"/>
        <v xml:space="preserve"> </v>
      </c>
      <c r="Y783" s="75" t="str">
        <f t="shared" si="329"/>
        <v/>
      </c>
      <c r="Z783" s="75" t="str">
        <f t="shared" si="330"/>
        <v xml:space="preserve"> </v>
      </c>
      <c r="AA783" s="75" t="str">
        <f t="shared" si="331"/>
        <v/>
      </c>
      <c r="AB783" s="75" t="str">
        <f t="shared" si="332"/>
        <v xml:space="preserve"> </v>
      </c>
      <c r="AC783" s="75" t="str">
        <f t="shared" si="333"/>
        <v xml:space="preserve"> </v>
      </c>
      <c r="AD783" s="75" t="str">
        <f t="shared" si="334"/>
        <v/>
      </c>
      <c r="AE783" s="75">
        <f t="shared" si="335"/>
        <v>0</v>
      </c>
    </row>
    <row r="784" spans="1:31">
      <c r="A784" s="75" t="str">
        <f t="shared" si="320"/>
        <v/>
      </c>
      <c r="B784" s="76" t="str">
        <f t="shared" si="336"/>
        <v/>
      </c>
      <c r="C784" s="75" t="str">
        <f t="shared" si="337"/>
        <v/>
      </c>
      <c r="D784" s="73" t="str">
        <f t="shared" si="321"/>
        <v/>
      </c>
      <c r="E784" s="75" t="str">
        <f t="shared" si="322"/>
        <v/>
      </c>
      <c r="F784" s="75" t="str">
        <f t="shared" si="338"/>
        <v/>
      </c>
      <c r="G784" s="75" t="str">
        <f t="shared" si="323"/>
        <v/>
      </c>
      <c r="H784" s="75" t="str">
        <f t="shared" si="339"/>
        <v/>
      </c>
      <c r="J784" s="116"/>
      <c r="K784" s="76" t="str">
        <f t="shared" si="340"/>
        <v/>
      </c>
      <c r="L784" s="76" t="str">
        <f t="shared" si="341"/>
        <v/>
      </c>
      <c r="M784" s="75" t="str">
        <f t="shared" si="342"/>
        <v/>
      </c>
      <c r="N784" s="76" t="str">
        <f t="shared" si="343"/>
        <v/>
      </c>
      <c r="O784" s="77" t="s">
        <v>20</v>
      </c>
      <c r="P784" s="90"/>
      <c r="R784" s="74" t="str">
        <f t="shared" si="324"/>
        <v/>
      </c>
      <c r="S784" s="75" t="str">
        <f t="shared" si="344"/>
        <v xml:space="preserve"> </v>
      </c>
      <c r="T784" s="75" t="str">
        <f t="shared" si="345"/>
        <v xml:space="preserve"> </v>
      </c>
      <c r="U784" s="75" t="str">
        <f t="shared" si="325"/>
        <v xml:space="preserve"> </v>
      </c>
      <c r="V784" s="75" t="str">
        <f t="shared" si="326"/>
        <v xml:space="preserve"> </v>
      </c>
      <c r="W784" s="75" t="str">
        <f t="shared" si="327"/>
        <v/>
      </c>
      <c r="X784" s="75" t="str">
        <f t="shared" si="328"/>
        <v xml:space="preserve"> </v>
      </c>
      <c r="Y784" s="75" t="str">
        <f t="shared" si="329"/>
        <v/>
      </c>
      <c r="Z784" s="75" t="str">
        <f t="shared" si="330"/>
        <v xml:space="preserve"> </v>
      </c>
      <c r="AA784" s="75" t="str">
        <f t="shared" si="331"/>
        <v/>
      </c>
      <c r="AB784" s="75" t="str">
        <f t="shared" si="332"/>
        <v xml:space="preserve"> </v>
      </c>
      <c r="AC784" s="75" t="str">
        <f t="shared" si="333"/>
        <v xml:space="preserve"> </v>
      </c>
      <c r="AD784" s="75" t="str">
        <f t="shared" si="334"/>
        <v/>
      </c>
      <c r="AE784" s="75">
        <f t="shared" si="335"/>
        <v>0</v>
      </c>
    </row>
    <row r="785" spans="1:31">
      <c r="A785" s="75" t="str">
        <f t="shared" si="320"/>
        <v/>
      </c>
      <c r="B785" s="76" t="str">
        <f t="shared" si="336"/>
        <v/>
      </c>
      <c r="C785" s="75" t="str">
        <f t="shared" si="337"/>
        <v/>
      </c>
      <c r="D785" s="73" t="str">
        <f t="shared" si="321"/>
        <v/>
      </c>
      <c r="E785" s="75" t="str">
        <f t="shared" si="322"/>
        <v/>
      </c>
      <c r="F785" s="75" t="str">
        <f t="shared" si="338"/>
        <v/>
      </c>
      <c r="G785" s="75" t="str">
        <f t="shared" si="323"/>
        <v/>
      </c>
      <c r="H785" s="75" t="str">
        <f t="shared" si="339"/>
        <v/>
      </c>
      <c r="J785" s="116"/>
      <c r="K785" s="76" t="str">
        <f t="shared" si="340"/>
        <v/>
      </c>
      <c r="L785" s="76" t="str">
        <f t="shared" si="341"/>
        <v/>
      </c>
      <c r="M785" s="75" t="str">
        <f t="shared" si="342"/>
        <v/>
      </c>
      <c r="N785" s="76" t="str">
        <f t="shared" si="343"/>
        <v/>
      </c>
      <c r="O785" s="77" t="s">
        <v>20</v>
      </c>
      <c r="P785" s="90"/>
      <c r="R785" s="74" t="str">
        <f t="shared" si="324"/>
        <v/>
      </c>
      <c r="S785" s="75" t="str">
        <f t="shared" si="344"/>
        <v xml:space="preserve"> </v>
      </c>
      <c r="T785" s="75" t="str">
        <f t="shared" si="345"/>
        <v xml:space="preserve"> </v>
      </c>
      <c r="U785" s="75" t="str">
        <f t="shared" si="325"/>
        <v xml:space="preserve"> </v>
      </c>
      <c r="V785" s="75" t="str">
        <f t="shared" si="326"/>
        <v xml:space="preserve"> </v>
      </c>
      <c r="W785" s="75" t="str">
        <f t="shared" si="327"/>
        <v/>
      </c>
      <c r="X785" s="75" t="str">
        <f t="shared" si="328"/>
        <v xml:space="preserve"> </v>
      </c>
      <c r="Y785" s="75" t="str">
        <f t="shared" si="329"/>
        <v/>
      </c>
      <c r="Z785" s="75" t="str">
        <f t="shared" si="330"/>
        <v xml:space="preserve"> </v>
      </c>
      <c r="AA785" s="75" t="str">
        <f t="shared" si="331"/>
        <v/>
      </c>
      <c r="AB785" s="75" t="str">
        <f t="shared" si="332"/>
        <v xml:space="preserve"> </v>
      </c>
      <c r="AC785" s="75" t="str">
        <f t="shared" si="333"/>
        <v xml:space="preserve"> </v>
      </c>
      <c r="AD785" s="75" t="str">
        <f t="shared" si="334"/>
        <v/>
      </c>
      <c r="AE785" s="75">
        <f t="shared" si="335"/>
        <v>0</v>
      </c>
    </row>
    <row r="786" spans="1:31">
      <c r="A786" s="75" t="str">
        <f t="shared" si="320"/>
        <v/>
      </c>
      <c r="B786" s="76" t="str">
        <f t="shared" si="336"/>
        <v/>
      </c>
      <c r="C786" s="75" t="str">
        <f t="shared" si="337"/>
        <v/>
      </c>
      <c r="D786" s="73" t="str">
        <f t="shared" si="321"/>
        <v/>
      </c>
      <c r="E786" s="75" t="str">
        <f t="shared" si="322"/>
        <v/>
      </c>
      <c r="F786" s="75" t="str">
        <f t="shared" si="338"/>
        <v/>
      </c>
      <c r="G786" s="75" t="str">
        <f t="shared" si="323"/>
        <v/>
      </c>
      <c r="H786" s="75" t="str">
        <f t="shared" si="339"/>
        <v/>
      </c>
      <c r="J786" s="116"/>
      <c r="K786" s="76" t="str">
        <f t="shared" si="340"/>
        <v/>
      </c>
      <c r="L786" s="76" t="str">
        <f t="shared" si="341"/>
        <v/>
      </c>
      <c r="M786" s="75" t="str">
        <f t="shared" si="342"/>
        <v/>
      </c>
      <c r="N786" s="76" t="str">
        <f t="shared" si="343"/>
        <v/>
      </c>
      <c r="O786" s="77" t="s">
        <v>20</v>
      </c>
      <c r="P786" s="90"/>
      <c r="R786" s="74" t="str">
        <f t="shared" si="324"/>
        <v/>
      </c>
      <c r="S786" s="75" t="str">
        <f t="shared" si="344"/>
        <v xml:space="preserve"> </v>
      </c>
      <c r="T786" s="75" t="str">
        <f t="shared" si="345"/>
        <v xml:space="preserve"> </v>
      </c>
      <c r="U786" s="75" t="str">
        <f t="shared" si="325"/>
        <v xml:space="preserve"> </v>
      </c>
      <c r="V786" s="75" t="str">
        <f t="shared" si="326"/>
        <v xml:space="preserve"> </v>
      </c>
      <c r="W786" s="75" t="str">
        <f t="shared" si="327"/>
        <v/>
      </c>
      <c r="X786" s="75" t="str">
        <f t="shared" si="328"/>
        <v xml:space="preserve"> </v>
      </c>
      <c r="Y786" s="75" t="str">
        <f t="shared" si="329"/>
        <v/>
      </c>
      <c r="Z786" s="75" t="str">
        <f t="shared" si="330"/>
        <v xml:space="preserve"> </v>
      </c>
      <c r="AA786" s="75" t="str">
        <f t="shared" si="331"/>
        <v/>
      </c>
      <c r="AB786" s="75" t="str">
        <f t="shared" si="332"/>
        <v xml:space="preserve"> </v>
      </c>
      <c r="AC786" s="75" t="str">
        <f t="shared" si="333"/>
        <v xml:space="preserve"> </v>
      </c>
      <c r="AD786" s="75" t="str">
        <f t="shared" si="334"/>
        <v/>
      </c>
      <c r="AE786" s="75">
        <f t="shared" si="335"/>
        <v>0</v>
      </c>
    </row>
    <row r="787" spans="1:31">
      <c r="A787" s="75" t="str">
        <f t="shared" si="320"/>
        <v/>
      </c>
      <c r="B787" s="76" t="str">
        <f t="shared" si="336"/>
        <v/>
      </c>
      <c r="C787" s="75" t="str">
        <f t="shared" si="337"/>
        <v/>
      </c>
      <c r="D787" s="73" t="str">
        <f t="shared" si="321"/>
        <v/>
      </c>
      <c r="E787" s="75" t="str">
        <f t="shared" si="322"/>
        <v/>
      </c>
      <c r="F787" s="75" t="str">
        <f t="shared" si="338"/>
        <v/>
      </c>
      <c r="G787" s="75" t="str">
        <f t="shared" si="323"/>
        <v/>
      </c>
      <c r="H787" s="75" t="str">
        <f t="shared" si="339"/>
        <v/>
      </c>
      <c r="J787" s="116"/>
      <c r="K787" s="76" t="str">
        <f t="shared" si="340"/>
        <v/>
      </c>
      <c r="L787" s="76" t="str">
        <f t="shared" si="341"/>
        <v/>
      </c>
      <c r="M787" s="75" t="str">
        <f t="shared" si="342"/>
        <v/>
      </c>
      <c r="N787" s="76" t="str">
        <f t="shared" si="343"/>
        <v/>
      </c>
      <c r="O787" s="77" t="s">
        <v>20</v>
      </c>
      <c r="P787" s="90"/>
      <c r="R787" s="74" t="str">
        <f t="shared" si="324"/>
        <v/>
      </c>
      <c r="S787" s="75" t="str">
        <f t="shared" si="344"/>
        <v xml:space="preserve"> </v>
      </c>
      <c r="T787" s="75" t="str">
        <f t="shared" si="345"/>
        <v xml:space="preserve"> </v>
      </c>
      <c r="U787" s="75" t="str">
        <f t="shared" si="325"/>
        <v xml:space="preserve"> </v>
      </c>
      <c r="V787" s="75" t="str">
        <f t="shared" si="326"/>
        <v xml:space="preserve"> </v>
      </c>
      <c r="W787" s="75" t="str">
        <f t="shared" si="327"/>
        <v/>
      </c>
      <c r="X787" s="75" t="str">
        <f t="shared" si="328"/>
        <v xml:space="preserve"> </v>
      </c>
      <c r="Y787" s="75" t="str">
        <f t="shared" si="329"/>
        <v/>
      </c>
      <c r="Z787" s="75" t="str">
        <f t="shared" si="330"/>
        <v xml:space="preserve"> </v>
      </c>
      <c r="AA787" s="75" t="str">
        <f t="shared" si="331"/>
        <v/>
      </c>
      <c r="AB787" s="75" t="str">
        <f t="shared" si="332"/>
        <v xml:space="preserve"> </v>
      </c>
      <c r="AC787" s="75" t="str">
        <f t="shared" si="333"/>
        <v xml:space="preserve"> </v>
      </c>
      <c r="AD787" s="75" t="str">
        <f t="shared" si="334"/>
        <v/>
      </c>
      <c r="AE787" s="75">
        <f t="shared" si="335"/>
        <v>0</v>
      </c>
    </row>
    <row r="788" spans="1:31">
      <c r="A788" s="75" t="str">
        <f t="shared" si="320"/>
        <v/>
      </c>
      <c r="B788" s="76" t="str">
        <f t="shared" si="336"/>
        <v/>
      </c>
      <c r="C788" s="75" t="str">
        <f t="shared" si="337"/>
        <v/>
      </c>
      <c r="D788" s="73" t="str">
        <f t="shared" si="321"/>
        <v/>
      </c>
      <c r="E788" s="75" t="str">
        <f t="shared" si="322"/>
        <v/>
      </c>
      <c r="F788" s="75" t="str">
        <f t="shared" si="338"/>
        <v/>
      </c>
      <c r="G788" s="75" t="str">
        <f t="shared" si="323"/>
        <v/>
      </c>
      <c r="H788" s="75" t="str">
        <f t="shared" si="339"/>
        <v/>
      </c>
      <c r="J788" s="116"/>
      <c r="K788" s="76" t="str">
        <f t="shared" si="340"/>
        <v/>
      </c>
      <c r="L788" s="76" t="str">
        <f t="shared" si="341"/>
        <v/>
      </c>
      <c r="M788" s="75" t="str">
        <f t="shared" si="342"/>
        <v/>
      </c>
      <c r="N788" s="76" t="str">
        <f t="shared" si="343"/>
        <v/>
      </c>
      <c r="O788" s="77" t="s">
        <v>20</v>
      </c>
      <c r="P788" s="90"/>
      <c r="R788" s="74" t="str">
        <f t="shared" si="324"/>
        <v/>
      </c>
      <c r="S788" s="75" t="str">
        <f t="shared" si="344"/>
        <v xml:space="preserve"> </v>
      </c>
      <c r="T788" s="75" t="str">
        <f t="shared" si="345"/>
        <v xml:space="preserve"> </v>
      </c>
      <c r="U788" s="75" t="str">
        <f t="shared" si="325"/>
        <v xml:space="preserve"> </v>
      </c>
      <c r="V788" s="75" t="str">
        <f t="shared" si="326"/>
        <v xml:space="preserve"> </v>
      </c>
      <c r="W788" s="75" t="str">
        <f t="shared" si="327"/>
        <v/>
      </c>
      <c r="X788" s="75" t="str">
        <f t="shared" si="328"/>
        <v xml:space="preserve"> </v>
      </c>
      <c r="Y788" s="75" t="str">
        <f t="shared" si="329"/>
        <v/>
      </c>
      <c r="Z788" s="75" t="str">
        <f t="shared" si="330"/>
        <v xml:space="preserve"> </v>
      </c>
      <c r="AA788" s="75" t="str">
        <f t="shared" si="331"/>
        <v/>
      </c>
      <c r="AB788" s="75" t="str">
        <f t="shared" si="332"/>
        <v xml:space="preserve"> </v>
      </c>
      <c r="AC788" s="75" t="str">
        <f t="shared" si="333"/>
        <v xml:space="preserve"> </v>
      </c>
      <c r="AD788" s="75" t="str">
        <f t="shared" si="334"/>
        <v/>
      </c>
      <c r="AE788" s="75">
        <f t="shared" si="335"/>
        <v>0</v>
      </c>
    </row>
    <row r="789" spans="1:31">
      <c r="A789" s="75" t="str">
        <f t="shared" si="320"/>
        <v/>
      </c>
      <c r="B789" s="76" t="str">
        <f t="shared" si="336"/>
        <v/>
      </c>
      <c r="C789" s="75" t="str">
        <f t="shared" si="337"/>
        <v/>
      </c>
      <c r="D789" s="73" t="str">
        <f t="shared" si="321"/>
        <v/>
      </c>
      <c r="E789" s="75" t="str">
        <f t="shared" si="322"/>
        <v/>
      </c>
      <c r="F789" s="75" t="str">
        <f t="shared" si="338"/>
        <v/>
      </c>
      <c r="G789" s="75" t="str">
        <f t="shared" si="323"/>
        <v/>
      </c>
      <c r="H789" s="75" t="str">
        <f t="shared" si="339"/>
        <v/>
      </c>
      <c r="J789" s="116"/>
      <c r="K789" s="76" t="str">
        <f t="shared" si="340"/>
        <v/>
      </c>
      <c r="L789" s="76" t="str">
        <f t="shared" si="341"/>
        <v/>
      </c>
      <c r="M789" s="75" t="str">
        <f t="shared" si="342"/>
        <v/>
      </c>
      <c r="N789" s="76" t="str">
        <f t="shared" si="343"/>
        <v/>
      </c>
      <c r="O789" s="77" t="s">
        <v>20</v>
      </c>
      <c r="P789" s="90"/>
      <c r="R789" s="74" t="str">
        <f t="shared" si="324"/>
        <v/>
      </c>
      <c r="S789" s="75" t="str">
        <f t="shared" si="344"/>
        <v xml:space="preserve"> </v>
      </c>
      <c r="T789" s="75" t="str">
        <f t="shared" si="345"/>
        <v xml:space="preserve"> </v>
      </c>
      <c r="U789" s="75" t="str">
        <f t="shared" si="325"/>
        <v xml:space="preserve"> </v>
      </c>
      <c r="V789" s="75" t="str">
        <f t="shared" si="326"/>
        <v xml:space="preserve"> </v>
      </c>
      <c r="W789" s="75" t="str">
        <f t="shared" si="327"/>
        <v/>
      </c>
      <c r="X789" s="75" t="str">
        <f t="shared" si="328"/>
        <v xml:space="preserve"> </v>
      </c>
      <c r="Y789" s="75" t="str">
        <f t="shared" si="329"/>
        <v/>
      </c>
      <c r="Z789" s="75" t="str">
        <f t="shared" si="330"/>
        <v xml:space="preserve"> </v>
      </c>
      <c r="AA789" s="75" t="str">
        <f t="shared" si="331"/>
        <v/>
      </c>
      <c r="AB789" s="75" t="str">
        <f t="shared" si="332"/>
        <v xml:space="preserve"> </v>
      </c>
      <c r="AC789" s="75" t="str">
        <f t="shared" si="333"/>
        <v xml:space="preserve"> </v>
      </c>
      <c r="AD789" s="75" t="str">
        <f t="shared" si="334"/>
        <v/>
      </c>
      <c r="AE789" s="75">
        <f t="shared" si="335"/>
        <v>0</v>
      </c>
    </row>
    <row r="790" spans="1:31">
      <c r="A790" s="75" t="str">
        <f t="shared" si="320"/>
        <v/>
      </c>
      <c r="B790" s="76" t="str">
        <f t="shared" si="336"/>
        <v/>
      </c>
      <c r="C790" s="75" t="str">
        <f t="shared" si="337"/>
        <v/>
      </c>
      <c r="D790" s="73" t="str">
        <f t="shared" si="321"/>
        <v/>
      </c>
      <c r="E790" s="75" t="str">
        <f t="shared" si="322"/>
        <v/>
      </c>
      <c r="F790" s="75" t="str">
        <f t="shared" si="338"/>
        <v/>
      </c>
      <c r="G790" s="75" t="str">
        <f t="shared" si="323"/>
        <v/>
      </c>
      <c r="H790" s="75" t="str">
        <f t="shared" si="339"/>
        <v/>
      </c>
      <c r="J790" s="116"/>
      <c r="K790" s="76" t="str">
        <f t="shared" si="340"/>
        <v/>
      </c>
      <c r="L790" s="76" t="str">
        <f t="shared" si="341"/>
        <v/>
      </c>
      <c r="M790" s="75" t="str">
        <f t="shared" si="342"/>
        <v/>
      </c>
      <c r="N790" s="76" t="str">
        <f t="shared" si="343"/>
        <v/>
      </c>
      <c r="O790" s="77" t="s">
        <v>20</v>
      </c>
      <c r="P790" s="90"/>
      <c r="R790" s="74" t="str">
        <f t="shared" si="324"/>
        <v/>
      </c>
      <c r="S790" s="75" t="str">
        <f t="shared" si="344"/>
        <v xml:space="preserve"> </v>
      </c>
      <c r="T790" s="75" t="str">
        <f t="shared" si="345"/>
        <v xml:space="preserve"> </v>
      </c>
      <c r="U790" s="75" t="str">
        <f t="shared" si="325"/>
        <v xml:space="preserve"> </v>
      </c>
      <c r="V790" s="75" t="str">
        <f t="shared" si="326"/>
        <v xml:space="preserve"> </v>
      </c>
      <c r="W790" s="75" t="str">
        <f t="shared" si="327"/>
        <v/>
      </c>
      <c r="X790" s="75" t="str">
        <f t="shared" si="328"/>
        <v xml:space="preserve"> </v>
      </c>
      <c r="Y790" s="75" t="str">
        <f t="shared" si="329"/>
        <v/>
      </c>
      <c r="Z790" s="75" t="str">
        <f t="shared" si="330"/>
        <v xml:space="preserve"> </v>
      </c>
      <c r="AA790" s="75" t="str">
        <f t="shared" si="331"/>
        <v/>
      </c>
      <c r="AB790" s="75" t="str">
        <f t="shared" si="332"/>
        <v xml:space="preserve"> </v>
      </c>
      <c r="AC790" s="75" t="str">
        <f t="shared" si="333"/>
        <v xml:space="preserve"> </v>
      </c>
      <c r="AD790" s="75" t="str">
        <f t="shared" si="334"/>
        <v/>
      </c>
      <c r="AE790" s="75">
        <f t="shared" si="335"/>
        <v>0</v>
      </c>
    </row>
    <row r="791" spans="1:31">
      <c r="A791" s="75" t="str">
        <f t="shared" si="320"/>
        <v/>
      </c>
      <c r="B791" s="76" t="str">
        <f t="shared" si="336"/>
        <v/>
      </c>
      <c r="C791" s="75" t="str">
        <f t="shared" si="337"/>
        <v/>
      </c>
      <c r="D791" s="73" t="str">
        <f t="shared" si="321"/>
        <v/>
      </c>
      <c r="E791" s="75" t="str">
        <f t="shared" si="322"/>
        <v/>
      </c>
      <c r="F791" s="75" t="str">
        <f t="shared" si="338"/>
        <v/>
      </c>
      <c r="G791" s="75" t="str">
        <f t="shared" si="323"/>
        <v/>
      </c>
      <c r="H791" s="75" t="str">
        <f t="shared" si="339"/>
        <v/>
      </c>
      <c r="J791" s="116"/>
      <c r="K791" s="76" t="str">
        <f t="shared" si="340"/>
        <v/>
      </c>
      <c r="L791" s="76" t="str">
        <f t="shared" si="341"/>
        <v/>
      </c>
      <c r="M791" s="75" t="str">
        <f t="shared" si="342"/>
        <v/>
      </c>
      <c r="N791" s="76" t="str">
        <f t="shared" si="343"/>
        <v/>
      </c>
      <c r="O791" s="77" t="s">
        <v>20</v>
      </c>
      <c r="P791" s="90"/>
      <c r="R791" s="74" t="str">
        <f t="shared" si="324"/>
        <v/>
      </c>
      <c r="S791" s="75" t="str">
        <f t="shared" si="344"/>
        <v xml:space="preserve"> </v>
      </c>
      <c r="T791" s="75" t="str">
        <f t="shared" si="345"/>
        <v xml:space="preserve"> </v>
      </c>
      <c r="U791" s="75" t="str">
        <f t="shared" si="325"/>
        <v xml:space="preserve"> </v>
      </c>
      <c r="V791" s="75" t="str">
        <f t="shared" si="326"/>
        <v xml:space="preserve"> </v>
      </c>
      <c r="W791" s="75" t="str">
        <f t="shared" si="327"/>
        <v/>
      </c>
      <c r="X791" s="75" t="str">
        <f t="shared" si="328"/>
        <v xml:space="preserve"> </v>
      </c>
      <c r="Y791" s="75" t="str">
        <f t="shared" si="329"/>
        <v/>
      </c>
      <c r="Z791" s="75" t="str">
        <f t="shared" si="330"/>
        <v xml:space="preserve"> </v>
      </c>
      <c r="AA791" s="75" t="str">
        <f t="shared" si="331"/>
        <v/>
      </c>
      <c r="AB791" s="75" t="str">
        <f t="shared" si="332"/>
        <v xml:space="preserve"> </v>
      </c>
      <c r="AC791" s="75" t="str">
        <f t="shared" si="333"/>
        <v xml:space="preserve"> </v>
      </c>
      <c r="AD791" s="75" t="str">
        <f t="shared" si="334"/>
        <v/>
      </c>
      <c r="AE791" s="75">
        <f t="shared" si="335"/>
        <v>0</v>
      </c>
    </row>
    <row r="792" spans="1:31">
      <c r="A792" s="75" t="str">
        <f t="shared" si="320"/>
        <v/>
      </c>
      <c r="B792" s="76" t="str">
        <f t="shared" si="336"/>
        <v/>
      </c>
      <c r="C792" s="75" t="str">
        <f t="shared" si="337"/>
        <v/>
      </c>
      <c r="D792" s="73" t="str">
        <f t="shared" si="321"/>
        <v/>
      </c>
      <c r="E792" s="75" t="str">
        <f t="shared" si="322"/>
        <v/>
      </c>
      <c r="F792" s="75" t="str">
        <f t="shared" si="338"/>
        <v/>
      </c>
      <c r="G792" s="75" t="str">
        <f t="shared" si="323"/>
        <v/>
      </c>
      <c r="H792" s="75" t="str">
        <f t="shared" si="339"/>
        <v/>
      </c>
      <c r="J792" s="116"/>
      <c r="K792" s="76" t="str">
        <f t="shared" si="340"/>
        <v/>
      </c>
      <c r="L792" s="76" t="str">
        <f t="shared" si="341"/>
        <v/>
      </c>
      <c r="M792" s="75" t="str">
        <f t="shared" si="342"/>
        <v/>
      </c>
      <c r="N792" s="76" t="str">
        <f t="shared" si="343"/>
        <v/>
      </c>
      <c r="O792" s="77" t="s">
        <v>20</v>
      </c>
      <c r="P792" s="90"/>
      <c r="R792" s="74" t="str">
        <f t="shared" si="324"/>
        <v/>
      </c>
      <c r="S792" s="75" t="str">
        <f t="shared" si="344"/>
        <v xml:space="preserve"> </v>
      </c>
      <c r="T792" s="75" t="str">
        <f t="shared" si="345"/>
        <v xml:space="preserve"> </v>
      </c>
      <c r="U792" s="75" t="str">
        <f t="shared" si="325"/>
        <v xml:space="preserve"> </v>
      </c>
      <c r="V792" s="75" t="str">
        <f t="shared" si="326"/>
        <v xml:space="preserve"> </v>
      </c>
      <c r="W792" s="75" t="str">
        <f t="shared" si="327"/>
        <v/>
      </c>
      <c r="X792" s="75" t="str">
        <f t="shared" si="328"/>
        <v xml:space="preserve"> </v>
      </c>
      <c r="Y792" s="75" t="str">
        <f t="shared" si="329"/>
        <v/>
      </c>
      <c r="Z792" s="75" t="str">
        <f t="shared" si="330"/>
        <v xml:space="preserve"> </v>
      </c>
      <c r="AA792" s="75" t="str">
        <f t="shared" si="331"/>
        <v/>
      </c>
      <c r="AB792" s="75" t="str">
        <f t="shared" si="332"/>
        <v xml:space="preserve"> </v>
      </c>
      <c r="AC792" s="75" t="str">
        <f t="shared" si="333"/>
        <v xml:space="preserve"> </v>
      </c>
      <c r="AD792" s="75" t="str">
        <f t="shared" si="334"/>
        <v/>
      </c>
      <c r="AE792" s="75">
        <f t="shared" si="335"/>
        <v>0</v>
      </c>
    </row>
    <row r="793" spans="1:31">
      <c r="A793" s="75" t="str">
        <f t="shared" si="320"/>
        <v/>
      </c>
      <c r="B793" s="76" t="str">
        <f t="shared" si="336"/>
        <v/>
      </c>
      <c r="C793" s="75" t="str">
        <f t="shared" si="337"/>
        <v/>
      </c>
      <c r="D793" s="73" t="str">
        <f t="shared" si="321"/>
        <v/>
      </c>
      <c r="E793" s="75" t="str">
        <f t="shared" si="322"/>
        <v/>
      </c>
      <c r="F793" s="75" t="str">
        <f t="shared" si="338"/>
        <v/>
      </c>
      <c r="G793" s="75" t="str">
        <f t="shared" si="323"/>
        <v/>
      </c>
      <c r="H793" s="75" t="str">
        <f t="shared" si="339"/>
        <v/>
      </c>
      <c r="J793" s="116"/>
      <c r="K793" s="76" t="str">
        <f t="shared" si="340"/>
        <v/>
      </c>
      <c r="L793" s="76" t="str">
        <f t="shared" si="341"/>
        <v/>
      </c>
      <c r="M793" s="75" t="str">
        <f t="shared" si="342"/>
        <v/>
      </c>
      <c r="N793" s="76" t="str">
        <f t="shared" si="343"/>
        <v/>
      </c>
      <c r="O793" s="77" t="s">
        <v>20</v>
      </c>
      <c r="P793" s="90"/>
      <c r="R793" s="74" t="str">
        <f t="shared" si="324"/>
        <v/>
      </c>
      <c r="S793" s="75" t="str">
        <f t="shared" si="344"/>
        <v xml:space="preserve"> </v>
      </c>
      <c r="T793" s="75" t="str">
        <f t="shared" si="345"/>
        <v xml:space="preserve"> </v>
      </c>
      <c r="U793" s="75" t="str">
        <f t="shared" si="325"/>
        <v xml:space="preserve"> </v>
      </c>
      <c r="V793" s="75" t="str">
        <f t="shared" si="326"/>
        <v xml:space="preserve"> </v>
      </c>
      <c r="W793" s="75" t="str">
        <f t="shared" si="327"/>
        <v/>
      </c>
      <c r="X793" s="75" t="str">
        <f t="shared" si="328"/>
        <v xml:space="preserve"> </v>
      </c>
      <c r="Y793" s="75" t="str">
        <f t="shared" si="329"/>
        <v/>
      </c>
      <c r="Z793" s="75" t="str">
        <f t="shared" si="330"/>
        <v xml:space="preserve"> </v>
      </c>
      <c r="AA793" s="75" t="str">
        <f t="shared" si="331"/>
        <v/>
      </c>
      <c r="AB793" s="75" t="str">
        <f t="shared" si="332"/>
        <v xml:space="preserve"> </v>
      </c>
      <c r="AC793" s="75" t="str">
        <f t="shared" si="333"/>
        <v xml:space="preserve"> </v>
      </c>
      <c r="AD793" s="75" t="str">
        <f t="shared" si="334"/>
        <v/>
      </c>
      <c r="AE793" s="75">
        <f t="shared" si="335"/>
        <v>0</v>
      </c>
    </row>
    <row r="794" spans="1:31">
      <c r="A794" s="75" t="str">
        <f t="shared" si="320"/>
        <v/>
      </c>
      <c r="B794" s="76" t="str">
        <f t="shared" si="336"/>
        <v/>
      </c>
      <c r="C794" s="75" t="str">
        <f t="shared" si="337"/>
        <v/>
      </c>
      <c r="D794" s="73" t="str">
        <f t="shared" si="321"/>
        <v/>
      </c>
      <c r="E794" s="75" t="str">
        <f t="shared" si="322"/>
        <v/>
      </c>
      <c r="F794" s="75" t="str">
        <f t="shared" si="338"/>
        <v/>
      </c>
      <c r="G794" s="75" t="str">
        <f t="shared" si="323"/>
        <v/>
      </c>
      <c r="H794" s="75" t="str">
        <f t="shared" si="339"/>
        <v/>
      </c>
      <c r="J794" s="116"/>
      <c r="K794" s="76" t="str">
        <f t="shared" si="340"/>
        <v/>
      </c>
      <c r="L794" s="76" t="str">
        <f t="shared" si="341"/>
        <v/>
      </c>
      <c r="M794" s="75" t="str">
        <f t="shared" si="342"/>
        <v/>
      </c>
      <c r="N794" s="76" t="str">
        <f t="shared" si="343"/>
        <v/>
      </c>
      <c r="O794" s="77" t="s">
        <v>20</v>
      </c>
      <c r="P794" s="90"/>
      <c r="R794" s="74" t="str">
        <f t="shared" si="324"/>
        <v/>
      </c>
      <c r="S794" s="75" t="str">
        <f t="shared" si="344"/>
        <v xml:space="preserve"> </v>
      </c>
      <c r="T794" s="75" t="str">
        <f t="shared" si="345"/>
        <v xml:space="preserve"> </v>
      </c>
      <c r="U794" s="75" t="str">
        <f t="shared" si="325"/>
        <v xml:space="preserve"> </v>
      </c>
      <c r="V794" s="75" t="str">
        <f t="shared" si="326"/>
        <v xml:space="preserve"> </v>
      </c>
      <c r="W794" s="75" t="str">
        <f t="shared" si="327"/>
        <v/>
      </c>
      <c r="X794" s="75" t="str">
        <f t="shared" si="328"/>
        <v xml:space="preserve"> </v>
      </c>
      <c r="Y794" s="75" t="str">
        <f t="shared" si="329"/>
        <v/>
      </c>
      <c r="Z794" s="75" t="str">
        <f t="shared" si="330"/>
        <v xml:space="preserve"> </v>
      </c>
      <c r="AA794" s="75" t="str">
        <f t="shared" si="331"/>
        <v/>
      </c>
      <c r="AB794" s="75" t="str">
        <f t="shared" si="332"/>
        <v xml:space="preserve"> </v>
      </c>
      <c r="AC794" s="75" t="str">
        <f t="shared" si="333"/>
        <v xml:space="preserve"> </v>
      </c>
      <c r="AD794" s="75" t="str">
        <f t="shared" si="334"/>
        <v/>
      </c>
      <c r="AE794" s="75">
        <f t="shared" si="335"/>
        <v>0</v>
      </c>
    </row>
    <row r="795" spans="1:31">
      <c r="A795" s="75" t="str">
        <f t="shared" si="320"/>
        <v/>
      </c>
      <c r="B795" s="76" t="str">
        <f t="shared" si="336"/>
        <v/>
      </c>
      <c r="C795" s="75" t="str">
        <f t="shared" si="337"/>
        <v/>
      </c>
      <c r="D795" s="73" t="str">
        <f t="shared" si="321"/>
        <v/>
      </c>
      <c r="E795" s="75" t="str">
        <f t="shared" si="322"/>
        <v/>
      </c>
      <c r="F795" s="75" t="str">
        <f t="shared" si="338"/>
        <v/>
      </c>
      <c r="G795" s="75" t="str">
        <f t="shared" si="323"/>
        <v/>
      </c>
      <c r="H795" s="75" t="str">
        <f t="shared" si="339"/>
        <v/>
      </c>
      <c r="J795" s="116"/>
      <c r="K795" s="76" t="str">
        <f t="shared" si="340"/>
        <v/>
      </c>
      <c r="L795" s="76" t="str">
        <f t="shared" si="341"/>
        <v/>
      </c>
      <c r="M795" s="75" t="str">
        <f t="shared" si="342"/>
        <v/>
      </c>
      <c r="N795" s="76" t="str">
        <f t="shared" si="343"/>
        <v/>
      </c>
      <c r="O795" s="77" t="s">
        <v>20</v>
      </c>
      <c r="P795" s="90"/>
      <c r="R795" s="74" t="str">
        <f t="shared" si="324"/>
        <v/>
      </c>
      <c r="S795" s="75" t="str">
        <f t="shared" si="344"/>
        <v xml:space="preserve"> </v>
      </c>
      <c r="T795" s="75" t="str">
        <f t="shared" si="345"/>
        <v xml:space="preserve"> </v>
      </c>
      <c r="U795" s="75" t="str">
        <f t="shared" si="325"/>
        <v xml:space="preserve"> </v>
      </c>
      <c r="V795" s="75" t="str">
        <f t="shared" si="326"/>
        <v xml:space="preserve"> </v>
      </c>
      <c r="W795" s="75" t="str">
        <f t="shared" si="327"/>
        <v/>
      </c>
      <c r="X795" s="75" t="str">
        <f t="shared" si="328"/>
        <v xml:space="preserve"> </v>
      </c>
      <c r="Y795" s="75" t="str">
        <f t="shared" si="329"/>
        <v/>
      </c>
      <c r="Z795" s="75" t="str">
        <f t="shared" si="330"/>
        <v xml:space="preserve"> </v>
      </c>
      <c r="AA795" s="75" t="str">
        <f t="shared" si="331"/>
        <v/>
      </c>
      <c r="AB795" s="75" t="str">
        <f t="shared" si="332"/>
        <v xml:space="preserve"> </v>
      </c>
      <c r="AC795" s="75" t="str">
        <f t="shared" si="333"/>
        <v xml:space="preserve"> </v>
      </c>
      <c r="AD795" s="75" t="str">
        <f t="shared" si="334"/>
        <v/>
      </c>
      <c r="AE795" s="75">
        <f t="shared" si="335"/>
        <v>0</v>
      </c>
    </row>
    <row r="796" spans="1:31">
      <c r="A796" s="75" t="str">
        <f t="shared" si="320"/>
        <v/>
      </c>
      <c r="B796" s="76" t="str">
        <f t="shared" si="336"/>
        <v/>
      </c>
      <c r="C796" s="75" t="str">
        <f t="shared" si="337"/>
        <v/>
      </c>
      <c r="D796" s="73" t="str">
        <f t="shared" si="321"/>
        <v/>
      </c>
      <c r="E796" s="75" t="str">
        <f t="shared" si="322"/>
        <v/>
      </c>
      <c r="F796" s="75" t="str">
        <f t="shared" si="338"/>
        <v/>
      </c>
      <c r="G796" s="75" t="str">
        <f t="shared" si="323"/>
        <v/>
      </c>
      <c r="H796" s="75" t="str">
        <f t="shared" si="339"/>
        <v/>
      </c>
      <c r="J796" s="116"/>
      <c r="K796" s="76" t="str">
        <f t="shared" si="340"/>
        <v/>
      </c>
      <c r="L796" s="76" t="str">
        <f t="shared" si="341"/>
        <v/>
      </c>
      <c r="M796" s="75" t="str">
        <f t="shared" si="342"/>
        <v/>
      </c>
      <c r="N796" s="76" t="str">
        <f t="shared" si="343"/>
        <v/>
      </c>
      <c r="O796" s="77" t="s">
        <v>20</v>
      </c>
      <c r="P796" s="90"/>
      <c r="R796" s="74" t="str">
        <f t="shared" si="324"/>
        <v/>
      </c>
      <c r="S796" s="75" t="str">
        <f t="shared" si="344"/>
        <v xml:space="preserve"> </v>
      </c>
      <c r="T796" s="75" t="str">
        <f t="shared" si="345"/>
        <v xml:space="preserve"> </v>
      </c>
      <c r="U796" s="75" t="str">
        <f t="shared" si="325"/>
        <v xml:space="preserve"> </v>
      </c>
      <c r="V796" s="75" t="str">
        <f t="shared" si="326"/>
        <v xml:space="preserve"> </v>
      </c>
      <c r="W796" s="75" t="str">
        <f t="shared" si="327"/>
        <v/>
      </c>
      <c r="X796" s="75" t="str">
        <f t="shared" si="328"/>
        <v xml:space="preserve"> </v>
      </c>
      <c r="Y796" s="75" t="str">
        <f t="shared" si="329"/>
        <v/>
      </c>
      <c r="Z796" s="75" t="str">
        <f t="shared" si="330"/>
        <v xml:space="preserve"> </v>
      </c>
      <c r="AA796" s="75" t="str">
        <f t="shared" si="331"/>
        <v/>
      </c>
      <c r="AB796" s="75" t="str">
        <f t="shared" si="332"/>
        <v xml:space="preserve"> </v>
      </c>
      <c r="AC796" s="75" t="str">
        <f t="shared" si="333"/>
        <v xml:space="preserve"> </v>
      </c>
      <c r="AD796" s="75" t="str">
        <f t="shared" si="334"/>
        <v/>
      </c>
      <c r="AE796" s="75">
        <f t="shared" si="335"/>
        <v>0</v>
      </c>
    </row>
    <row r="797" spans="1:31">
      <c r="A797" s="75" t="str">
        <f t="shared" si="320"/>
        <v/>
      </c>
      <c r="B797" s="76" t="str">
        <f t="shared" si="336"/>
        <v/>
      </c>
      <c r="C797" s="75" t="str">
        <f t="shared" si="337"/>
        <v/>
      </c>
      <c r="D797" s="73" t="str">
        <f t="shared" si="321"/>
        <v/>
      </c>
      <c r="E797" s="75" t="str">
        <f t="shared" si="322"/>
        <v/>
      </c>
      <c r="F797" s="75" t="str">
        <f t="shared" si="338"/>
        <v/>
      </c>
      <c r="G797" s="75" t="str">
        <f t="shared" si="323"/>
        <v/>
      </c>
      <c r="H797" s="75" t="str">
        <f t="shared" si="339"/>
        <v/>
      </c>
      <c r="J797" s="116"/>
      <c r="K797" s="76" t="str">
        <f t="shared" si="340"/>
        <v/>
      </c>
      <c r="L797" s="76" t="str">
        <f t="shared" si="341"/>
        <v/>
      </c>
      <c r="M797" s="75" t="str">
        <f t="shared" si="342"/>
        <v/>
      </c>
      <c r="N797" s="76" t="str">
        <f t="shared" si="343"/>
        <v/>
      </c>
      <c r="O797" s="77" t="s">
        <v>20</v>
      </c>
      <c r="P797" s="90"/>
      <c r="R797" s="74" t="str">
        <f t="shared" si="324"/>
        <v/>
      </c>
      <c r="S797" s="75" t="str">
        <f t="shared" si="344"/>
        <v xml:space="preserve"> </v>
      </c>
      <c r="T797" s="75" t="str">
        <f t="shared" si="345"/>
        <v xml:space="preserve"> </v>
      </c>
      <c r="U797" s="75" t="str">
        <f t="shared" si="325"/>
        <v xml:space="preserve"> </v>
      </c>
      <c r="V797" s="75" t="str">
        <f t="shared" si="326"/>
        <v xml:space="preserve"> </v>
      </c>
      <c r="W797" s="75" t="str">
        <f t="shared" si="327"/>
        <v/>
      </c>
      <c r="X797" s="75" t="str">
        <f t="shared" si="328"/>
        <v xml:space="preserve"> </v>
      </c>
      <c r="Y797" s="75" t="str">
        <f t="shared" si="329"/>
        <v/>
      </c>
      <c r="Z797" s="75" t="str">
        <f t="shared" si="330"/>
        <v xml:space="preserve"> </v>
      </c>
      <c r="AA797" s="75" t="str">
        <f t="shared" si="331"/>
        <v/>
      </c>
      <c r="AB797" s="75" t="str">
        <f t="shared" si="332"/>
        <v xml:space="preserve"> </v>
      </c>
      <c r="AC797" s="75" t="str">
        <f t="shared" si="333"/>
        <v xml:space="preserve"> </v>
      </c>
      <c r="AD797" s="75" t="str">
        <f t="shared" si="334"/>
        <v/>
      </c>
      <c r="AE797" s="75">
        <f t="shared" si="335"/>
        <v>0</v>
      </c>
    </row>
    <row r="798" spans="1:31">
      <c r="A798" s="75" t="str">
        <f t="shared" si="320"/>
        <v/>
      </c>
      <c r="B798" s="76" t="str">
        <f t="shared" si="336"/>
        <v/>
      </c>
      <c r="C798" s="75" t="str">
        <f t="shared" si="337"/>
        <v/>
      </c>
      <c r="D798" s="73" t="str">
        <f t="shared" si="321"/>
        <v/>
      </c>
      <c r="E798" s="75" t="str">
        <f t="shared" si="322"/>
        <v/>
      </c>
      <c r="F798" s="75" t="str">
        <f t="shared" si="338"/>
        <v/>
      </c>
      <c r="G798" s="75" t="str">
        <f t="shared" si="323"/>
        <v/>
      </c>
      <c r="H798" s="75" t="str">
        <f t="shared" si="339"/>
        <v/>
      </c>
      <c r="J798" s="116"/>
      <c r="K798" s="76" t="str">
        <f t="shared" si="340"/>
        <v/>
      </c>
      <c r="L798" s="76" t="str">
        <f t="shared" si="341"/>
        <v/>
      </c>
      <c r="M798" s="75" t="str">
        <f t="shared" si="342"/>
        <v/>
      </c>
      <c r="N798" s="76" t="str">
        <f t="shared" si="343"/>
        <v/>
      </c>
      <c r="O798" s="77" t="s">
        <v>20</v>
      </c>
      <c r="P798" s="90"/>
      <c r="R798" s="74" t="str">
        <f t="shared" si="324"/>
        <v/>
      </c>
      <c r="S798" s="75" t="str">
        <f t="shared" si="344"/>
        <v xml:space="preserve"> </v>
      </c>
      <c r="T798" s="75" t="str">
        <f t="shared" si="345"/>
        <v xml:space="preserve"> </v>
      </c>
      <c r="U798" s="75" t="str">
        <f t="shared" si="325"/>
        <v xml:space="preserve"> </v>
      </c>
      <c r="V798" s="75" t="str">
        <f t="shared" si="326"/>
        <v xml:space="preserve"> </v>
      </c>
      <c r="W798" s="75" t="str">
        <f t="shared" si="327"/>
        <v/>
      </c>
      <c r="X798" s="75" t="str">
        <f t="shared" si="328"/>
        <v xml:space="preserve"> </v>
      </c>
      <c r="Y798" s="75" t="str">
        <f t="shared" si="329"/>
        <v/>
      </c>
      <c r="Z798" s="75" t="str">
        <f t="shared" si="330"/>
        <v xml:space="preserve"> </v>
      </c>
      <c r="AA798" s="75" t="str">
        <f t="shared" si="331"/>
        <v/>
      </c>
      <c r="AB798" s="75" t="str">
        <f t="shared" si="332"/>
        <v xml:space="preserve"> </v>
      </c>
      <c r="AC798" s="75" t="str">
        <f t="shared" si="333"/>
        <v xml:space="preserve"> </v>
      </c>
      <c r="AD798" s="75" t="str">
        <f t="shared" si="334"/>
        <v/>
      </c>
      <c r="AE798" s="75">
        <f t="shared" si="335"/>
        <v>0</v>
      </c>
    </row>
    <row r="799" spans="1:31">
      <c r="A799" s="75" t="str">
        <f t="shared" si="320"/>
        <v/>
      </c>
      <c r="B799" s="76" t="str">
        <f t="shared" si="336"/>
        <v/>
      </c>
      <c r="C799" s="75" t="str">
        <f t="shared" si="337"/>
        <v/>
      </c>
      <c r="D799" s="73" t="str">
        <f t="shared" si="321"/>
        <v/>
      </c>
      <c r="E799" s="75" t="str">
        <f t="shared" si="322"/>
        <v/>
      </c>
      <c r="F799" s="75" t="str">
        <f t="shared" si="338"/>
        <v/>
      </c>
      <c r="G799" s="75" t="str">
        <f t="shared" si="323"/>
        <v/>
      </c>
      <c r="H799" s="75" t="str">
        <f t="shared" si="339"/>
        <v/>
      </c>
      <c r="J799" s="116"/>
      <c r="K799" s="76" t="str">
        <f t="shared" si="340"/>
        <v/>
      </c>
      <c r="L799" s="76" t="str">
        <f t="shared" si="341"/>
        <v/>
      </c>
      <c r="M799" s="75" t="str">
        <f t="shared" si="342"/>
        <v/>
      </c>
      <c r="N799" s="76" t="str">
        <f t="shared" si="343"/>
        <v/>
      </c>
      <c r="O799" s="77" t="s">
        <v>20</v>
      </c>
      <c r="P799" s="90"/>
      <c r="R799" s="74" t="str">
        <f t="shared" si="324"/>
        <v/>
      </c>
      <c r="S799" s="75" t="str">
        <f t="shared" si="344"/>
        <v xml:space="preserve"> </v>
      </c>
      <c r="T799" s="75" t="str">
        <f t="shared" si="345"/>
        <v xml:space="preserve"> </v>
      </c>
      <c r="U799" s="75" t="str">
        <f t="shared" si="325"/>
        <v xml:space="preserve"> </v>
      </c>
      <c r="V799" s="75" t="str">
        <f t="shared" si="326"/>
        <v xml:space="preserve"> </v>
      </c>
      <c r="W799" s="75" t="str">
        <f t="shared" si="327"/>
        <v/>
      </c>
      <c r="X799" s="75" t="str">
        <f t="shared" si="328"/>
        <v xml:space="preserve"> </v>
      </c>
      <c r="Y799" s="75" t="str">
        <f t="shared" si="329"/>
        <v/>
      </c>
      <c r="Z799" s="75" t="str">
        <f t="shared" si="330"/>
        <v xml:space="preserve"> </v>
      </c>
      <c r="AA799" s="75" t="str">
        <f t="shared" si="331"/>
        <v/>
      </c>
      <c r="AB799" s="75" t="str">
        <f t="shared" si="332"/>
        <v xml:space="preserve"> </v>
      </c>
      <c r="AC799" s="75" t="str">
        <f t="shared" si="333"/>
        <v xml:space="preserve"> </v>
      </c>
      <c r="AD799" s="75" t="str">
        <f t="shared" si="334"/>
        <v/>
      </c>
      <c r="AE799" s="75">
        <f t="shared" si="335"/>
        <v>0</v>
      </c>
    </row>
    <row r="800" spans="1:31">
      <c r="A800" s="75" t="str">
        <f t="shared" si="320"/>
        <v/>
      </c>
      <c r="B800" s="76" t="str">
        <f t="shared" si="336"/>
        <v/>
      </c>
      <c r="C800" s="75" t="str">
        <f t="shared" si="337"/>
        <v/>
      </c>
      <c r="D800" s="73" t="str">
        <f t="shared" si="321"/>
        <v/>
      </c>
      <c r="E800" s="75" t="str">
        <f t="shared" si="322"/>
        <v/>
      </c>
      <c r="F800" s="75" t="str">
        <f t="shared" si="338"/>
        <v/>
      </c>
      <c r="G800" s="75" t="str">
        <f t="shared" si="323"/>
        <v/>
      </c>
      <c r="H800" s="75" t="str">
        <f t="shared" si="339"/>
        <v/>
      </c>
      <c r="J800" s="116"/>
      <c r="K800" s="76" t="str">
        <f t="shared" si="340"/>
        <v/>
      </c>
      <c r="L800" s="76" t="str">
        <f t="shared" si="341"/>
        <v/>
      </c>
      <c r="M800" s="75" t="str">
        <f t="shared" si="342"/>
        <v/>
      </c>
      <c r="N800" s="76" t="str">
        <f t="shared" si="343"/>
        <v/>
      </c>
      <c r="O800" s="77" t="s">
        <v>20</v>
      </c>
      <c r="P800" s="90"/>
      <c r="R800" s="74" t="str">
        <f t="shared" si="324"/>
        <v/>
      </c>
      <c r="S800" s="75" t="str">
        <f t="shared" si="344"/>
        <v xml:space="preserve"> </v>
      </c>
      <c r="T800" s="75" t="str">
        <f t="shared" si="345"/>
        <v xml:space="preserve"> </v>
      </c>
      <c r="U800" s="75" t="str">
        <f t="shared" si="325"/>
        <v xml:space="preserve"> </v>
      </c>
      <c r="V800" s="75" t="str">
        <f t="shared" si="326"/>
        <v xml:space="preserve"> </v>
      </c>
      <c r="W800" s="75" t="str">
        <f t="shared" si="327"/>
        <v/>
      </c>
      <c r="X800" s="75" t="str">
        <f t="shared" si="328"/>
        <v xml:space="preserve"> </v>
      </c>
      <c r="Y800" s="75" t="str">
        <f t="shared" si="329"/>
        <v/>
      </c>
      <c r="Z800" s="75" t="str">
        <f t="shared" si="330"/>
        <v xml:space="preserve"> </v>
      </c>
      <c r="AA800" s="75" t="str">
        <f t="shared" si="331"/>
        <v/>
      </c>
      <c r="AB800" s="75" t="str">
        <f t="shared" si="332"/>
        <v xml:space="preserve"> </v>
      </c>
      <c r="AC800" s="75" t="str">
        <f t="shared" si="333"/>
        <v xml:space="preserve"> </v>
      </c>
      <c r="AD800" s="75" t="str">
        <f t="shared" si="334"/>
        <v/>
      </c>
      <c r="AE800" s="75">
        <f t="shared" si="335"/>
        <v>0</v>
      </c>
    </row>
    <row r="801" spans="1:31">
      <c r="A801" s="75" t="str">
        <f t="shared" si="320"/>
        <v/>
      </c>
      <c r="B801" s="76" t="str">
        <f t="shared" si="336"/>
        <v/>
      </c>
      <c r="C801" s="75" t="str">
        <f t="shared" si="337"/>
        <v/>
      </c>
      <c r="D801" s="73" t="str">
        <f t="shared" si="321"/>
        <v/>
      </c>
      <c r="E801" s="75" t="str">
        <f t="shared" si="322"/>
        <v/>
      </c>
      <c r="F801" s="75" t="str">
        <f t="shared" si="338"/>
        <v/>
      </c>
      <c r="G801" s="75" t="str">
        <f t="shared" si="323"/>
        <v/>
      </c>
      <c r="H801" s="75" t="str">
        <f t="shared" si="339"/>
        <v/>
      </c>
      <c r="J801" s="116"/>
      <c r="K801" s="76" t="str">
        <f t="shared" si="340"/>
        <v/>
      </c>
      <c r="L801" s="76" t="str">
        <f t="shared" si="341"/>
        <v/>
      </c>
      <c r="M801" s="75" t="str">
        <f t="shared" si="342"/>
        <v/>
      </c>
      <c r="N801" s="76" t="str">
        <f t="shared" si="343"/>
        <v/>
      </c>
      <c r="O801" s="77" t="s">
        <v>20</v>
      </c>
      <c r="P801" s="90"/>
      <c r="R801" s="74" t="str">
        <f t="shared" si="324"/>
        <v/>
      </c>
      <c r="S801" s="75" t="str">
        <f t="shared" si="344"/>
        <v xml:space="preserve"> </v>
      </c>
      <c r="T801" s="75" t="str">
        <f t="shared" si="345"/>
        <v xml:space="preserve"> </v>
      </c>
      <c r="U801" s="75" t="str">
        <f t="shared" si="325"/>
        <v xml:space="preserve"> </v>
      </c>
      <c r="V801" s="75" t="str">
        <f t="shared" si="326"/>
        <v xml:space="preserve"> </v>
      </c>
      <c r="W801" s="75" t="str">
        <f t="shared" si="327"/>
        <v/>
      </c>
      <c r="X801" s="75" t="str">
        <f t="shared" si="328"/>
        <v xml:space="preserve"> </v>
      </c>
      <c r="Y801" s="75" t="str">
        <f t="shared" si="329"/>
        <v/>
      </c>
      <c r="Z801" s="75" t="str">
        <f t="shared" si="330"/>
        <v xml:space="preserve"> </v>
      </c>
      <c r="AA801" s="75" t="str">
        <f t="shared" si="331"/>
        <v/>
      </c>
      <c r="AB801" s="75" t="str">
        <f t="shared" si="332"/>
        <v xml:space="preserve"> </v>
      </c>
      <c r="AC801" s="75" t="str">
        <f t="shared" si="333"/>
        <v xml:space="preserve"> </v>
      </c>
      <c r="AD801" s="75" t="str">
        <f t="shared" si="334"/>
        <v/>
      </c>
      <c r="AE801" s="75">
        <f t="shared" si="335"/>
        <v>0</v>
      </c>
    </row>
    <row r="802" spans="1:31">
      <c r="A802" s="75" t="str">
        <f t="shared" si="320"/>
        <v/>
      </c>
      <c r="B802" s="76" t="str">
        <f t="shared" si="336"/>
        <v/>
      </c>
      <c r="C802" s="75" t="str">
        <f t="shared" si="337"/>
        <v/>
      </c>
      <c r="D802" s="73" t="str">
        <f t="shared" si="321"/>
        <v/>
      </c>
      <c r="E802" s="75" t="str">
        <f t="shared" si="322"/>
        <v/>
      </c>
      <c r="F802" s="75" t="str">
        <f t="shared" si="338"/>
        <v/>
      </c>
      <c r="G802" s="75" t="str">
        <f t="shared" si="323"/>
        <v/>
      </c>
      <c r="H802" s="75" t="str">
        <f t="shared" si="339"/>
        <v/>
      </c>
      <c r="J802" s="116"/>
      <c r="K802" s="76" t="str">
        <f t="shared" si="340"/>
        <v/>
      </c>
      <c r="L802" s="76" t="str">
        <f t="shared" si="341"/>
        <v/>
      </c>
      <c r="M802" s="75" t="str">
        <f t="shared" si="342"/>
        <v/>
      </c>
      <c r="N802" s="76" t="str">
        <f t="shared" si="343"/>
        <v/>
      </c>
      <c r="O802" s="77" t="s">
        <v>20</v>
      </c>
      <c r="P802" s="90"/>
      <c r="R802" s="74" t="str">
        <f t="shared" si="324"/>
        <v/>
      </c>
      <c r="S802" s="75" t="str">
        <f t="shared" si="344"/>
        <v xml:space="preserve"> </v>
      </c>
      <c r="T802" s="75" t="str">
        <f t="shared" si="345"/>
        <v xml:space="preserve"> </v>
      </c>
      <c r="U802" s="75" t="str">
        <f t="shared" si="325"/>
        <v xml:space="preserve"> </v>
      </c>
      <c r="V802" s="75" t="str">
        <f t="shared" si="326"/>
        <v xml:space="preserve"> </v>
      </c>
      <c r="W802" s="75" t="str">
        <f t="shared" si="327"/>
        <v/>
      </c>
      <c r="X802" s="75" t="str">
        <f t="shared" si="328"/>
        <v xml:space="preserve"> </v>
      </c>
      <c r="Y802" s="75" t="str">
        <f t="shared" si="329"/>
        <v/>
      </c>
      <c r="Z802" s="75" t="str">
        <f t="shared" si="330"/>
        <v xml:space="preserve"> </v>
      </c>
      <c r="AA802" s="75" t="str">
        <f t="shared" si="331"/>
        <v/>
      </c>
      <c r="AB802" s="75" t="str">
        <f t="shared" si="332"/>
        <v xml:space="preserve"> </v>
      </c>
      <c r="AC802" s="75" t="str">
        <f t="shared" si="333"/>
        <v xml:space="preserve"> </v>
      </c>
      <c r="AD802" s="75" t="str">
        <f t="shared" si="334"/>
        <v/>
      </c>
      <c r="AE802" s="75">
        <f t="shared" si="335"/>
        <v>0</v>
      </c>
    </row>
    <row r="803" spans="1:31">
      <c r="A803" s="75" t="str">
        <f t="shared" si="320"/>
        <v/>
      </c>
      <c r="B803" s="76" t="str">
        <f t="shared" si="336"/>
        <v/>
      </c>
      <c r="C803" s="75" t="str">
        <f t="shared" si="337"/>
        <v/>
      </c>
      <c r="D803" s="73" t="str">
        <f t="shared" si="321"/>
        <v/>
      </c>
      <c r="E803" s="75" t="str">
        <f t="shared" si="322"/>
        <v/>
      </c>
      <c r="F803" s="75" t="str">
        <f t="shared" si="338"/>
        <v/>
      </c>
      <c r="G803" s="75" t="str">
        <f t="shared" si="323"/>
        <v/>
      </c>
      <c r="H803" s="75" t="str">
        <f t="shared" si="339"/>
        <v/>
      </c>
      <c r="J803" s="116"/>
      <c r="K803" s="76" t="str">
        <f t="shared" si="340"/>
        <v/>
      </c>
      <c r="L803" s="76" t="str">
        <f t="shared" si="341"/>
        <v/>
      </c>
      <c r="M803" s="75" t="str">
        <f t="shared" si="342"/>
        <v/>
      </c>
      <c r="N803" s="76" t="str">
        <f t="shared" si="343"/>
        <v/>
      </c>
      <c r="O803" s="77" t="s">
        <v>20</v>
      </c>
      <c r="P803" s="90"/>
      <c r="R803" s="74" t="str">
        <f t="shared" si="324"/>
        <v/>
      </c>
      <c r="S803" s="75" t="str">
        <f t="shared" si="344"/>
        <v xml:space="preserve"> </v>
      </c>
      <c r="T803" s="75" t="str">
        <f t="shared" si="345"/>
        <v xml:space="preserve"> </v>
      </c>
      <c r="U803" s="75" t="str">
        <f t="shared" si="325"/>
        <v xml:space="preserve"> </v>
      </c>
      <c r="V803" s="75" t="str">
        <f t="shared" si="326"/>
        <v xml:space="preserve"> </v>
      </c>
      <c r="W803" s="75" t="str">
        <f t="shared" si="327"/>
        <v/>
      </c>
      <c r="X803" s="75" t="str">
        <f t="shared" si="328"/>
        <v xml:space="preserve"> </v>
      </c>
      <c r="Y803" s="75" t="str">
        <f t="shared" si="329"/>
        <v/>
      </c>
      <c r="Z803" s="75" t="str">
        <f t="shared" si="330"/>
        <v xml:space="preserve"> </v>
      </c>
      <c r="AA803" s="75" t="str">
        <f t="shared" si="331"/>
        <v/>
      </c>
      <c r="AB803" s="75" t="str">
        <f t="shared" si="332"/>
        <v xml:space="preserve"> </v>
      </c>
      <c r="AC803" s="75" t="str">
        <f t="shared" si="333"/>
        <v xml:space="preserve"> </v>
      </c>
      <c r="AD803" s="75" t="str">
        <f t="shared" si="334"/>
        <v/>
      </c>
      <c r="AE803" s="75">
        <f t="shared" si="335"/>
        <v>0</v>
      </c>
    </row>
    <row r="804" spans="1:31">
      <c r="A804" s="75" t="str">
        <f t="shared" si="320"/>
        <v/>
      </c>
      <c r="B804" s="76" t="str">
        <f t="shared" si="336"/>
        <v/>
      </c>
      <c r="C804" s="75" t="str">
        <f t="shared" si="337"/>
        <v/>
      </c>
      <c r="D804" s="73" t="str">
        <f t="shared" si="321"/>
        <v/>
      </c>
      <c r="E804" s="75" t="str">
        <f t="shared" si="322"/>
        <v/>
      </c>
      <c r="F804" s="75" t="str">
        <f t="shared" si="338"/>
        <v/>
      </c>
      <c r="G804" s="75" t="str">
        <f t="shared" si="323"/>
        <v/>
      </c>
      <c r="H804" s="75" t="str">
        <f t="shared" si="339"/>
        <v/>
      </c>
      <c r="J804" s="116"/>
      <c r="K804" s="76" t="str">
        <f t="shared" si="340"/>
        <v/>
      </c>
      <c r="L804" s="76" t="str">
        <f t="shared" si="341"/>
        <v/>
      </c>
      <c r="M804" s="75" t="str">
        <f t="shared" si="342"/>
        <v/>
      </c>
      <c r="N804" s="76" t="str">
        <f t="shared" si="343"/>
        <v/>
      </c>
      <c r="O804" s="77" t="s">
        <v>20</v>
      </c>
      <c r="P804" s="90"/>
      <c r="R804" s="74" t="str">
        <f t="shared" si="324"/>
        <v/>
      </c>
      <c r="S804" s="75" t="str">
        <f t="shared" si="344"/>
        <v xml:space="preserve"> </v>
      </c>
      <c r="T804" s="75" t="str">
        <f t="shared" si="345"/>
        <v xml:space="preserve"> </v>
      </c>
      <c r="U804" s="75" t="str">
        <f t="shared" si="325"/>
        <v xml:space="preserve"> </v>
      </c>
      <c r="V804" s="75" t="str">
        <f t="shared" si="326"/>
        <v xml:space="preserve"> </v>
      </c>
      <c r="W804" s="75" t="str">
        <f t="shared" si="327"/>
        <v/>
      </c>
      <c r="X804" s="75" t="str">
        <f t="shared" si="328"/>
        <v xml:space="preserve"> </v>
      </c>
      <c r="Y804" s="75" t="str">
        <f t="shared" si="329"/>
        <v/>
      </c>
      <c r="Z804" s="75" t="str">
        <f t="shared" si="330"/>
        <v xml:space="preserve"> </v>
      </c>
      <c r="AA804" s="75" t="str">
        <f t="shared" si="331"/>
        <v/>
      </c>
      <c r="AB804" s="75" t="str">
        <f t="shared" si="332"/>
        <v xml:space="preserve"> </v>
      </c>
      <c r="AC804" s="75" t="str">
        <f t="shared" si="333"/>
        <v xml:space="preserve"> </v>
      </c>
      <c r="AD804" s="75" t="str">
        <f t="shared" si="334"/>
        <v/>
      </c>
      <c r="AE804" s="75">
        <f t="shared" si="335"/>
        <v>0</v>
      </c>
    </row>
    <row r="805" spans="1:31">
      <c r="A805" s="75" t="str">
        <f t="shared" si="320"/>
        <v/>
      </c>
      <c r="B805" s="76" t="str">
        <f t="shared" si="336"/>
        <v/>
      </c>
      <c r="C805" s="75" t="str">
        <f t="shared" si="337"/>
        <v/>
      </c>
      <c r="D805" s="73" t="str">
        <f t="shared" si="321"/>
        <v/>
      </c>
      <c r="E805" s="75" t="str">
        <f t="shared" si="322"/>
        <v/>
      </c>
      <c r="F805" s="75" t="str">
        <f t="shared" si="338"/>
        <v/>
      </c>
      <c r="G805" s="75" t="str">
        <f t="shared" si="323"/>
        <v/>
      </c>
      <c r="H805" s="75" t="str">
        <f t="shared" si="339"/>
        <v/>
      </c>
      <c r="J805" s="116"/>
      <c r="K805" s="76" t="str">
        <f t="shared" si="340"/>
        <v/>
      </c>
      <c r="L805" s="76" t="str">
        <f t="shared" si="341"/>
        <v/>
      </c>
      <c r="M805" s="75" t="str">
        <f t="shared" si="342"/>
        <v/>
      </c>
      <c r="N805" s="76" t="str">
        <f t="shared" si="343"/>
        <v/>
      </c>
      <c r="O805" s="77" t="s">
        <v>20</v>
      </c>
      <c r="P805" s="90"/>
      <c r="R805" s="74" t="str">
        <f t="shared" si="324"/>
        <v/>
      </c>
      <c r="S805" s="75" t="str">
        <f t="shared" si="344"/>
        <v xml:space="preserve"> </v>
      </c>
      <c r="T805" s="75" t="str">
        <f t="shared" si="345"/>
        <v xml:space="preserve"> </v>
      </c>
      <c r="U805" s="75" t="str">
        <f t="shared" si="325"/>
        <v xml:space="preserve"> </v>
      </c>
      <c r="V805" s="75" t="str">
        <f t="shared" si="326"/>
        <v xml:space="preserve"> </v>
      </c>
      <c r="W805" s="75" t="str">
        <f t="shared" si="327"/>
        <v/>
      </c>
      <c r="X805" s="75" t="str">
        <f t="shared" si="328"/>
        <v xml:space="preserve"> </v>
      </c>
      <c r="Y805" s="75" t="str">
        <f t="shared" si="329"/>
        <v/>
      </c>
      <c r="Z805" s="75" t="str">
        <f t="shared" si="330"/>
        <v xml:space="preserve"> </v>
      </c>
      <c r="AA805" s="75" t="str">
        <f t="shared" si="331"/>
        <v/>
      </c>
      <c r="AB805" s="75" t="str">
        <f t="shared" si="332"/>
        <v xml:space="preserve"> </v>
      </c>
      <c r="AC805" s="75" t="str">
        <f t="shared" si="333"/>
        <v xml:space="preserve"> </v>
      </c>
      <c r="AD805" s="75" t="str">
        <f t="shared" si="334"/>
        <v/>
      </c>
      <c r="AE805" s="75">
        <f t="shared" si="335"/>
        <v>0</v>
      </c>
    </row>
    <row r="806" spans="1:31">
      <c r="A806" s="75" t="str">
        <f t="shared" si="320"/>
        <v/>
      </c>
      <c r="B806" s="76" t="str">
        <f t="shared" si="336"/>
        <v/>
      </c>
      <c r="C806" s="75" t="str">
        <f t="shared" si="337"/>
        <v/>
      </c>
      <c r="D806" s="73" t="str">
        <f t="shared" si="321"/>
        <v/>
      </c>
      <c r="E806" s="75" t="str">
        <f t="shared" si="322"/>
        <v/>
      </c>
      <c r="F806" s="75" t="str">
        <f t="shared" si="338"/>
        <v/>
      </c>
      <c r="G806" s="75" t="str">
        <f t="shared" si="323"/>
        <v/>
      </c>
      <c r="H806" s="75" t="str">
        <f t="shared" si="339"/>
        <v/>
      </c>
      <c r="J806" s="116"/>
      <c r="K806" s="76" t="str">
        <f t="shared" si="340"/>
        <v/>
      </c>
      <c r="L806" s="76" t="str">
        <f t="shared" si="341"/>
        <v/>
      </c>
      <c r="M806" s="75" t="str">
        <f t="shared" si="342"/>
        <v/>
      </c>
      <c r="N806" s="76" t="str">
        <f t="shared" si="343"/>
        <v/>
      </c>
      <c r="O806" s="77" t="s">
        <v>20</v>
      </c>
      <c r="P806" s="90"/>
      <c r="R806" s="74" t="str">
        <f t="shared" si="324"/>
        <v/>
      </c>
      <c r="S806" s="75" t="str">
        <f t="shared" si="344"/>
        <v xml:space="preserve"> </v>
      </c>
      <c r="T806" s="75" t="str">
        <f t="shared" si="345"/>
        <v xml:space="preserve"> </v>
      </c>
      <c r="U806" s="75" t="str">
        <f t="shared" si="325"/>
        <v xml:space="preserve"> </v>
      </c>
      <c r="V806" s="75" t="str">
        <f t="shared" si="326"/>
        <v xml:space="preserve"> </v>
      </c>
      <c r="W806" s="75" t="str">
        <f t="shared" si="327"/>
        <v/>
      </c>
      <c r="X806" s="75" t="str">
        <f t="shared" si="328"/>
        <v xml:space="preserve"> </v>
      </c>
      <c r="Y806" s="75" t="str">
        <f t="shared" si="329"/>
        <v/>
      </c>
      <c r="Z806" s="75" t="str">
        <f t="shared" si="330"/>
        <v xml:space="preserve"> </v>
      </c>
      <c r="AA806" s="75" t="str">
        <f t="shared" si="331"/>
        <v/>
      </c>
      <c r="AB806" s="75" t="str">
        <f t="shared" si="332"/>
        <v xml:space="preserve"> </v>
      </c>
      <c r="AC806" s="75" t="str">
        <f t="shared" si="333"/>
        <v xml:space="preserve"> </v>
      </c>
      <c r="AD806" s="75" t="str">
        <f t="shared" si="334"/>
        <v/>
      </c>
      <c r="AE806" s="75">
        <f t="shared" si="335"/>
        <v>0</v>
      </c>
    </row>
    <row r="807" spans="1:31">
      <c r="A807" s="75" t="str">
        <f t="shared" ref="A807:A870" si="346">IF(J807="","",(100000000*D807)+G807)</f>
        <v/>
      </c>
      <c r="B807" s="76" t="str">
        <f t="shared" si="336"/>
        <v/>
      </c>
      <c r="C807" s="75" t="str">
        <f t="shared" si="337"/>
        <v/>
      </c>
      <c r="D807" s="73" t="str">
        <f t="shared" ref="D807:D870" si="347">IF(J807="","",IF(M807="男",1,2))</f>
        <v/>
      </c>
      <c r="E807" s="75" t="str">
        <f t="shared" ref="E807:E870" si="348">IF(J807="","","07")</f>
        <v/>
      </c>
      <c r="F807" s="75" t="str">
        <f t="shared" si="338"/>
        <v/>
      </c>
      <c r="G807" s="75" t="str">
        <f t="shared" ref="G807:G870" si="349">IF(J807="","",J807)</f>
        <v/>
      </c>
      <c r="H807" s="75" t="str">
        <f t="shared" si="339"/>
        <v/>
      </c>
      <c r="J807" s="116"/>
      <c r="K807" s="76" t="str">
        <f t="shared" si="340"/>
        <v/>
      </c>
      <c r="L807" s="76" t="str">
        <f t="shared" si="341"/>
        <v/>
      </c>
      <c r="M807" s="75" t="str">
        <f t="shared" si="342"/>
        <v/>
      </c>
      <c r="N807" s="76" t="str">
        <f t="shared" si="343"/>
        <v/>
      </c>
      <c r="O807" s="77" t="s">
        <v>20</v>
      </c>
      <c r="P807" s="90"/>
      <c r="R807" s="74" t="str">
        <f t="shared" ref="R807:R870" si="350">IFERROR(IF(S807="秒",CONCATENATE(T807,U807,V807,W807,X807,Y807,Z807,AA807),IF(S807="m",CONCATENATE(T807,AB807,AC807,AD807),IF(S807="点",CONCATENATE(T807,AE807,AF807),"")))," ")</f>
        <v/>
      </c>
      <c r="S807" s="75" t="str">
        <f t="shared" si="344"/>
        <v xml:space="preserve"> </v>
      </c>
      <c r="T807" s="75" t="str">
        <f t="shared" si="345"/>
        <v xml:space="preserve"> </v>
      </c>
      <c r="U807" s="75" t="str">
        <f t="shared" ref="U807:U870" si="351">IFERROR(IF(V807="","",VALUE(LEFT(P807,1)))," ")</f>
        <v xml:space="preserve"> </v>
      </c>
      <c r="V807" s="75" t="str">
        <f t="shared" ref="V807:V870" si="352">IFERROR(IF(AND(T807="",VALUE(LEFT(P807,1))&gt;0),"時間","")," ")</f>
        <v xml:space="preserve"> </v>
      </c>
      <c r="W807" s="75" t="str">
        <f t="shared" ref="W807:W870" si="353">IFERROR(IF(X807="","",MID(P807,2,2))," ")</f>
        <v/>
      </c>
      <c r="X807" s="75" t="str">
        <f t="shared" ref="X807:X870" si="354">IFERROR(IF(AND(T807="",OR(U807&lt;&gt;"",VALUE(MID(P807,2,2))&gt;0)),"分","")," ")</f>
        <v xml:space="preserve"> </v>
      </c>
      <c r="Y807" s="75" t="str">
        <f t="shared" ref="Y807:Y870" si="355">IFERROR(IF(Z807="","",MID(P807,4,2))," ")</f>
        <v/>
      </c>
      <c r="Z807" s="75" t="str">
        <f t="shared" ref="Z807:Z870" si="356">IFERROR(IF(AND(T807="",OR(U807&lt;&gt;"",W807&lt;&gt;"",VALUE(MID(P807,4,2))&gt;0)),"秒","")," ")</f>
        <v xml:space="preserve"> </v>
      </c>
      <c r="AA807" s="75" t="str">
        <f t="shared" ref="AA807:AA870" si="357">IF(T807="",MID(P807,6,2),"")</f>
        <v/>
      </c>
      <c r="AB807" s="75" t="str">
        <f t="shared" ref="AB807:AB870" si="358">IFERROR(IF(AC807="","",VALUE(LEFT(P807,3)))," ")</f>
        <v xml:space="preserve"> </v>
      </c>
      <c r="AC807" s="75" t="str">
        <f t="shared" ref="AC807:AC870" si="359">IFERROR(IF(AND(T807="",VALUE(LEFT(P807,3))&gt;0),"m","")," ")</f>
        <v xml:space="preserve"> </v>
      </c>
      <c r="AD807" s="75" t="str">
        <f t="shared" ref="AD807:AD870" si="360">IF(T807="",MID(P807,4,2),"")</f>
        <v/>
      </c>
      <c r="AE807" s="75">
        <f t="shared" ref="AE807:AE870" si="361">VALUE(P807)</f>
        <v>0</v>
      </c>
    </row>
    <row r="808" spans="1:31">
      <c r="A808" s="75" t="str">
        <f t="shared" si="346"/>
        <v/>
      </c>
      <c r="B808" s="76" t="str">
        <f t="shared" si="336"/>
        <v/>
      </c>
      <c r="C808" s="75" t="str">
        <f t="shared" si="337"/>
        <v/>
      </c>
      <c r="D808" s="73" t="str">
        <f t="shared" si="347"/>
        <v/>
      </c>
      <c r="E808" s="75" t="str">
        <f t="shared" si="348"/>
        <v/>
      </c>
      <c r="F808" s="75" t="str">
        <f t="shared" si="338"/>
        <v/>
      </c>
      <c r="G808" s="75" t="str">
        <f t="shared" si="349"/>
        <v/>
      </c>
      <c r="H808" s="75" t="str">
        <f t="shared" si="339"/>
        <v/>
      </c>
      <c r="J808" s="116"/>
      <c r="K808" s="76" t="str">
        <f t="shared" si="340"/>
        <v/>
      </c>
      <c r="L808" s="76" t="str">
        <f t="shared" si="341"/>
        <v/>
      </c>
      <c r="M808" s="75" t="str">
        <f t="shared" si="342"/>
        <v/>
      </c>
      <c r="N808" s="76" t="str">
        <f t="shared" si="343"/>
        <v/>
      </c>
      <c r="O808" s="77" t="s">
        <v>20</v>
      </c>
      <c r="P808" s="90"/>
      <c r="R808" s="74" t="str">
        <f t="shared" si="350"/>
        <v/>
      </c>
      <c r="S808" s="75" t="str">
        <f t="shared" si="344"/>
        <v xml:space="preserve"> </v>
      </c>
      <c r="T808" s="75" t="str">
        <f t="shared" si="345"/>
        <v xml:space="preserve"> </v>
      </c>
      <c r="U808" s="75" t="str">
        <f t="shared" si="351"/>
        <v xml:space="preserve"> </v>
      </c>
      <c r="V808" s="75" t="str">
        <f t="shared" si="352"/>
        <v xml:space="preserve"> </v>
      </c>
      <c r="W808" s="75" t="str">
        <f t="shared" si="353"/>
        <v/>
      </c>
      <c r="X808" s="75" t="str">
        <f t="shared" si="354"/>
        <v xml:space="preserve"> </v>
      </c>
      <c r="Y808" s="75" t="str">
        <f t="shared" si="355"/>
        <v/>
      </c>
      <c r="Z808" s="75" t="str">
        <f t="shared" si="356"/>
        <v xml:space="preserve"> </v>
      </c>
      <c r="AA808" s="75" t="str">
        <f t="shared" si="357"/>
        <v/>
      </c>
      <c r="AB808" s="75" t="str">
        <f t="shared" si="358"/>
        <v xml:space="preserve"> </v>
      </c>
      <c r="AC808" s="75" t="str">
        <f t="shared" si="359"/>
        <v xml:space="preserve"> </v>
      </c>
      <c r="AD808" s="75" t="str">
        <f t="shared" si="360"/>
        <v/>
      </c>
      <c r="AE808" s="75">
        <f t="shared" si="361"/>
        <v>0</v>
      </c>
    </row>
    <row r="809" spans="1:31">
      <c r="A809" s="75" t="str">
        <f t="shared" si="346"/>
        <v/>
      </c>
      <c r="B809" s="76" t="str">
        <f t="shared" si="336"/>
        <v/>
      </c>
      <c r="C809" s="75" t="str">
        <f t="shared" si="337"/>
        <v/>
      </c>
      <c r="D809" s="73" t="str">
        <f t="shared" si="347"/>
        <v/>
      </c>
      <c r="E809" s="75" t="str">
        <f t="shared" si="348"/>
        <v/>
      </c>
      <c r="F809" s="75" t="str">
        <f t="shared" si="338"/>
        <v/>
      </c>
      <c r="G809" s="75" t="str">
        <f t="shared" si="349"/>
        <v/>
      </c>
      <c r="H809" s="75" t="str">
        <f t="shared" si="339"/>
        <v/>
      </c>
      <c r="J809" s="116"/>
      <c r="K809" s="76" t="str">
        <f t="shared" si="340"/>
        <v/>
      </c>
      <c r="L809" s="76" t="str">
        <f t="shared" si="341"/>
        <v/>
      </c>
      <c r="M809" s="75" t="str">
        <f t="shared" si="342"/>
        <v/>
      </c>
      <c r="N809" s="76" t="str">
        <f t="shared" si="343"/>
        <v/>
      </c>
      <c r="O809" s="77" t="s">
        <v>20</v>
      </c>
      <c r="P809" s="90"/>
      <c r="R809" s="74" t="str">
        <f t="shared" si="350"/>
        <v/>
      </c>
      <c r="S809" s="75" t="str">
        <f t="shared" si="344"/>
        <v xml:space="preserve"> </v>
      </c>
      <c r="T809" s="75" t="str">
        <f t="shared" si="345"/>
        <v xml:space="preserve"> </v>
      </c>
      <c r="U809" s="75" t="str">
        <f t="shared" si="351"/>
        <v xml:space="preserve"> </v>
      </c>
      <c r="V809" s="75" t="str">
        <f t="shared" si="352"/>
        <v xml:space="preserve"> </v>
      </c>
      <c r="W809" s="75" t="str">
        <f t="shared" si="353"/>
        <v/>
      </c>
      <c r="X809" s="75" t="str">
        <f t="shared" si="354"/>
        <v xml:space="preserve"> </v>
      </c>
      <c r="Y809" s="75" t="str">
        <f t="shared" si="355"/>
        <v/>
      </c>
      <c r="Z809" s="75" t="str">
        <f t="shared" si="356"/>
        <v xml:space="preserve"> </v>
      </c>
      <c r="AA809" s="75" t="str">
        <f t="shared" si="357"/>
        <v/>
      </c>
      <c r="AB809" s="75" t="str">
        <f t="shared" si="358"/>
        <v xml:space="preserve"> </v>
      </c>
      <c r="AC809" s="75" t="str">
        <f t="shared" si="359"/>
        <v xml:space="preserve"> </v>
      </c>
      <c r="AD809" s="75" t="str">
        <f t="shared" si="360"/>
        <v/>
      </c>
      <c r="AE809" s="75">
        <f t="shared" si="361"/>
        <v>0</v>
      </c>
    </row>
    <row r="810" spans="1:31">
      <c r="A810" s="75" t="str">
        <f t="shared" si="346"/>
        <v/>
      </c>
      <c r="B810" s="76" t="str">
        <f t="shared" si="336"/>
        <v/>
      </c>
      <c r="C810" s="75" t="str">
        <f t="shared" si="337"/>
        <v/>
      </c>
      <c r="D810" s="73" t="str">
        <f t="shared" si="347"/>
        <v/>
      </c>
      <c r="E810" s="75" t="str">
        <f t="shared" si="348"/>
        <v/>
      </c>
      <c r="F810" s="75" t="str">
        <f t="shared" si="338"/>
        <v/>
      </c>
      <c r="G810" s="75" t="str">
        <f t="shared" si="349"/>
        <v/>
      </c>
      <c r="H810" s="75" t="str">
        <f t="shared" si="339"/>
        <v/>
      </c>
      <c r="J810" s="116"/>
      <c r="K810" s="76" t="str">
        <f t="shared" si="340"/>
        <v/>
      </c>
      <c r="L810" s="76" t="str">
        <f t="shared" si="341"/>
        <v/>
      </c>
      <c r="M810" s="75" t="str">
        <f t="shared" si="342"/>
        <v/>
      </c>
      <c r="N810" s="76" t="str">
        <f t="shared" si="343"/>
        <v/>
      </c>
      <c r="O810" s="77" t="s">
        <v>20</v>
      </c>
      <c r="P810" s="90"/>
      <c r="R810" s="74" t="str">
        <f t="shared" si="350"/>
        <v/>
      </c>
      <c r="S810" s="75" t="str">
        <f t="shared" si="344"/>
        <v xml:space="preserve"> </v>
      </c>
      <c r="T810" s="75" t="str">
        <f t="shared" si="345"/>
        <v xml:space="preserve"> </v>
      </c>
      <c r="U810" s="75" t="str">
        <f t="shared" si="351"/>
        <v xml:space="preserve"> </v>
      </c>
      <c r="V810" s="75" t="str">
        <f t="shared" si="352"/>
        <v xml:space="preserve"> </v>
      </c>
      <c r="W810" s="75" t="str">
        <f t="shared" si="353"/>
        <v/>
      </c>
      <c r="X810" s="75" t="str">
        <f t="shared" si="354"/>
        <v xml:space="preserve"> </v>
      </c>
      <c r="Y810" s="75" t="str">
        <f t="shared" si="355"/>
        <v/>
      </c>
      <c r="Z810" s="75" t="str">
        <f t="shared" si="356"/>
        <v xml:space="preserve"> </v>
      </c>
      <c r="AA810" s="75" t="str">
        <f t="shared" si="357"/>
        <v/>
      </c>
      <c r="AB810" s="75" t="str">
        <f t="shared" si="358"/>
        <v xml:space="preserve"> </v>
      </c>
      <c r="AC810" s="75" t="str">
        <f t="shared" si="359"/>
        <v xml:space="preserve"> </v>
      </c>
      <c r="AD810" s="75" t="str">
        <f t="shared" si="360"/>
        <v/>
      </c>
      <c r="AE810" s="75">
        <f t="shared" si="361"/>
        <v>0</v>
      </c>
    </row>
    <row r="811" spans="1:31">
      <c r="A811" s="75" t="str">
        <f t="shared" si="346"/>
        <v/>
      </c>
      <c r="B811" s="76" t="str">
        <f t="shared" si="336"/>
        <v/>
      </c>
      <c r="C811" s="75" t="str">
        <f t="shared" si="337"/>
        <v/>
      </c>
      <c r="D811" s="73" t="str">
        <f t="shared" si="347"/>
        <v/>
      </c>
      <c r="E811" s="75" t="str">
        <f t="shared" si="348"/>
        <v/>
      </c>
      <c r="F811" s="75" t="str">
        <f t="shared" si="338"/>
        <v/>
      </c>
      <c r="G811" s="75" t="str">
        <f t="shared" si="349"/>
        <v/>
      </c>
      <c r="H811" s="75" t="str">
        <f t="shared" si="339"/>
        <v/>
      </c>
      <c r="J811" s="116"/>
      <c r="K811" s="76" t="str">
        <f t="shared" si="340"/>
        <v/>
      </c>
      <c r="L811" s="76" t="str">
        <f t="shared" si="341"/>
        <v/>
      </c>
      <c r="M811" s="75" t="str">
        <f t="shared" si="342"/>
        <v/>
      </c>
      <c r="N811" s="76" t="str">
        <f t="shared" si="343"/>
        <v/>
      </c>
      <c r="O811" s="77" t="s">
        <v>20</v>
      </c>
      <c r="P811" s="90"/>
      <c r="R811" s="74" t="str">
        <f t="shared" si="350"/>
        <v/>
      </c>
      <c r="S811" s="75" t="str">
        <f t="shared" si="344"/>
        <v xml:space="preserve"> </v>
      </c>
      <c r="T811" s="75" t="str">
        <f t="shared" si="345"/>
        <v xml:space="preserve"> </v>
      </c>
      <c r="U811" s="75" t="str">
        <f t="shared" si="351"/>
        <v xml:space="preserve"> </v>
      </c>
      <c r="V811" s="75" t="str">
        <f t="shared" si="352"/>
        <v xml:space="preserve"> </v>
      </c>
      <c r="W811" s="75" t="str">
        <f t="shared" si="353"/>
        <v/>
      </c>
      <c r="X811" s="75" t="str">
        <f t="shared" si="354"/>
        <v xml:space="preserve"> </v>
      </c>
      <c r="Y811" s="75" t="str">
        <f t="shared" si="355"/>
        <v/>
      </c>
      <c r="Z811" s="75" t="str">
        <f t="shared" si="356"/>
        <v xml:space="preserve"> </v>
      </c>
      <c r="AA811" s="75" t="str">
        <f t="shared" si="357"/>
        <v/>
      </c>
      <c r="AB811" s="75" t="str">
        <f t="shared" si="358"/>
        <v xml:space="preserve"> </v>
      </c>
      <c r="AC811" s="75" t="str">
        <f t="shared" si="359"/>
        <v xml:space="preserve"> </v>
      </c>
      <c r="AD811" s="75" t="str">
        <f t="shared" si="360"/>
        <v/>
      </c>
      <c r="AE811" s="75">
        <f t="shared" si="361"/>
        <v>0</v>
      </c>
    </row>
    <row r="812" spans="1:31">
      <c r="A812" s="75" t="str">
        <f t="shared" si="346"/>
        <v/>
      </c>
      <c r="B812" s="76" t="str">
        <f t="shared" si="336"/>
        <v/>
      </c>
      <c r="C812" s="75" t="str">
        <f t="shared" si="337"/>
        <v/>
      </c>
      <c r="D812" s="73" t="str">
        <f t="shared" si="347"/>
        <v/>
      </c>
      <c r="E812" s="75" t="str">
        <f t="shared" si="348"/>
        <v/>
      </c>
      <c r="F812" s="75" t="str">
        <f t="shared" si="338"/>
        <v/>
      </c>
      <c r="G812" s="75" t="str">
        <f t="shared" si="349"/>
        <v/>
      </c>
      <c r="H812" s="75" t="str">
        <f t="shared" si="339"/>
        <v/>
      </c>
      <c r="J812" s="116"/>
      <c r="K812" s="76" t="str">
        <f t="shared" si="340"/>
        <v/>
      </c>
      <c r="L812" s="76" t="str">
        <f t="shared" si="341"/>
        <v/>
      </c>
      <c r="M812" s="75" t="str">
        <f t="shared" si="342"/>
        <v/>
      </c>
      <c r="N812" s="76" t="str">
        <f t="shared" si="343"/>
        <v/>
      </c>
      <c r="O812" s="77" t="s">
        <v>20</v>
      </c>
      <c r="P812" s="90"/>
      <c r="R812" s="74" t="str">
        <f t="shared" si="350"/>
        <v/>
      </c>
      <c r="S812" s="75" t="str">
        <f t="shared" si="344"/>
        <v xml:space="preserve"> </v>
      </c>
      <c r="T812" s="75" t="str">
        <f t="shared" si="345"/>
        <v xml:space="preserve"> </v>
      </c>
      <c r="U812" s="75" t="str">
        <f t="shared" si="351"/>
        <v xml:space="preserve"> </v>
      </c>
      <c r="V812" s="75" t="str">
        <f t="shared" si="352"/>
        <v xml:space="preserve"> </v>
      </c>
      <c r="W812" s="75" t="str">
        <f t="shared" si="353"/>
        <v/>
      </c>
      <c r="X812" s="75" t="str">
        <f t="shared" si="354"/>
        <v xml:space="preserve"> </v>
      </c>
      <c r="Y812" s="75" t="str">
        <f t="shared" si="355"/>
        <v/>
      </c>
      <c r="Z812" s="75" t="str">
        <f t="shared" si="356"/>
        <v xml:space="preserve"> </v>
      </c>
      <c r="AA812" s="75" t="str">
        <f t="shared" si="357"/>
        <v/>
      </c>
      <c r="AB812" s="75" t="str">
        <f t="shared" si="358"/>
        <v xml:space="preserve"> </v>
      </c>
      <c r="AC812" s="75" t="str">
        <f t="shared" si="359"/>
        <v xml:space="preserve"> </v>
      </c>
      <c r="AD812" s="75" t="str">
        <f t="shared" si="360"/>
        <v/>
      </c>
      <c r="AE812" s="75">
        <f t="shared" si="361"/>
        <v>0</v>
      </c>
    </row>
    <row r="813" spans="1:31">
      <c r="A813" s="75" t="str">
        <f t="shared" si="346"/>
        <v/>
      </c>
      <c r="B813" s="76" t="str">
        <f t="shared" si="336"/>
        <v/>
      </c>
      <c r="C813" s="75" t="str">
        <f t="shared" si="337"/>
        <v/>
      </c>
      <c r="D813" s="73" t="str">
        <f t="shared" si="347"/>
        <v/>
      </c>
      <c r="E813" s="75" t="str">
        <f t="shared" si="348"/>
        <v/>
      </c>
      <c r="F813" s="75" t="str">
        <f t="shared" si="338"/>
        <v/>
      </c>
      <c r="G813" s="75" t="str">
        <f t="shared" si="349"/>
        <v/>
      </c>
      <c r="H813" s="75" t="str">
        <f t="shared" si="339"/>
        <v/>
      </c>
      <c r="J813" s="116"/>
      <c r="K813" s="76" t="str">
        <f t="shared" si="340"/>
        <v/>
      </c>
      <c r="L813" s="76" t="str">
        <f t="shared" si="341"/>
        <v/>
      </c>
      <c r="M813" s="75" t="str">
        <f t="shared" si="342"/>
        <v/>
      </c>
      <c r="N813" s="76" t="str">
        <f t="shared" si="343"/>
        <v/>
      </c>
      <c r="O813" s="77" t="s">
        <v>20</v>
      </c>
      <c r="P813" s="90"/>
      <c r="R813" s="74" t="str">
        <f t="shared" si="350"/>
        <v/>
      </c>
      <c r="S813" s="75" t="str">
        <f t="shared" si="344"/>
        <v xml:space="preserve"> </v>
      </c>
      <c r="T813" s="75" t="str">
        <f t="shared" si="345"/>
        <v xml:space="preserve"> </v>
      </c>
      <c r="U813" s="75" t="str">
        <f t="shared" si="351"/>
        <v xml:space="preserve"> </v>
      </c>
      <c r="V813" s="75" t="str">
        <f t="shared" si="352"/>
        <v xml:space="preserve"> </v>
      </c>
      <c r="W813" s="75" t="str">
        <f t="shared" si="353"/>
        <v/>
      </c>
      <c r="X813" s="75" t="str">
        <f t="shared" si="354"/>
        <v xml:space="preserve"> </v>
      </c>
      <c r="Y813" s="75" t="str">
        <f t="shared" si="355"/>
        <v/>
      </c>
      <c r="Z813" s="75" t="str">
        <f t="shared" si="356"/>
        <v xml:space="preserve"> </v>
      </c>
      <c r="AA813" s="75" t="str">
        <f t="shared" si="357"/>
        <v/>
      </c>
      <c r="AB813" s="75" t="str">
        <f t="shared" si="358"/>
        <v xml:space="preserve"> </v>
      </c>
      <c r="AC813" s="75" t="str">
        <f t="shared" si="359"/>
        <v xml:space="preserve"> </v>
      </c>
      <c r="AD813" s="75" t="str">
        <f t="shared" si="360"/>
        <v/>
      </c>
      <c r="AE813" s="75">
        <f t="shared" si="361"/>
        <v>0</v>
      </c>
    </row>
    <row r="814" spans="1:31">
      <c r="A814" s="75" t="str">
        <f t="shared" si="346"/>
        <v/>
      </c>
      <c r="B814" s="76" t="str">
        <f t="shared" si="336"/>
        <v/>
      </c>
      <c r="C814" s="75" t="str">
        <f t="shared" si="337"/>
        <v/>
      </c>
      <c r="D814" s="73" t="str">
        <f t="shared" si="347"/>
        <v/>
      </c>
      <c r="E814" s="75" t="str">
        <f t="shared" si="348"/>
        <v/>
      </c>
      <c r="F814" s="75" t="str">
        <f t="shared" si="338"/>
        <v/>
      </c>
      <c r="G814" s="75" t="str">
        <f t="shared" si="349"/>
        <v/>
      </c>
      <c r="H814" s="75" t="str">
        <f t="shared" si="339"/>
        <v/>
      </c>
      <c r="J814" s="116"/>
      <c r="K814" s="76" t="str">
        <f t="shared" si="340"/>
        <v/>
      </c>
      <c r="L814" s="76" t="str">
        <f t="shared" si="341"/>
        <v/>
      </c>
      <c r="M814" s="75" t="str">
        <f t="shared" si="342"/>
        <v/>
      </c>
      <c r="N814" s="76" t="str">
        <f t="shared" si="343"/>
        <v/>
      </c>
      <c r="O814" s="77" t="s">
        <v>20</v>
      </c>
      <c r="P814" s="90"/>
      <c r="R814" s="74" t="str">
        <f t="shared" si="350"/>
        <v/>
      </c>
      <c r="S814" s="75" t="str">
        <f t="shared" si="344"/>
        <v xml:space="preserve"> </v>
      </c>
      <c r="T814" s="75" t="str">
        <f t="shared" si="345"/>
        <v xml:space="preserve"> </v>
      </c>
      <c r="U814" s="75" t="str">
        <f t="shared" si="351"/>
        <v xml:space="preserve"> </v>
      </c>
      <c r="V814" s="75" t="str">
        <f t="shared" si="352"/>
        <v xml:space="preserve"> </v>
      </c>
      <c r="W814" s="75" t="str">
        <f t="shared" si="353"/>
        <v/>
      </c>
      <c r="X814" s="75" t="str">
        <f t="shared" si="354"/>
        <v xml:space="preserve"> </v>
      </c>
      <c r="Y814" s="75" t="str">
        <f t="shared" si="355"/>
        <v/>
      </c>
      <c r="Z814" s="75" t="str">
        <f t="shared" si="356"/>
        <v xml:space="preserve"> </v>
      </c>
      <c r="AA814" s="75" t="str">
        <f t="shared" si="357"/>
        <v/>
      </c>
      <c r="AB814" s="75" t="str">
        <f t="shared" si="358"/>
        <v xml:space="preserve"> </v>
      </c>
      <c r="AC814" s="75" t="str">
        <f t="shared" si="359"/>
        <v xml:space="preserve"> </v>
      </c>
      <c r="AD814" s="75" t="str">
        <f t="shared" si="360"/>
        <v/>
      </c>
      <c r="AE814" s="75">
        <f t="shared" si="361"/>
        <v>0</v>
      </c>
    </row>
    <row r="815" spans="1:31">
      <c r="A815" s="75" t="str">
        <f t="shared" si="346"/>
        <v/>
      </c>
      <c r="B815" s="76" t="str">
        <f t="shared" si="336"/>
        <v/>
      </c>
      <c r="C815" s="75" t="str">
        <f t="shared" si="337"/>
        <v/>
      </c>
      <c r="D815" s="73" t="str">
        <f t="shared" si="347"/>
        <v/>
      </c>
      <c r="E815" s="75" t="str">
        <f t="shared" si="348"/>
        <v/>
      </c>
      <c r="F815" s="75" t="str">
        <f t="shared" si="338"/>
        <v/>
      </c>
      <c r="G815" s="75" t="str">
        <f t="shared" si="349"/>
        <v/>
      </c>
      <c r="H815" s="75" t="str">
        <f t="shared" si="339"/>
        <v/>
      </c>
      <c r="J815" s="116"/>
      <c r="K815" s="76" t="str">
        <f t="shared" si="340"/>
        <v/>
      </c>
      <c r="L815" s="76" t="str">
        <f t="shared" si="341"/>
        <v/>
      </c>
      <c r="M815" s="75" t="str">
        <f t="shared" si="342"/>
        <v/>
      </c>
      <c r="N815" s="76" t="str">
        <f t="shared" si="343"/>
        <v/>
      </c>
      <c r="O815" s="77" t="s">
        <v>20</v>
      </c>
      <c r="P815" s="90"/>
      <c r="R815" s="74" t="str">
        <f t="shared" si="350"/>
        <v/>
      </c>
      <c r="S815" s="75" t="str">
        <f t="shared" si="344"/>
        <v xml:space="preserve"> </v>
      </c>
      <c r="T815" s="75" t="str">
        <f t="shared" si="345"/>
        <v xml:space="preserve"> </v>
      </c>
      <c r="U815" s="75" t="str">
        <f t="shared" si="351"/>
        <v xml:space="preserve"> </v>
      </c>
      <c r="V815" s="75" t="str">
        <f t="shared" si="352"/>
        <v xml:space="preserve"> </v>
      </c>
      <c r="W815" s="75" t="str">
        <f t="shared" si="353"/>
        <v/>
      </c>
      <c r="X815" s="75" t="str">
        <f t="shared" si="354"/>
        <v xml:space="preserve"> </v>
      </c>
      <c r="Y815" s="75" t="str">
        <f t="shared" si="355"/>
        <v/>
      </c>
      <c r="Z815" s="75" t="str">
        <f t="shared" si="356"/>
        <v xml:space="preserve"> </v>
      </c>
      <c r="AA815" s="75" t="str">
        <f t="shared" si="357"/>
        <v/>
      </c>
      <c r="AB815" s="75" t="str">
        <f t="shared" si="358"/>
        <v xml:space="preserve"> </v>
      </c>
      <c r="AC815" s="75" t="str">
        <f t="shared" si="359"/>
        <v xml:space="preserve"> </v>
      </c>
      <c r="AD815" s="75" t="str">
        <f t="shared" si="360"/>
        <v/>
      </c>
      <c r="AE815" s="75">
        <f t="shared" si="361"/>
        <v>0</v>
      </c>
    </row>
    <row r="816" spans="1:31">
      <c r="A816" s="75" t="str">
        <f t="shared" si="346"/>
        <v/>
      </c>
      <c r="B816" s="76" t="str">
        <f t="shared" si="336"/>
        <v/>
      </c>
      <c r="C816" s="75" t="str">
        <f t="shared" si="337"/>
        <v/>
      </c>
      <c r="D816" s="73" t="str">
        <f t="shared" si="347"/>
        <v/>
      </c>
      <c r="E816" s="75" t="str">
        <f t="shared" si="348"/>
        <v/>
      </c>
      <c r="F816" s="75" t="str">
        <f t="shared" si="338"/>
        <v/>
      </c>
      <c r="G816" s="75" t="str">
        <f t="shared" si="349"/>
        <v/>
      </c>
      <c r="H816" s="75" t="str">
        <f t="shared" si="339"/>
        <v/>
      </c>
      <c r="J816" s="116"/>
      <c r="K816" s="76" t="str">
        <f t="shared" si="340"/>
        <v/>
      </c>
      <c r="L816" s="76" t="str">
        <f t="shared" si="341"/>
        <v/>
      </c>
      <c r="M816" s="75" t="str">
        <f t="shared" si="342"/>
        <v/>
      </c>
      <c r="N816" s="76" t="str">
        <f t="shared" si="343"/>
        <v/>
      </c>
      <c r="O816" s="77" t="s">
        <v>20</v>
      </c>
      <c r="P816" s="90"/>
      <c r="R816" s="74" t="str">
        <f t="shared" si="350"/>
        <v/>
      </c>
      <c r="S816" s="75" t="str">
        <f t="shared" si="344"/>
        <v xml:space="preserve"> </v>
      </c>
      <c r="T816" s="75" t="str">
        <f t="shared" si="345"/>
        <v xml:space="preserve"> </v>
      </c>
      <c r="U816" s="75" t="str">
        <f t="shared" si="351"/>
        <v xml:space="preserve"> </v>
      </c>
      <c r="V816" s="75" t="str">
        <f t="shared" si="352"/>
        <v xml:space="preserve"> </v>
      </c>
      <c r="W816" s="75" t="str">
        <f t="shared" si="353"/>
        <v/>
      </c>
      <c r="X816" s="75" t="str">
        <f t="shared" si="354"/>
        <v xml:space="preserve"> </v>
      </c>
      <c r="Y816" s="75" t="str">
        <f t="shared" si="355"/>
        <v/>
      </c>
      <c r="Z816" s="75" t="str">
        <f t="shared" si="356"/>
        <v xml:space="preserve"> </v>
      </c>
      <c r="AA816" s="75" t="str">
        <f t="shared" si="357"/>
        <v/>
      </c>
      <c r="AB816" s="75" t="str">
        <f t="shared" si="358"/>
        <v xml:space="preserve"> </v>
      </c>
      <c r="AC816" s="75" t="str">
        <f t="shared" si="359"/>
        <v xml:space="preserve"> </v>
      </c>
      <c r="AD816" s="75" t="str">
        <f t="shared" si="360"/>
        <v/>
      </c>
      <c r="AE816" s="75">
        <f t="shared" si="361"/>
        <v>0</v>
      </c>
    </row>
    <row r="817" spans="1:31">
      <c r="A817" s="75" t="str">
        <f t="shared" si="346"/>
        <v/>
      </c>
      <c r="B817" s="76" t="str">
        <f t="shared" si="336"/>
        <v/>
      </c>
      <c r="C817" s="75" t="str">
        <f t="shared" si="337"/>
        <v/>
      </c>
      <c r="D817" s="73" t="str">
        <f t="shared" si="347"/>
        <v/>
      </c>
      <c r="E817" s="75" t="str">
        <f t="shared" si="348"/>
        <v/>
      </c>
      <c r="F817" s="75" t="str">
        <f t="shared" si="338"/>
        <v/>
      </c>
      <c r="G817" s="75" t="str">
        <f t="shared" si="349"/>
        <v/>
      </c>
      <c r="H817" s="75" t="str">
        <f t="shared" si="339"/>
        <v/>
      </c>
      <c r="J817" s="116"/>
      <c r="K817" s="76" t="str">
        <f t="shared" si="340"/>
        <v/>
      </c>
      <c r="L817" s="76" t="str">
        <f t="shared" si="341"/>
        <v/>
      </c>
      <c r="M817" s="75" t="str">
        <f t="shared" si="342"/>
        <v/>
      </c>
      <c r="N817" s="76" t="str">
        <f t="shared" si="343"/>
        <v/>
      </c>
      <c r="O817" s="77" t="s">
        <v>20</v>
      </c>
      <c r="P817" s="90"/>
      <c r="R817" s="74" t="str">
        <f t="shared" si="350"/>
        <v/>
      </c>
      <c r="S817" s="75" t="str">
        <f t="shared" si="344"/>
        <v xml:space="preserve"> </v>
      </c>
      <c r="T817" s="75" t="str">
        <f t="shared" si="345"/>
        <v xml:space="preserve"> </v>
      </c>
      <c r="U817" s="75" t="str">
        <f t="shared" si="351"/>
        <v xml:space="preserve"> </v>
      </c>
      <c r="V817" s="75" t="str">
        <f t="shared" si="352"/>
        <v xml:space="preserve"> </v>
      </c>
      <c r="W817" s="75" t="str">
        <f t="shared" si="353"/>
        <v/>
      </c>
      <c r="X817" s="75" t="str">
        <f t="shared" si="354"/>
        <v xml:space="preserve"> </v>
      </c>
      <c r="Y817" s="75" t="str">
        <f t="shared" si="355"/>
        <v/>
      </c>
      <c r="Z817" s="75" t="str">
        <f t="shared" si="356"/>
        <v xml:space="preserve"> </v>
      </c>
      <c r="AA817" s="75" t="str">
        <f t="shared" si="357"/>
        <v/>
      </c>
      <c r="AB817" s="75" t="str">
        <f t="shared" si="358"/>
        <v xml:space="preserve"> </v>
      </c>
      <c r="AC817" s="75" t="str">
        <f t="shared" si="359"/>
        <v xml:space="preserve"> </v>
      </c>
      <c r="AD817" s="75" t="str">
        <f t="shared" si="360"/>
        <v/>
      </c>
      <c r="AE817" s="75">
        <f t="shared" si="361"/>
        <v>0</v>
      </c>
    </row>
    <row r="818" spans="1:31">
      <c r="A818" s="75" t="str">
        <f t="shared" si="346"/>
        <v/>
      </c>
      <c r="B818" s="76" t="str">
        <f t="shared" si="336"/>
        <v/>
      </c>
      <c r="C818" s="75" t="str">
        <f t="shared" si="337"/>
        <v/>
      </c>
      <c r="D818" s="73" t="str">
        <f t="shared" si="347"/>
        <v/>
      </c>
      <c r="E818" s="75" t="str">
        <f t="shared" si="348"/>
        <v/>
      </c>
      <c r="F818" s="75" t="str">
        <f t="shared" si="338"/>
        <v/>
      </c>
      <c r="G818" s="75" t="str">
        <f t="shared" si="349"/>
        <v/>
      </c>
      <c r="H818" s="75" t="str">
        <f t="shared" si="339"/>
        <v/>
      </c>
      <c r="J818" s="116"/>
      <c r="K818" s="76" t="str">
        <f t="shared" si="340"/>
        <v/>
      </c>
      <c r="L818" s="76" t="str">
        <f t="shared" si="341"/>
        <v/>
      </c>
      <c r="M818" s="75" t="str">
        <f t="shared" si="342"/>
        <v/>
      </c>
      <c r="N818" s="76" t="str">
        <f t="shared" si="343"/>
        <v/>
      </c>
      <c r="O818" s="77" t="s">
        <v>20</v>
      </c>
      <c r="P818" s="90"/>
      <c r="R818" s="74" t="str">
        <f t="shared" si="350"/>
        <v/>
      </c>
      <c r="S818" s="75" t="str">
        <f t="shared" si="344"/>
        <v xml:space="preserve"> </v>
      </c>
      <c r="T818" s="75" t="str">
        <f t="shared" si="345"/>
        <v xml:space="preserve"> </v>
      </c>
      <c r="U818" s="75" t="str">
        <f t="shared" si="351"/>
        <v xml:space="preserve"> </v>
      </c>
      <c r="V818" s="75" t="str">
        <f t="shared" si="352"/>
        <v xml:space="preserve"> </v>
      </c>
      <c r="W818" s="75" t="str">
        <f t="shared" si="353"/>
        <v/>
      </c>
      <c r="X818" s="75" t="str">
        <f t="shared" si="354"/>
        <v xml:space="preserve"> </v>
      </c>
      <c r="Y818" s="75" t="str">
        <f t="shared" si="355"/>
        <v/>
      </c>
      <c r="Z818" s="75" t="str">
        <f t="shared" si="356"/>
        <v xml:space="preserve"> </v>
      </c>
      <c r="AA818" s="75" t="str">
        <f t="shared" si="357"/>
        <v/>
      </c>
      <c r="AB818" s="75" t="str">
        <f t="shared" si="358"/>
        <v xml:space="preserve"> </v>
      </c>
      <c r="AC818" s="75" t="str">
        <f t="shared" si="359"/>
        <v xml:space="preserve"> </v>
      </c>
      <c r="AD818" s="75" t="str">
        <f t="shared" si="360"/>
        <v/>
      </c>
      <c r="AE818" s="75">
        <f t="shared" si="361"/>
        <v>0</v>
      </c>
    </row>
    <row r="819" spans="1:31">
      <c r="A819" s="75" t="str">
        <f t="shared" si="346"/>
        <v/>
      </c>
      <c r="B819" s="76" t="str">
        <f t="shared" si="336"/>
        <v/>
      </c>
      <c r="C819" s="75" t="str">
        <f t="shared" si="337"/>
        <v/>
      </c>
      <c r="D819" s="73" t="str">
        <f t="shared" si="347"/>
        <v/>
      </c>
      <c r="E819" s="75" t="str">
        <f t="shared" si="348"/>
        <v/>
      </c>
      <c r="F819" s="75" t="str">
        <f t="shared" si="338"/>
        <v/>
      </c>
      <c r="G819" s="75" t="str">
        <f t="shared" si="349"/>
        <v/>
      </c>
      <c r="H819" s="75" t="str">
        <f t="shared" si="339"/>
        <v/>
      </c>
      <c r="J819" s="116"/>
      <c r="K819" s="76" t="str">
        <f t="shared" si="340"/>
        <v/>
      </c>
      <c r="L819" s="76" t="str">
        <f t="shared" si="341"/>
        <v/>
      </c>
      <c r="M819" s="75" t="str">
        <f t="shared" si="342"/>
        <v/>
      </c>
      <c r="N819" s="76" t="str">
        <f t="shared" si="343"/>
        <v/>
      </c>
      <c r="O819" s="77" t="s">
        <v>20</v>
      </c>
      <c r="P819" s="90"/>
      <c r="R819" s="74" t="str">
        <f t="shared" si="350"/>
        <v/>
      </c>
      <c r="S819" s="75" t="str">
        <f t="shared" si="344"/>
        <v xml:space="preserve"> </v>
      </c>
      <c r="T819" s="75" t="str">
        <f t="shared" si="345"/>
        <v xml:space="preserve"> </v>
      </c>
      <c r="U819" s="75" t="str">
        <f t="shared" si="351"/>
        <v xml:space="preserve"> </v>
      </c>
      <c r="V819" s="75" t="str">
        <f t="shared" si="352"/>
        <v xml:space="preserve"> </v>
      </c>
      <c r="W819" s="75" t="str">
        <f t="shared" si="353"/>
        <v/>
      </c>
      <c r="X819" s="75" t="str">
        <f t="shared" si="354"/>
        <v xml:space="preserve"> </v>
      </c>
      <c r="Y819" s="75" t="str">
        <f t="shared" si="355"/>
        <v/>
      </c>
      <c r="Z819" s="75" t="str">
        <f t="shared" si="356"/>
        <v xml:space="preserve"> </v>
      </c>
      <c r="AA819" s="75" t="str">
        <f t="shared" si="357"/>
        <v/>
      </c>
      <c r="AB819" s="75" t="str">
        <f t="shared" si="358"/>
        <v xml:space="preserve"> </v>
      </c>
      <c r="AC819" s="75" t="str">
        <f t="shared" si="359"/>
        <v xml:space="preserve"> </v>
      </c>
      <c r="AD819" s="75" t="str">
        <f t="shared" si="360"/>
        <v/>
      </c>
      <c r="AE819" s="75">
        <f t="shared" si="361"/>
        <v>0</v>
      </c>
    </row>
    <row r="820" spans="1:31">
      <c r="A820" s="75" t="str">
        <f t="shared" si="346"/>
        <v/>
      </c>
      <c r="B820" s="76" t="str">
        <f t="shared" si="336"/>
        <v/>
      </c>
      <c r="C820" s="75" t="str">
        <f t="shared" si="337"/>
        <v/>
      </c>
      <c r="D820" s="73" t="str">
        <f t="shared" si="347"/>
        <v/>
      </c>
      <c r="E820" s="75" t="str">
        <f t="shared" si="348"/>
        <v/>
      </c>
      <c r="F820" s="75" t="str">
        <f t="shared" si="338"/>
        <v/>
      </c>
      <c r="G820" s="75" t="str">
        <f t="shared" si="349"/>
        <v/>
      </c>
      <c r="H820" s="75" t="str">
        <f t="shared" si="339"/>
        <v/>
      </c>
      <c r="J820" s="116"/>
      <c r="K820" s="76" t="str">
        <f t="shared" si="340"/>
        <v/>
      </c>
      <c r="L820" s="76" t="str">
        <f t="shared" si="341"/>
        <v/>
      </c>
      <c r="M820" s="75" t="str">
        <f t="shared" si="342"/>
        <v/>
      </c>
      <c r="N820" s="76" t="str">
        <f t="shared" si="343"/>
        <v/>
      </c>
      <c r="O820" s="77" t="s">
        <v>20</v>
      </c>
      <c r="P820" s="90"/>
      <c r="R820" s="74" t="str">
        <f t="shared" si="350"/>
        <v/>
      </c>
      <c r="S820" s="75" t="str">
        <f t="shared" si="344"/>
        <v xml:space="preserve"> </v>
      </c>
      <c r="T820" s="75" t="str">
        <f t="shared" si="345"/>
        <v xml:space="preserve"> </v>
      </c>
      <c r="U820" s="75" t="str">
        <f t="shared" si="351"/>
        <v xml:space="preserve"> </v>
      </c>
      <c r="V820" s="75" t="str">
        <f t="shared" si="352"/>
        <v xml:space="preserve"> </v>
      </c>
      <c r="W820" s="75" t="str">
        <f t="shared" si="353"/>
        <v/>
      </c>
      <c r="X820" s="75" t="str">
        <f t="shared" si="354"/>
        <v xml:space="preserve"> </v>
      </c>
      <c r="Y820" s="75" t="str">
        <f t="shared" si="355"/>
        <v/>
      </c>
      <c r="Z820" s="75" t="str">
        <f t="shared" si="356"/>
        <v xml:space="preserve"> </v>
      </c>
      <c r="AA820" s="75" t="str">
        <f t="shared" si="357"/>
        <v/>
      </c>
      <c r="AB820" s="75" t="str">
        <f t="shared" si="358"/>
        <v xml:space="preserve"> </v>
      </c>
      <c r="AC820" s="75" t="str">
        <f t="shared" si="359"/>
        <v xml:space="preserve"> </v>
      </c>
      <c r="AD820" s="75" t="str">
        <f t="shared" si="360"/>
        <v/>
      </c>
      <c r="AE820" s="75">
        <f t="shared" si="361"/>
        <v>0</v>
      </c>
    </row>
    <row r="821" spans="1:31">
      <c r="A821" s="75" t="str">
        <f t="shared" si="346"/>
        <v/>
      </c>
      <c r="B821" s="76" t="str">
        <f t="shared" si="336"/>
        <v/>
      </c>
      <c r="C821" s="75" t="str">
        <f t="shared" si="337"/>
        <v/>
      </c>
      <c r="D821" s="73" t="str">
        <f t="shared" si="347"/>
        <v/>
      </c>
      <c r="E821" s="75" t="str">
        <f t="shared" si="348"/>
        <v/>
      </c>
      <c r="F821" s="75" t="str">
        <f t="shared" si="338"/>
        <v/>
      </c>
      <c r="G821" s="75" t="str">
        <f t="shared" si="349"/>
        <v/>
      </c>
      <c r="H821" s="75" t="str">
        <f t="shared" si="339"/>
        <v/>
      </c>
      <c r="J821" s="116"/>
      <c r="K821" s="76" t="str">
        <f t="shared" si="340"/>
        <v/>
      </c>
      <c r="L821" s="76" t="str">
        <f t="shared" si="341"/>
        <v/>
      </c>
      <c r="M821" s="75" t="str">
        <f t="shared" si="342"/>
        <v/>
      </c>
      <c r="N821" s="76" t="str">
        <f t="shared" si="343"/>
        <v/>
      </c>
      <c r="O821" s="77" t="s">
        <v>20</v>
      </c>
      <c r="P821" s="90"/>
      <c r="R821" s="74" t="str">
        <f t="shared" si="350"/>
        <v/>
      </c>
      <c r="S821" s="75" t="str">
        <f t="shared" si="344"/>
        <v xml:space="preserve"> </v>
      </c>
      <c r="T821" s="75" t="str">
        <f t="shared" si="345"/>
        <v xml:space="preserve"> </v>
      </c>
      <c r="U821" s="75" t="str">
        <f t="shared" si="351"/>
        <v xml:space="preserve"> </v>
      </c>
      <c r="V821" s="75" t="str">
        <f t="shared" si="352"/>
        <v xml:space="preserve"> </v>
      </c>
      <c r="W821" s="75" t="str">
        <f t="shared" si="353"/>
        <v/>
      </c>
      <c r="X821" s="75" t="str">
        <f t="shared" si="354"/>
        <v xml:space="preserve"> </v>
      </c>
      <c r="Y821" s="75" t="str">
        <f t="shared" si="355"/>
        <v/>
      </c>
      <c r="Z821" s="75" t="str">
        <f t="shared" si="356"/>
        <v xml:space="preserve"> </v>
      </c>
      <c r="AA821" s="75" t="str">
        <f t="shared" si="357"/>
        <v/>
      </c>
      <c r="AB821" s="75" t="str">
        <f t="shared" si="358"/>
        <v xml:space="preserve"> </v>
      </c>
      <c r="AC821" s="75" t="str">
        <f t="shared" si="359"/>
        <v xml:space="preserve"> </v>
      </c>
      <c r="AD821" s="75" t="str">
        <f t="shared" si="360"/>
        <v/>
      </c>
      <c r="AE821" s="75">
        <f t="shared" si="361"/>
        <v>0</v>
      </c>
    </row>
    <row r="822" spans="1:31">
      <c r="A822" s="75" t="str">
        <f t="shared" si="346"/>
        <v/>
      </c>
      <c r="B822" s="76" t="str">
        <f t="shared" si="336"/>
        <v/>
      </c>
      <c r="C822" s="75" t="str">
        <f t="shared" si="337"/>
        <v/>
      </c>
      <c r="D822" s="73" t="str">
        <f t="shared" si="347"/>
        <v/>
      </c>
      <c r="E822" s="75" t="str">
        <f t="shared" si="348"/>
        <v/>
      </c>
      <c r="F822" s="75" t="str">
        <f t="shared" si="338"/>
        <v/>
      </c>
      <c r="G822" s="75" t="str">
        <f t="shared" si="349"/>
        <v/>
      </c>
      <c r="H822" s="75" t="str">
        <f t="shared" si="339"/>
        <v/>
      </c>
      <c r="J822" s="116"/>
      <c r="K822" s="76" t="str">
        <f t="shared" si="340"/>
        <v/>
      </c>
      <c r="L822" s="76" t="str">
        <f t="shared" si="341"/>
        <v/>
      </c>
      <c r="M822" s="75" t="str">
        <f t="shared" si="342"/>
        <v/>
      </c>
      <c r="N822" s="76" t="str">
        <f t="shared" si="343"/>
        <v/>
      </c>
      <c r="O822" s="77" t="s">
        <v>20</v>
      </c>
      <c r="P822" s="90"/>
      <c r="R822" s="74" t="str">
        <f t="shared" si="350"/>
        <v/>
      </c>
      <c r="S822" s="75" t="str">
        <f t="shared" si="344"/>
        <v xml:space="preserve"> </v>
      </c>
      <c r="T822" s="75" t="str">
        <f t="shared" si="345"/>
        <v xml:space="preserve"> </v>
      </c>
      <c r="U822" s="75" t="str">
        <f t="shared" si="351"/>
        <v xml:space="preserve"> </v>
      </c>
      <c r="V822" s="75" t="str">
        <f t="shared" si="352"/>
        <v xml:space="preserve"> </v>
      </c>
      <c r="W822" s="75" t="str">
        <f t="shared" si="353"/>
        <v/>
      </c>
      <c r="X822" s="75" t="str">
        <f t="shared" si="354"/>
        <v xml:space="preserve"> </v>
      </c>
      <c r="Y822" s="75" t="str">
        <f t="shared" si="355"/>
        <v/>
      </c>
      <c r="Z822" s="75" t="str">
        <f t="shared" si="356"/>
        <v xml:space="preserve"> </v>
      </c>
      <c r="AA822" s="75" t="str">
        <f t="shared" si="357"/>
        <v/>
      </c>
      <c r="AB822" s="75" t="str">
        <f t="shared" si="358"/>
        <v xml:space="preserve"> </v>
      </c>
      <c r="AC822" s="75" t="str">
        <f t="shared" si="359"/>
        <v xml:space="preserve"> </v>
      </c>
      <c r="AD822" s="75" t="str">
        <f t="shared" si="360"/>
        <v/>
      </c>
      <c r="AE822" s="75">
        <f t="shared" si="361"/>
        <v>0</v>
      </c>
    </row>
    <row r="823" spans="1:31">
      <c r="A823" s="75" t="str">
        <f t="shared" si="346"/>
        <v/>
      </c>
      <c r="B823" s="76" t="str">
        <f t="shared" si="336"/>
        <v/>
      </c>
      <c r="C823" s="75" t="str">
        <f t="shared" si="337"/>
        <v/>
      </c>
      <c r="D823" s="73" t="str">
        <f t="shared" si="347"/>
        <v/>
      </c>
      <c r="E823" s="75" t="str">
        <f t="shared" si="348"/>
        <v/>
      </c>
      <c r="F823" s="75" t="str">
        <f t="shared" si="338"/>
        <v/>
      </c>
      <c r="G823" s="75" t="str">
        <f t="shared" si="349"/>
        <v/>
      </c>
      <c r="H823" s="75" t="str">
        <f t="shared" si="339"/>
        <v/>
      </c>
      <c r="J823" s="116"/>
      <c r="K823" s="76" t="str">
        <f t="shared" si="340"/>
        <v/>
      </c>
      <c r="L823" s="76" t="str">
        <f t="shared" si="341"/>
        <v/>
      </c>
      <c r="M823" s="75" t="str">
        <f t="shared" si="342"/>
        <v/>
      </c>
      <c r="N823" s="76" t="str">
        <f t="shared" si="343"/>
        <v/>
      </c>
      <c r="O823" s="77" t="s">
        <v>20</v>
      </c>
      <c r="P823" s="90"/>
      <c r="R823" s="74" t="str">
        <f t="shared" si="350"/>
        <v/>
      </c>
      <c r="S823" s="75" t="str">
        <f t="shared" si="344"/>
        <v xml:space="preserve"> </v>
      </c>
      <c r="T823" s="75" t="str">
        <f t="shared" si="345"/>
        <v xml:space="preserve"> </v>
      </c>
      <c r="U823" s="75" t="str">
        <f t="shared" si="351"/>
        <v xml:space="preserve"> </v>
      </c>
      <c r="V823" s="75" t="str">
        <f t="shared" si="352"/>
        <v xml:space="preserve"> </v>
      </c>
      <c r="W823" s="75" t="str">
        <f t="shared" si="353"/>
        <v/>
      </c>
      <c r="X823" s="75" t="str">
        <f t="shared" si="354"/>
        <v xml:space="preserve"> </v>
      </c>
      <c r="Y823" s="75" t="str">
        <f t="shared" si="355"/>
        <v/>
      </c>
      <c r="Z823" s="75" t="str">
        <f t="shared" si="356"/>
        <v xml:space="preserve"> </v>
      </c>
      <c r="AA823" s="75" t="str">
        <f t="shared" si="357"/>
        <v/>
      </c>
      <c r="AB823" s="75" t="str">
        <f t="shared" si="358"/>
        <v xml:space="preserve"> </v>
      </c>
      <c r="AC823" s="75" t="str">
        <f t="shared" si="359"/>
        <v xml:space="preserve"> </v>
      </c>
      <c r="AD823" s="75" t="str">
        <f t="shared" si="360"/>
        <v/>
      </c>
      <c r="AE823" s="75">
        <f t="shared" si="361"/>
        <v>0</v>
      </c>
    </row>
    <row r="824" spans="1:31">
      <c r="A824" s="75" t="str">
        <f t="shared" si="346"/>
        <v/>
      </c>
      <c r="B824" s="76" t="str">
        <f t="shared" si="336"/>
        <v/>
      </c>
      <c r="C824" s="75" t="str">
        <f t="shared" si="337"/>
        <v/>
      </c>
      <c r="D824" s="73" t="str">
        <f t="shared" si="347"/>
        <v/>
      </c>
      <c r="E824" s="75" t="str">
        <f t="shared" si="348"/>
        <v/>
      </c>
      <c r="F824" s="75" t="str">
        <f t="shared" si="338"/>
        <v/>
      </c>
      <c r="G824" s="75" t="str">
        <f t="shared" si="349"/>
        <v/>
      </c>
      <c r="H824" s="75" t="str">
        <f t="shared" si="339"/>
        <v/>
      </c>
      <c r="J824" s="116"/>
      <c r="K824" s="76" t="str">
        <f t="shared" si="340"/>
        <v/>
      </c>
      <c r="L824" s="76" t="str">
        <f t="shared" si="341"/>
        <v/>
      </c>
      <c r="M824" s="75" t="str">
        <f t="shared" si="342"/>
        <v/>
      </c>
      <c r="N824" s="76" t="str">
        <f t="shared" si="343"/>
        <v/>
      </c>
      <c r="O824" s="77" t="s">
        <v>20</v>
      </c>
      <c r="P824" s="90"/>
      <c r="R824" s="74" t="str">
        <f t="shared" si="350"/>
        <v/>
      </c>
      <c r="S824" s="75" t="str">
        <f t="shared" si="344"/>
        <v xml:space="preserve"> </v>
      </c>
      <c r="T824" s="75" t="str">
        <f t="shared" si="345"/>
        <v xml:space="preserve"> </v>
      </c>
      <c r="U824" s="75" t="str">
        <f t="shared" si="351"/>
        <v xml:space="preserve"> </v>
      </c>
      <c r="V824" s="75" t="str">
        <f t="shared" si="352"/>
        <v xml:space="preserve"> </v>
      </c>
      <c r="W824" s="75" t="str">
        <f t="shared" si="353"/>
        <v/>
      </c>
      <c r="X824" s="75" t="str">
        <f t="shared" si="354"/>
        <v xml:space="preserve"> </v>
      </c>
      <c r="Y824" s="75" t="str">
        <f t="shared" si="355"/>
        <v/>
      </c>
      <c r="Z824" s="75" t="str">
        <f t="shared" si="356"/>
        <v xml:space="preserve"> </v>
      </c>
      <c r="AA824" s="75" t="str">
        <f t="shared" si="357"/>
        <v/>
      </c>
      <c r="AB824" s="75" t="str">
        <f t="shared" si="358"/>
        <v xml:space="preserve"> </v>
      </c>
      <c r="AC824" s="75" t="str">
        <f t="shared" si="359"/>
        <v xml:space="preserve"> </v>
      </c>
      <c r="AD824" s="75" t="str">
        <f t="shared" si="360"/>
        <v/>
      </c>
      <c r="AE824" s="75">
        <f t="shared" si="361"/>
        <v>0</v>
      </c>
    </row>
    <row r="825" spans="1:31">
      <c r="A825" s="75" t="str">
        <f t="shared" si="346"/>
        <v/>
      </c>
      <c r="B825" s="76" t="str">
        <f t="shared" si="336"/>
        <v/>
      </c>
      <c r="C825" s="75" t="str">
        <f t="shared" si="337"/>
        <v/>
      </c>
      <c r="D825" s="73" t="str">
        <f t="shared" si="347"/>
        <v/>
      </c>
      <c r="E825" s="75" t="str">
        <f t="shared" si="348"/>
        <v/>
      </c>
      <c r="F825" s="75" t="str">
        <f t="shared" si="338"/>
        <v/>
      </c>
      <c r="G825" s="75" t="str">
        <f t="shared" si="349"/>
        <v/>
      </c>
      <c r="H825" s="75" t="str">
        <f t="shared" si="339"/>
        <v/>
      </c>
      <c r="J825" s="116"/>
      <c r="K825" s="76" t="str">
        <f t="shared" si="340"/>
        <v/>
      </c>
      <c r="L825" s="76" t="str">
        <f t="shared" si="341"/>
        <v/>
      </c>
      <c r="M825" s="75" t="str">
        <f t="shared" si="342"/>
        <v/>
      </c>
      <c r="N825" s="76" t="str">
        <f t="shared" si="343"/>
        <v/>
      </c>
      <c r="O825" s="77" t="s">
        <v>20</v>
      </c>
      <c r="P825" s="90"/>
      <c r="R825" s="74" t="str">
        <f t="shared" si="350"/>
        <v/>
      </c>
      <c r="S825" s="75" t="str">
        <f t="shared" si="344"/>
        <v xml:space="preserve"> </v>
      </c>
      <c r="T825" s="75" t="str">
        <f t="shared" si="345"/>
        <v xml:space="preserve"> </v>
      </c>
      <c r="U825" s="75" t="str">
        <f t="shared" si="351"/>
        <v xml:space="preserve"> </v>
      </c>
      <c r="V825" s="75" t="str">
        <f t="shared" si="352"/>
        <v xml:space="preserve"> </v>
      </c>
      <c r="W825" s="75" t="str">
        <f t="shared" si="353"/>
        <v/>
      </c>
      <c r="X825" s="75" t="str">
        <f t="shared" si="354"/>
        <v xml:space="preserve"> </v>
      </c>
      <c r="Y825" s="75" t="str">
        <f t="shared" si="355"/>
        <v/>
      </c>
      <c r="Z825" s="75" t="str">
        <f t="shared" si="356"/>
        <v xml:space="preserve"> </v>
      </c>
      <c r="AA825" s="75" t="str">
        <f t="shared" si="357"/>
        <v/>
      </c>
      <c r="AB825" s="75" t="str">
        <f t="shared" si="358"/>
        <v xml:space="preserve"> </v>
      </c>
      <c r="AC825" s="75" t="str">
        <f t="shared" si="359"/>
        <v xml:space="preserve"> </v>
      </c>
      <c r="AD825" s="75" t="str">
        <f t="shared" si="360"/>
        <v/>
      </c>
      <c r="AE825" s="75">
        <f t="shared" si="361"/>
        <v>0</v>
      </c>
    </row>
    <row r="826" spans="1:31">
      <c r="A826" s="75" t="str">
        <f t="shared" si="346"/>
        <v/>
      </c>
      <c r="B826" s="76" t="str">
        <f t="shared" si="336"/>
        <v/>
      </c>
      <c r="C826" s="75" t="str">
        <f t="shared" si="337"/>
        <v/>
      </c>
      <c r="D826" s="73" t="str">
        <f t="shared" si="347"/>
        <v/>
      </c>
      <c r="E826" s="75" t="str">
        <f t="shared" si="348"/>
        <v/>
      </c>
      <c r="F826" s="75" t="str">
        <f t="shared" si="338"/>
        <v/>
      </c>
      <c r="G826" s="75" t="str">
        <f t="shared" si="349"/>
        <v/>
      </c>
      <c r="H826" s="75" t="str">
        <f t="shared" si="339"/>
        <v/>
      </c>
      <c r="J826" s="116"/>
      <c r="K826" s="76" t="str">
        <f t="shared" si="340"/>
        <v/>
      </c>
      <c r="L826" s="76" t="str">
        <f t="shared" si="341"/>
        <v/>
      </c>
      <c r="M826" s="75" t="str">
        <f t="shared" si="342"/>
        <v/>
      </c>
      <c r="N826" s="76" t="str">
        <f t="shared" si="343"/>
        <v/>
      </c>
      <c r="O826" s="77" t="s">
        <v>20</v>
      </c>
      <c r="P826" s="90"/>
      <c r="R826" s="74" t="str">
        <f t="shared" si="350"/>
        <v/>
      </c>
      <c r="S826" s="75" t="str">
        <f t="shared" si="344"/>
        <v xml:space="preserve"> </v>
      </c>
      <c r="T826" s="75" t="str">
        <f t="shared" si="345"/>
        <v xml:space="preserve"> </v>
      </c>
      <c r="U826" s="75" t="str">
        <f t="shared" si="351"/>
        <v xml:space="preserve"> </v>
      </c>
      <c r="V826" s="75" t="str">
        <f t="shared" si="352"/>
        <v xml:space="preserve"> </v>
      </c>
      <c r="W826" s="75" t="str">
        <f t="shared" si="353"/>
        <v/>
      </c>
      <c r="X826" s="75" t="str">
        <f t="shared" si="354"/>
        <v xml:space="preserve"> </v>
      </c>
      <c r="Y826" s="75" t="str">
        <f t="shared" si="355"/>
        <v/>
      </c>
      <c r="Z826" s="75" t="str">
        <f t="shared" si="356"/>
        <v xml:space="preserve"> </v>
      </c>
      <c r="AA826" s="75" t="str">
        <f t="shared" si="357"/>
        <v/>
      </c>
      <c r="AB826" s="75" t="str">
        <f t="shared" si="358"/>
        <v xml:space="preserve"> </v>
      </c>
      <c r="AC826" s="75" t="str">
        <f t="shared" si="359"/>
        <v xml:space="preserve"> </v>
      </c>
      <c r="AD826" s="75" t="str">
        <f t="shared" si="360"/>
        <v/>
      </c>
      <c r="AE826" s="75">
        <f t="shared" si="361"/>
        <v>0</v>
      </c>
    </row>
    <row r="827" spans="1:31">
      <c r="A827" s="75" t="str">
        <f t="shared" si="346"/>
        <v/>
      </c>
      <c r="B827" s="76" t="str">
        <f t="shared" si="336"/>
        <v/>
      </c>
      <c r="C827" s="75" t="str">
        <f t="shared" si="337"/>
        <v/>
      </c>
      <c r="D827" s="73" t="str">
        <f t="shared" si="347"/>
        <v/>
      </c>
      <c r="E827" s="75" t="str">
        <f t="shared" si="348"/>
        <v/>
      </c>
      <c r="F827" s="75" t="str">
        <f t="shared" si="338"/>
        <v/>
      </c>
      <c r="G827" s="75" t="str">
        <f t="shared" si="349"/>
        <v/>
      </c>
      <c r="H827" s="75" t="str">
        <f t="shared" si="339"/>
        <v/>
      </c>
      <c r="J827" s="116"/>
      <c r="K827" s="76" t="str">
        <f t="shared" si="340"/>
        <v/>
      </c>
      <c r="L827" s="76" t="str">
        <f t="shared" si="341"/>
        <v/>
      </c>
      <c r="M827" s="75" t="str">
        <f t="shared" si="342"/>
        <v/>
      </c>
      <c r="N827" s="76" t="str">
        <f t="shared" si="343"/>
        <v/>
      </c>
      <c r="O827" s="77" t="s">
        <v>20</v>
      </c>
      <c r="P827" s="90"/>
      <c r="R827" s="74" t="str">
        <f t="shared" si="350"/>
        <v/>
      </c>
      <c r="S827" s="75" t="str">
        <f t="shared" si="344"/>
        <v xml:space="preserve"> </v>
      </c>
      <c r="T827" s="75" t="str">
        <f t="shared" si="345"/>
        <v xml:space="preserve"> </v>
      </c>
      <c r="U827" s="75" t="str">
        <f t="shared" si="351"/>
        <v xml:space="preserve"> </v>
      </c>
      <c r="V827" s="75" t="str">
        <f t="shared" si="352"/>
        <v xml:space="preserve"> </v>
      </c>
      <c r="W827" s="75" t="str">
        <f t="shared" si="353"/>
        <v/>
      </c>
      <c r="X827" s="75" t="str">
        <f t="shared" si="354"/>
        <v xml:space="preserve"> </v>
      </c>
      <c r="Y827" s="75" t="str">
        <f t="shared" si="355"/>
        <v/>
      </c>
      <c r="Z827" s="75" t="str">
        <f t="shared" si="356"/>
        <v xml:space="preserve"> </v>
      </c>
      <c r="AA827" s="75" t="str">
        <f t="shared" si="357"/>
        <v/>
      </c>
      <c r="AB827" s="75" t="str">
        <f t="shared" si="358"/>
        <v xml:space="preserve"> </v>
      </c>
      <c r="AC827" s="75" t="str">
        <f t="shared" si="359"/>
        <v xml:space="preserve"> </v>
      </c>
      <c r="AD827" s="75" t="str">
        <f t="shared" si="360"/>
        <v/>
      </c>
      <c r="AE827" s="75">
        <f t="shared" si="361"/>
        <v>0</v>
      </c>
    </row>
    <row r="828" spans="1:31">
      <c r="A828" s="75" t="str">
        <f t="shared" si="346"/>
        <v/>
      </c>
      <c r="B828" s="76" t="str">
        <f t="shared" si="336"/>
        <v/>
      </c>
      <c r="C828" s="75" t="str">
        <f t="shared" si="337"/>
        <v/>
      </c>
      <c r="D828" s="73" t="str">
        <f t="shared" si="347"/>
        <v/>
      </c>
      <c r="E828" s="75" t="str">
        <f t="shared" si="348"/>
        <v/>
      </c>
      <c r="F828" s="75" t="str">
        <f t="shared" si="338"/>
        <v/>
      </c>
      <c r="G828" s="75" t="str">
        <f t="shared" si="349"/>
        <v/>
      </c>
      <c r="H828" s="75" t="str">
        <f t="shared" si="339"/>
        <v/>
      </c>
      <c r="J828" s="116"/>
      <c r="K828" s="76" t="str">
        <f t="shared" si="340"/>
        <v/>
      </c>
      <c r="L828" s="76" t="str">
        <f t="shared" si="341"/>
        <v/>
      </c>
      <c r="M828" s="75" t="str">
        <f t="shared" si="342"/>
        <v/>
      </c>
      <c r="N828" s="76" t="str">
        <f t="shared" si="343"/>
        <v/>
      </c>
      <c r="O828" s="77" t="s">
        <v>20</v>
      </c>
      <c r="P828" s="90"/>
      <c r="R828" s="74" t="str">
        <f t="shared" si="350"/>
        <v/>
      </c>
      <c r="S828" s="75" t="str">
        <f t="shared" si="344"/>
        <v xml:space="preserve"> </v>
      </c>
      <c r="T828" s="75" t="str">
        <f t="shared" si="345"/>
        <v xml:space="preserve"> </v>
      </c>
      <c r="U828" s="75" t="str">
        <f t="shared" si="351"/>
        <v xml:space="preserve"> </v>
      </c>
      <c r="V828" s="75" t="str">
        <f t="shared" si="352"/>
        <v xml:space="preserve"> </v>
      </c>
      <c r="W828" s="75" t="str">
        <f t="shared" si="353"/>
        <v/>
      </c>
      <c r="X828" s="75" t="str">
        <f t="shared" si="354"/>
        <v xml:space="preserve"> </v>
      </c>
      <c r="Y828" s="75" t="str">
        <f t="shared" si="355"/>
        <v/>
      </c>
      <c r="Z828" s="75" t="str">
        <f t="shared" si="356"/>
        <v xml:space="preserve"> </v>
      </c>
      <c r="AA828" s="75" t="str">
        <f t="shared" si="357"/>
        <v/>
      </c>
      <c r="AB828" s="75" t="str">
        <f t="shared" si="358"/>
        <v xml:space="preserve"> </v>
      </c>
      <c r="AC828" s="75" t="str">
        <f t="shared" si="359"/>
        <v xml:space="preserve"> </v>
      </c>
      <c r="AD828" s="75" t="str">
        <f t="shared" si="360"/>
        <v/>
      </c>
      <c r="AE828" s="75">
        <f t="shared" si="361"/>
        <v>0</v>
      </c>
    </row>
    <row r="829" spans="1:31">
      <c r="A829" s="75" t="str">
        <f t="shared" si="346"/>
        <v/>
      </c>
      <c r="B829" s="76" t="str">
        <f t="shared" si="336"/>
        <v/>
      </c>
      <c r="C829" s="75" t="str">
        <f t="shared" si="337"/>
        <v/>
      </c>
      <c r="D829" s="73" t="str">
        <f t="shared" si="347"/>
        <v/>
      </c>
      <c r="E829" s="75" t="str">
        <f t="shared" si="348"/>
        <v/>
      </c>
      <c r="F829" s="75" t="str">
        <f t="shared" si="338"/>
        <v/>
      </c>
      <c r="G829" s="75" t="str">
        <f t="shared" si="349"/>
        <v/>
      </c>
      <c r="H829" s="75" t="str">
        <f t="shared" si="339"/>
        <v/>
      </c>
      <c r="J829" s="116"/>
      <c r="K829" s="76" t="str">
        <f t="shared" si="340"/>
        <v/>
      </c>
      <c r="L829" s="76" t="str">
        <f t="shared" si="341"/>
        <v/>
      </c>
      <c r="M829" s="75" t="str">
        <f t="shared" si="342"/>
        <v/>
      </c>
      <c r="N829" s="76" t="str">
        <f t="shared" si="343"/>
        <v/>
      </c>
      <c r="O829" s="77" t="s">
        <v>20</v>
      </c>
      <c r="P829" s="90"/>
      <c r="R829" s="74" t="str">
        <f t="shared" si="350"/>
        <v/>
      </c>
      <c r="S829" s="75" t="str">
        <f t="shared" si="344"/>
        <v xml:space="preserve"> </v>
      </c>
      <c r="T829" s="75" t="str">
        <f t="shared" si="345"/>
        <v xml:space="preserve"> </v>
      </c>
      <c r="U829" s="75" t="str">
        <f t="shared" si="351"/>
        <v xml:space="preserve"> </v>
      </c>
      <c r="V829" s="75" t="str">
        <f t="shared" si="352"/>
        <v xml:space="preserve"> </v>
      </c>
      <c r="W829" s="75" t="str">
        <f t="shared" si="353"/>
        <v/>
      </c>
      <c r="X829" s="75" t="str">
        <f t="shared" si="354"/>
        <v xml:space="preserve"> </v>
      </c>
      <c r="Y829" s="75" t="str">
        <f t="shared" si="355"/>
        <v/>
      </c>
      <c r="Z829" s="75" t="str">
        <f t="shared" si="356"/>
        <v xml:space="preserve"> </v>
      </c>
      <c r="AA829" s="75" t="str">
        <f t="shared" si="357"/>
        <v/>
      </c>
      <c r="AB829" s="75" t="str">
        <f t="shared" si="358"/>
        <v xml:space="preserve"> </v>
      </c>
      <c r="AC829" s="75" t="str">
        <f t="shared" si="359"/>
        <v xml:space="preserve"> </v>
      </c>
      <c r="AD829" s="75" t="str">
        <f t="shared" si="360"/>
        <v/>
      </c>
      <c r="AE829" s="75">
        <f t="shared" si="361"/>
        <v>0</v>
      </c>
    </row>
    <row r="830" spans="1:31">
      <c r="A830" s="75" t="str">
        <f t="shared" si="346"/>
        <v/>
      </c>
      <c r="B830" s="76" t="str">
        <f t="shared" si="336"/>
        <v/>
      </c>
      <c r="C830" s="75" t="str">
        <f t="shared" si="337"/>
        <v/>
      </c>
      <c r="D830" s="73" t="str">
        <f t="shared" si="347"/>
        <v/>
      </c>
      <c r="E830" s="75" t="str">
        <f t="shared" si="348"/>
        <v/>
      </c>
      <c r="F830" s="75" t="str">
        <f t="shared" si="338"/>
        <v/>
      </c>
      <c r="G830" s="75" t="str">
        <f t="shared" si="349"/>
        <v/>
      </c>
      <c r="H830" s="75" t="str">
        <f t="shared" si="339"/>
        <v/>
      </c>
      <c r="J830" s="116"/>
      <c r="K830" s="76" t="str">
        <f t="shared" si="340"/>
        <v/>
      </c>
      <c r="L830" s="76" t="str">
        <f t="shared" si="341"/>
        <v/>
      </c>
      <c r="M830" s="75" t="str">
        <f t="shared" si="342"/>
        <v/>
      </c>
      <c r="N830" s="76" t="str">
        <f t="shared" si="343"/>
        <v/>
      </c>
      <c r="O830" s="77" t="s">
        <v>20</v>
      </c>
      <c r="P830" s="90"/>
      <c r="R830" s="74" t="str">
        <f t="shared" si="350"/>
        <v/>
      </c>
      <c r="S830" s="75" t="str">
        <f t="shared" si="344"/>
        <v xml:space="preserve"> </v>
      </c>
      <c r="T830" s="75" t="str">
        <f t="shared" si="345"/>
        <v xml:space="preserve"> </v>
      </c>
      <c r="U830" s="75" t="str">
        <f t="shared" si="351"/>
        <v xml:space="preserve"> </v>
      </c>
      <c r="V830" s="75" t="str">
        <f t="shared" si="352"/>
        <v xml:space="preserve"> </v>
      </c>
      <c r="W830" s="75" t="str">
        <f t="shared" si="353"/>
        <v/>
      </c>
      <c r="X830" s="75" t="str">
        <f t="shared" si="354"/>
        <v xml:space="preserve"> </v>
      </c>
      <c r="Y830" s="75" t="str">
        <f t="shared" si="355"/>
        <v/>
      </c>
      <c r="Z830" s="75" t="str">
        <f t="shared" si="356"/>
        <v xml:space="preserve"> </v>
      </c>
      <c r="AA830" s="75" t="str">
        <f t="shared" si="357"/>
        <v/>
      </c>
      <c r="AB830" s="75" t="str">
        <f t="shared" si="358"/>
        <v xml:space="preserve"> </v>
      </c>
      <c r="AC830" s="75" t="str">
        <f t="shared" si="359"/>
        <v xml:space="preserve"> </v>
      </c>
      <c r="AD830" s="75" t="str">
        <f t="shared" si="360"/>
        <v/>
      </c>
      <c r="AE830" s="75">
        <f t="shared" si="361"/>
        <v>0</v>
      </c>
    </row>
    <row r="831" spans="1:31">
      <c r="A831" s="75" t="str">
        <f t="shared" si="346"/>
        <v/>
      </c>
      <c r="B831" s="76" t="str">
        <f t="shared" si="336"/>
        <v/>
      </c>
      <c r="C831" s="75" t="str">
        <f t="shared" si="337"/>
        <v/>
      </c>
      <c r="D831" s="73" t="str">
        <f t="shared" si="347"/>
        <v/>
      </c>
      <c r="E831" s="75" t="str">
        <f t="shared" si="348"/>
        <v/>
      </c>
      <c r="F831" s="75" t="str">
        <f t="shared" si="338"/>
        <v/>
      </c>
      <c r="G831" s="75" t="str">
        <f t="shared" si="349"/>
        <v/>
      </c>
      <c r="H831" s="75" t="str">
        <f t="shared" si="339"/>
        <v/>
      </c>
      <c r="J831" s="116"/>
      <c r="K831" s="76" t="str">
        <f t="shared" si="340"/>
        <v/>
      </c>
      <c r="L831" s="76" t="str">
        <f t="shared" si="341"/>
        <v/>
      </c>
      <c r="M831" s="75" t="str">
        <f t="shared" si="342"/>
        <v/>
      </c>
      <c r="N831" s="76" t="str">
        <f t="shared" si="343"/>
        <v/>
      </c>
      <c r="O831" s="77" t="s">
        <v>20</v>
      </c>
      <c r="P831" s="90"/>
      <c r="R831" s="74" t="str">
        <f t="shared" si="350"/>
        <v/>
      </c>
      <c r="S831" s="75" t="str">
        <f t="shared" si="344"/>
        <v xml:space="preserve"> </v>
      </c>
      <c r="T831" s="75" t="str">
        <f t="shared" si="345"/>
        <v xml:space="preserve"> </v>
      </c>
      <c r="U831" s="75" t="str">
        <f t="shared" si="351"/>
        <v xml:space="preserve"> </v>
      </c>
      <c r="V831" s="75" t="str">
        <f t="shared" si="352"/>
        <v xml:space="preserve"> </v>
      </c>
      <c r="W831" s="75" t="str">
        <f t="shared" si="353"/>
        <v/>
      </c>
      <c r="X831" s="75" t="str">
        <f t="shared" si="354"/>
        <v xml:space="preserve"> </v>
      </c>
      <c r="Y831" s="75" t="str">
        <f t="shared" si="355"/>
        <v/>
      </c>
      <c r="Z831" s="75" t="str">
        <f t="shared" si="356"/>
        <v xml:space="preserve"> </v>
      </c>
      <c r="AA831" s="75" t="str">
        <f t="shared" si="357"/>
        <v/>
      </c>
      <c r="AB831" s="75" t="str">
        <f t="shared" si="358"/>
        <v xml:space="preserve"> </v>
      </c>
      <c r="AC831" s="75" t="str">
        <f t="shared" si="359"/>
        <v xml:space="preserve"> </v>
      </c>
      <c r="AD831" s="75" t="str">
        <f t="shared" si="360"/>
        <v/>
      </c>
      <c r="AE831" s="75">
        <f t="shared" si="361"/>
        <v>0</v>
      </c>
    </row>
    <row r="832" spans="1:31">
      <c r="A832" s="75" t="str">
        <f t="shared" si="346"/>
        <v/>
      </c>
      <c r="B832" s="76" t="str">
        <f t="shared" si="336"/>
        <v/>
      </c>
      <c r="C832" s="75" t="str">
        <f t="shared" si="337"/>
        <v/>
      </c>
      <c r="D832" s="73" t="str">
        <f t="shared" si="347"/>
        <v/>
      </c>
      <c r="E832" s="75" t="str">
        <f t="shared" si="348"/>
        <v/>
      </c>
      <c r="F832" s="75" t="str">
        <f t="shared" si="338"/>
        <v/>
      </c>
      <c r="G832" s="75" t="str">
        <f t="shared" si="349"/>
        <v/>
      </c>
      <c r="H832" s="75" t="str">
        <f t="shared" si="339"/>
        <v/>
      </c>
      <c r="J832" s="116"/>
      <c r="K832" s="76" t="str">
        <f t="shared" si="340"/>
        <v/>
      </c>
      <c r="L832" s="76" t="str">
        <f t="shared" si="341"/>
        <v/>
      </c>
      <c r="M832" s="75" t="str">
        <f t="shared" si="342"/>
        <v/>
      </c>
      <c r="N832" s="76" t="str">
        <f t="shared" si="343"/>
        <v/>
      </c>
      <c r="O832" s="77" t="s">
        <v>20</v>
      </c>
      <c r="P832" s="90"/>
      <c r="R832" s="74" t="str">
        <f t="shared" si="350"/>
        <v/>
      </c>
      <c r="S832" s="75" t="str">
        <f t="shared" si="344"/>
        <v xml:space="preserve"> </v>
      </c>
      <c r="T832" s="75" t="str">
        <f t="shared" si="345"/>
        <v xml:space="preserve"> </v>
      </c>
      <c r="U832" s="75" t="str">
        <f t="shared" si="351"/>
        <v xml:space="preserve"> </v>
      </c>
      <c r="V832" s="75" t="str">
        <f t="shared" si="352"/>
        <v xml:space="preserve"> </v>
      </c>
      <c r="W832" s="75" t="str">
        <f t="shared" si="353"/>
        <v/>
      </c>
      <c r="X832" s="75" t="str">
        <f t="shared" si="354"/>
        <v xml:space="preserve"> </v>
      </c>
      <c r="Y832" s="75" t="str">
        <f t="shared" si="355"/>
        <v/>
      </c>
      <c r="Z832" s="75" t="str">
        <f t="shared" si="356"/>
        <v xml:space="preserve"> </v>
      </c>
      <c r="AA832" s="75" t="str">
        <f t="shared" si="357"/>
        <v/>
      </c>
      <c r="AB832" s="75" t="str">
        <f t="shared" si="358"/>
        <v xml:space="preserve"> </v>
      </c>
      <c r="AC832" s="75" t="str">
        <f t="shared" si="359"/>
        <v xml:space="preserve"> </v>
      </c>
      <c r="AD832" s="75" t="str">
        <f t="shared" si="360"/>
        <v/>
      </c>
      <c r="AE832" s="75">
        <f t="shared" si="361"/>
        <v>0</v>
      </c>
    </row>
    <row r="833" spans="1:31">
      <c r="A833" s="75" t="str">
        <f t="shared" si="346"/>
        <v/>
      </c>
      <c r="B833" s="76" t="str">
        <f t="shared" si="336"/>
        <v/>
      </c>
      <c r="C833" s="75" t="str">
        <f t="shared" si="337"/>
        <v/>
      </c>
      <c r="D833" s="73" t="str">
        <f t="shared" si="347"/>
        <v/>
      </c>
      <c r="E833" s="75" t="str">
        <f t="shared" si="348"/>
        <v/>
      </c>
      <c r="F833" s="75" t="str">
        <f t="shared" si="338"/>
        <v/>
      </c>
      <c r="G833" s="75" t="str">
        <f t="shared" si="349"/>
        <v/>
      </c>
      <c r="H833" s="75" t="str">
        <f t="shared" si="339"/>
        <v/>
      </c>
      <c r="J833" s="116"/>
      <c r="K833" s="76" t="str">
        <f t="shared" si="340"/>
        <v/>
      </c>
      <c r="L833" s="76" t="str">
        <f t="shared" si="341"/>
        <v/>
      </c>
      <c r="M833" s="75" t="str">
        <f t="shared" si="342"/>
        <v/>
      </c>
      <c r="N833" s="76" t="str">
        <f t="shared" si="343"/>
        <v/>
      </c>
      <c r="O833" s="77" t="s">
        <v>20</v>
      </c>
      <c r="P833" s="90"/>
      <c r="R833" s="74" t="str">
        <f t="shared" si="350"/>
        <v/>
      </c>
      <c r="S833" s="75" t="str">
        <f t="shared" si="344"/>
        <v xml:space="preserve"> </v>
      </c>
      <c r="T833" s="75" t="str">
        <f t="shared" si="345"/>
        <v xml:space="preserve"> </v>
      </c>
      <c r="U833" s="75" t="str">
        <f t="shared" si="351"/>
        <v xml:space="preserve"> </v>
      </c>
      <c r="V833" s="75" t="str">
        <f t="shared" si="352"/>
        <v xml:space="preserve"> </v>
      </c>
      <c r="W833" s="75" t="str">
        <f t="shared" si="353"/>
        <v/>
      </c>
      <c r="X833" s="75" t="str">
        <f t="shared" si="354"/>
        <v xml:space="preserve"> </v>
      </c>
      <c r="Y833" s="75" t="str">
        <f t="shared" si="355"/>
        <v/>
      </c>
      <c r="Z833" s="75" t="str">
        <f t="shared" si="356"/>
        <v xml:space="preserve"> </v>
      </c>
      <c r="AA833" s="75" t="str">
        <f t="shared" si="357"/>
        <v/>
      </c>
      <c r="AB833" s="75" t="str">
        <f t="shared" si="358"/>
        <v xml:space="preserve"> </v>
      </c>
      <c r="AC833" s="75" t="str">
        <f t="shared" si="359"/>
        <v xml:space="preserve"> </v>
      </c>
      <c r="AD833" s="75" t="str">
        <f t="shared" si="360"/>
        <v/>
      </c>
      <c r="AE833" s="75">
        <f t="shared" si="361"/>
        <v>0</v>
      </c>
    </row>
    <row r="834" spans="1:31">
      <c r="A834" s="75" t="str">
        <f t="shared" si="346"/>
        <v/>
      </c>
      <c r="B834" s="76" t="str">
        <f t="shared" si="336"/>
        <v/>
      </c>
      <c r="C834" s="75" t="str">
        <f t="shared" si="337"/>
        <v/>
      </c>
      <c r="D834" s="73" t="str">
        <f t="shared" si="347"/>
        <v/>
      </c>
      <c r="E834" s="75" t="str">
        <f t="shared" si="348"/>
        <v/>
      </c>
      <c r="F834" s="75" t="str">
        <f t="shared" si="338"/>
        <v/>
      </c>
      <c r="G834" s="75" t="str">
        <f t="shared" si="349"/>
        <v/>
      </c>
      <c r="H834" s="75" t="str">
        <f t="shared" si="339"/>
        <v/>
      </c>
      <c r="J834" s="116"/>
      <c r="K834" s="76" t="str">
        <f t="shared" si="340"/>
        <v/>
      </c>
      <c r="L834" s="76" t="str">
        <f t="shared" si="341"/>
        <v/>
      </c>
      <c r="M834" s="75" t="str">
        <f t="shared" si="342"/>
        <v/>
      </c>
      <c r="N834" s="76" t="str">
        <f t="shared" si="343"/>
        <v/>
      </c>
      <c r="O834" s="77" t="s">
        <v>20</v>
      </c>
      <c r="P834" s="90"/>
      <c r="R834" s="74" t="str">
        <f t="shared" si="350"/>
        <v/>
      </c>
      <c r="S834" s="75" t="str">
        <f t="shared" si="344"/>
        <v xml:space="preserve"> </v>
      </c>
      <c r="T834" s="75" t="str">
        <f t="shared" si="345"/>
        <v xml:space="preserve"> </v>
      </c>
      <c r="U834" s="75" t="str">
        <f t="shared" si="351"/>
        <v xml:space="preserve"> </v>
      </c>
      <c r="V834" s="75" t="str">
        <f t="shared" si="352"/>
        <v xml:space="preserve"> </v>
      </c>
      <c r="W834" s="75" t="str">
        <f t="shared" si="353"/>
        <v/>
      </c>
      <c r="X834" s="75" t="str">
        <f t="shared" si="354"/>
        <v xml:space="preserve"> </v>
      </c>
      <c r="Y834" s="75" t="str">
        <f t="shared" si="355"/>
        <v/>
      </c>
      <c r="Z834" s="75" t="str">
        <f t="shared" si="356"/>
        <v xml:space="preserve"> </v>
      </c>
      <c r="AA834" s="75" t="str">
        <f t="shared" si="357"/>
        <v/>
      </c>
      <c r="AB834" s="75" t="str">
        <f t="shared" si="358"/>
        <v xml:space="preserve"> </v>
      </c>
      <c r="AC834" s="75" t="str">
        <f t="shared" si="359"/>
        <v xml:space="preserve"> </v>
      </c>
      <c r="AD834" s="75" t="str">
        <f t="shared" si="360"/>
        <v/>
      </c>
      <c r="AE834" s="75">
        <f t="shared" si="361"/>
        <v>0</v>
      </c>
    </row>
    <row r="835" spans="1:31">
      <c r="A835" s="75" t="str">
        <f t="shared" si="346"/>
        <v/>
      </c>
      <c r="B835" s="76" t="str">
        <f t="shared" ref="B835:B898" si="362">IF(J835="","",CONCATENATE(VLOOKUP(J835,選手,2,0),"(",VLOOKUP(J835,選手,6,0),")"))</f>
        <v/>
      </c>
      <c r="C835" s="75" t="str">
        <f t="shared" ref="C835:C898" si="363">IF(J835="","",ASC(VLOOKUP(G835,選手,3,FALSE)))</f>
        <v/>
      </c>
      <c r="D835" s="73" t="str">
        <f t="shared" si="347"/>
        <v/>
      </c>
      <c r="E835" s="75" t="str">
        <f t="shared" si="348"/>
        <v/>
      </c>
      <c r="F835" s="75" t="str">
        <f t="shared" ref="F835:F898" si="364">IF(J835="","",VLOOKUP(N835,MC,3,FALSE))</f>
        <v/>
      </c>
      <c r="G835" s="75" t="str">
        <f t="shared" si="349"/>
        <v/>
      </c>
      <c r="H835" s="75" t="str">
        <f t="shared" ref="H835:H898" si="365">IFERROR(IF(O835="選択してください","",IF(OR(P835="",P835=0),VLOOKUP(O835,競技,2,FALSE)&amp;" "&amp;"0",VLOOKUP(O835,競技,2,FALSE)&amp;" "&amp;P835)),"")</f>
        <v/>
      </c>
      <c r="J835" s="116"/>
      <c r="K835" s="76" t="str">
        <f t="shared" ref="K835:K898" si="366">IF(J835="","",CONCATENATE(VLOOKUP(J835,選手,2,0),"(",VLOOKUP(J835,選手,6,0),")"))</f>
        <v/>
      </c>
      <c r="L835" s="76" t="str">
        <f t="shared" ref="L835:L898" si="367">IF(J835="","",VLOOKUP(J835,選手,3,0))</f>
        <v/>
      </c>
      <c r="M835" s="75" t="str">
        <f t="shared" ref="M835:M898" si="368">IF(J835="","",VLOOKUP(J835,選手,4,0))</f>
        <v/>
      </c>
      <c r="N835" s="76" t="str">
        <f t="shared" ref="N835:N898" si="369">IF(J835="","",VLOOKUP(J835,選手,5,0))</f>
        <v/>
      </c>
      <c r="O835" s="77" t="s">
        <v>20</v>
      </c>
      <c r="P835" s="90"/>
      <c r="R835" s="74" t="str">
        <f t="shared" si="350"/>
        <v/>
      </c>
      <c r="S835" s="75" t="str">
        <f t="shared" ref="S835:S898" si="370">IFERROR(VLOOKUP(O835,競技,3,0)," ")</f>
        <v xml:space="preserve"> </v>
      </c>
      <c r="T835" s="75" t="str">
        <f t="shared" ref="T835:T898" si="371">IFERROR(IF(OR(P835="",P835="0",LEN(P835)=VLOOKUP(O835,競技,4,0)),"","入力桁数が違います")," ")</f>
        <v xml:space="preserve"> </v>
      </c>
      <c r="U835" s="75" t="str">
        <f t="shared" si="351"/>
        <v xml:space="preserve"> </v>
      </c>
      <c r="V835" s="75" t="str">
        <f t="shared" si="352"/>
        <v xml:space="preserve"> </v>
      </c>
      <c r="W835" s="75" t="str">
        <f t="shared" si="353"/>
        <v/>
      </c>
      <c r="X835" s="75" t="str">
        <f t="shared" si="354"/>
        <v xml:space="preserve"> </v>
      </c>
      <c r="Y835" s="75" t="str">
        <f t="shared" si="355"/>
        <v/>
      </c>
      <c r="Z835" s="75" t="str">
        <f t="shared" si="356"/>
        <v xml:space="preserve"> </v>
      </c>
      <c r="AA835" s="75" t="str">
        <f t="shared" si="357"/>
        <v/>
      </c>
      <c r="AB835" s="75" t="str">
        <f t="shared" si="358"/>
        <v xml:space="preserve"> </v>
      </c>
      <c r="AC835" s="75" t="str">
        <f t="shared" si="359"/>
        <v xml:space="preserve"> </v>
      </c>
      <c r="AD835" s="75" t="str">
        <f t="shared" si="360"/>
        <v/>
      </c>
      <c r="AE835" s="75">
        <f t="shared" si="361"/>
        <v>0</v>
      </c>
    </row>
    <row r="836" spans="1:31">
      <c r="A836" s="75" t="str">
        <f t="shared" si="346"/>
        <v/>
      </c>
      <c r="B836" s="76" t="str">
        <f t="shared" si="362"/>
        <v/>
      </c>
      <c r="C836" s="75" t="str">
        <f t="shared" si="363"/>
        <v/>
      </c>
      <c r="D836" s="73" t="str">
        <f t="shared" si="347"/>
        <v/>
      </c>
      <c r="E836" s="75" t="str">
        <f t="shared" si="348"/>
        <v/>
      </c>
      <c r="F836" s="75" t="str">
        <f t="shared" si="364"/>
        <v/>
      </c>
      <c r="G836" s="75" t="str">
        <f t="shared" si="349"/>
        <v/>
      </c>
      <c r="H836" s="75" t="str">
        <f t="shared" si="365"/>
        <v/>
      </c>
      <c r="J836" s="116"/>
      <c r="K836" s="76" t="str">
        <f t="shared" si="366"/>
        <v/>
      </c>
      <c r="L836" s="76" t="str">
        <f t="shared" si="367"/>
        <v/>
      </c>
      <c r="M836" s="75" t="str">
        <f t="shared" si="368"/>
        <v/>
      </c>
      <c r="N836" s="76" t="str">
        <f t="shared" si="369"/>
        <v/>
      </c>
      <c r="O836" s="77" t="s">
        <v>20</v>
      </c>
      <c r="P836" s="90"/>
      <c r="R836" s="74" t="str">
        <f t="shared" si="350"/>
        <v/>
      </c>
      <c r="S836" s="75" t="str">
        <f t="shared" si="370"/>
        <v xml:space="preserve"> </v>
      </c>
      <c r="T836" s="75" t="str">
        <f t="shared" si="371"/>
        <v xml:space="preserve"> </v>
      </c>
      <c r="U836" s="75" t="str">
        <f t="shared" si="351"/>
        <v xml:space="preserve"> </v>
      </c>
      <c r="V836" s="75" t="str">
        <f t="shared" si="352"/>
        <v xml:space="preserve"> </v>
      </c>
      <c r="W836" s="75" t="str">
        <f t="shared" si="353"/>
        <v/>
      </c>
      <c r="X836" s="75" t="str">
        <f t="shared" si="354"/>
        <v xml:space="preserve"> </v>
      </c>
      <c r="Y836" s="75" t="str">
        <f t="shared" si="355"/>
        <v/>
      </c>
      <c r="Z836" s="75" t="str">
        <f t="shared" si="356"/>
        <v xml:space="preserve"> </v>
      </c>
      <c r="AA836" s="75" t="str">
        <f t="shared" si="357"/>
        <v/>
      </c>
      <c r="AB836" s="75" t="str">
        <f t="shared" si="358"/>
        <v xml:space="preserve"> </v>
      </c>
      <c r="AC836" s="75" t="str">
        <f t="shared" si="359"/>
        <v xml:space="preserve"> </v>
      </c>
      <c r="AD836" s="75" t="str">
        <f t="shared" si="360"/>
        <v/>
      </c>
      <c r="AE836" s="75">
        <f t="shared" si="361"/>
        <v>0</v>
      </c>
    </row>
    <row r="837" spans="1:31">
      <c r="A837" s="75" t="str">
        <f t="shared" si="346"/>
        <v/>
      </c>
      <c r="B837" s="76" t="str">
        <f t="shared" si="362"/>
        <v/>
      </c>
      <c r="C837" s="75" t="str">
        <f t="shared" si="363"/>
        <v/>
      </c>
      <c r="D837" s="73" t="str">
        <f t="shared" si="347"/>
        <v/>
      </c>
      <c r="E837" s="75" t="str">
        <f t="shared" si="348"/>
        <v/>
      </c>
      <c r="F837" s="75" t="str">
        <f t="shared" si="364"/>
        <v/>
      </c>
      <c r="G837" s="75" t="str">
        <f t="shared" si="349"/>
        <v/>
      </c>
      <c r="H837" s="75" t="str">
        <f t="shared" si="365"/>
        <v/>
      </c>
      <c r="J837" s="116"/>
      <c r="K837" s="76" t="str">
        <f t="shared" si="366"/>
        <v/>
      </c>
      <c r="L837" s="76" t="str">
        <f t="shared" si="367"/>
        <v/>
      </c>
      <c r="M837" s="75" t="str">
        <f t="shared" si="368"/>
        <v/>
      </c>
      <c r="N837" s="76" t="str">
        <f t="shared" si="369"/>
        <v/>
      </c>
      <c r="O837" s="77" t="s">
        <v>20</v>
      </c>
      <c r="P837" s="90"/>
      <c r="R837" s="74" t="str">
        <f t="shared" si="350"/>
        <v/>
      </c>
      <c r="S837" s="75" t="str">
        <f t="shared" si="370"/>
        <v xml:space="preserve"> </v>
      </c>
      <c r="T837" s="75" t="str">
        <f t="shared" si="371"/>
        <v xml:space="preserve"> </v>
      </c>
      <c r="U837" s="75" t="str">
        <f t="shared" si="351"/>
        <v xml:space="preserve"> </v>
      </c>
      <c r="V837" s="75" t="str">
        <f t="shared" si="352"/>
        <v xml:space="preserve"> </v>
      </c>
      <c r="W837" s="75" t="str">
        <f t="shared" si="353"/>
        <v/>
      </c>
      <c r="X837" s="75" t="str">
        <f t="shared" si="354"/>
        <v xml:space="preserve"> </v>
      </c>
      <c r="Y837" s="75" t="str">
        <f t="shared" si="355"/>
        <v/>
      </c>
      <c r="Z837" s="75" t="str">
        <f t="shared" si="356"/>
        <v xml:space="preserve"> </v>
      </c>
      <c r="AA837" s="75" t="str">
        <f t="shared" si="357"/>
        <v/>
      </c>
      <c r="AB837" s="75" t="str">
        <f t="shared" si="358"/>
        <v xml:space="preserve"> </v>
      </c>
      <c r="AC837" s="75" t="str">
        <f t="shared" si="359"/>
        <v xml:space="preserve"> </v>
      </c>
      <c r="AD837" s="75" t="str">
        <f t="shared" si="360"/>
        <v/>
      </c>
      <c r="AE837" s="75">
        <f t="shared" si="361"/>
        <v>0</v>
      </c>
    </row>
    <row r="838" spans="1:31">
      <c r="A838" s="75" t="str">
        <f t="shared" si="346"/>
        <v/>
      </c>
      <c r="B838" s="76" t="str">
        <f t="shared" si="362"/>
        <v/>
      </c>
      <c r="C838" s="75" t="str">
        <f t="shared" si="363"/>
        <v/>
      </c>
      <c r="D838" s="73" t="str">
        <f t="shared" si="347"/>
        <v/>
      </c>
      <c r="E838" s="75" t="str">
        <f t="shared" si="348"/>
        <v/>
      </c>
      <c r="F838" s="75" t="str">
        <f t="shared" si="364"/>
        <v/>
      </c>
      <c r="G838" s="75" t="str">
        <f t="shared" si="349"/>
        <v/>
      </c>
      <c r="H838" s="75" t="str">
        <f t="shared" si="365"/>
        <v/>
      </c>
      <c r="J838" s="116"/>
      <c r="K838" s="76" t="str">
        <f t="shared" si="366"/>
        <v/>
      </c>
      <c r="L838" s="76" t="str">
        <f t="shared" si="367"/>
        <v/>
      </c>
      <c r="M838" s="75" t="str">
        <f t="shared" si="368"/>
        <v/>
      </c>
      <c r="N838" s="76" t="str">
        <f t="shared" si="369"/>
        <v/>
      </c>
      <c r="O838" s="77" t="s">
        <v>20</v>
      </c>
      <c r="P838" s="90"/>
      <c r="R838" s="74" t="str">
        <f t="shared" si="350"/>
        <v/>
      </c>
      <c r="S838" s="75" t="str">
        <f t="shared" si="370"/>
        <v xml:space="preserve"> </v>
      </c>
      <c r="T838" s="75" t="str">
        <f t="shared" si="371"/>
        <v xml:space="preserve"> </v>
      </c>
      <c r="U838" s="75" t="str">
        <f t="shared" si="351"/>
        <v xml:space="preserve"> </v>
      </c>
      <c r="V838" s="75" t="str">
        <f t="shared" si="352"/>
        <v xml:space="preserve"> </v>
      </c>
      <c r="W838" s="75" t="str">
        <f t="shared" si="353"/>
        <v/>
      </c>
      <c r="X838" s="75" t="str">
        <f t="shared" si="354"/>
        <v xml:space="preserve"> </v>
      </c>
      <c r="Y838" s="75" t="str">
        <f t="shared" si="355"/>
        <v/>
      </c>
      <c r="Z838" s="75" t="str">
        <f t="shared" si="356"/>
        <v xml:space="preserve"> </v>
      </c>
      <c r="AA838" s="75" t="str">
        <f t="shared" si="357"/>
        <v/>
      </c>
      <c r="AB838" s="75" t="str">
        <f t="shared" si="358"/>
        <v xml:space="preserve"> </v>
      </c>
      <c r="AC838" s="75" t="str">
        <f t="shared" si="359"/>
        <v xml:space="preserve"> </v>
      </c>
      <c r="AD838" s="75" t="str">
        <f t="shared" si="360"/>
        <v/>
      </c>
      <c r="AE838" s="75">
        <f t="shared" si="361"/>
        <v>0</v>
      </c>
    </row>
    <row r="839" spans="1:31">
      <c r="A839" s="75" t="str">
        <f t="shared" si="346"/>
        <v/>
      </c>
      <c r="B839" s="76" t="str">
        <f t="shared" si="362"/>
        <v/>
      </c>
      <c r="C839" s="75" t="str">
        <f t="shared" si="363"/>
        <v/>
      </c>
      <c r="D839" s="73" t="str">
        <f t="shared" si="347"/>
        <v/>
      </c>
      <c r="E839" s="75" t="str">
        <f t="shared" si="348"/>
        <v/>
      </c>
      <c r="F839" s="75" t="str">
        <f t="shared" si="364"/>
        <v/>
      </c>
      <c r="G839" s="75" t="str">
        <f t="shared" si="349"/>
        <v/>
      </c>
      <c r="H839" s="75" t="str">
        <f t="shared" si="365"/>
        <v/>
      </c>
      <c r="J839" s="116"/>
      <c r="K839" s="76" t="str">
        <f t="shared" si="366"/>
        <v/>
      </c>
      <c r="L839" s="76" t="str">
        <f t="shared" si="367"/>
        <v/>
      </c>
      <c r="M839" s="75" t="str">
        <f t="shared" si="368"/>
        <v/>
      </c>
      <c r="N839" s="76" t="str">
        <f t="shared" si="369"/>
        <v/>
      </c>
      <c r="O839" s="77" t="s">
        <v>20</v>
      </c>
      <c r="P839" s="90"/>
      <c r="R839" s="74" t="str">
        <f t="shared" si="350"/>
        <v/>
      </c>
      <c r="S839" s="75" t="str">
        <f t="shared" si="370"/>
        <v xml:space="preserve"> </v>
      </c>
      <c r="T839" s="75" t="str">
        <f t="shared" si="371"/>
        <v xml:space="preserve"> </v>
      </c>
      <c r="U839" s="75" t="str">
        <f t="shared" si="351"/>
        <v xml:space="preserve"> </v>
      </c>
      <c r="V839" s="75" t="str">
        <f t="shared" si="352"/>
        <v xml:space="preserve"> </v>
      </c>
      <c r="W839" s="75" t="str">
        <f t="shared" si="353"/>
        <v/>
      </c>
      <c r="X839" s="75" t="str">
        <f t="shared" si="354"/>
        <v xml:space="preserve"> </v>
      </c>
      <c r="Y839" s="75" t="str">
        <f t="shared" si="355"/>
        <v/>
      </c>
      <c r="Z839" s="75" t="str">
        <f t="shared" si="356"/>
        <v xml:space="preserve"> </v>
      </c>
      <c r="AA839" s="75" t="str">
        <f t="shared" si="357"/>
        <v/>
      </c>
      <c r="AB839" s="75" t="str">
        <f t="shared" si="358"/>
        <v xml:space="preserve"> </v>
      </c>
      <c r="AC839" s="75" t="str">
        <f t="shared" si="359"/>
        <v xml:space="preserve"> </v>
      </c>
      <c r="AD839" s="75" t="str">
        <f t="shared" si="360"/>
        <v/>
      </c>
      <c r="AE839" s="75">
        <f t="shared" si="361"/>
        <v>0</v>
      </c>
    </row>
    <row r="840" spans="1:31">
      <c r="A840" s="75" t="str">
        <f t="shared" si="346"/>
        <v/>
      </c>
      <c r="B840" s="76" t="str">
        <f t="shared" si="362"/>
        <v/>
      </c>
      <c r="C840" s="75" t="str">
        <f t="shared" si="363"/>
        <v/>
      </c>
      <c r="D840" s="73" t="str">
        <f t="shared" si="347"/>
        <v/>
      </c>
      <c r="E840" s="75" t="str">
        <f t="shared" si="348"/>
        <v/>
      </c>
      <c r="F840" s="75" t="str">
        <f t="shared" si="364"/>
        <v/>
      </c>
      <c r="G840" s="75" t="str">
        <f t="shared" si="349"/>
        <v/>
      </c>
      <c r="H840" s="75" t="str">
        <f t="shared" si="365"/>
        <v/>
      </c>
      <c r="J840" s="116"/>
      <c r="K840" s="76" t="str">
        <f t="shared" si="366"/>
        <v/>
      </c>
      <c r="L840" s="76" t="str">
        <f t="shared" si="367"/>
        <v/>
      </c>
      <c r="M840" s="75" t="str">
        <f t="shared" si="368"/>
        <v/>
      </c>
      <c r="N840" s="76" t="str">
        <f t="shared" si="369"/>
        <v/>
      </c>
      <c r="O840" s="77" t="s">
        <v>20</v>
      </c>
      <c r="P840" s="90"/>
      <c r="R840" s="74" t="str">
        <f t="shared" si="350"/>
        <v/>
      </c>
      <c r="S840" s="75" t="str">
        <f t="shared" si="370"/>
        <v xml:space="preserve"> </v>
      </c>
      <c r="T840" s="75" t="str">
        <f t="shared" si="371"/>
        <v xml:space="preserve"> </v>
      </c>
      <c r="U840" s="75" t="str">
        <f t="shared" si="351"/>
        <v xml:space="preserve"> </v>
      </c>
      <c r="V840" s="75" t="str">
        <f t="shared" si="352"/>
        <v xml:space="preserve"> </v>
      </c>
      <c r="W840" s="75" t="str">
        <f t="shared" si="353"/>
        <v/>
      </c>
      <c r="X840" s="75" t="str">
        <f t="shared" si="354"/>
        <v xml:space="preserve"> </v>
      </c>
      <c r="Y840" s="75" t="str">
        <f t="shared" si="355"/>
        <v/>
      </c>
      <c r="Z840" s="75" t="str">
        <f t="shared" si="356"/>
        <v xml:space="preserve"> </v>
      </c>
      <c r="AA840" s="75" t="str">
        <f t="shared" si="357"/>
        <v/>
      </c>
      <c r="AB840" s="75" t="str">
        <f t="shared" si="358"/>
        <v xml:space="preserve"> </v>
      </c>
      <c r="AC840" s="75" t="str">
        <f t="shared" si="359"/>
        <v xml:space="preserve"> </v>
      </c>
      <c r="AD840" s="75" t="str">
        <f t="shared" si="360"/>
        <v/>
      </c>
      <c r="AE840" s="75">
        <f t="shared" si="361"/>
        <v>0</v>
      </c>
    </row>
    <row r="841" spans="1:31">
      <c r="A841" s="75" t="str">
        <f t="shared" si="346"/>
        <v/>
      </c>
      <c r="B841" s="76" t="str">
        <f t="shared" si="362"/>
        <v/>
      </c>
      <c r="C841" s="75" t="str">
        <f t="shared" si="363"/>
        <v/>
      </c>
      <c r="D841" s="73" t="str">
        <f t="shared" si="347"/>
        <v/>
      </c>
      <c r="E841" s="75" t="str">
        <f t="shared" si="348"/>
        <v/>
      </c>
      <c r="F841" s="75" t="str">
        <f t="shared" si="364"/>
        <v/>
      </c>
      <c r="G841" s="75" t="str">
        <f t="shared" si="349"/>
        <v/>
      </c>
      <c r="H841" s="75" t="str">
        <f t="shared" si="365"/>
        <v/>
      </c>
      <c r="J841" s="116"/>
      <c r="K841" s="76" t="str">
        <f t="shared" si="366"/>
        <v/>
      </c>
      <c r="L841" s="76" t="str">
        <f t="shared" si="367"/>
        <v/>
      </c>
      <c r="M841" s="75" t="str">
        <f t="shared" si="368"/>
        <v/>
      </c>
      <c r="N841" s="76" t="str">
        <f t="shared" si="369"/>
        <v/>
      </c>
      <c r="O841" s="77" t="s">
        <v>20</v>
      </c>
      <c r="P841" s="90"/>
      <c r="R841" s="74" t="str">
        <f t="shared" si="350"/>
        <v/>
      </c>
      <c r="S841" s="75" t="str">
        <f t="shared" si="370"/>
        <v xml:space="preserve"> </v>
      </c>
      <c r="T841" s="75" t="str">
        <f t="shared" si="371"/>
        <v xml:space="preserve"> </v>
      </c>
      <c r="U841" s="75" t="str">
        <f t="shared" si="351"/>
        <v xml:space="preserve"> </v>
      </c>
      <c r="V841" s="75" t="str">
        <f t="shared" si="352"/>
        <v xml:space="preserve"> </v>
      </c>
      <c r="W841" s="75" t="str">
        <f t="shared" si="353"/>
        <v/>
      </c>
      <c r="X841" s="75" t="str">
        <f t="shared" si="354"/>
        <v xml:space="preserve"> </v>
      </c>
      <c r="Y841" s="75" t="str">
        <f t="shared" si="355"/>
        <v/>
      </c>
      <c r="Z841" s="75" t="str">
        <f t="shared" si="356"/>
        <v xml:space="preserve"> </v>
      </c>
      <c r="AA841" s="75" t="str">
        <f t="shared" si="357"/>
        <v/>
      </c>
      <c r="AB841" s="75" t="str">
        <f t="shared" si="358"/>
        <v xml:space="preserve"> </v>
      </c>
      <c r="AC841" s="75" t="str">
        <f t="shared" si="359"/>
        <v xml:space="preserve"> </v>
      </c>
      <c r="AD841" s="75" t="str">
        <f t="shared" si="360"/>
        <v/>
      </c>
      <c r="AE841" s="75">
        <f t="shared" si="361"/>
        <v>0</v>
      </c>
    </row>
    <row r="842" spans="1:31">
      <c r="A842" s="75" t="str">
        <f t="shared" si="346"/>
        <v/>
      </c>
      <c r="B842" s="76" t="str">
        <f t="shared" si="362"/>
        <v/>
      </c>
      <c r="C842" s="75" t="str">
        <f t="shared" si="363"/>
        <v/>
      </c>
      <c r="D842" s="73" t="str">
        <f t="shared" si="347"/>
        <v/>
      </c>
      <c r="E842" s="75" t="str">
        <f t="shared" si="348"/>
        <v/>
      </c>
      <c r="F842" s="75" t="str">
        <f t="shared" si="364"/>
        <v/>
      </c>
      <c r="G842" s="75" t="str">
        <f t="shared" si="349"/>
        <v/>
      </c>
      <c r="H842" s="75" t="str">
        <f t="shared" si="365"/>
        <v/>
      </c>
      <c r="J842" s="116"/>
      <c r="K842" s="76" t="str">
        <f t="shared" si="366"/>
        <v/>
      </c>
      <c r="L842" s="76" t="str">
        <f t="shared" si="367"/>
        <v/>
      </c>
      <c r="M842" s="75" t="str">
        <f t="shared" si="368"/>
        <v/>
      </c>
      <c r="N842" s="76" t="str">
        <f t="shared" si="369"/>
        <v/>
      </c>
      <c r="O842" s="77" t="s">
        <v>20</v>
      </c>
      <c r="P842" s="90"/>
      <c r="R842" s="74" t="str">
        <f t="shared" si="350"/>
        <v/>
      </c>
      <c r="S842" s="75" t="str">
        <f t="shared" si="370"/>
        <v xml:space="preserve"> </v>
      </c>
      <c r="T842" s="75" t="str">
        <f t="shared" si="371"/>
        <v xml:space="preserve"> </v>
      </c>
      <c r="U842" s="75" t="str">
        <f t="shared" si="351"/>
        <v xml:space="preserve"> </v>
      </c>
      <c r="V842" s="75" t="str">
        <f t="shared" si="352"/>
        <v xml:space="preserve"> </v>
      </c>
      <c r="W842" s="75" t="str">
        <f t="shared" si="353"/>
        <v/>
      </c>
      <c r="X842" s="75" t="str">
        <f t="shared" si="354"/>
        <v xml:space="preserve"> </v>
      </c>
      <c r="Y842" s="75" t="str">
        <f t="shared" si="355"/>
        <v/>
      </c>
      <c r="Z842" s="75" t="str">
        <f t="shared" si="356"/>
        <v xml:space="preserve"> </v>
      </c>
      <c r="AA842" s="75" t="str">
        <f t="shared" si="357"/>
        <v/>
      </c>
      <c r="AB842" s="75" t="str">
        <f t="shared" si="358"/>
        <v xml:space="preserve"> </v>
      </c>
      <c r="AC842" s="75" t="str">
        <f t="shared" si="359"/>
        <v xml:space="preserve"> </v>
      </c>
      <c r="AD842" s="75" t="str">
        <f t="shared" si="360"/>
        <v/>
      </c>
      <c r="AE842" s="75">
        <f t="shared" si="361"/>
        <v>0</v>
      </c>
    </row>
    <row r="843" spans="1:31">
      <c r="A843" s="75" t="str">
        <f t="shared" si="346"/>
        <v/>
      </c>
      <c r="B843" s="76" t="str">
        <f t="shared" si="362"/>
        <v/>
      </c>
      <c r="C843" s="75" t="str">
        <f t="shared" si="363"/>
        <v/>
      </c>
      <c r="D843" s="73" t="str">
        <f t="shared" si="347"/>
        <v/>
      </c>
      <c r="E843" s="75" t="str">
        <f t="shared" si="348"/>
        <v/>
      </c>
      <c r="F843" s="75" t="str">
        <f t="shared" si="364"/>
        <v/>
      </c>
      <c r="G843" s="75" t="str">
        <f t="shared" si="349"/>
        <v/>
      </c>
      <c r="H843" s="75" t="str">
        <f t="shared" si="365"/>
        <v/>
      </c>
      <c r="J843" s="116"/>
      <c r="K843" s="76" t="str">
        <f t="shared" si="366"/>
        <v/>
      </c>
      <c r="L843" s="76" t="str">
        <f t="shared" si="367"/>
        <v/>
      </c>
      <c r="M843" s="75" t="str">
        <f t="shared" si="368"/>
        <v/>
      </c>
      <c r="N843" s="76" t="str">
        <f t="shared" si="369"/>
        <v/>
      </c>
      <c r="O843" s="77" t="s">
        <v>20</v>
      </c>
      <c r="P843" s="90"/>
      <c r="R843" s="74" t="str">
        <f t="shared" si="350"/>
        <v/>
      </c>
      <c r="S843" s="75" t="str">
        <f t="shared" si="370"/>
        <v xml:space="preserve"> </v>
      </c>
      <c r="T843" s="75" t="str">
        <f t="shared" si="371"/>
        <v xml:space="preserve"> </v>
      </c>
      <c r="U843" s="75" t="str">
        <f t="shared" si="351"/>
        <v xml:space="preserve"> </v>
      </c>
      <c r="V843" s="75" t="str">
        <f t="shared" si="352"/>
        <v xml:space="preserve"> </v>
      </c>
      <c r="W843" s="75" t="str">
        <f t="shared" si="353"/>
        <v/>
      </c>
      <c r="X843" s="75" t="str">
        <f t="shared" si="354"/>
        <v xml:space="preserve"> </v>
      </c>
      <c r="Y843" s="75" t="str">
        <f t="shared" si="355"/>
        <v/>
      </c>
      <c r="Z843" s="75" t="str">
        <f t="shared" si="356"/>
        <v xml:space="preserve"> </v>
      </c>
      <c r="AA843" s="75" t="str">
        <f t="shared" si="357"/>
        <v/>
      </c>
      <c r="AB843" s="75" t="str">
        <f t="shared" si="358"/>
        <v xml:space="preserve"> </v>
      </c>
      <c r="AC843" s="75" t="str">
        <f t="shared" si="359"/>
        <v xml:space="preserve"> </v>
      </c>
      <c r="AD843" s="75" t="str">
        <f t="shared" si="360"/>
        <v/>
      </c>
      <c r="AE843" s="75">
        <f t="shared" si="361"/>
        <v>0</v>
      </c>
    </row>
    <row r="844" spans="1:31">
      <c r="A844" s="75" t="str">
        <f t="shared" si="346"/>
        <v/>
      </c>
      <c r="B844" s="76" t="str">
        <f t="shared" si="362"/>
        <v/>
      </c>
      <c r="C844" s="75" t="str">
        <f t="shared" si="363"/>
        <v/>
      </c>
      <c r="D844" s="73" t="str">
        <f t="shared" si="347"/>
        <v/>
      </c>
      <c r="E844" s="75" t="str">
        <f t="shared" si="348"/>
        <v/>
      </c>
      <c r="F844" s="75" t="str">
        <f t="shared" si="364"/>
        <v/>
      </c>
      <c r="G844" s="75" t="str">
        <f t="shared" si="349"/>
        <v/>
      </c>
      <c r="H844" s="75" t="str">
        <f t="shared" si="365"/>
        <v/>
      </c>
      <c r="J844" s="116"/>
      <c r="K844" s="76" t="str">
        <f t="shared" si="366"/>
        <v/>
      </c>
      <c r="L844" s="76" t="str">
        <f t="shared" si="367"/>
        <v/>
      </c>
      <c r="M844" s="75" t="str">
        <f t="shared" si="368"/>
        <v/>
      </c>
      <c r="N844" s="76" t="str">
        <f t="shared" si="369"/>
        <v/>
      </c>
      <c r="O844" s="77" t="s">
        <v>20</v>
      </c>
      <c r="P844" s="90"/>
      <c r="R844" s="74" t="str">
        <f t="shared" si="350"/>
        <v/>
      </c>
      <c r="S844" s="75" t="str">
        <f t="shared" si="370"/>
        <v xml:space="preserve"> </v>
      </c>
      <c r="T844" s="75" t="str">
        <f t="shared" si="371"/>
        <v xml:space="preserve"> </v>
      </c>
      <c r="U844" s="75" t="str">
        <f t="shared" si="351"/>
        <v xml:space="preserve"> </v>
      </c>
      <c r="V844" s="75" t="str">
        <f t="shared" si="352"/>
        <v xml:space="preserve"> </v>
      </c>
      <c r="W844" s="75" t="str">
        <f t="shared" si="353"/>
        <v/>
      </c>
      <c r="X844" s="75" t="str">
        <f t="shared" si="354"/>
        <v xml:space="preserve"> </v>
      </c>
      <c r="Y844" s="75" t="str">
        <f t="shared" si="355"/>
        <v/>
      </c>
      <c r="Z844" s="75" t="str">
        <f t="shared" si="356"/>
        <v xml:space="preserve"> </v>
      </c>
      <c r="AA844" s="75" t="str">
        <f t="shared" si="357"/>
        <v/>
      </c>
      <c r="AB844" s="75" t="str">
        <f t="shared" si="358"/>
        <v xml:space="preserve"> </v>
      </c>
      <c r="AC844" s="75" t="str">
        <f t="shared" si="359"/>
        <v xml:space="preserve"> </v>
      </c>
      <c r="AD844" s="75" t="str">
        <f t="shared" si="360"/>
        <v/>
      </c>
      <c r="AE844" s="75">
        <f t="shared" si="361"/>
        <v>0</v>
      </c>
    </row>
    <row r="845" spans="1:31">
      <c r="A845" s="75" t="str">
        <f t="shared" si="346"/>
        <v/>
      </c>
      <c r="B845" s="76" t="str">
        <f t="shared" si="362"/>
        <v/>
      </c>
      <c r="C845" s="75" t="str">
        <f t="shared" si="363"/>
        <v/>
      </c>
      <c r="D845" s="73" t="str">
        <f t="shared" si="347"/>
        <v/>
      </c>
      <c r="E845" s="75" t="str">
        <f t="shared" si="348"/>
        <v/>
      </c>
      <c r="F845" s="75" t="str">
        <f t="shared" si="364"/>
        <v/>
      </c>
      <c r="G845" s="75" t="str">
        <f t="shared" si="349"/>
        <v/>
      </c>
      <c r="H845" s="75" t="str">
        <f t="shared" si="365"/>
        <v/>
      </c>
      <c r="J845" s="116"/>
      <c r="K845" s="76" t="str">
        <f t="shared" si="366"/>
        <v/>
      </c>
      <c r="L845" s="76" t="str">
        <f t="shared" si="367"/>
        <v/>
      </c>
      <c r="M845" s="75" t="str">
        <f t="shared" si="368"/>
        <v/>
      </c>
      <c r="N845" s="76" t="str">
        <f t="shared" si="369"/>
        <v/>
      </c>
      <c r="O845" s="77" t="s">
        <v>20</v>
      </c>
      <c r="P845" s="90"/>
      <c r="R845" s="74" t="str">
        <f t="shared" si="350"/>
        <v/>
      </c>
      <c r="S845" s="75" t="str">
        <f t="shared" si="370"/>
        <v xml:space="preserve"> </v>
      </c>
      <c r="T845" s="75" t="str">
        <f t="shared" si="371"/>
        <v xml:space="preserve"> </v>
      </c>
      <c r="U845" s="75" t="str">
        <f t="shared" si="351"/>
        <v xml:space="preserve"> </v>
      </c>
      <c r="V845" s="75" t="str">
        <f t="shared" si="352"/>
        <v xml:space="preserve"> </v>
      </c>
      <c r="W845" s="75" t="str">
        <f t="shared" si="353"/>
        <v/>
      </c>
      <c r="X845" s="75" t="str">
        <f t="shared" si="354"/>
        <v xml:space="preserve"> </v>
      </c>
      <c r="Y845" s="75" t="str">
        <f t="shared" si="355"/>
        <v/>
      </c>
      <c r="Z845" s="75" t="str">
        <f t="shared" si="356"/>
        <v xml:space="preserve"> </v>
      </c>
      <c r="AA845" s="75" t="str">
        <f t="shared" si="357"/>
        <v/>
      </c>
      <c r="AB845" s="75" t="str">
        <f t="shared" si="358"/>
        <v xml:space="preserve"> </v>
      </c>
      <c r="AC845" s="75" t="str">
        <f t="shared" si="359"/>
        <v xml:space="preserve"> </v>
      </c>
      <c r="AD845" s="75" t="str">
        <f t="shared" si="360"/>
        <v/>
      </c>
      <c r="AE845" s="75">
        <f t="shared" si="361"/>
        <v>0</v>
      </c>
    </row>
    <row r="846" spans="1:31">
      <c r="A846" s="75" t="str">
        <f t="shared" si="346"/>
        <v/>
      </c>
      <c r="B846" s="76" t="str">
        <f t="shared" si="362"/>
        <v/>
      </c>
      <c r="C846" s="75" t="str">
        <f t="shared" si="363"/>
        <v/>
      </c>
      <c r="D846" s="73" t="str">
        <f t="shared" si="347"/>
        <v/>
      </c>
      <c r="E846" s="75" t="str">
        <f t="shared" si="348"/>
        <v/>
      </c>
      <c r="F846" s="75" t="str">
        <f t="shared" si="364"/>
        <v/>
      </c>
      <c r="G846" s="75" t="str">
        <f t="shared" si="349"/>
        <v/>
      </c>
      <c r="H846" s="75" t="str">
        <f t="shared" si="365"/>
        <v/>
      </c>
      <c r="J846" s="116"/>
      <c r="K846" s="76" t="str">
        <f t="shared" si="366"/>
        <v/>
      </c>
      <c r="L846" s="76" t="str">
        <f t="shared" si="367"/>
        <v/>
      </c>
      <c r="M846" s="75" t="str">
        <f t="shared" si="368"/>
        <v/>
      </c>
      <c r="N846" s="76" t="str">
        <f t="shared" si="369"/>
        <v/>
      </c>
      <c r="O846" s="77" t="s">
        <v>20</v>
      </c>
      <c r="P846" s="90"/>
      <c r="R846" s="74" t="str">
        <f t="shared" si="350"/>
        <v/>
      </c>
      <c r="S846" s="75" t="str">
        <f t="shared" si="370"/>
        <v xml:space="preserve"> </v>
      </c>
      <c r="T846" s="75" t="str">
        <f t="shared" si="371"/>
        <v xml:space="preserve"> </v>
      </c>
      <c r="U846" s="75" t="str">
        <f t="shared" si="351"/>
        <v xml:space="preserve"> </v>
      </c>
      <c r="V846" s="75" t="str">
        <f t="shared" si="352"/>
        <v xml:space="preserve"> </v>
      </c>
      <c r="W846" s="75" t="str">
        <f t="shared" si="353"/>
        <v/>
      </c>
      <c r="X846" s="75" t="str">
        <f t="shared" si="354"/>
        <v xml:space="preserve"> </v>
      </c>
      <c r="Y846" s="75" t="str">
        <f t="shared" si="355"/>
        <v/>
      </c>
      <c r="Z846" s="75" t="str">
        <f t="shared" si="356"/>
        <v xml:space="preserve"> </v>
      </c>
      <c r="AA846" s="75" t="str">
        <f t="shared" si="357"/>
        <v/>
      </c>
      <c r="AB846" s="75" t="str">
        <f t="shared" si="358"/>
        <v xml:space="preserve"> </v>
      </c>
      <c r="AC846" s="75" t="str">
        <f t="shared" si="359"/>
        <v xml:space="preserve"> </v>
      </c>
      <c r="AD846" s="75" t="str">
        <f t="shared" si="360"/>
        <v/>
      </c>
      <c r="AE846" s="75">
        <f t="shared" si="361"/>
        <v>0</v>
      </c>
    </row>
    <row r="847" spans="1:31">
      <c r="A847" s="75" t="str">
        <f t="shared" si="346"/>
        <v/>
      </c>
      <c r="B847" s="76" t="str">
        <f t="shared" si="362"/>
        <v/>
      </c>
      <c r="C847" s="75" t="str">
        <f t="shared" si="363"/>
        <v/>
      </c>
      <c r="D847" s="73" t="str">
        <f t="shared" si="347"/>
        <v/>
      </c>
      <c r="E847" s="75" t="str">
        <f t="shared" si="348"/>
        <v/>
      </c>
      <c r="F847" s="75" t="str">
        <f t="shared" si="364"/>
        <v/>
      </c>
      <c r="G847" s="75" t="str">
        <f t="shared" si="349"/>
        <v/>
      </c>
      <c r="H847" s="75" t="str">
        <f t="shared" si="365"/>
        <v/>
      </c>
      <c r="J847" s="116"/>
      <c r="K847" s="76" t="str">
        <f t="shared" si="366"/>
        <v/>
      </c>
      <c r="L847" s="76" t="str">
        <f t="shared" si="367"/>
        <v/>
      </c>
      <c r="M847" s="75" t="str">
        <f t="shared" si="368"/>
        <v/>
      </c>
      <c r="N847" s="76" t="str">
        <f t="shared" si="369"/>
        <v/>
      </c>
      <c r="O847" s="77" t="s">
        <v>20</v>
      </c>
      <c r="P847" s="90"/>
      <c r="R847" s="74" t="str">
        <f t="shared" si="350"/>
        <v/>
      </c>
      <c r="S847" s="75" t="str">
        <f t="shared" si="370"/>
        <v xml:space="preserve"> </v>
      </c>
      <c r="T847" s="75" t="str">
        <f t="shared" si="371"/>
        <v xml:space="preserve"> </v>
      </c>
      <c r="U847" s="75" t="str">
        <f t="shared" si="351"/>
        <v xml:space="preserve"> </v>
      </c>
      <c r="V847" s="75" t="str">
        <f t="shared" si="352"/>
        <v xml:space="preserve"> </v>
      </c>
      <c r="W847" s="75" t="str">
        <f t="shared" si="353"/>
        <v/>
      </c>
      <c r="X847" s="75" t="str">
        <f t="shared" si="354"/>
        <v xml:space="preserve"> </v>
      </c>
      <c r="Y847" s="75" t="str">
        <f t="shared" si="355"/>
        <v/>
      </c>
      <c r="Z847" s="75" t="str">
        <f t="shared" si="356"/>
        <v xml:space="preserve"> </v>
      </c>
      <c r="AA847" s="75" t="str">
        <f t="shared" si="357"/>
        <v/>
      </c>
      <c r="AB847" s="75" t="str">
        <f t="shared" si="358"/>
        <v xml:space="preserve"> </v>
      </c>
      <c r="AC847" s="75" t="str">
        <f t="shared" si="359"/>
        <v xml:space="preserve"> </v>
      </c>
      <c r="AD847" s="75" t="str">
        <f t="shared" si="360"/>
        <v/>
      </c>
      <c r="AE847" s="75">
        <f t="shared" si="361"/>
        <v>0</v>
      </c>
    </row>
    <row r="848" spans="1:31">
      <c r="A848" s="75" t="str">
        <f t="shared" si="346"/>
        <v/>
      </c>
      <c r="B848" s="76" t="str">
        <f t="shared" si="362"/>
        <v/>
      </c>
      <c r="C848" s="75" t="str">
        <f t="shared" si="363"/>
        <v/>
      </c>
      <c r="D848" s="73" t="str">
        <f t="shared" si="347"/>
        <v/>
      </c>
      <c r="E848" s="75" t="str">
        <f t="shared" si="348"/>
        <v/>
      </c>
      <c r="F848" s="75" t="str">
        <f t="shared" si="364"/>
        <v/>
      </c>
      <c r="G848" s="75" t="str">
        <f t="shared" si="349"/>
        <v/>
      </c>
      <c r="H848" s="75" t="str">
        <f t="shared" si="365"/>
        <v/>
      </c>
      <c r="J848" s="116"/>
      <c r="K848" s="76" t="str">
        <f t="shared" si="366"/>
        <v/>
      </c>
      <c r="L848" s="76" t="str">
        <f t="shared" si="367"/>
        <v/>
      </c>
      <c r="M848" s="75" t="str">
        <f t="shared" si="368"/>
        <v/>
      </c>
      <c r="N848" s="76" t="str">
        <f t="shared" si="369"/>
        <v/>
      </c>
      <c r="O848" s="77" t="s">
        <v>20</v>
      </c>
      <c r="P848" s="90"/>
      <c r="R848" s="74" t="str">
        <f t="shared" si="350"/>
        <v/>
      </c>
      <c r="S848" s="75" t="str">
        <f t="shared" si="370"/>
        <v xml:space="preserve"> </v>
      </c>
      <c r="T848" s="75" t="str">
        <f t="shared" si="371"/>
        <v xml:space="preserve"> </v>
      </c>
      <c r="U848" s="75" t="str">
        <f t="shared" si="351"/>
        <v xml:space="preserve"> </v>
      </c>
      <c r="V848" s="75" t="str">
        <f t="shared" si="352"/>
        <v xml:space="preserve"> </v>
      </c>
      <c r="W848" s="75" t="str">
        <f t="shared" si="353"/>
        <v/>
      </c>
      <c r="X848" s="75" t="str">
        <f t="shared" si="354"/>
        <v xml:space="preserve"> </v>
      </c>
      <c r="Y848" s="75" t="str">
        <f t="shared" si="355"/>
        <v/>
      </c>
      <c r="Z848" s="75" t="str">
        <f t="shared" si="356"/>
        <v xml:space="preserve"> </v>
      </c>
      <c r="AA848" s="75" t="str">
        <f t="shared" si="357"/>
        <v/>
      </c>
      <c r="AB848" s="75" t="str">
        <f t="shared" si="358"/>
        <v xml:space="preserve"> </v>
      </c>
      <c r="AC848" s="75" t="str">
        <f t="shared" si="359"/>
        <v xml:space="preserve"> </v>
      </c>
      <c r="AD848" s="75" t="str">
        <f t="shared" si="360"/>
        <v/>
      </c>
      <c r="AE848" s="75">
        <f t="shared" si="361"/>
        <v>0</v>
      </c>
    </row>
    <row r="849" spans="1:31">
      <c r="A849" s="75" t="str">
        <f t="shared" si="346"/>
        <v/>
      </c>
      <c r="B849" s="76" t="str">
        <f t="shared" si="362"/>
        <v/>
      </c>
      <c r="C849" s="75" t="str">
        <f t="shared" si="363"/>
        <v/>
      </c>
      <c r="D849" s="73" t="str">
        <f t="shared" si="347"/>
        <v/>
      </c>
      <c r="E849" s="75" t="str">
        <f t="shared" si="348"/>
        <v/>
      </c>
      <c r="F849" s="75" t="str">
        <f t="shared" si="364"/>
        <v/>
      </c>
      <c r="G849" s="75" t="str">
        <f t="shared" si="349"/>
        <v/>
      </c>
      <c r="H849" s="75" t="str">
        <f t="shared" si="365"/>
        <v/>
      </c>
      <c r="J849" s="116"/>
      <c r="K849" s="76" t="str">
        <f t="shared" si="366"/>
        <v/>
      </c>
      <c r="L849" s="76" t="str">
        <f t="shared" si="367"/>
        <v/>
      </c>
      <c r="M849" s="75" t="str">
        <f t="shared" si="368"/>
        <v/>
      </c>
      <c r="N849" s="76" t="str">
        <f t="shared" si="369"/>
        <v/>
      </c>
      <c r="O849" s="77" t="s">
        <v>20</v>
      </c>
      <c r="P849" s="90"/>
      <c r="R849" s="74" t="str">
        <f t="shared" si="350"/>
        <v/>
      </c>
      <c r="S849" s="75" t="str">
        <f t="shared" si="370"/>
        <v xml:space="preserve"> </v>
      </c>
      <c r="T849" s="75" t="str">
        <f t="shared" si="371"/>
        <v xml:space="preserve"> </v>
      </c>
      <c r="U849" s="75" t="str">
        <f t="shared" si="351"/>
        <v xml:space="preserve"> </v>
      </c>
      <c r="V849" s="75" t="str">
        <f t="shared" si="352"/>
        <v xml:space="preserve"> </v>
      </c>
      <c r="W849" s="75" t="str">
        <f t="shared" si="353"/>
        <v/>
      </c>
      <c r="X849" s="75" t="str">
        <f t="shared" si="354"/>
        <v xml:space="preserve"> </v>
      </c>
      <c r="Y849" s="75" t="str">
        <f t="shared" si="355"/>
        <v/>
      </c>
      <c r="Z849" s="75" t="str">
        <f t="shared" si="356"/>
        <v xml:space="preserve"> </v>
      </c>
      <c r="AA849" s="75" t="str">
        <f t="shared" si="357"/>
        <v/>
      </c>
      <c r="AB849" s="75" t="str">
        <f t="shared" si="358"/>
        <v xml:space="preserve"> </v>
      </c>
      <c r="AC849" s="75" t="str">
        <f t="shared" si="359"/>
        <v xml:space="preserve"> </v>
      </c>
      <c r="AD849" s="75" t="str">
        <f t="shared" si="360"/>
        <v/>
      </c>
      <c r="AE849" s="75">
        <f t="shared" si="361"/>
        <v>0</v>
      </c>
    </row>
    <row r="850" spans="1:31">
      <c r="A850" s="75" t="str">
        <f t="shared" si="346"/>
        <v/>
      </c>
      <c r="B850" s="76" t="str">
        <f t="shared" si="362"/>
        <v/>
      </c>
      <c r="C850" s="75" t="str">
        <f t="shared" si="363"/>
        <v/>
      </c>
      <c r="D850" s="73" t="str">
        <f t="shared" si="347"/>
        <v/>
      </c>
      <c r="E850" s="75" t="str">
        <f t="shared" si="348"/>
        <v/>
      </c>
      <c r="F850" s="75" t="str">
        <f t="shared" si="364"/>
        <v/>
      </c>
      <c r="G850" s="75" t="str">
        <f t="shared" si="349"/>
        <v/>
      </c>
      <c r="H850" s="75" t="str">
        <f t="shared" si="365"/>
        <v/>
      </c>
      <c r="J850" s="116"/>
      <c r="K850" s="76" t="str">
        <f t="shared" si="366"/>
        <v/>
      </c>
      <c r="L850" s="76" t="str">
        <f t="shared" si="367"/>
        <v/>
      </c>
      <c r="M850" s="75" t="str">
        <f t="shared" si="368"/>
        <v/>
      </c>
      <c r="N850" s="76" t="str">
        <f t="shared" si="369"/>
        <v/>
      </c>
      <c r="O850" s="77" t="s">
        <v>20</v>
      </c>
      <c r="P850" s="90"/>
      <c r="R850" s="74" t="str">
        <f t="shared" si="350"/>
        <v/>
      </c>
      <c r="S850" s="75" t="str">
        <f t="shared" si="370"/>
        <v xml:space="preserve"> </v>
      </c>
      <c r="T850" s="75" t="str">
        <f t="shared" si="371"/>
        <v xml:space="preserve"> </v>
      </c>
      <c r="U850" s="75" t="str">
        <f t="shared" si="351"/>
        <v xml:space="preserve"> </v>
      </c>
      <c r="V850" s="75" t="str">
        <f t="shared" si="352"/>
        <v xml:space="preserve"> </v>
      </c>
      <c r="W850" s="75" t="str">
        <f t="shared" si="353"/>
        <v/>
      </c>
      <c r="X850" s="75" t="str">
        <f t="shared" si="354"/>
        <v xml:space="preserve"> </v>
      </c>
      <c r="Y850" s="75" t="str">
        <f t="shared" si="355"/>
        <v/>
      </c>
      <c r="Z850" s="75" t="str">
        <f t="shared" si="356"/>
        <v xml:space="preserve"> </v>
      </c>
      <c r="AA850" s="75" t="str">
        <f t="shared" si="357"/>
        <v/>
      </c>
      <c r="AB850" s="75" t="str">
        <f t="shared" si="358"/>
        <v xml:space="preserve"> </v>
      </c>
      <c r="AC850" s="75" t="str">
        <f t="shared" si="359"/>
        <v xml:space="preserve"> </v>
      </c>
      <c r="AD850" s="75" t="str">
        <f t="shared" si="360"/>
        <v/>
      </c>
      <c r="AE850" s="75">
        <f t="shared" si="361"/>
        <v>0</v>
      </c>
    </row>
    <row r="851" spans="1:31">
      <c r="A851" s="75" t="str">
        <f t="shared" si="346"/>
        <v/>
      </c>
      <c r="B851" s="76" t="str">
        <f t="shared" si="362"/>
        <v/>
      </c>
      <c r="C851" s="75" t="str">
        <f t="shared" si="363"/>
        <v/>
      </c>
      <c r="D851" s="73" t="str">
        <f t="shared" si="347"/>
        <v/>
      </c>
      <c r="E851" s="75" t="str">
        <f t="shared" si="348"/>
        <v/>
      </c>
      <c r="F851" s="75" t="str">
        <f t="shared" si="364"/>
        <v/>
      </c>
      <c r="G851" s="75" t="str">
        <f t="shared" si="349"/>
        <v/>
      </c>
      <c r="H851" s="75" t="str">
        <f t="shared" si="365"/>
        <v/>
      </c>
      <c r="J851" s="116"/>
      <c r="K851" s="76" t="str">
        <f t="shared" si="366"/>
        <v/>
      </c>
      <c r="L851" s="76" t="str">
        <f t="shared" si="367"/>
        <v/>
      </c>
      <c r="M851" s="75" t="str">
        <f t="shared" si="368"/>
        <v/>
      </c>
      <c r="N851" s="76" t="str">
        <f t="shared" si="369"/>
        <v/>
      </c>
      <c r="O851" s="77" t="s">
        <v>20</v>
      </c>
      <c r="P851" s="90"/>
      <c r="R851" s="74" t="str">
        <f t="shared" si="350"/>
        <v/>
      </c>
      <c r="S851" s="75" t="str">
        <f t="shared" si="370"/>
        <v xml:space="preserve"> </v>
      </c>
      <c r="T851" s="75" t="str">
        <f t="shared" si="371"/>
        <v xml:space="preserve"> </v>
      </c>
      <c r="U851" s="75" t="str">
        <f t="shared" si="351"/>
        <v xml:space="preserve"> </v>
      </c>
      <c r="V851" s="75" t="str">
        <f t="shared" si="352"/>
        <v xml:space="preserve"> </v>
      </c>
      <c r="W851" s="75" t="str">
        <f t="shared" si="353"/>
        <v/>
      </c>
      <c r="X851" s="75" t="str">
        <f t="shared" si="354"/>
        <v xml:space="preserve"> </v>
      </c>
      <c r="Y851" s="75" t="str">
        <f t="shared" si="355"/>
        <v/>
      </c>
      <c r="Z851" s="75" t="str">
        <f t="shared" si="356"/>
        <v xml:space="preserve"> </v>
      </c>
      <c r="AA851" s="75" t="str">
        <f t="shared" si="357"/>
        <v/>
      </c>
      <c r="AB851" s="75" t="str">
        <f t="shared" si="358"/>
        <v xml:space="preserve"> </v>
      </c>
      <c r="AC851" s="75" t="str">
        <f t="shared" si="359"/>
        <v xml:space="preserve"> </v>
      </c>
      <c r="AD851" s="75" t="str">
        <f t="shared" si="360"/>
        <v/>
      </c>
      <c r="AE851" s="75">
        <f t="shared" si="361"/>
        <v>0</v>
      </c>
    </row>
    <row r="852" spans="1:31">
      <c r="A852" s="75" t="str">
        <f t="shared" si="346"/>
        <v/>
      </c>
      <c r="B852" s="76" t="str">
        <f t="shared" si="362"/>
        <v/>
      </c>
      <c r="C852" s="75" t="str">
        <f t="shared" si="363"/>
        <v/>
      </c>
      <c r="D852" s="73" t="str">
        <f t="shared" si="347"/>
        <v/>
      </c>
      <c r="E852" s="75" t="str">
        <f t="shared" si="348"/>
        <v/>
      </c>
      <c r="F852" s="75" t="str">
        <f t="shared" si="364"/>
        <v/>
      </c>
      <c r="G852" s="75" t="str">
        <f t="shared" si="349"/>
        <v/>
      </c>
      <c r="H852" s="75" t="str">
        <f t="shared" si="365"/>
        <v/>
      </c>
      <c r="J852" s="116"/>
      <c r="K852" s="76" t="str">
        <f t="shared" si="366"/>
        <v/>
      </c>
      <c r="L852" s="76" t="str">
        <f t="shared" si="367"/>
        <v/>
      </c>
      <c r="M852" s="75" t="str">
        <f t="shared" si="368"/>
        <v/>
      </c>
      <c r="N852" s="76" t="str">
        <f t="shared" si="369"/>
        <v/>
      </c>
      <c r="O852" s="77" t="s">
        <v>20</v>
      </c>
      <c r="P852" s="90"/>
      <c r="R852" s="74" t="str">
        <f t="shared" si="350"/>
        <v/>
      </c>
      <c r="S852" s="75" t="str">
        <f t="shared" si="370"/>
        <v xml:space="preserve"> </v>
      </c>
      <c r="T852" s="75" t="str">
        <f t="shared" si="371"/>
        <v xml:space="preserve"> </v>
      </c>
      <c r="U852" s="75" t="str">
        <f t="shared" si="351"/>
        <v xml:space="preserve"> </v>
      </c>
      <c r="V852" s="75" t="str">
        <f t="shared" si="352"/>
        <v xml:space="preserve"> </v>
      </c>
      <c r="W852" s="75" t="str">
        <f t="shared" si="353"/>
        <v/>
      </c>
      <c r="X852" s="75" t="str">
        <f t="shared" si="354"/>
        <v xml:space="preserve"> </v>
      </c>
      <c r="Y852" s="75" t="str">
        <f t="shared" si="355"/>
        <v/>
      </c>
      <c r="Z852" s="75" t="str">
        <f t="shared" si="356"/>
        <v xml:space="preserve"> </v>
      </c>
      <c r="AA852" s="75" t="str">
        <f t="shared" si="357"/>
        <v/>
      </c>
      <c r="AB852" s="75" t="str">
        <f t="shared" si="358"/>
        <v xml:space="preserve"> </v>
      </c>
      <c r="AC852" s="75" t="str">
        <f t="shared" si="359"/>
        <v xml:space="preserve"> </v>
      </c>
      <c r="AD852" s="75" t="str">
        <f t="shared" si="360"/>
        <v/>
      </c>
      <c r="AE852" s="75">
        <f t="shared" si="361"/>
        <v>0</v>
      </c>
    </row>
    <row r="853" spans="1:31">
      <c r="A853" s="75" t="str">
        <f t="shared" si="346"/>
        <v/>
      </c>
      <c r="B853" s="76" t="str">
        <f t="shared" si="362"/>
        <v/>
      </c>
      <c r="C853" s="75" t="str">
        <f t="shared" si="363"/>
        <v/>
      </c>
      <c r="D853" s="73" t="str">
        <f t="shared" si="347"/>
        <v/>
      </c>
      <c r="E853" s="75" t="str">
        <f t="shared" si="348"/>
        <v/>
      </c>
      <c r="F853" s="75" t="str">
        <f t="shared" si="364"/>
        <v/>
      </c>
      <c r="G853" s="75" t="str">
        <f t="shared" si="349"/>
        <v/>
      </c>
      <c r="H853" s="75" t="str">
        <f t="shared" si="365"/>
        <v/>
      </c>
      <c r="J853" s="116"/>
      <c r="K853" s="76" t="str">
        <f t="shared" si="366"/>
        <v/>
      </c>
      <c r="L853" s="76" t="str">
        <f t="shared" si="367"/>
        <v/>
      </c>
      <c r="M853" s="75" t="str">
        <f t="shared" si="368"/>
        <v/>
      </c>
      <c r="N853" s="76" t="str">
        <f t="shared" si="369"/>
        <v/>
      </c>
      <c r="O853" s="77" t="s">
        <v>20</v>
      </c>
      <c r="P853" s="90"/>
      <c r="R853" s="74" t="str">
        <f t="shared" si="350"/>
        <v/>
      </c>
      <c r="S853" s="75" t="str">
        <f t="shared" si="370"/>
        <v xml:space="preserve"> </v>
      </c>
      <c r="T853" s="75" t="str">
        <f t="shared" si="371"/>
        <v xml:space="preserve"> </v>
      </c>
      <c r="U853" s="75" t="str">
        <f t="shared" si="351"/>
        <v xml:space="preserve"> </v>
      </c>
      <c r="V853" s="75" t="str">
        <f t="shared" si="352"/>
        <v xml:space="preserve"> </v>
      </c>
      <c r="W853" s="75" t="str">
        <f t="shared" si="353"/>
        <v/>
      </c>
      <c r="X853" s="75" t="str">
        <f t="shared" si="354"/>
        <v xml:space="preserve"> </v>
      </c>
      <c r="Y853" s="75" t="str">
        <f t="shared" si="355"/>
        <v/>
      </c>
      <c r="Z853" s="75" t="str">
        <f t="shared" si="356"/>
        <v xml:space="preserve"> </v>
      </c>
      <c r="AA853" s="75" t="str">
        <f t="shared" si="357"/>
        <v/>
      </c>
      <c r="AB853" s="75" t="str">
        <f t="shared" si="358"/>
        <v xml:space="preserve"> </v>
      </c>
      <c r="AC853" s="75" t="str">
        <f t="shared" si="359"/>
        <v xml:space="preserve"> </v>
      </c>
      <c r="AD853" s="75" t="str">
        <f t="shared" si="360"/>
        <v/>
      </c>
      <c r="AE853" s="75">
        <f t="shared" si="361"/>
        <v>0</v>
      </c>
    </row>
    <row r="854" spans="1:31">
      <c r="A854" s="75" t="str">
        <f t="shared" si="346"/>
        <v/>
      </c>
      <c r="B854" s="76" t="str">
        <f t="shared" si="362"/>
        <v/>
      </c>
      <c r="C854" s="75" t="str">
        <f t="shared" si="363"/>
        <v/>
      </c>
      <c r="D854" s="73" t="str">
        <f t="shared" si="347"/>
        <v/>
      </c>
      <c r="E854" s="75" t="str">
        <f t="shared" si="348"/>
        <v/>
      </c>
      <c r="F854" s="75" t="str">
        <f t="shared" si="364"/>
        <v/>
      </c>
      <c r="G854" s="75" t="str">
        <f t="shared" si="349"/>
        <v/>
      </c>
      <c r="H854" s="75" t="str">
        <f t="shared" si="365"/>
        <v/>
      </c>
      <c r="J854" s="116"/>
      <c r="K854" s="76" t="str">
        <f t="shared" si="366"/>
        <v/>
      </c>
      <c r="L854" s="76" t="str">
        <f t="shared" si="367"/>
        <v/>
      </c>
      <c r="M854" s="75" t="str">
        <f t="shared" si="368"/>
        <v/>
      </c>
      <c r="N854" s="76" t="str">
        <f t="shared" si="369"/>
        <v/>
      </c>
      <c r="O854" s="77" t="s">
        <v>20</v>
      </c>
      <c r="P854" s="90"/>
      <c r="R854" s="74" t="str">
        <f t="shared" si="350"/>
        <v/>
      </c>
      <c r="S854" s="75" t="str">
        <f t="shared" si="370"/>
        <v xml:space="preserve"> </v>
      </c>
      <c r="T854" s="75" t="str">
        <f t="shared" si="371"/>
        <v xml:space="preserve"> </v>
      </c>
      <c r="U854" s="75" t="str">
        <f t="shared" si="351"/>
        <v xml:space="preserve"> </v>
      </c>
      <c r="V854" s="75" t="str">
        <f t="shared" si="352"/>
        <v xml:space="preserve"> </v>
      </c>
      <c r="W854" s="75" t="str">
        <f t="shared" si="353"/>
        <v/>
      </c>
      <c r="X854" s="75" t="str">
        <f t="shared" si="354"/>
        <v xml:space="preserve"> </v>
      </c>
      <c r="Y854" s="75" t="str">
        <f t="shared" si="355"/>
        <v/>
      </c>
      <c r="Z854" s="75" t="str">
        <f t="shared" si="356"/>
        <v xml:space="preserve"> </v>
      </c>
      <c r="AA854" s="75" t="str">
        <f t="shared" si="357"/>
        <v/>
      </c>
      <c r="AB854" s="75" t="str">
        <f t="shared" si="358"/>
        <v xml:space="preserve"> </v>
      </c>
      <c r="AC854" s="75" t="str">
        <f t="shared" si="359"/>
        <v xml:space="preserve"> </v>
      </c>
      <c r="AD854" s="75" t="str">
        <f t="shared" si="360"/>
        <v/>
      </c>
      <c r="AE854" s="75">
        <f t="shared" si="361"/>
        <v>0</v>
      </c>
    </row>
    <row r="855" spans="1:31">
      <c r="A855" s="75" t="str">
        <f t="shared" si="346"/>
        <v/>
      </c>
      <c r="B855" s="76" t="str">
        <f t="shared" si="362"/>
        <v/>
      </c>
      <c r="C855" s="75" t="str">
        <f t="shared" si="363"/>
        <v/>
      </c>
      <c r="D855" s="73" t="str">
        <f t="shared" si="347"/>
        <v/>
      </c>
      <c r="E855" s="75" t="str">
        <f t="shared" si="348"/>
        <v/>
      </c>
      <c r="F855" s="75" t="str">
        <f t="shared" si="364"/>
        <v/>
      </c>
      <c r="G855" s="75" t="str">
        <f t="shared" si="349"/>
        <v/>
      </c>
      <c r="H855" s="75" t="str">
        <f t="shared" si="365"/>
        <v/>
      </c>
      <c r="J855" s="116"/>
      <c r="K855" s="76" t="str">
        <f t="shared" si="366"/>
        <v/>
      </c>
      <c r="L855" s="76" t="str">
        <f t="shared" si="367"/>
        <v/>
      </c>
      <c r="M855" s="75" t="str">
        <f t="shared" si="368"/>
        <v/>
      </c>
      <c r="N855" s="76" t="str">
        <f t="shared" si="369"/>
        <v/>
      </c>
      <c r="O855" s="77" t="s">
        <v>20</v>
      </c>
      <c r="P855" s="90"/>
      <c r="R855" s="74" t="str">
        <f t="shared" si="350"/>
        <v/>
      </c>
      <c r="S855" s="75" t="str">
        <f t="shared" si="370"/>
        <v xml:space="preserve"> </v>
      </c>
      <c r="T855" s="75" t="str">
        <f t="shared" si="371"/>
        <v xml:space="preserve"> </v>
      </c>
      <c r="U855" s="75" t="str">
        <f t="shared" si="351"/>
        <v xml:space="preserve"> </v>
      </c>
      <c r="V855" s="75" t="str">
        <f t="shared" si="352"/>
        <v xml:space="preserve"> </v>
      </c>
      <c r="W855" s="75" t="str">
        <f t="shared" si="353"/>
        <v/>
      </c>
      <c r="X855" s="75" t="str">
        <f t="shared" si="354"/>
        <v xml:space="preserve"> </v>
      </c>
      <c r="Y855" s="75" t="str">
        <f t="shared" si="355"/>
        <v/>
      </c>
      <c r="Z855" s="75" t="str">
        <f t="shared" si="356"/>
        <v xml:space="preserve"> </v>
      </c>
      <c r="AA855" s="75" t="str">
        <f t="shared" si="357"/>
        <v/>
      </c>
      <c r="AB855" s="75" t="str">
        <f t="shared" si="358"/>
        <v xml:space="preserve"> </v>
      </c>
      <c r="AC855" s="75" t="str">
        <f t="shared" si="359"/>
        <v xml:space="preserve"> </v>
      </c>
      <c r="AD855" s="75" t="str">
        <f t="shared" si="360"/>
        <v/>
      </c>
      <c r="AE855" s="75">
        <f t="shared" si="361"/>
        <v>0</v>
      </c>
    </row>
    <row r="856" spans="1:31">
      <c r="A856" s="75" t="str">
        <f t="shared" si="346"/>
        <v/>
      </c>
      <c r="B856" s="76" t="str">
        <f t="shared" si="362"/>
        <v/>
      </c>
      <c r="C856" s="75" t="str">
        <f t="shared" si="363"/>
        <v/>
      </c>
      <c r="D856" s="73" t="str">
        <f t="shared" si="347"/>
        <v/>
      </c>
      <c r="E856" s="75" t="str">
        <f t="shared" si="348"/>
        <v/>
      </c>
      <c r="F856" s="75" t="str">
        <f t="shared" si="364"/>
        <v/>
      </c>
      <c r="G856" s="75" t="str">
        <f t="shared" si="349"/>
        <v/>
      </c>
      <c r="H856" s="75" t="str">
        <f t="shared" si="365"/>
        <v/>
      </c>
      <c r="J856" s="116"/>
      <c r="K856" s="76" t="str">
        <f t="shared" si="366"/>
        <v/>
      </c>
      <c r="L856" s="76" t="str">
        <f t="shared" si="367"/>
        <v/>
      </c>
      <c r="M856" s="75" t="str">
        <f t="shared" si="368"/>
        <v/>
      </c>
      <c r="N856" s="76" t="str">
        <f t="shared" si="369"/>
        <v/>
      </c>
      <c r="O856" s="77" t="s">
        <v>20</v>
      </c>
      <c r="P856" s="90"/>
      <c r="R856" s="74" t="str">
        <f t="shared" si="350"/>
        <v/>
      </c>
      <c r="S856" s="75" t="str">
        <f t="shared" si="370"/>
        <v xml:space="preserve"> </v>
      </c>
      <c r="T856" s="75" t="str">
        <f t="shared" si="371"/>
        <v xml:space="preserve"> </v>
      </c>
      <c r="U856" s="75" t="str">
        <f t="shared" si="351"/>
        <v xml:space="preserve"> </v>
      </c>
      <c r="V856" s="75" t="str">
        <f t="shared" si="352"/>
        <v xml:space="preserve"> </v>
      </c>
      <c r="W856" s="75" t="str">
        <f t="shared" si="353"/>
        <v/>
      </c>
      <c r="X856" s="75" t="str">
        <f t="shared" si="354"/>
        <v xml:space="preserve"> </v>
      </c>
      <c r="Y856" s="75" t="str">
        <f t="shared" si="355"/>
        <v/>
      </c>
      <c r="Z856" s="75" t="str">
        <f t="shared" si="356"/>
        <v xml:space="preserve"> </v>
      </c>
      <c r="AA856" s="75" t="str">
        <f t="shared" si="357"/>
        <v/>
      </c>
      <c r="AB856" s="75" t="str">
        <f t="shared" si="358"/>
        <v xml:space="preserve"> </v>
      </c>
      <c r="AC856" s="75" t="str">
        <f t="shared" si="359"/>
        <v xml:space="preserve"> </v>
      </c>
      <c r="AD856" s="75" t="str">
        <f t="shared" si="360"/>
        <v/>
      </c>
      <c r="AE856" s="75">
        <f t="shared" si="361"/>
        <v>0</v>
      </c>
    </row>
    <row r="857" spans="1:31">
      <c r="A857" s="75" t="str">
        <f t="shared" si="346"/>
        <v/>
      </c>
      <c r="B857" s="76" t="str">
        <f t="shared" si="362"/>
        <v/>
      </c>
      <c r="C857" s="75" t="str">
        <f t="shared" si="363"/>
        <v/>
      </c>
      <c r="D857" s="73" t="str">
        <f t="shared" si="347"/>
        <v/>
      </c>
      <c r="E857" s="75" t="str">
        <f t="shared" si="348"/>
        <v/>
      </c>
      <c r="F857" s="75" t="str">
        <f t="shared" si="364"/>
        <v/>
      </c>
      <c r="G857" s="75" t="str">
        <f t="shared" si="349"/>
        <v/>
      </c>
      <c r="H857" s="75" t="str">
        <f t="shared" si="365"/>
        <v/>
      </c>
      <c r="J857" s="116"/>
      <c r="K857" s="76" t="str">
        <f t="shared" si="366"/>
        <v/>
      </c>
      <c r="L857" s="76" t="str">
        <f t="shared" si="367"/>
        <v/>
      </c>
      <c r="M857" s="75" t="str">
        <f t="shared" si="368"/>
        <v/>
      </c>
      <c r="N857" s="76" t="str">
        <f t="shared" si="369"/>
        <v/>
      </c>
      <c r="O857" s="77" t="s">
        <v>20</v>
      </c>
      <c r="P857" s="90"/>
      <c r="R857" s="74" t="str">
        <f t="shared" si="350"/>
        <v/>
      </c>
      <c r="S857" s="75" t="str">
        <f t="shared" si="370"/>
        <v xml:space="preserve"> </v>
      </c>
      <c r="T857" s="75" t="str">
        <f t="shared" si="371"/>
        <v xml:space="preserve"> </v>
      </c>
      <c r="U857" s="75" t="str">
        <f t="shared" si="351"/>
        <v xml:space="preserve"> </v>
      </c>
      <c r="V857" s="75" t="str">
        <f t="shared" si="352"/>
        <v xml:space="preserve"> </v>
      </c>
      <c r="W857" s="75" t="str">
        <f t="shared" si="353"/>
        <v/>
      </c>
      <c r="X857" s="75" t="str">
        <f t="shared" si="354"/>
        <v xml:space="preserve"> </v>
      </c>
      <c r="Y857" s="75" t="str">
        <f t="shared" si="355"/>
        <v/>
      </c>
      <c r="Z857" s="75" t="str">
        <f t="shared" si="356"/>
        <v xml:space="preserve"> </v>
      </c>
      <c r="AA857" s="75" t="str">
        <f t="shared" si="357"/>
        <v/>
      </c>
      <c r="AB857" s="75" t="str">
        <f t="shared" si="358"/>
        <v xml:space="preserve"> </v>
      </c>
      <c r="AC857" s="75" t="str">
        <f t="shared" si="359"/>
        <v xml:space="preserve"> </v>
      </c>
      <c r="AD857" s="75" t="str">
        <f t="shared" si="360"/>
        <v/>
      </c>
      <c r="AE857" s="75">
        <f t="shared" si="361"/>
        <v>0</v>
      </c>
    </row>
    <row r="858" spans="1:31">
      <c r="A858" s="75" t="str">
        <f t="shared" si="346"/>
        <v/>
      </c>
      <c r="B858" s="76" t="str">
        <f t="shared" si="362"/>
        <v/>
      </c>
      <c r="C858" s="75" t="str">
        <f t="shared" si="363"/>
        <v/>
      </c>
      <c r="D858" s="73" t="str">
        <f t="shared" si="347"/>
        <v/>
      </c>
      <c r="E858" s="75" t="str">
        <f t="shared" si="348"/>
        <v/>
      </c>
      <c r="F858" s="75" t="str">
        <f t="shared" si="364"/>
        <v/>
      </c>
      <c r="G858" s="75" t="str">
        <f t="shared" si="349"/>
        <v/>
      </c>
      <c r="H858" s="75" t="str">
        <f t="shared" si="365"/>
        <v/>
      </c>
      <c r="J858" s="116"/>
      <c r="K858" s="76" t="str">
        <f t="shared" si="366"/>
        <v/>
      </c>
      <c r="L858" s="76" t="str">
        <f t="shared" si="367"/>
        <v/>
      </c>
      <c r="M858" s="75" t="str">
        <f t="shared" si="368"/>
        <v/>
      </c>
      <c r="N858" s="76" t="str">
        <f t="shared" si="369"/>
        <v/>
      </c>
      <c r="O858" s="77" t="s">
        <v>20</v>
      </c>
      <c r="P858" s="90"/>
      <c r="R858" s="74" t="str">
        <f t="shared" si="350"/>
        <v/>
      </c>
      <c r="S858" s="75" t="str">
        <f t="shared" si="370"/>
        <v xml:space="preserve"> </v>
      </c>
      <c r="T858" s="75" t="str">
        <f t="shared" si="371"/>
        <v xml:space="preserve"> </v>
      </c>
      <c r="U858" s="75" t="str">
        <f t="shared" si="351"/>
        <v xml:space="preserve"> </v>
      </c>
      <c r="V858" s="75" t="str">
        <f t="shared" si="352"/>
        <v xml:space="preserve"> </v>
      </c>
      <c r="W858" s="75" t="str">
        <f t="shared" si="353"/>
        <v/>
      </c>
      <c r="X858" s="75" t="str">
        <f t="shared" si="354"/>
        <v xml:space="preserve"> </v>
      </c>
      <c r="Y858" s="75" t="str">
        <f t="shared" si="355"/>
        <v/>
      </c>
      <c r="Z858" s="75" t="str">
        <f t="shared" si="356"/>
        <v xml:space="preserve"> </v>
      </c>
      <c r="AA858" s="75" t="str">
        <f t="shared" si="357"/>
        <v/>
      </c>
      <c r="AB858" s="75" t="str">
        <f t="shared" si="358"/>
        <v xml:space="preserve"> </v>
      </c>
      <c r="AC858" s="75" t="str">
        <f t="shared" si="359"/>
        <v xml:space="preserve"> </v>
      </c>
      <c r="AD858" s="75" t="str">
        <f t="shared" si="360"/>
        <v/>
      </c>
      <c r="AE858" s="75">
        <f t="shared" si="361"/>
        <v>0</v>
      </c>
    </row>
    <row r="859" spans="1:31">
      <c r="A859" s="75" t="str">
        <f t="shared" si="346"/>
        <v/>
      </c>
      <c r="B859" s="76" t="str">
        <f t="shared" si="362"/>
        <v/>
      </c>
      <c r="C859" s="75" t="str">
        <f t="shared" si="363"/>
        <v/>
      </c>
      <c r="D859" s="73" t="str">
        <f t="shared" si="347"/>
        <v/>
      </c>
      <c r="E859" s="75" t="str">
        <f t="shared" si="348"/>
        <v/>
      </c>
      <c r="F859" s="75" t="str">
        <f t="shared" si="364"/>
        <v/>
      </c>
      <c r="G859" s="75" t="str">
        <f t="shared" si="349"/>
        <v/>
      </c>
      <c r="H859" s="75" t="str">
        <f t="shared" si="365"/>
        <v/>
      </c>
      <c r="J859" s="116"/>
      <c r="K859" s="76" t="str">
        <f t="shared" si="366"/>
        <v/>
      </c>
      <c r="L859" s="76" t="str">
        <f t="shared" si="367"/>
        <v/>
      </c>
      <c r="M859" s="75" t="str">
        <f t="shared" si="368"/>
        <v/>
      </c>
      <c r="N859" s="76" t="str">
        <f t="shared" si="369"/>
        <v/>
      </c>
      <c r="O859" s="77" t="s">
        <v>20</v>
      </c>
      <c r="P859" s="90"/>
      <c r="R859" s="74" t="str">
        <f t="shared" si="350"/>
        <v/>
      </c>
      <c r="S859" s="75" t="str">
        <f t="shared" si="370"/>
        <v xml:space="preserve"> </v>
      </c>
      <c r="T859" s="75" t="str">
        <f t="shared" si="371"/>
        <v xml:space="preserve"> </v>
      </c>
      <c r="U859" s="75" t="str">
        <f t="shared" si="351"/>
        <v xml:space="preserve"> </v>
      </c>
      <c r="V859" s="75" t="str">
        <f t="shared" si="352"/>
        <v xml:space="preserve"> </v>
      </c>
      <c r="W859" s="75" t="str">
        <f t="shared" si="353"/>
        <v/>
      </c>
      <c r="X859" s="75" t="str">
        <f t="shared" si="354"/>
        <v xml:space="preserve"> </v>
      </c>
      <c r="Y859" s="75" t="str">
        <f t="shared" si="355"/>
        <v/>
      </c>
      <c r="Z859" s="75" t="str">
        <f t="shared" si="356"/>
        <v xml:space="preserve"> </v>
      </c>
      <c r="AA859" s="75" t="str">
        <f t="shared" si="357"/>
        <v/>
      </c>
      <c r="AB859" s="75" t="str">
        <f t="shared" si="358"/>
        <v xml:space="preserve"> </v>
      </c>
      <c r="AC859" s="75" t="str">
        <f t="shared" si="359"/>
        <v xml:space="preserve"> </v>
      </c>
      <c r="AD859" s="75" t="str">
        <f t="shared" si="360"/>
        <v/>
      </c>
      <c r="AE859" s="75">
        <f t="shared" si="361"/>
        <v>0</v>
      </c>
    </row>
    <row r="860" spans="1:31">
      <c r="A860" s="75" t="str">
        <f t="shared" si="346"/>
        <v/>
      </c>
      <c r="B860" s="76" t="str">
        <f t="shared" si="362"/>
        <v/>
      </c>
      <c r="C860" s="75" t="str">
        <f t="shared" si="363"/>
        <v/>
      </c>
      <c r="D860" s="73" t="str">
        <f t="shared" si="347"/>
        <v/>
      </c>
      <c r="E860" s="75" t="str">
        <f t="shared" si="348"/>
        <v/>
      </c>
      <c r="F860" s="75" t="str">
        <f t="shared" si="364"/>
        <v/>
      </c>
      <c r="G860" s="75" t="str">
        <f t="shared" si="349"/>
        <v/>
      </c>
      <c r="H860" s="75" t="str">
        <f t="shared" si="365"/>
        <v/>
      </c>
      <c r="J860" s="116"/>
      <c r="K860" s="76" t="str">
        <f t="shared" si="366"/>
        <v/>
      </c>
      <c r="L860" s="76" t="str">
        <f t="shared" si="367"/>
        <v/>
      </c>
      <c r="M860" s="75" t="str">
        <f t="shared" si="368"/>
        <v/>
      </c>
      <c r="N860" s="76" t="str">
        <f t="shared" si="369"/>
        <v/>
      </c>
      <c r="O860" s="77" t="s">
        <v>20</v>
      </c>
      <c r="P860" s="90"/>
      <c r="R860" s="74" t="str">
        <f t="shared" si="350"/>
        <v/>
      </c>
      <c r="S860" s="75" t="str">
        <f t="shared" si="370"/>
        <v xml:space="preserve"> </v>
      </c>
      <c r="T860" s="75" t="str">
        <f t="shared" si="371"/>
        <v xml:space="preserve"> </v>
      </c>
      <c r="U860" s="75" t="str">
        <f t="shared" si="351"/>
        <v xml:space="preserve"> </v>
      </c>
      <c r="V860" s="75" t="str">
        <f t="shared" si="352"/>
        <v xml:space="preserve"> </v>
      </c>
      <c r="W860" s="75" t="str">
        <f t="shared" si="353"/>
        <v/>
      </c>
      <c r="X860" s="75" t="str">
        <f t="shared" si="354"/>
        <v xml:space="preserve"> </v>
      </c>
      <c r="Y860" s="75" t="str">
        <f t="shared" si="355"/>
        <v/>
      </c>
      <c r="Z860" s="75" t="str">
        <f t="shared" si="356"/>
        <v xml:space="preserve"> </v>
      </c>
      <c r="AA860" s="75" t="str">
        <f t="shared" si="357"/>
        <v/>
      </c>
      <c r="AB860" s="75" t="str">
        <f t="shared" si="358"/>
        <v xml:space="preserve"> </v>
      </c>
      <c r="AC860" s="75" t="str">
        <f t="shared" si="359"/>
        <v xml:space="preserve"> </v>
      </c>
      <c r="AD860" s="75" t="str">
        <f t="shared" si="360"/>
        <v/>
      </c>
      <c r="AE860" s="75">
        <f t="shared" si="361"/>
        <v>0</v>
      </c>
    </row>
    <row r="861" spans="1:31">
      <c r="A861" s="75" t="str">
        <f t="shared" si="346"/>
        <v/>
      </c>
      <c r="B861" s="76" t="str">
        <f t="shared" si="362"/>
        <v/>
      </c>
      <c r="C861" s="75" t="str">
        <f t="shared" si="363"/>
        <v/>
      </c>
      <c r="D861" s="73" t="str">
        <f t="shared" si="347"/>
        <v/>
      </c>
      <c r="E861" s="75" t="str">
        <f t="shared" si="348"/>
        <v/>
      </c>
      <c r="F861" s="75" t="str">
        <f t="shared" si="364"/>
        <v/>
      </c>
      <c r="G861" s="75" t="str">
        <f t="shared" si="349"/>
        <v/>
      </c>
      <c r="H861" s="75" t="str">
        <f t="shared" si="365"/>
        <v/>
      </c>
      <c r="J861" s="116"/>
      <c r="K861" s="76" t="str">
        <f t="shared" si="366"/>
        <v/>
      </c>
      <c r="L861" s="76" t="str">
        <f t="shared" si="367"/>
        <v/>
      </c>
      <c r="M861" s="75" t="str">
        <f t="shared" si="368"/>
        <v/>
      </c>
      <c r="N861" s="76" t="str">
        <f t="shared" si="369"/>
        <v/>
      </c>
      <c r="O861" s="77" t="s">
        <v>20</v>
      </c>
      <c r="P861" s="90"/>
      <c r="R861" s="74" t="str">
        <f t="shared" si="350"/>
        <v/>
      </c>
      <c r="S861" s="75" t="str">
        <f t="shared" si="370"/>
        <v xml:space="preserve"> </v>
      </c>
      <c r="T861" s="75" t="str">
        <f t="shared" si="371"/>
        <v xml:space="preserve"> </v>
      </c>
      <c r="U861" s="75" t="str">
        <f t="shared" si="351"/>
        <v xml:space="preserve"> </v>
      </c>
      <c r="V861" s="75" t="str">
        <f t="shared" si="352"/>
        <v xml:space="preserve"> </v>
      </c>
      <c r="W861" s="75" t="str">
        <f t="shared" si="353"/>
        <v/>
      </c>
      <c r="X861" s="75" t="str">
        <f t="shared" si="354"/>
        <v xml:space="preserve"> </v>
      </c>
      <c r="Y861" s="75" t="str">
        <f t="shared" si="355"/>
        <v/>
      </c>
      <c r="Z861" s="75" t="str">
        <f t="shared" si="356"/>
        <v xml:space="preserve"> </v>
      </c>
      <c r="AA861" s="75" t="str">
        <f t="shared" si="357"/>
        <v/>
      </c>
      <c r="AB861" s="75" t="str">
        <f t="shared" si="358"/>
        <v xml:space="preserve"> </v>
      </c>
      <c r="AC861" s="75" t="str">
        <f t="shared" si="359"/>
        <v xml:space="preserve"> </v>
      </c>
      <c r="AD861" s="75" t="str">
        <f t="shared" si="360"/>
        <v/>
      </c>
      <c r="AE861" s="75">
        <f t="shared" si="361"/>
        <v>0</v>
      </c>
    </row>
    <row r="862" spans="1:31">
      <c r="A862" s="75" t="str">
        <f t="shared" si="346"/>
        <v/>
      </c>
      <c r="B862" s="76" t="str">
        <f t="shared" si="362"/>
        <v/>
      </c>
      <c r="C862" s="75" t="str">
        <f t="shared" si="363"/>
        <v/>
      </c>
      <c r="D862" s="73" t="str">
        <f t="shared" si="347"/>
        <v/>
      </c>
      <c r="E862" s="75" t="str">
        <f t="shared" si="348"/>
        <v/>
      </c>
      <c r="F862" s="75" t="str">
        <f t="shared" si="364"/>
        <v/>
      </c>
      <c r="G862" s="75" t="str">
        <f t="shared" si="349"/>
        <v/>
      </c>
      <c r="H862" s="75" t="str">
        <f t="shared" si="365"/>
        <v/>
      </c>
      <c r="J862" s="116"/>
      <c r="K862" s="76" t="str">
        <f t="shared" si="366"/>
        <v/>
      </c>
      <c r="L862" s="76" t="str">
        <f t="shared" si="367"/>
        <v/>
      </c>
      <c r="M862" s="75" t="str">
        <f t="shared" si="368"/>
        <v/>
      </c>
      <c r="N862" s="76" t="str">
        <f t="shared" si="369"/>
        <v/>
      </c>
      <c r="O862" s="77" t="s">
        <v>20</v>
      </c>
      <c r="P862" s="90"/>
      <c r="R862" s="74" t="str">
        <f t="shared" si="350"/>
        <v/>
      </c>
      <c r="S862" s="75" t="str">
        <f t="shared" si="370"/>
        <v xml:space="preserve"> </v>
      </c>
      <c r="T862" s="75" t="str">
        <f t="shared" si="371"/>
        <v xml:space="preserve"> </v>
      </c>
      <c r="U862" s="75" t="str">
        <f t="shared" si="351"/>
        <v xml:space="preserve"> </v>
      </c>
      <c r="V862" s="75" t="str">
        <f t="shared" si="352"/>
        <v xml:space="preserve"> </v>
      </c>
      <c r="W862" s="75" t="str">
        <f t="shared" si="353"/>
        <v/>
      </c>
      <c r="X862" s="75" t="str">
        <f t="shared" si="354"/>
        <v xml:space="preserve"> </v>
      </c>
      <c r="Y862" s="75" t="str">
        <f t="shared" si="355"/>
        <v/>
      </c>
      <c r="Z862" s="75" t="str">
        <f t="shared" si="356"/>
        <v xml:space="preserve"> </v>
      </c>
      <c r="AA862" s="75" t="str">
        <f t="shared" si="357"/>
        <v/>
      </c>
      <c r="AB862" s="75" t="str">
        <f t="shared" si="358"/>
        <v xml:space="preserve"> </v>
      </c>
      <c r="AC862" s="75" t="str">
        <f t="shared" si="359"/>
        <v xml:space="preserve"> </v>
      </c>
      <c r="AD862" s="75" t="str">
        <f t="shared" si="360"/>
        <v/>
      </c>
      <c r="AE862" s="75">
        <f t="shared" si="361"/>
        <v>0</v>
      </c>
    </row>
    <row r="863" spans="1:31">
      <c r="A863" s="75" t="str">
        <f t="shared" si="346"/>
        <v/>
      </c>
      <c r="B863" s="76" t="str">
        <f t="shared" si="362"/>
        <v/>
      </c>
      <c r="C863" s="75" t="str">
        <f t="shared" si="363"/>
        <v/>
      </c>
      <c r="D863" s="73" t="str">
        <f t="shared" si="347"/>
        <v/>
      </c>
      <c r="E863" s="75" t="str">
        <f t="shared" si="348"/>
        <v/>
      </c>
      <c r="F863" s="75" t="str">
        <f t="shared" si="364"/>
        <v/>
      </c>
      <c r="G863" s="75" t="str">
        <f t="shared" si="349"/>
        <v/>
      </c>
      <c r="H863" s="75" t="str">
        <f t="shared" si="365"/>
        <v/>
      </c>
      <c r="J863" s="116"/>
      <c r="K863" s="76" t="str">
        <f t="shared" si="366"/>
        <v/>
      </c>
      <c r="L863" s="76" t="str">
        <f t="shared" si="367"/>
        <v/>
      </c>
      <c r="M863" s="75" t="str">
        <f t="shared" si="368"/>
        <v/>
      </c>
      <c r="N863" s="76" t="str">
        <f t="shared" si="369"/>
        <v/>
      </c>
      <c r="O863" s="77" t="s">
        <v>20</v>
      </c>
      <c r="P863" s="90"/>
      <c r="R863" s="74" t="str">
        <f t="shared" si="350"/>
        <v/>
      </c>
      <c r="S863" s="75" t="str">
        <f t="shared" si="370"/>
        <v xml:space="preserve"> </v>
      </c>
      <c r="T863" s="75" t="str">
        <f t="shared" si="371"/>
        <v xml:space="preserve"> </v>
      </c>
      <c r="U863" s="75" t="str">
        <f t="shared" si="351"/>
        <v xml:space="preserve"> </v>
      </c>
      <c r="V863" s="75" t="str">
        <f t="shared" si="352"/>
        <v xml:space="preserve"> </v>
      </c>
      <c r="W863" s="75" t="str">
        <f t="shared" si="353"/>
        <v/>
      </c>
      <c r="X863" s="75" t="str">
        <f t="shared" si="354"/>
        <v xml:space="preserve"> </v>
      </c>
      <c r="Y863" s="75" t="str">
        <f t="shared" si="355"/>
        <v/>
      </c>
      <c r="Z863" s="75" t="str">
        <f t="shared" si="356"/>
        <v xml:space="preserve"> </v>
      </c>
      <c r="AA863" s="75" t="str">
        <f t="shared" si="357"/>
        <v/>
      </c>
      <c r="AB863" s="75" t="str">
        <f t="shared" si="358"/>
        <v xml:space="preserve"> </v>
      </c>
      <c r="AC863" s="75" t="str">
        <f t="shared" si="359"/>
        <v xml:space="preserve"> </v>
      </c>
      <c r="AD863" s="75" t="str">
        <f t="shared" si="360"/>
        <v/>
      </c>
      <c r="AE863" s="75">
        <f t="shared" si="361"/>
        <v>0</v>
      </c>
    </row>
    <row r="864" spans="1:31">
      <c r="A864" s="75" t="str">
        <f t="shared" si="346"/>
        <v/>
      </c>
      <c r="B864" s="76" t="str">
        <f t="shared" si="362"/>
        <v/>
      </c>
      <c r="C864" s="75" t="str">
        <f t="shared" si="363"/>
        <v/>
      </c>
      <c r="D864" s="73" t="str">
        <f t="shared" si="347"/>
        <v/>
      </c>
      <c r="E864" s="75" t="str">
        <f t="shared" si="348"/>
        <v/>
      </c>
      <c r="F864" s="75" t="str">
        <f t="shared" si="364"/>
        <v/>
      </c>
      <c r="G864" s="75" t="str">
        <f t="shared" si="349"/>
        <v/>
      </c>
      <c r="H864" s="75" t="str">
        <f t="shared" si="365"/>
        <v/>
      </c>
      <c r="J864" s="116"/>
      <c r="K864" s="76" t="str">
        <f t="shared" si="366"/>
        <v/>
      </c>
      <c r="L864" s="76" t="str">
        <f t="shared" si="367"/>
        <v/>
      </c>
      <c r="M864" s="75" t="str">
        <f t="shared" si="368"/>
        <v/>
      </c>
      <c r="N864" s="76" t="str">
        <f t="shared" si="369"/>
        <v/>
      </c>
      <c r="O864" s="77" t="s">
        <v>20</v>
      </c>
      <c r="P864" s="90"/>
      <c r="R864" s="74" t="str">
        <f t="shared" si="350"/>
        <v/>
      </c>
      <c r="S864" s="75" t="str">
        <f t="shared" si="370"/>
        <v xml:space="preserve"> </v>
      </c>
      <c r="T864" s="75" t="str">
        <f t="shared" si="371"/>
        <v xml:space="preserve"> </v>
      </c>
      <c r="U864" s="75" t="str">
        <f t="shared" si="351"/>
        <v xml:space="preserve"> </v>
      </c>
      <c r="V864" s="75" t="str">
        <f t="shared" si="352"/>
        <v xml:space="preserve"> </v>
      </c>
      <c r="W864" s="75" t="str">
        <f t="shared" si="353"/>
        <v/>
      </c>
      <c r="X864" s="75" t="str">
        <f t="shared" si="354"/>
        <v xml:space="preserve"> </v>
      </c>
      <c r="Y864" s="75" t="str">
        <f t="shared" si="355"/>
        <v/>
      </c>
      <c r="Z864" s="75" t="str">
        <f t="shared" si="356"/>
        <v xml:space="preserve"> </v>
      </c>
      <c r="AA864" s="75" t="str">
        <f t="shared" si="357"/>
        <v/>
      </c>
      <c r="AB864" s="75" t="str">
        <f t="shared" si="358"/>
        <v xml:space="preserve"> </v>
      </c>
      <c r="AC864" s="75" t="str">
        <f t="shared" si="359"/>
        <v xml:space="preserve"> </v>
      </c>
      <c r="AD864" s="75" t="str">
        <f t="shared" si="360"/>
        <v/>
      </c>
      <c r="AE864" s="75">
        <f t="shared" si="361"/>
        <v>0</v>
      </c>
    </row>
    <row r="865" spans="1:31">
      <c r="A865" s="75" t="str">
        <f t="shared" si="346"/>
        <v/>
      </c>
      <c r="B865" s="76" t="str">
        <f t="shared" si="362"/>
        <v/>
      </c>
      <c r="C865" s="75" t="str">
        <f t="shared" si="363"/>
        <v/>
      </c>
      <c r="D865" s="73" t="str">
        <f t="shared" si="347"/>
        <v/>
      </c>
      <c r="E865" s="75" t="str">
        <f t="shared" si="348"/>
        <v/>
      </c>
      <c r="F865" s="75" t="str">
        <f t="shared" si="364"/>
        <v/>
      </c>
      <c r="G865" s="75" t="str">
        <f t="shared" si="349"/>
        <v/>
      </c>
      <c r="H865" s="75" t="str">
        <f t="shared" si="365"/>
        <v/>
      </c>
      <c r="J865" s="116"/>
      <c r="K865" s="76" t="str">
        <f t="shared" si="366"/>
        <v/>
      </c>
      <c r="L865" s="76" t="str">
        <f t="shared" si="367"/>
        <v/>
      </c>
      <c r="M865" s="75" t="str">
        <f t="shared" si="368"/>
        <v/>
      </c>
      <c r="N865" s="76" t="str">
        <f t="shared" si="369"/>
        <v/>
      </c>
      <c r="O865" s="77" t="s">
        <v>20</v>
      </c>
      <c r="P865" s="90"/>
      <c r="R865" s="74" t="str">
        <f t="shared" si="350"/>
        <v/>
      </c>
      <c r="S865" s="75" t="str">
        <f t="shared" si="370"/>
        <v xml:space="preserve"> </v>
      </c>
      <c r="T865" s="75" t="str">
        <f t="shared" si="371"/>
        <v xml:space="preserve"> </v>
      </c>
      <c r="U865" s="75" t="str">
        <f t="shared" si="351"/>
        <v xml:space="preserve"> </v>
      </c>
      <c r="V865" s="75" t="str">
        <f t="shared" si="352"/>
        <v xml:space="preserve"> </v>
      </c>
      <c r="W865" s="75" t="str">
        <f t="shared" si="353"/>
        <v/>
      </c>
      <c r="X865" s="75" t="str">
        <f t="shared" si="354"/>
        <v xml:space="preserve"> </v>
      </c>
      <c r="Y865" s="75" t="str">
        <f t="shared" si="355"/>
        <v/>
      </c>
      <c r="Z865" s="75" t="str">
        <f t="shared" si="356"/>
        <v xml:space="preserve"> </v>
      </c>
      <c r="AA865" s="75" t="str">
        <f t="shared" si="357"/>
        <v/>
      </c>
      <c r="AB865" s="75" t="str">
        <f t="shared" si="358"/>
        <v xml:space="preserve"> </v>
      </c>
      <c r="AC865" s="75" t="str">
        <f t="shared" si="359"/>
        <v xml:space="preserve"> </v>
      </c>
      <c r="AD865" s="75" t="str">
        <f t="shared" si="360"/>
        <v/>
      </c>
      <c r="AE865" s="75">
        <f t="shared" si="361"/>
        <v>0</v>
      </c>
    </row>
    <row r="866" spans="1:31">
      <c r="A866" s="75" t="str">
        <f t="shared" si="346"/>
        <v/>
      </c>
      <c r="B866" s="76" t="str">
        <f t="shared" si="362"/>
        <v/>
      </c>
      <c r="C866" s="75" t="str">
        <f t="shared" si="363"/>
        <v/>
      </c>
      <c r="D866" s="73" t="str">
        <f t="shared" si="347"/>
        <v/>
      </c>
      <c r="E866" s="75" t="str">
        <f t="shared" si="348"/>
        <v/>
      </c>
      <c r="F866" s="75" t="str">
        <f t="shared" si="364"/>
        <v/>
      </c>
      <c r="G866" s="75" t="str">
        <f t="shared" si="349"/>
        <v/>
      </c>
      <c r="H866" s="75" t="str">
        <f t="shared" si="365"/>
        <v/>
      </c>
      <c r="J866" s="116"/>
      <c r="K866" s="76" t="str">
        <f t="shared" si="366"/>
        <v/>
      </c>
      <c r="L866" s="76" t="str">
        <f t="shared" si="367"/>
        <v/>
      </c>
      <c r="M866" s="75" t="str">
        <f t="shared" si="368"/>
        <v/>
      </c>
      <c r="N866" s="76" t="str">
        <f t="shared" si="369"/>
        <v/>
      </c>
      <c r="O866" s="77" t="s">
        <v>20</v>
      </c>
      <c r="P866" s="90"/>
      <c r="R866" s="74" t="str">
        <f t="shared" si="350"/>
        <v/>
      </c>
      <c r="S866" s="75" t="str">
        <f t="shared" si="370"/>
        <v xml:space="preserve"> </v>
      </c>
      <c r="T866" s="75" t="str">
        <f t="shared" si="371"/>
        <v xml:space="preserve"> </v>
      </c>
      <c r="U866" s="75" t="str">
        <f t="shared" si="351"/>
        <v xml:space="preserve"> </v>
      </c>
      <c r="V866" s="75" t="str">
        <f t="shared" si="352"/>
        <v xml:space="preserve"> </v>
      </c>
      <c r="W866" s="75" t="str">
        <f t="shared" si="353"/>
        <v/>
      </c>
      <c r="X866" s="75" t="str">
        <f t="shared" si="354"/>
        <v xml:space="preserve"> </v>
      </c>
      <c r="Y866" s="75" t="str">
        <f t="shared" si="355"/>
        <v/>
      </c>
      <c r="Z866" s="75" t="str">
        <f t="shared" si="356"/>
        <v xml:space="preserve"> </v>
      </c>
      <c r="AA866" s="75" t="str">
        <f t="shared" si="357"/>
        <v/>
      </c>
      <c r="AB866" s="75" t="str">
        <f t="shared" si="358"/>
        <v xml:space="preserve"> </v>
      </c>
      <c r="AC866" s="75" t="str">
        <f t="shared" si="359"/>
        <v xml:space="preserve"> </v>
      </c>
      <c r="AD866" s="75" t="str">
        <f t="shared" si="360"/>
        <v/>
      </c>
      <c r="AE866" s="75">
        <f t="shared" si="361"/>
        <v>0</v>
      </c>
    </row>
    <row r="867" spans="1:31">
      <c r="A867" s="75" t="str">
        <f t="shared" si="346"/>
        <v/>
      </c>
      <c r="B867" s="76" t="str">
        <f t="shared" si="362"/>
        <v/>
      </c>
      <c r="C867" s="75" t="str">
        <f t="shared" si="363"/>
        <v/>
      </c>
      <c r="D867" s="73" t="str">
        <f t="shared" si="347"/>
        <v/>
      </c>
      <c r="E867" s="75" t="str">
        <f t="shared" si="348"/>
        <v/>
      </c>
      <c r="F867" s="75" t="str">
        <f t="shared" si="364"/>
        <v/>
      </c>
      <c r="G867" s="75" t="str">
        <f t="shared" si="349"/>
        <v/>
      </c>
      <c r="H867" s="75" t="str">
        <f t="shared" si="365"/>
        <v/>
      </c>
      <c r="J867" s="116"/>
      <c r="K867" s="76" t="str">
        <f t="shared" si="366"/>
        <v/>
      </c>
      <c r="L867" s="76" t="str">
        <f t="shared" si="367"/>
        <v/>
      </c>
      <c r="M867" s="75" t="str">
        <f t="shared" si="368"/>
        <v/>
      </c>
      <c r="N867" s="76" t="str">
        <f t="shared" si="369"/>
        <v/>
      </c>
      <c r="O867" s="77" t="s">
        <v>20</v>
      </c>
      <c r="P867" s="90"/>
      <c r="R867" s="74" t="str">
        <f t="shared" si="350"/>
        <v/>
      </c>
      <c r="S867" s="75" t="str">
        <f t="shared" si="370"/>
        <v xml:space="preserve"> </v>
      </c>
      <c r="T867" s="75" t="str">
        <f t="shared" si="371"/>
        <v xml:space="preserve"> </v>
      </c>
      <c r="U867" s="75" t="str">
        <f t="shared" si="351"/>
        <v xml:space="preserve"> </v>
      </c>
      <c r="V867" s="75" t="str">
        <f t="shared" si="352"/>
        <v xml:space="preserve"> </v>
      </c>
      <c r="W867" s="75" t="str">
        <f t="shared" si="353"/>
        <v/>
      </c>
      <c r="X867" s="75" t="str">
        <f t="shared" si="354"/>
        <v xml:space="preserve"> </v>
      </c>
      <c r="Y867" s="75" t="str">
        <f t="shared" si="355"/>
        <v/>
      </c>
      <c r="Z867" s="75" t="str">
        <f t="shared" si="356"/>
        <v xml:space="preserve"> </v>
      </c>
      <c r="AA867" s="75" t="str">
        <f t="shared" si="357"/>
        <v/>
      </c>
      <c r="AB867" s="75" t="str">
        <f t="shared" si="358"/>
        <v xml:space="preserve"> </v>
      </c>
      <c r="AC867" s="75" t="str">
        <f t="shared" si="359"/>
        <v xml:space="preserve"> </v>
      </c>
      <c r="AD867" s="75" t="str">
        <f t="shared" si="360"/>
        <v/>
      </c>
      <c r="AE867" s="75">
        <f t="shared" si="361"/>
        <v>0</v>
      </c>
    </row>
    <row r="868" spans="1:31">
      <c r="A868" s="75" t="str">
        <f t="shared" si="346"/>
        <v/>
      </c>
      <c r="B868" s="76" t="str">
        <f t="shared" si="362"/>
        <v/>
      </c>
      <c r="C868" s="75" t="str">
        <f t="shared" si="363"/>
        <v/>
      </c>
      <c r="D868" s="73" t="str">
        <f t="shared" si="347"/>
        <v/>
      </c>
      <c r="E868" s="75" t="str">
        <f t="shared" si="348"/>
        <v/>
      </c>
      <c r="F868" s="75" t="str">
        <f t="shared" si="364"/>
        <v/>
      </c>
      <c r="G868" s="75" t="str">
        <f t="shared" si="349"/>
        <v/>
      </c>
      <c r="H868" s="75" t="str">
        <f t="shared" si="365"/>
        <v/>
      </c>
      <c r="J868" s="116"/>
      <c r="K868" s="76" t="str">
        <f t="shared" si="366"/>
        <v/>
      </c>
      <c r="L868" s="76" t="str">
        <f t="shared" si="367"/>
        <v/>
      </c>
      <c r="M868" s="75" t="str">
        <f t="shared" si="368"/>
        <v/>
      </c>
      <c r="N868" s="76" t="str">
        <f t="shared" si="369"/>
        <v/>
      </c>
      <c r="O868" s="77" t="s">
        <v>20</v>
      </c>
      <c r="P868" s="90"/>
      <c r="R868" s="74" t="str">
        <f t="shared" si="350"/>
        <v/>
      </c>
      <c r="S868" s="75" t="str">
        <f t="shared" si="370"/>
        <v xml:space="preserve"> </v>
      </c>
      <c r="T868" s="75" t="str">
        <f t="shared" si="371"/>
        <v xml:space="preserve"> </v>
      </c>
      <c r="U868" s="75" t="str">
        <f t="shared" si="351"/>
        <v xml:space="preserve"> </v>
      </c>
      <c r="V868" s="75" t="str">
        <f t="shared" si="352"/>
        <v xml:space="preserve"> </v>
      </c>
      <c r="W868" s="75" t="str">
        <f t="shared" si="353"/>
        <v/>
      </c>
      <c r="X868" s="75" t="str">
        <f t="shared" si="354"/>
        <v xml:space="preserve"> </v>
      </c>
      <c r="Y868" s="75" t="str">
        <f t="shared" si="355"/>
        <v/>
      </c>
      <c r="Z868" s="75" t="str">
        <f t="shared" si="356"/>
        <v xml:space="preserve"> </v>
      </c>
      <c r="AA868" s="75" t="str">
        <f t="shared" si="357"/>
        <v/>
      </c>
      <c r="AB868" s="75" t="str">
        <f t="shared" si="358"/>
        <v xml:space="preserve"> </v>
      </c>
      <c r="AC868" s="75" t="str">
        <f t="shared" si="359"/>
        <v xml:space="preserve"> </v>
      </c>
      <c r="AD868" s="75" t="str">
        <f t="shared" si="360"/>
        <v/>
      </c>
      <c r="AE868" s="75">
        <f t="shared" si="361"/>
        <v>0</v>
      </c>
    </row>
    <row r="869" spans="1:31">
      <c r="A869" s="75" t="str">
        <f t="shared" si="346"/>
        <v/>
      </c>
      <c r="B869" s="76" t="str">
        <f t="shared" si="362"/>
        <v/>
      </c>
      <c r="C869" s="75" t="str">
        <f t="shared" si="363"/>
        <v/>
      </c>
      <c r="D869" s="73" t="str">
        <f t="shared" si="347"/>
        <v/>
      </c>
      <c r="E869" s="75" t="str">
        <f t="shared" si="348"/>
        <v/>
      </c>
      <c r="F869" s="75" t="str">
        <f t="shared" si="364"/>
        <v/>
      </c>
      <c r="G869" s="75" t="str">
        <f t="shared" si="349"/>
        <v/>
      </c>
      <c r="H869" s="75" t="str">
        <f t="shared" si="365"/>
        <v/>
      </c>
      <c r="J869" s="116"/>
      <c r="K869" s="76" t="str">
        <f t="shared" si="366"/>
        <v/>
      </c>
      <c r="L869" s="76" t="str">
        <f t="shared" si="367"/>
        <v/>
      </c>
      <c r="M869" s="75" t="str">
        <f t="shared" si="368"/>
        <v/>
      </c>
      <c r="N869" s="76" t="str">
        <f t="shared" si="369"/>
        <v/>
      </c>
      <c r="O869" s="77" t="s">
        <v>20</v>
      </c>
      <c r="P869" s="90"/>
      <c r="R869" s="74" t="str">
        <f t="shared" si="350"/>
        <v/>
      </c>
      <c r="S869" s="75" t="str">
        <f t="shared" si="370"/>
        <v xml:space="preserve"> </v>
      </c>
      <c r="T869" s="75" t="str">
        <f t="shared" si="371"/>
        <v xml:space="preserve"> </v>
      </c>
      <c r="U869" s="75" t="str">
        <f t="shared" si="351"/>
        <v xml:space="preserve"> </v>
      </c>
      <c r="V869" s="75" t="str">
        <f t="shared" si="352"/>
        <v xml:space="preserve"> </v>
      </c>
      <c r="W869" s="75" t="str">
        <f t="shared" si="353"/>
        <v/>
      </c>
      <c r="X869" s="75" t="str">
        <f t="shared" si="354"/>
        <v xml:space="preserve"> </v>
      </c>
      <c r="Y869" s="75" t="str">
        <f t="shared" si="355"/>
        <v/>
      </c>
      <c r="Z869" s="75" t="str">
        <f t="shared" si="356"/>
        <v xml:space="preserve"> </v>
      </c>
      <c r="AA869" s="75" t="str">
        <f t="shared" si="357"/>
        <v/>
      </c>
      <c r="AB869" s="75" t="str">
        <f t="shared" si="358"/>
        <v xml:space="preserve"> </v>
      </c>
      <c r="AC869" s="75" t="str">
        <f t="shared" si="359"/>
        <v xml:space="preserve"> </v>
      </c>
      <c r="AD869" s="75" t="str">
        <f t="shared" si="360"/>
        <v/>
      </c>
      <c r="AE869" s="75">
        <f t="shared" si="361"/>
        <v>0</v>
      </c>
    </row>
    <row r="870" spans="1:31">
      <c r="A870" s="75" t="str">
        <f t="shared" si="346"/>
        <v/>
      </c>
      <c r="B870" s="76" t="str">
        <f t="shared" si="362"/>
        <v/>
      </c>
      <c r="C870" s="75" t="str">
        <f t="shared" si="363"/>
        <v/>
      </c>
      <c r="D870" s="73" t="str">
        <f t="shared" si="347"/>
        <v/>
      </c>
      <c r="E870" s="75" t="str">
        <f t="shared" si="348"/>
        <v/>
      </c>
      <c r="F870" s="75" t="str">
        <f t="shared" si="364"/>
        <v/>
      </c>
      <c r="G870" s="75" t="str">
        <f t="shared" si="349"/>
        <v/>
      </c>
      <c r="H870" s="75" t="str">
        <f t="shared" si="365"/>
        <v/>
      </c>
      <c r="J870" s="116"/>
      <c r="K870" s="76" t="str">
        <f t="shared" si="366"/>
        <v/>
      </c>
      <c r="L870" s="76" t="str">
        <f t="shared" si="367"/>
        <v/>
      </c>
      <c r="M870" s="75" t="str">
        <f t="shared" si="368"/>
        <v/>
      </c>
      <c r="N870" s="76" t="str">
        <f t="shared" si="369"/>
        <v/>
      </c>
      <c r="O870" s="77" t="s">
        <v>20</v>
      </c>
      <c r="P870" s="90"/>
      <c r="R870" s="74" t="str">
        <f t="shared" si="350"/>
        <v/>
      </c>
      <c r="S870" s="75" t="str">
        <f t="shared" si="370"/>
        <v xml:space="preserve"> </v>
      </c>
      <c r="T870" s="75" t="str">
        <f t="shared" si="371"/>
        <v xml:space="preserve"> </v>
      </c>
      <c r="U870" s="75" t="str">
        <f t="shared" si="351"/>
        <v xml:space="preserve"> </v>
      </c>
      <c r="V870" s="75" t="str">
        <f t="shared" si="352"/>
        <v xml:space="preserve"> </v>
      </c>
      <c r="W870" s="75" t="str">
        <f t="shared" si="353"/>
        <v/>
      </c>
      <c r="X870" s="75" t="str">
        <f t="shared" si="354"/>
        <v xml:space="preserve"> </v>
      </c>
      <c r="Y870" s="75" t="str">
        <f t="shared" si="355"/>
        <v/>
      </c>
      <c r="Z870" s="75" t="str">
        <f t="shared" si="356"/>
        <v xml:space="preserve"> </v>
      </c>
      <c r="AA870" s="75" t="str">
        <f t="shared" si="357"/>
        <v/>
      </c>
      <c r="AB870" s="75" t="str">
        <f t="shared" si="358"/>
        <v xml:space="preserve"> </v>
      </c>
      <c r="AC870" s="75" t="str">
        <f t="shared" si="359"/>
        <v xml:space="preserve"> </v>
      </c>
      <c r="AD870" s="75" t="str">
        <f t="shared" si="360"/>
        <v/>
      </c>
      <c r="AE870" s="75">
        <f t="shared" si="361"/>
        <v>0</v>
      </c>
    </row>
    <row r="871" spans="1:31">
      <c r="A871" s="75" t="str">
        <f t="shared" ref="A871:A934" si="372">IF(J871="","",(100000000*D871)+G871)</f>
        <v/>
      </c>
      <c r="B871" s="76" t="str">
        <f t="shared" si="362"/>
        <v/>
      </c>
      <c r="C871" s="75" t="str">
        <f t="shared" si="363"/>
        <v/>
      </c>
      <c r="D871" s="73" t="str">
        <f t="shared" ref="D871:D934" si="373">IF(J871="","",IF(M871="男",1,2))</f>
        <v/>
      </c>
      <c r="E871" s="75" t="str">
        <f t="shared" ref="E871:E934" si="374">IF(J871="","","07")</f>
        <v/>
      </c>
      <c r="F871" s="75" t="str">
        <f t="shared" si="364"/>
        <v/>
      </c>
      <c r="G871" s="75" t="str">
        <f t="shared" ref="G871:G934" si="375">IF(J871="","",J871)</f>
        <v/>
      </c>
      <c r="H871" s="75" t="str">
        <f t="shared" si="365"/>
        <v/>
      </c>
      <c r="J871" s="116"/>
      <c r="K871" s="76" t="str">
        <f t="shared" si="366"/>
        <v/>
      </c>
      <c r="L871" s="76" t="str">
        <f t="shared" si="367"/>
        <v/>
      </c>
      <c r="M871" s="75" t="str">
        <f t="shared" si="368"/>
        <v/>
      </c>
      <c r="N871" s="76" t="str">
        <f t="shared" si="369"/>
        <v/>
      </c>
      <c r="O871" s="77" t="s">
        <v>20</v>
      </c>
      <c r="P871" s="90"/>
      <c r="R871" s="74" t="str">
        <f t="shared" ref="R871:R934" si="376">IFERROR(IF(S871="秒",CONCATENATE(T871,U871,V871,W871,X871,Y871,Z871,AA871),IF(S871="m",CONCATENATE(T871,AB871,AC871,AD871),IF(S871="点",CONCATENATE(T871,AE871,AF871),"")))," ")</f>
        <v/>
      </c>
      <c r="S871" s="75" t="str">
        <f t="shared" si="370"/>
        <v xml:space="preserve"> </v>
      </c>
      <c r="T871" s="75" t="str">
        <f t="shared" si="371"/>
        <v xml:space="preserve"> </v>
      </c>
      <c r="U871" s="75" t="str">
        <f t="shared" ref="U871:U934" si="377">IFERROR(IF(V871="","",VALUE(LEFT(P871,1)))," ")</f>
        <v xml:space="preserve"> </v>
      </c>
      <c r="V871" s="75" t="str">
        <f t="shared" ref="V871:V934" si="378">IFERROR(IF(AND(T871="",VALUE(LEFT(P871,1))&gt;0),"時間","")," ")</f>
        <v xml:space="preserve"> </v>
      </c>
      <c r="W871" s="75" t="str">
        <f t="shared" ref="W871:W934" si="379">IFERROR(IF(X871="","",MID(P871,2,2))," ")</f>
        <v/>
      </c>
      <c r="X871" s="75" t="str">
        <f t="shared" ref="X871:X934" si="380">IFERROR(IF(AND(T871="",OR(U871&lt;&gt;"",VALUE(MID(P871,2,2))&gt;0)),"分","")," ")</f>
        <v xml:space="preserve"> </v>
      </c>
      <c r="Y871" s="75" t="str">
        <f t="shared" ref="Y871:Y934" si="381">IFERROR(IF(Z871="","",MID(P871,4,2))," ")</f>
        <v/>
      </c>
      <c r="Z871" s="75" t="str">
        <f t="shared" ref="Z871:Z934" si="382">IFERROR(IF(AND(T871="",OR(U871&lt;&gt;"",W871&lt;&gt;"",VALUE(MID(P871,4,2))&gt;0)),"秒","")," ")</f>
        <v xml:space="preserve"> </v>
      </c>
      <c r="AA871" s="75" t="str">
        <f t="shared" ref="AA871:AA934" si="383">IF(T871="",MID(P871,6,2),"")</f>
        <v/>
      </c>
      <c r="AB871" s="75" t="str">
        <f t="shared" ref="AB871:AB934" si="384">IFERROR(IF(AC871="","",VALUE(LEFT(P871,3)))," ")</f>
        <v xml:space="preserve"> </v>
      </c>
      <c r="AC871" s="75" t="str">
        <f t="shared" ref="AC871:AC934" si="385">IFERROR(IF(AND(T871="",VALUE(LEFT(P871,3))&gt;0),"m","")," ")</f>
        <v xml:space="preserve"> </v>
      </c>
      <c r="AD871" s="75" t="str">
        <f t="shared" ref="AD871:AD934" si="386">IF(T871="",MID(P871,4,2),"")</f>
        <v/>
      </c>
      <c r="AE871" s="75">
        <f t="shared" ref="AE871:AE934" si="387">VALUE(P871)</f>
        <v>0</v>
      </c>
    </row>
    <row r="872" spans="1:31">
      <c r="A872" s="75" t="str">
        <f t="shared" si="372"/>
        <v/>
      </c>
      <c r="B872" s="76" t="str">
        <f t="shared" si="362"/>
        <v/>
      </c>
      <c r="C872" s="75" t="str">
        <f t="shared" si="363"/>
        <v/>
      </c>
      <c r="D872" s="73" t="str">
        <f t="shared" si="373"/>
        <v/>
      </c>
      <c r="E872" s="75" t="str">
        <f t="shared" si="374"/>
        <v/>
      </c>
      <c r="F872" s="75" t="str">
        <f t="shared" si="364"/>
        <v/>
      </c>
      <c r="G872" s="75" t="str">
        <f t="shared" si="375"/>
        <v/>
      </c>
      <c r="H872" s="75" t="str">
        <f t="shared" si="365"/>
        <v/>
      </c>
      <c r="J872" s="116"/>
      <c r="K872" s="76" t="str">
        <f t="shared" si="366"/>
        <v/>
      </c>
      <c r="L872" s="76" t="str">
        <f t="shared" si="367"/>
        <v/>
      </c>
      <c r="M872" s="75" t="str">
        <f t="shared" si="368"/>
        <v/>
      </c>
      <c r="N872" s="76" t="str">
        <f t="shared" si="369"/>
        <v/>
      </c>
      <c r="O872" s="77" t="s">
        <v>20</v>
      </c>
      <c r="P872" s="90"/>
      <c r="R872" s="74" t="str">
        <f t="shared" si="376"/>
        <v/>
      </c>
      <c r="S872" s="75" t="str">
        <f t="shared" si="370"/>
        <v xml:space="preserve"> </v>
      </c>
      <c r="T872" s="75" t="str">
        <f t="shared" si="371"/>
        <v xml:space="preserve"> </v>
      </c>
      <c r="U872" s="75" t="str">
        <f t="shared" si="377"/>
        <v xml:space="preserve"> </v>
      </c>
      <c r="V872" s="75" t="str">
        <f t="shared" si="378"/>
        <v xml:space="preserve"> </v>
      </c>
      <c r="W872" s="75" t="str">
        <f t="shared" si="379"/>
        <v/>
      </c>
      <c r="X872" s="75" t="str">
        <f t="shared" si="380"/>
        <v xml:space="preserve"> </v>
      </c>
      <c r="Y872" s="75" t="str">
        <f t="shared" si="381"/>
        <v/>
      </c>
      <c r="Z872" s="75" t="str">
        <f t="shared" si="382"/>
        <v xml:space="preserve"> </v>
      </c>
      <c r="AA872" s="75" t="str">
        <f t="shared" si="383"/>
        <v/>
      </c>
      <c r="AB872" s="75" t="str">
        <f t="shared" si="384"/>
        <v xml:space="preserve"> </v>
      </c>
      <c r="AC872" s="75" t="str">
        <f t="shared" si="385"/>
        <v xml:space="preserve"> </v>
      </c>
      <c r="AD872" s="75" t="str">
        <f t="shared" si="386"/>
        <v/>
      </c>
      <c r="AE872" s="75">
        <f t="shared" si="387"/>
        <v>0</v>
      </c>
    </row>
    <row r="873" spans="1:31">
      <c r="A873" s="75" t="str">
        <f t="shared" si="372"/>
        <v/>
      </c>
      <c r="B873" s="76" t="str">
        <f t="shared" si="362"/>
        <v/>
      </c>
      <c r="C873" s="75" t="str">
        <f t="shared" si="363"/>
        <v/>
      </c>
      <c r="D873" s="73" t="str">
        <f t="shared" si="373"/>
        <v/>
      </c>
      <c r="E873" s="75" t="str">
        <f t="shared" si="374"/>
        <v/>
      </c>
      <c r="F873" s="75" t="str">
        <f t="shared" si="364"/>
        <v/>
      </c>
      <c r="G873" s="75" t="str">
        <f t="shared" si="375"/>
        <v/>
      </c>
      <c r="H873" s="75" t="str">
        <f t="shared" si="365"/>
        <v/>
      </c>
      <c r="J873" s="116"/>
      <c r="K873" s="76" t="str">
        <f t="shared" si="366"/>
        <v/>
      </c>
      <c r="L873" s="76" t="str">
        <f t="shared" si="367"/>
        <v/>
      </c>
      <c r="M873" s="75" t="str">
        <f t="shared" si="368"/>
        <v/>
      </c>
      <c r="N873" s="76" t="str">
        <f t="shared" si="369"/>
        <v/>
      </c>
      <c r="O873" s="77" t="s">
        <v>20</v>
      </c>
      <c r="P873" s="90"/>
      <c r="R873" s="74" t="str">
        <f t="shared" si="376"/>
        <v/>
      </c>
      <c r="S873" s="75" t="str">
        <f t="shared" si="370"/>
        <v xml:space="preserve"> </v>
      </c>
      <c r="T873" s="75" t="str">
        <f t="shared" si="371"/>
        <v xml:space="preserve"> </v>
      </c>
      <c r="U873" s="75" t="str">
        <f t="shared" si="377"/>
        <v xml:space="preserve"> </v>
      </c>
      <c r="V873" s="75" t="str">
        <f t="shared" si="378"/>
        <v xml:space="preserve"> </v>
      </c>
      <c r="W873" s="75" t="str">
        <f t="shared" si="379"/>
        <v/>
      </c>
      <c r="X873" s="75" t="str">
        <f t="shared" si="380"/>
        <v xml:space="preserve"> </v>
      </c>
      <c r="Y873" s="75" t="str">
        <f t="shared" si="381"/>
        <v/>
      </c>
      <c r="Z873" s="75" t="str">
        <f t="shared" si="382"/>
        <v xml:space="preserve"> </v>
      </c>
      <c r="AA873" s="75" t="str">
        <f t="shared" si="383"/>
        <v/>
      </c>
      <c r="AB873" s="75" t="str">
        <f t="shared" si="384"/>
        <v xml:space="preserve"> </v>
      </c>
      <c r="AC873" s="75" t="str">
        <f t="shared" si="385"/>
        <v xml:space="preserve"> </v>
      </c>
      <c r="AD873" s="75" t="str">
        <f t="shared" si="386"/>
        <v/>
      </c>
      <c r="AE873" s="75">
        <f t="shared" si="387"/>
        <v>0</v>
      </c>
    </row>
    <row r="874" spans="1:31">
      <c r="A874" s="75" t="str">
        <f t="shared" si="372"/>
        <v/>
      </c>
      <c r="B874" s="76" t="str">
        <f t="shared" si="362"/>
        <v/>
      </c>
      <c r="C874" s="75" t="str">
        <f t="shared" si="363"/>
        <v/>
      </c>
      <c r="D874" s="73" t="str">
        <f t="shared" si="373"/>
        <v/>
      </c>
      <c r="E874" s="75" t="str">
        <f t="shared" si="374"/>
        <v/>
      </c>
      <c r="F874" s="75" t="str">
        <f t="shared" si="364"/>
        <v/>
      </c>
      <c r="G874" s="75" t="str">
        <f t="shared" si="375"/>
        <v/>
      </c>
      <c r="H874" s="75" t="str">
        <f t="shared" si="365"/>
        <v/>
      </c>
      <c r="J874" s="116"/>
      <c r="K874" s="76" t="str">
        <f t="shared" si="366"/>
        <v/>
      </c>
      <c r="L874" s="76" t="str">
        <f t="shared" si="367"/>
        <v/>
      </c>
      <c r="M874" s="75" t="str">
        <f t="shared" si="368"/>
        <v/>
      </c>
      <c r="N874" s="76" t="str">
        <f t="shared" si="369"/>
        <v/>
      </c>
      <c r="O874" s="77" t="s">
        <v>20</v>
      </c>
      <c r="P874" s="90"/>
      <c r="R874" s="74" t="str">
        <f t="shared" si="376"/>
        <v/>
      </c>
      <c r="S874" s="75" t="str">
        <f t="shared" si="370"/>
        <v xml:space="preserve"> </v>
      </c>
      <c r="T874" s="75" t="str">
        <f t="shared" si="371"/>
        <v xml:space="preserve"> </v>
      </c>
      <c r="U874" s="75" t="str">
        <f t="shared" si="377"/>
        <v xml:space="preserve"> </v>
      </c>
      <c r="V874" s="75" t="str">
        <f t="shared" si="378"/>
        <v xml:space="preserve"> </v>
      </c>
      <c r="W874" s="75" t="str">
        <f t="shared" si="379"/>
        <v/>
      </c>
      <c r="X874" s="75" t="str">
        <f t="shared" si="380"/>
        <v xml:space="preserve"> </v>
      </c>
      <c r="Y874" s="75" t="str">
        <f t="shared" si="381"/>
        <v/>
      </c>
      <c r="Z874" s="75" t="str">
        <f t="shared" si="382"/>
        <v xml:space="preserve"> </v>
      </c>
      <c r="AA874" s="75" t="str">
        <f t="shared" si="383"/>
        <v/>
      </c>
      <c r="AB874" s="75" t="str">
        <f t="shared" si="384"/>
        <v xml:space="preserve"> </v>
      </c>
      <c r="AC874" s="75" t="str">
        <f t="shared" si="385"/>
        <v xml:space="preserve"> </v>
      </c>
      <c r="AD874" s="75" t="str">
        <f t="shared" si="386"/>
        <v/>
      </c>
      <c r="AE874" s="75">
        <f t="shared" si="387"/>
        <v>0</v>
      </c>
    </row>
    <row r="875" spans="1:31">
      <c r="A875" s="75" t="str">
        <f t="shared" si="372"/>
        <v/>
      </c>
      <c r="B875" s="76" t="str">
        <f t="shared" si="362"/>
        <v/>
      </c>
      <c r="C875" s="75" t="str">
        <f t="shared" si="363"/>
        <v/>
      </c>
      <c r="D875" s="73" t="str">
        <f t="shared" si="373"/>
        <v/>
      </c>
      <c r="E875" s="75" t="str">
        <f t="shared" si="374"/>
        <v/>
      </c>
      <c r="F875" s="75" t="str">
        <f t="shared" si="364"/>
        <v/>
      </c>
      <c r="G875" s="75" t="str">
        <f t="shared" si="375"/>
        <v/>
      </c>
      <c r="H875" s="75" t="str">
        <f t="shared" si="365"/>
        <v/>
      </c>
      <c r="J875" s="116"/>
      <c r="K875" s="76" t="str">
        <f t="shared" si="366"/>
        <v/>
      </c>
      <c r="L875" s="76" t="str">
        <f t="shared" si="367"/>
        <v/>
      </c>
      <c r="M875" s="75" t="str">
        <f t="shared" si="368"/>
        <v/>
      </c>
      <c r="N875" s="76" t="str">
        <f t="shared" si="369"/>
        <v/>
      </c>
      <c r="O875" s="77" t="s">
        <v>20</v>
      </c>
      <c r="P875" s="90"/>
      <c r="R875" s="74" t="str">
        <f t="shared" si="376"/>
        <v/>
      </c>
      <c r="S875" s="75" t="str">
        <f t="shared" si="370"/>
        <v xml:space="preserve"> </v>
      </c>
      <c r="T875" s="75" t="str">
        <f t="shared" si="371"/>
        <v xml:space="preserve"> </v>
      </c>
      <c r="U875" s="75" t="str">
        <f t="shared" si="377"/>
        <v xml:space="preserve"> </v>
      </c>
      <c r="V875" s="75" t="str">
        <f t="shared" si="378"/>
        <v xml:space="preserve"> </v>
      </c>
      <c r="W875" s="75" t="str">
        <f t="shared" si="379"/>
        <v/>
      </c>
      <c r="X875" s="75" t="str">
        <f t="shared" si="380"/>
        <v xml:space="preserve"> </v>
      </c>
      <c r="Y875" s="75" t="str">
        <f t="shared" si="381"/>
        <v/>
      </c>
      <c r="Z875" s="75" t="str">
        <f t="shared" si="382"/>
        <v xml:space="preserve"> </v>
      </c>
      <c r="AA875" s="75" t="str">
        <f t="shared" si="383"/>
        <v/>
      </c>
      <c r="AB875" s="75" t="str">
        <f t="shared" si="384"/>
        <v xml:space="preserve"> </v>
      </c>
      <c r="AC875" s="75" t="str">
        <f t="shared" si="385"/>
        <v xml:space="preserve"> </v>
      </c>
      <c r="AD875" s="75" t="str">
        <f t="shared" si="386"/>
        <v/>
      </c>
      <c r="AE875" s="75">
        <f t="shared" si="387"/>
        <v>0</v>
      </c>
    </row>
    <row r="876" spans="1:31">
      <c r="A876" s="75" t="str">
        <f t="shared" si="372"/>
        <v/>
      </c>
      <c r="B876" s="76" t="str">
        <f t="shared" si="362"/>
        <v/>
      </c>
      <c r="C876" s="75" t="str">
        <f t="shared" si="363"/>
        <v/>
      </c>
      <c r="D876" s="73" t="str">
        <f t="shared" si="373"/>
        <v/>
      </c>
      <c r="E876" s="75" t="str">
        <f t="shared" si="374"/>
        <v/>
      </c>
      <c r="F876" s="75" t="str">
        <f t="shared" si="364"/>
        <v/>
      </c>
      <c r="G876" s="75" t="str">
        <f t="shared" si="375"/>
        <v/>
      </c>
      <c r="H876" s="75" t="str">
        <f t="shared" si="365"/>
        <v/>
      </c>
      <c r="J876" s="116"/>
      <c r="K876" s="76" t="str">
        <f t="shared" si="366"/>
        <v/>
      </c>
      <c r="L876" s="76" t="str">
        <f t="shared" si="367"/>
        <v/>
      </c>
      <c r="M876" s="75" t="str">
        <f t="shared" si="368"/>
        <v/>
      </c>
      <c r="N876" s="76" t="str">
        <f t="shared" si="369"/>
        <v/>
      </c>
      <c r="O876" s="77" t="s">
        <v>20</v>
      </c>
      <c r="P876" s="90"/>
      <c r="R876" s="74" t="str">
        <f t="shared" si="376"/>
        <v/>
      </c>
      <c r="S876" s="75" t="str">
        <f t="shared" si="370"/>
        <v xml:space="preserve"> </v>
      </c>
      <c r="T876" s="75" t="str">
        <f t="shared" si="371"/>
        <v xml:space="preserve"> </v>
      </c>
      <c r="U876" s="75" t="str">
        <f t="shared" si="377"/>
        <v xml:space="preserve"> </v>
      </c>
      <c r="V876" s="75" t="str">
        <f t="shared" si="378"/>
        <v xml:space="preserve"> </v>
      </c>
      <c r="W876" s="75" t="str">
        <f t="shared" si="379"/>
        <v/>
      </c>
      <c r="X876" s="75" t="str">
        <f t="shared" si="380"/>
        <v xml:space="preserve"> </v>
      </c>
      <c r="Y876" s="75" t="str">
        <f t="shared" si="381"/>
        <v/>
      </c>
      <c r="Z876" s="75" t="str">
        <f t="shared" si="382"/>
        <v xml:space="preserve"> </v>
      </c>
      <c r="AA876" s="75" t="str">
        <f t="shared" si="383"/>
        <v/>
      </c>
      <c r="AB876" s="75" t="str">
        <f t="shared" si="384"/>
        <v xml:space="preserve"> </v>
      </c>
      <c r="AC876" s="75" t="str">
        <f t="shared" si="385"/>
        <v xml:space="preserve"> </v>
      </c>
      <c r="AD876" s="75" t="str">
        <f t="shared" si="386"/>
        <v/>
      </c>
      <c r="AE876" s="75">
        <f t="shared" si="387"/>
        <v>0</v>
      </c>
    </row>
    <row r="877" spans="1:31">
      <c r="A877" s="75" t="str">
        <f t="shared" si="372"/>
        <v/>
      </c>
      <c r="B877" s="76" t="str">
        <f t="shared" si="362"/>
        <v/>
      </c>
      <c r="C877" s="75" t="str">
        <f t="shared" si="363"/>
        <v/>
      </c>
      <c r="D877" s="73" t="str">
        <f t="shared" si="373"/>
        <v/>
      </c>
      <c r="E877" s="75" t="str">
        <f t="shared" si="374"/>
        <v/>
      </c>
      <c r="F877" s="75" t="str">
        <f t="shared" si="364"/>
        <v/>
      </c>
      <c r="G877" s="75" t="str">
        <f t="shared" si="375"/>
        <v/>
      </c>
      <c r="H877" s="75" t="str">
        <f t="shared" si="365"/>
        <v/>
      </c>
      <c r="J877" s="116"/>
      <c r="K877" s="76" t="str">
        <f t="shared" si="366"/>
        <v/>
      </c>
      <c r="L877" s="76" t="str">
        <f t="shared" si="367"/>
        <v/>
      </c>
      <c r="M877" s="75" t="str">
        <f t="shared" si="368"/>
        <v/>
      </c>
      <c r="N877" s="76" t="str">
        <f t="shared" si="369"/>
        <v/>
      </c>
      <c r="O877" s="77" t="s">
        <v>20</v>
      </c>
      <c r="P877" s="90"/>
      <c r="R877" s="74" t="str">
        <f t="shared" si="376"/>
        <v/>
      </c>
      <c r="S877" s="75" t="str">
        <f t="shared" si="370"/>
        <v xml:space="preserve"> </v>
      </c>
      <c r="T877" s="75" t="str">
        <f t="shared" si="371"/>
        <v xml:space="preserve"> </v>
      </c>
      <c r="U877" s="75" t="str">
        <f t="shared" si="377"/>
        <v xml:space="preserve"> </v>
      </c>
      <c r="V877" s="75" t="str">
        <f t="shared" si="378"/>
        <v xml:space="preserve"> </v>
      </c>
      <c r="W877" s="75" t="str">
        <f t="shared" si="379"/>
        <v/>
      </c>
      <c r="X877" s="75" t="str">
        <f t="shared" si="380"/>
        <v xml:space="preserve"> </v>
      </c>
      <c r="Y877" s="75" t="str">
        <f t="shared" si="381"/>
        <v/>
      </c>
      <c r="Z877" s="75" t="str">
        <f t="shared" si="382"/>
        <v xml:space="preserve"> </v>
      </c>
      <c r="AA877" s="75" t="str">
        <f t="shared" si="383"/>
        <v/>
      </c>
      <c r="AB877" s="75" t="str">
        <f t="shared" si="384"/>
        <v xml:space="preserve"> </v>
      </c>
      <c r="AC877" s="75" t="str">
        <f t="shared" si="385"/>
        <v xml:space="preserve"> </v>
      </c>
      <c r="AD877" s="75" t="str">
        <f t="shared" si="386"/>
        <v/>
      </c>
      <c r="AE877" s="75">
        <f t="shared" si="387"/>
        <v>0</v>
      </c>
    </row>
    <row r="878" spans="1:31">
      <c r="A878" s="75" t="str">
        <f t="shared" si="372"/>
        <v/>
      </c>
      <c r="B878" s="76" t="str">
        <f t="shared" si="362"/>
        <v/>
      </c>
      <c r="C878" s="75" t="str">
        <f t="shared" si="363"/>
        <v/>
      </c>
      <c r="D878" s="73" t="str">
        <f t="shared" si="373"/>
        <v/>
      </c>
      <c r="E878" s="75" t="str">
        <f t="shared" si="374"/>
        <v/>
      </c>
      <c r="F878" s="75" t="str">
        <f t="shared" si="364"/>
        <v/>
      </c>
      <c r="G878" s="75" t="str">
        <f t="shared" si="375"/>
        <v/>
      </c>
      <c r="H878" s="75" t="str">
        <f t="shared" si="365"/>
        <v/>
      </c>
      <c r="J878" s="116"/>
      <c r="K878" s="76" t="str">
        <f t="shared" si="366"/>
        <v/>
      </c>
      <c r="L878" s="76" t="str">
        <f t="shared" si="367"/>
        <v/>
      </c>
      <c r="M878" s="75" t="str">
        <f t="shared" si="368"/>
        <v/>
      </c>
      <c r="N878" s="76" t="str">
        <f t="shared" si="369"/>
        <v/>
      </c>
      <c r="O878" s="77" t="s">
        <v>20</v>
      </c>
      <c r="P878" s="90"/>
      <c r="R878" s="74" t="str">
        <f t="shared" si="376"/>
        <v/>
      </c>
      <c r="S878" s="75" t="str">
        <f t="shared" si="370"/>
        <v xml:space="preserve"> </v>
      </c>
      <c r="T878" s="75" t="str">
        <f t="shared" si="371"/>
        <v xml:space="preserve"> </v>
      </c>
      <c r="U878" s="75" t="str">
        <f t="shared" si="377"/>
        <v xml:space="preserve"> </v>
      </c>
      <c r="V878" s="75" t="str">
        <f t="shared" si="378"/>
        <v xml:space="preserve"> </v>
      </c>
      <c r="W878" s="75" t="str">
        <f t="shared" si="379"/>
        <v/>
      </c>
      <c r="X878" s="75" t="str">
        <f t="shared" si="380"/>
        <v xml:space="preserve"> </v>
      </c>
      <c r="Y878" s="75" t="str">
        <f t="shared" si="381"/>
        <v/>
      </c>
      <c r="Z878" s="75" t="str">
        <f t="shared" si="382"/>
        <v xml:space="preserve"> </v>
      </c>
      <c r="AA878" s="75" t="str">
        <f t="shared" si="383"/>
        <v/>
      </c>
      <c r="AB878" s="75" t="str">
        <f t="shared" si="384"/>
        <v xml:space="preserve"> </v>
      </c>
      <c r="AC878" s="75" t="str">
        <f t="shared" si="385"/>
        <v xml:space="preserve"> </v>
      </c>
      <c r="AD878" s="75" t="str">
        <f t="shared" si="386"/>
        <v/>
      </c>
      <c r="AE878" s="75">
        <f t="shared" si="387"/>
        <v>0</v>
      </c>
    </row>
    <row r="879" spans="1:31">
      <c r="A879" s="75" t="str">
        <f t="shared" si="372"/>
        <v/>
      </c>
      <c r="B879" s="76" t="str">
        <f t="shared" si="362"/>
        <v/>
      </c>
      <c r="C879" s="75" t="str">
        <f t="shared" si="363"/>
        <v/>
      </c>
      <c r="D879" s="73" t="str">
        <f t="shared" si="373"/>
        <v/>
      </c>
      <c r="E879" s="75" t="str">
        <f t="shared" si="374"/>
        <v/>
      </c>
      <c r="F879" s="75" t="str">
        <f t="shared" si="364"/>
        <v/>
      </c>
      <c r="G879" s="75" t="str">
        <f t="shared" si="375"/>
        <v/>
      </c>
      <c r="H879" s="75" t="str">
        <f t="shared" si="365"/>
        <v/>
      </c>
      <c r="J879" s="116"/>
      <c r="K879" s="76" t="str">
        <f t="shared" si="366"/>
        <v/>
      </c>
      <c r="L879" s="76" t="str">
        <f t="shared" si="367"/>
        <v/>
      </c>
      <c r="M879" s="75" t="str">
        <f t="shared" si="368"/>
        <v/>
      </c>
      <c r="N879" s="76" t="str">
        <f t="shared" si="369"/>
        <v/>
      </c>
      <c r="O879" s="77" t="s">
        <v>20</v>
      </c>
      <c r="P879" s="90"/>
      <c r="R879" s="74" t="str">
        <f t="shared" si="376"/>
        <v/>
      </c>
      <c r="S879" s="75" t="str">
        <f t="shared" si="370"/>
        <v xml:space="preserve"> </v>
      </c>
      <c r="T879" s="75" t="str">
        <f t="shared" si="371"/>
        <v xml:space="preserve"> </v>
      </c>
      <c r="U879" s="75" t="str">
        <f t="shared" si="377"/>
        <v xml:space="preserve"> </v>
      </c>
      <c r="V879" s="75" t="str">
        <f t="shared" si="378"/>
        <v xml:space="preserve"> </v>
      </c>
      <c r="W879" s="75" t="str">
        <f t="shared" si="379"/>
        <v/>
      </c>
      <c r="X879" s="75" t="str">
        <f t="shared" si="380"/>
        <v xml:space="preserve"> </v>
      </c>
      <c r="Y879" s="75" t="str">
        <f t="shared" si="381"/>
        <v/>
      </c>
      <c r="Z879" s="75" t="str">
        <f t="shared" si="382"/>
        <v xml:space="preserve"> </v>
      </c>
      <c r="AA879" s="75" t="str">
        <f t="shared" si="383"/>
        <v/>
      </c>
      <c r="AB879" s="75" t="str">
        <f t="shared" si="384"/>
        <v xml:space="preserve"> </v>
      </c>
      <c r="AC879" s="75" t="str">
        <f t="shared" si="385"/>
        <v xml:space="preserve"> </v>
      </c>
      <c r="AD879" s="75" t="str">
        <f t="shared" si="386"/>
        <v/>
      </c>
      <c r="AE879" s="75">
        <f t="shared" si="387"/>
        <v>0</v>
      </c>
    </row>
    <row r="880" spans="1:31">
      <c r="A880" s="75" t="str">
        <f t="shared" si="372"/>
        <v/>
      </c>
      <c r="B880" s="76" t="str">
        <f t="shared" si="362"/>
        <v/>
      </c>
      <c r="C880" s="75" t="str">
        <f t="shared" si="363"/>
        <v/>
      </c>
      <c r="D880" s="73" t="str">
        <f t="shared" si="373"/>
        <v/>
      </c>
      <c r="E880" s="75" t="str">
        <f t="shared" si="374"/>
        <v/>
      </c>
      <c r="F880" s="75" t="str">
        <f t="shared" si="364"/>
        <v/>
      </c>
      <c r="G880" s="75" t="str">
        <f t="shared" si="375"/>
        <v/>
      </c>
      <c r="H880" s="75" t="str">
        <f t="shared" si="365"/>
        <v/>
      </c>
      <c r="J880" s="116"/>
      <c r="K880" s="76" t="str">
        <f t="shared" si="366"/>
        <v/>
      </c>
      <c r="L880" s="76" t="str">
        <f t="shared" si="367"/>
        <v/>
      </c>
      <c r="M880" s="75" t="str">
        <f t="shared" si="368"/>
        <v/>
      </c>
      <c r="N880" s="76" t="str">
        <f t="shared" si="369"/>
        <v/>
      </c>
      <c r="O880" s="77" t="s">
        <v>20</v>
      </c>
      <c r="P880" s="90"/>
      <c r="R880" s="74" t="str">
        <f t="shared" si="376"/>
        <v/>
      </c>
      <c r="S880" s="75" t="str">
        <f t="shared" si="370"/>
        <v xml:space="preserve"> </v>
      </c>
      <c r="T880" s="75" t="str">
        <f t="shared" si="371"/>
        <v xml:space="preserve"> </v>
      </c>
      <c r="U880" s="75" t="str">
        <f t="shared" si="377"/>
        <v xml:space="preserve"> </v>
      </c>
      <c r="V880" s="75" t="str">
        <f t="shared" si="378"/>
        <v xml:space="preserve"> </v>
      </c>
      <c r="W880" s="75" t="str">
        <f t="shared" si="379"/>
        <v/>
      </c>
      <c r="X880" s="75" t="str">
        <f t="shared" si="380"/>
        <v xml:space="preserve"> </v>
      </c>
      <c r="Y880" s="75" t="str">
        <f t="shared" si="381"/>
        <v/>
      </c>
      <c r="Z880" s="75" t="str">
        <f t="shared" si="382"/>
        <v xml:space="preserve"> </v>
      </c>
      <c r="AA880" s="75" t="str">
        <f t="shared" si="383"/>
        <v/>
      </c>
      <c r="AB880" s="75" t="str">
        <f t="shared" si="384"/>
        <v xml:space="preserve"> </v>
      </c>
      <c r="AC880" s="75" t="str">
        <f t="shared" si="385"/>
        <v xml:space="preserve"> </v>
      </c>
      <c r="AD880" s="75" t="str">
        <f t="shared" si="386"/>
        <v/>
      </c>
      <c r="AE880" s="75">
        <f t="shared" si="387"/>
        <v>0</v>
      </c>
    </row>
    <row r="881" spans="1:31">
      <c r="A881" s="75" t="str">
        <f t="shared" si="372"/>
        <v/>
      </c>
      <c r="B881" s="76" t="str">
        <f t="shared" si="362"/>
        <v/>
      </c>
      <c r="C881" s="75" t="str">
        <f t="shared" si="363"/>
        <v/>
      </c>
      <c r="D881" s="73" t="str">
        <f t="shared" si="373"/>
        <v/>
      </c>
      <c r="E881" s="75" t="str">
        <f t="shared" si="374"/>
        <v/>
      </c>
      <c r="F881" s="75" t="str">
        <f t="shared" si="364"/>
        <v/>
      </c>
      <c r="G881" s="75" t="str">
        <f t="shared" si="375"/>
        <v/>
      </c>
      <c r="H881" s="75" t="str">
        <f t="shared" si="365"/>
        <v/>
      </c>
      <c r="J881" s="116"/>
      <c r="K881" s="76" t="str">
        <f t="shared" si="366"/>
        <v/>
      </c>
      <c r="L881" s="76" t="str">
        <f t="shared" si="367"/>
        <v/>
      </c>
      <c r="M881" s="75" t="str">
        <f t="shared" si="368"/>
        <v/>
      </c>
      <c r="N881" s="76" t="str">
        <f t="shared" si="369"/>
        <v/>
      </c>
      <c r="O881" s="77" t="s">
        <v>20</v>
      </c>
      <c r="P881" s="90"/>
      <c r="R881" s="74" t="str">
        <f t="shared" si="376"/>
        <v/>
      </c>
      <c r="S881" s="75" t="str">
        <f t="shared" si="370"/>
        <v xml:space="preserve"> </v>
      </c>
      <c r="T881" s="75" t="str">
        <f t="shared" si="371"/>
        <v xml:space="preserve"> </v>
      </c>
      <c r="U881" s="75" t="str">
        <f t="shared" si="377"/>
        <v xml:space="preserve"> </v>
      </c>
      <c r="V881" s="75" t="str">
        <f t="shared" si="378"/>
        <v xml:space="preserve"> </v>
      </c>
      <c r="W881" s="75" t="str">
        <f t="shared" si="379"/>
        <v/>
      </c>
      <c r="X881" s="75" t="str">
        <f t="shared" si="380"/>
        <v xml:space="preserve"> </v>
      </c>
      <c r="Y881" s="75" t="str">
        <f t="shared" si="381"/>
        <v/>
      </c>
      <c r="Z881" s="75" t="str">
        <f t="shared" si="382"/>
        <v xml:space="preserve"> </v>
      </c>
      <c r="AA881" s="75" t="str">
        <f t="shared" si="383"/>
        <v/>
      </c>
      <c r="AB881" s="75" t="str">
        <f t="shared" si="384"/>
        <v xml:space="preserve"> </v>
      </c>
      <c r="AC881" s="75" t="str">
        <f t="shared" si="385"/>
        <v xml:space="preserve"> </v>
      </c>
      <c r="AD881" s="75" t="str">
        <f t="shared" si="386"/>
        <v/>
      </c>
      <c r="AE881" s="75">
        <f t="shared" si="387"/>
        <v>0</v>
      </c>
    </row>
    <row r="882" spans="1:31">
      <c r="A882" s="75" t="str">
        <f t="shared" si="372"/>
        <v/>
      </c>
      <c r="B882" s="76" t="str">
        <f t="shared" si="362"/>
        <v/>
      </c>
      <c r="C882" s="75" t="str">
        <f t="shared" si="363"/>
        <v/>
      </c>
      <c r="D882" s="73" t="str">
        <f t="shared" si="373"/>
        <v/>
      </c>
      <c r="E882" s="75" t="str">
        <f t="shared" si="374"/>
        <v/>
      </c>
      <c r="F882" s="75" t="str">
        <f t="shared" si="364"/>
        <v/>
      </c>
      <c r="G882" s="75" t="str">
        <f t="shared" si="375"/>
        <v/>
      </c>
      <c r="H882" s="75" t="str">
        <f t="shared" si="365"/>
        <v/>
      </c>
      <c r="J882" s="116"/>
      <c r="K882" s="76" t="str">
        <f t="shared" si="366"/>
        <v/>
      </c>
      <c r="L882" s="76" t="str">
        <f t="shared" si="367"/>
        <v/>
      </c>
      <c r="M882" s="75" t="str">
        <f t="shared" si="368"/>
        <v/>
      </c>
      <c r="N882" s="76" t="str">
        <f t="shared" si="369"/>
        <v/>
      </c>
      <c r="O882" s="77" t="s">
        <v>20</v>
      </c>
      <c r="P882" s="90"/>
      <c r="R882" s="74" t="str">
        <f t="shared" si="376"/>
        <v/>
      </c>
      <c r="S882" s="75" t="str">
        <f t="shared" si="370"/>
        <v xml:space="preserve"> </v>
      </c>
      <c r="T882" s="75" t="str">
        <f t="shared" si="371"/>
        <v xml:space="preserve"> </v>
      </c>
      <c r="U882" s="75" t="str">
        <f t="shared" si="377"/>
        <v xml:space="preserve"> </v>
      </c>
      <c r="V882" s="75" t="str">
        <f t="shared" si="378"/>
        <v xml:space="preserve"> </v>
      </c>
      <c r="W882" s="75" t="str">
        <f t="shared" si="379"/>
        <v/>
      </c>
      <c r="X882" s="75" t="str">
        <f t="shared" si="380"/>
        <v xml:space="preserve"> </v>
      </c>
      <c r="Y882" s="75" t="str">
        <f t="shared" si="381"/>
        <v/>
      </c>
      <c r="Z882" s="75" t="str">
        <f t="shared" si="382"/>
        <v xml:space="preserve"> </v>
      </c>
      <c r="AA882" s="75" t="str">
        <f t="shared" si="383"/>
        <v/>
      </c>
      <c r="AB882" s="75" t="str">
        <f t="shared" si="384"/>
        <v xml:space="preserve"> </v>
      </c>
      <c r="AC882" s="75" t="str">
        <f t="shared" si="385"/>
        <v xml:space="preserve"> </v>
      </c>
      <c r="AD882" s="75" t="str">
        <f t="shared" si="386"/>
        <v/>
      </c>
      <c r="AE882" s="75">
        <f t="shared" si="387"/>
        <v>0</v>
      </c>
    </row>
    <row r="883" spans="1:31">
      <c r="A883" s="75" t="str">
        <f t="shared" si="372"/>
        <v/>
      </c>
      <c r="B883" s="76" t="str">
        <f t="shared" si="362"/>
        <v/>
      </c>
      <c r="C883" s="75" t="str">
        <f t="shared" si="363"/>
        <v/>
      </c>
      <c r="D883" s="73" t="str">
        <f t="shared" si="373"/>
        <v/>
      </c>
      <c r="E883" s="75" t="str">
        <f t="shared" si="374"/>
        <v/>
      </c>
      <c r="F883" s="75" t="str">
        <f t="shared" si="364"/>
        <v/>
      </c>
      <c r="G883" s="75" t="str">
        <f t="shared" si="375"/>
        <v/>
      </c>
      <c r="H883" s="75" t="str">
        <f t="shared" si="365"/>
        <v/>
      </c>
      <c r="J883" s="116"/>
      <c r="K883" s="76" t="str">
        <f t="shared" si="366"/>
        <v/>
      </c>
      <c r="L883" s="76" t="str">
        <f t="shared" si="367"/>
        <v/>
      </c>
      <c r="M883" s="75" t="str">
        <f t="shared" si="368"/>
        <v/>
      </c>
      <c r="N883" s="76" t="str">
        <f t="shared" si="369"/>
        <v/>
      </c>
      <c r="O883" s="77" t="s">
        <v>20</v>
      </c>
      <c r="P883" s="90"/>
      <c r="R883" s="74" t="str">
        <f t="shared" si="376"/>
        <v/>
      </c>
      <c r="S883" s="75" t="str">
        <f t="shared" si="370"/>
        <v xml:space="preserve"> </v>
      </c>
      <c r="T883" s="75" t="str">
        <f t="shared" si="371"/>
        <v xml:space="preserve"> </v>
      </c>
      <c r="U883" s="75" t="str">
        <f t="shared" si="377"/>
        <v xml:space="preserve"> </v>
      </c>
      <c r="V883" s="75" t="str">
        <f t="shared" si="378"/>
        <v xml:space="preserve"> </v>
      </c>
      <c r="W883" s="75" t="str">
        <f t="shared" si="379"/>
        <v/>
      </c>
      <c r="X883" s="75" t="str">
        <f t="shared" si="380"/>
        <v xml:space="preserve"> </v>
      </c>
      <c r="Y883" s="75" t="str">
        <f t="shared" si="381"/>
        <v/>
      </c>
      <c r="Z883" s="75" t="str">
        <f t="shared" si="382"/>
        <v xml:space="preserve"> </v>
      </c>
      <c r="AA883" s="75" t="str">
        <f t="shared" si="383"/>
        <v/>
      </c>
      <c r="AB883" s="75" t="str">
        <f t="shared" si="384"/>
        <v xml:space="preserve"> </v>
      </c>
      <c r="AC883" s="75" t="str">
        <f t="shared" si="385"/>
        <v xml:space="preserve"> </v>
      </c>
      <c r="AD883" s="75" t="str">
        <f t="shared" si="386"/>
        <v/>
      </c>
      <c r="AE883" s="75">
        <f t="shared" si="387"/>
        <v>0</v>
      </c>
    </row>
    <row r="884" spans="1:31">
      <c r="A884" s="75" t="str">
        <f t="shared" si="372"/>
        <v/>
      </c>
      <c r="B884" s="76" t="str">
        <f t="shared" si="362"/>
        <v/>
      </c>
      <c r="C884" s="75" t="str">
        <f t="shared" si="363"/>
        <v/>
      </c>
      <c r="D884" s="73" t="str">
        <f t="shared" si="373"/>
        <v/>
      </c>
      <c r="E884" s="75" t="str">
        <f t="shared" si="374"/>
        <v/>
      </c>
      <c r="F884" s="75" t="str">
        <f t="shared" si="364"/>
        <v/>
      </c>
      <c r="G884" s="75" t="str">
        <f t="shared" si="375"/>
        <v/>
      </c>
      <c r="H884" s="75" t="str">
        <f t="shared" si="365"/>
        <v/>
      </c>
      <c r="J884" s="116"/>
      <c r="K884" s="76" t="str">
        <f t="shared" si="366"/>
        <v/>
      </c>
      <c r="L884" s="76" t="str">
        <f t="shared" si="367"/>
        <v/>
      </c>
      <c r="M884" s="75" t="str">
        <f t="shared" si="368"/>
        <v/>
      </c>
      <c r="N884" s="76" t="str">
        <f t="shared" si="369"/>
        <v/>
      </c>
      <c r="O884" s="77" t="s">
        <v>20</v>
      </c>
      <c r="P884" s="90"/>
      <c r="R884" s="74" t="str">
        <f t="shared" si="376"/>
        <v/>
      </c>
      <c r="S884" s="75" t="str">
        <f t="shared" si="370"/>
        <v xml:space="preserve"> </v>
      </c>
      <c r="T884" s="75" t="str">
        <f t="shared" si="371"/>
        <v xml:space="preserve"> </v>
      </c>
      <c r="U884" s="75" t="str">
        <f t="shared" si="377"/>
        <v xml:space="preserve"> </v>
      </c>
      <c r="V884" s="75" t="str">
        <f t="shared" si="378"/>
        <v xml:space="preserve"> </v>
      </c>
      <c r="W884" s="75" t="str">
        <f t="shared" si="379"/>
        <v/>
      </c>
      <c r="X884" s="75" t="str">
        <f t="shared" si="380"/>
        <v xml:space="preserve"> </v>
      </c>
      <c r="Y884" s="75" t="str">
        <f t="shared" si="381"/>
        <v/>
      </c>
      <c r="Z884" s="75" t="str">
        <f t="shared" si="382"/>
        <v xml:space="preserve"> </v>
      </c>
      <c r="AA884" s="75" t="str">
        <f t="shared" si="383"/>
        <v/>
      </c>
      <c r="AB884" s="75" t="str">
        <f t="shared" si="384"/>
        <v xml:space="preserve"> </v>
      </c>
      <c r="AC884" s="75" t="str">
        <f t="shared" si="385"/>
        <v xml:space="preserve"> </v>
      </c>
      <c r="AD884" s="75" t="str">
        <f t="shared" si="386"/>
        <v/>
      </c>
      <c r="AE884" s="75">
        <f t="shared" si="387"/>
        <v>0</v>
      </c>
    </row>
    <row r="885" spans="1:31">
      <c r="A885" s="75" t="str">
        <f t="shared" si="372"/>
        <v/>
      </c>
      <c r="B885" s="76" t="str">
        <f t="shared" si="362"/>
        <v/>
      </c>
      <c r="C885" s="75" t="str">
        <f t="shared" si="363"/>
        <v/>
      </c>
      <c r="D885" s="73" t="str">
        <f t="shared" si="373"/>
        <v/>
      </c>
      <c r="E885" s="75" t="str">
        <f t="shared" si="374"/>
        <v/>
      </c>
      <c r="F885" s="75" t="str">
        <f t="shared" si="364"/>
        <v/>
      </c>
      <c r="G885" s="75" t="str">
        <f t="shared" si="375"/>
        <v/>
      </c>
      <c r="H885" s="75" t="str">
        <f t="shared" si="365"/>
        <v/>
      </c>
      <c r="J885" s="116"/>
      <c r="K885" s="76" t="str">
        <f t="shared" si="366"/>
        <v/>
      </c>
      <c r="L885" s="76" t="str">
        <f t="shared" si="367"/>
        <v/>
      </c>
      <c r="M885" s="75" t="str">
        <f t="shared" si="368"/>
        <v/>
      </c>
      <c r="N885" s="76" t="str">
        <f t="shared" si="369"/>
        <v/>
      </c>
      <c r="O885" s="77" t="s">
        <v>20</v>
      </c>
      <c r="P885" s="90"/>
      <c r="R885" s="74" t="str">
        <f t="shared" si="376"/>
        <v/>
      </c>
      <c r="S885" s="75" t="str">
        <f t="shared" si="370"/>
        <v xml:space="preserve"> </v>
      </c>
      <c r="T885" s="75" t="str">
        <f t="shared" si="371"/>
        <v xml:space="preserve"> </v>
      </c>
      <c r="U885" s="75" t="str">
        <f t="shared" si="377"/>
        <v xml:space="preserve"> </v>
      </c>
      <c r="V885" s="75" t="str">
        <f t="shared" si="378"/>
        <v xml:space="preserve"> </v>
      </c>
      <c r="W885" s="75" t="str">
        <f t="shared" si="379"/>
        <v/>
      </c>
      <c r="X885" s="75" t="str">
        <f t="shared" si="380"/>
        <v xml:space="preserve"> </v>
      </c>
      <c r="Y885" s="75" t="str">
        <f t="shared" si="381"/>
        <v/>
      </c>
      <c r="Z885" s="75" t="str">
        <f t="shared" si="382"/>
        <v xml:space="preserve"> </v>
      </c>
      <c r="AA885" s="75" t="str">
        <f t="shared" si="383"/>
        <v/>
      </c>
      <c r="AB885" s="75" t="str">
        <f t="shared" si="384"/>
        <v xml:space="preserve"> </v>
      </c>
      <c r="AC885" s="75" t="str">
        <f t="shared" si="385"/>
        <v xml:space="preserve"> </v>
      </c>
      <c r="AD885" s="75" t="str">
        <f t="shared" si="386"/>
        <v/>
      </c>
      <c r="AE885" s="75">
        <f t="shared" si="387"/>
        <v>0</v>
      </c>
    </row>
    <row r="886" spans="1:31">
      <c r="A886" s="75" t="str">
        <f t="shared" si="372"/>
        <v/>
      </c>
      <c r="B886" s="76" t="str">
        <f t="shared" si="362"/>
        <v/>
      </c>
      <c r="C886" s="75" t="str">
        <f t="shared" si="363"/>
        <v/>
      </c>
      <c r="D886" s="73" t="str">
        <f t="shared" si="373"/>
        <v/>
      </c>
      <c r="E886" s="75" t="str">
        <f t="shared" si="374"/>
        <v/>
      </c>
      <c r="F886" s="75" t="str">
        <f t="shared" si="364"/>
        <v/>
      </c>
      <c r="G886" s="75" t="str">
        <f t="shared" si="375"/>
        <v/>
      </c>
      <c r="H886" s="75" t="str">
        <f t="shared" si="365"/>
        <v/>
      </c>
      <c r="J886" s="116"/>
      <c r="K886" s="76" t="str">
        <f t="shared" si="366"/>
        <v/>
      </c>
      <c r="L886" s="76" t="str">
        <f t="shared" si="367"/>
        <v/>
      </c>
      <c r="M886" s="75" t="str">
        <f t="shared" si="368"/>
        <v/>
      </c>
      <c r="N886" s="76" t="str">
        <f t="shared" si="369"/>
        <v/>
      </c>
      <c r="O886" s="77" t="s">
        <v>20</v>
      </c>
      <c r="P886" s="90"/>
      <c r="R886" s="74" t="str">
        <f t="shared" si="376"/>
        <v/>
      </c>
      <c r="S886" s="75" t="str">
        <f t="shared" si="370"/>
        <v xml:space="preserve"> </v>
      </c>
      <c r="T886" s="75" t="str">
        <f t="shared" si="371"/>
        <v xml:space="preserve"> </v>
      </c>
      <c r="U886" s="75" t="str">
        <f t="shared" si="377"/>
        <v xml:space="preserve"> </v>
      </c>
      <c r="V886" s="75" t="str">
        <f t="shared" si="378"/>
        <v xml:space="preserve"> </v>
      </c>
      <c r="W886" s="75" t="str">
        <f t="shared" si="379"/>
        <v/>
      </c>
      <c r="X886" s="75" t="str">
        <f t="shared" si="380"/>
        <v xml:space="preserve"> </v>
      </c>
      <c r="Y886" s="75" t="str">
        <f t="shared" si="381"/>
        <v/>
      </c>
      <c r="Z886" s="75" t="str">
        <f t="shared" si="382"/>
        <v xml:space="preserve"> </v>
      </c>
      <c r="AA886" s="75" t="str">
        <f t="shared" si="383"/>
        <v/>
      </c>
      <c r="AB886" s="75" t="str">
        <f t="shared" si="384"/>
        <v xml:space="preserve"> </v>
      </c>
      <c r="AC886" s="75" t="str">
        <f t="shared" si="385"/>
        <v xml:space="preserve"> </v>
      </c>
      <c r="AD886" s="75" t="str">
        <f t="shared" si="386"/>
        <v/>
      </c>
      <c r="AE886" s="75">
        <f t="shared" si="387"/>
        <v>0</v>
      </c>
    </row>
    <row r="887" spans="1:31">
      <c r="A887" s="75" t="str">
        <f t="shared" si="372"/>
        <v/>
      </c>
      <c r="B887" s="76" t="str">
        <f t="shared" si="362"/>
        <v/>
      </c>
      <c r="C887" s="75" t="str">
        <f t="shared" si="363"/>
        <v/>
      </c>
      <c r="D887" s="73" t="str">
        <f t="shared" si="373"/>
        <v/>
      </c>
      <c r="E887" s="75" t="str">
        <f t="shared" si="374"/>
        <v/>
      </c>
      <c r="F887" s="75" t="str">
        <f t="shared" si="364"/>
        <v/>
      </c>
      <c r="G887" s="75" t="str">
        <f t="shared" si="375"/>
        <v/>
      </c>
      <c r="H887" s="75" t="str">
        <f t="shared" si="365"/>
        <v/>
      </c>
      <c r="J887" s="116"/>
      <c r="K887" s="76" t="str">
        <f t="shared" si="366"/>
        <v/>
      </c>
      <c r="L887" s="76" t="str">
        <f t="shared" si="367"/>
        <v/>
      </c>
      <c r="M887" s="75" t="str">
        <f t="shared" si="368"/>
        <v/>
      </c>
      <c r="N887" s="76" t="str">
        <f t="shared" si="369"/>
        <v/>
      </c>
      <c r="O887" s="77" t="s">
        <v>20</v>
      </c>
      <c r="P887" s="90"/>
      <c r="R887" s="74" t="str">
        <f t="shared" si="376"/>
        <v/>
      </c>
      <c r="S887" s="75" t="str">
        <f t="shared" si="370"/>
        <v xml:space="preserve"> </v>
      </c>
      <c r="T887" s="75" t="str">
        <f t="shared" si="371"/>
        <v xml:space="preserve"> </v>
      </c>
      <c r="U887" s="75" t="str">
        <f t="shared" si="377"/>
        <v xml:space="preserve"> </v>
      </c>
      <c r="V887" s="75" t="str">
        <f t="shared" si="378"/>
        <v xml:space="preserve"> </v>
      </c>
      <c r="W887" s="75" t="str">
        <f t="shared" si="379"/>
        <v/>
      </c>
      <c r="X887" s="75" t="str">
        <f t="shared" si="380"/>
        <v xml:space="preserve"> </v>
      </c>
      <c r="Y887" s="75" t="str">
        <f t="shared" si="381"/>
        <v/>
      </c>
      <c r="Z887" s="75" t="str">
        <f t="shared" si="382"/>
        <v xml:space="preserve"> </v>
      </c>
      <c r="AA887" s="75" t="str">
        <f t="shared" si="383"/>
        <v/>
      </c>
      <c r="AB887" s="75" t="str">
        <f t="shared" si="384"/>
        <v xml:space="preserve"> </v>
      </c>
      <c r="AC887" s="75" t="str">
        <f t="shared" si="385"/>
        <v xml:space="preserve"> </v>
      </c>
      <c r="AD887" s="75" t="str">
        <f t="shared" si="386"/>
        <v/>
      </c>
      <c r="AE887" s="75">
        <f t="shared" si="387"/>
        <v>0</v>
      </c>
    </row>
    <row r="888" spans="1:31">
      <c r="A888" s="75" t="str">
        <f t="shared" si="372"/>
        <v/>
      </c>
      <c r="B888" s="76" t="str">
        <f t="shared" si="362"/>
        <v/>
      </c>
      <c r="C888" s="75" t="str">
        <f t="shared" si="363"/>
        <v/>
      </c>
      <c r="D888" s="73" t="str">
        <f t="shared" si="373"/>
        <v/>
      </c>
      <c r="E888" s="75" t="str">
        <f t="shared" si="374"/>
        <v/>
      </c>
      <c r="F888" s="75" t="str">
        <f t="shared" si="364"/>
        <v/>
      </c>
      <c r="G888" s="75" t="str">
        <f t="shared" si="375"/>
        <v/>
      </c>
      <c r="H888" s="75" t="str">
        <f t="shared" si="365"/>
        <v/>
      </c>
      <c r="J888" s="116"/>
      <c r="K888" s="76" t="str">
        <f t="shared" si="366"/>
        <v/>
      </c>
      <c r="L888" s="76" t="str">
        <f t="shared" si="367"/>
        <v/>
      </c>
      <c r="M888" s="75" t="str">
        <f t="shared" si="368"/>
        <v/>
      </c>
      <c r="N888" s="76" t="str">
        <f t="shared" si="369"/>
        <v/>
      </c>
      <c r="O888" s="77" t="s">
        <v>20</v>
      </c>
      <c r="P888" s="90"/>
      <c r="R888" s="74" t="str">
        <f t="shared" si="376"/>
        <v/>
      </c>
      <c r="S888" s="75" t="str">
        <f t="shared" si="370"/>
        <v xml:space="preserve"> </v>
      </c>
      <c r="T888" s="75" t="str">
        <f t="shared" si="371"/>
        <v xml:space="preserve"> </v>
      </c>
      <c r="U888" s="75" t="str">
        <f t="shared" si="377"/>
        <v xml:space="preserve"> </v>
      </c>
      <c r="V888" s="75" t="str">
        <f t="shared" si="378"/>
        <v xml:space="preserve"> </v>
      </c>
      <c r="W888" s="75" t="str">
        <f t="shared" si="379"/>
        <v/>
      </c>
      <c r="X888" s="75" t="str">
        <f t="shared" si="380"/>
        <v xml:space="preserve"> </v>
      </c>
      <c r="Y888" s="75" t="str">
        <f t="shared" si="381"/>
        <v/>
      </c>
      <c r="Z888" s="75" t="str">
        <f t="shared" si="382"/>
        <v xml:space="preserve"> </v>
      </c>
      <c r="AA888" s="75" t="str">
        <f t="shared" si="383"/>
        <v/>
      </c>
      <c r="AB888" s="75" t="str">
        <f t="shared" si="384"/>
        <v xml:space="preserve"> </v>
      </c>
      <c r="AC888" s="75" t="str">
        <f t="shared" si="385"/>
        <v xml:space="preserve"> </v>
      </c>
      <c r="AD888" s="75" t="str">
        <f t="shared" si="386"/>
        <v/>
      </c>
      <c r="AE888" s="75">
        <f t="shared" si="387"/>
        <v>0</v>
      </c>
    </row>
    <row r="889" spans="1:31">
      <c r="A889" s="75" t="str">
        <f t="shared" si="372"/>
        <v/>
      </c>
      <c r="B889" s="76" t="str">
        <f t="shared" si="362"/>
        <v/>
      </c>
      <c r="C889" s="75" t="str">
        <f t="shared" si="363"/>
        <v/>
      </c>
      <c r="D889" s="73" t="str">
        <f t="shared" si="373"/>
        <v/>
      </c>
      <c r="E889" s="75" t="str">
        <f t="shared" si="374"/>
        <v/>
      </c>
      <c r="F889" s="75" t="str">
        <f t="shared" si="364"/>
        <v/>
      </c>
      <c r="G889" s="75" t="str">
        <f t="shared" si="375"/>
        <v/>
      </c>
      <c r="H889" s="75" t="str">
        <f t="shared" si="365"/>
        <v/>
      </c>
      <c r="J889" s="116"/>
      <c r="K889" s="76" t="str">
        <f t="shared" si="366"/>
        <v/>
      </c>
      <c r="L889" s="76" t="str">
        <f t="shared" si="367"/>
        <v/>
      </c>
      <c r="M889" s="75" t="str">
        <f t="shared" si="368"/>
        <v/>
      </c>
      <c r="N889" s="76" t="str">
        <f t="shared" si="369"/>
        <v/>
      </c>
      <c r="O889" s="77" t="s">
        <v>20</v>
      </c>
      <c r="P889" s="90"/>
      <c r="R889" s="74" t="str">
        <f t="shared" si="376"/>
        <v/>
      </c>
      <c r="S889" s="75" t="str">
        <f t="shared" si="370"/>
        <v xml:space="preserve"> </v>
      </c>
      <c r="T889" s="75" t="str">
        <f t="shared" si="371"/>
        <v xml:space="preserve"> </v>
      </c>
      <c r="U889" s="75" t="str">
        <f t="shared" si="377"/>
        <v xml:space="preserve"> </v>
      </c>
      <c r="V889" s="75" t="str">
        <f t="shared" si="378"/>
        <v xml:space="preserve"> </v>
      </c>
      <c r="W889" s="75" t="str">
        <f t="shared" si="379"/>
        <v/>
      </c>
      <c r="X889" s="75" t="str">
        <f t="shared" si="380"/>
        <v xml:space="preserve"> </v>
      </c>
      <c r="Y889" s="75" t="str">
        <f t="shared" si="381"/>
        <v/>
      </c>
      <c r="Z889" s="75" t="str">
        <f t="shared" si="382"/>
        <v xml:space="preserve"> </v>
      </c>
      <c r="AA889" s="75" t="str">
        <f t="shared" si="383"/>
        <v/>
      </c>
      <c r="AB889" s="75" t="str">
        <f t="shared" si="384"/>
        <v xml:space="preserve"> </v>
      </c>
      <c r="AC889" s="75" t="str">
        <f t="shared" si="385"/>
        <v xml:space="preserve"> </v>
      </c>
      <c r="AD889" s="75" t="str">
        <f t="shared" si="386"/>
        <v/>
      </c>
      <c r="AE889" s="75">
        <f t="shared" si="387"/>
        <v>0</v>
      </c>
    </row>
    <row r="890" spans="1:31">
      <c r="A890" s="75" t="str">
        <f t="shared" si="372"/>
        <v/>
      </c>
      <c r="B890" s="76" t="str">
        <f t="shared" si="362"/>
        <v/>
      </c>
      <c r="C890" s="75" t="str">
        <f t="shared" si="363"/>
        <v/>
      </c>
      <c r="D890" s="73" t="str">
        <f t="shared" si="373"/>
        <v/>
      </c>
      <c r="E890" s="75" t="str">
        <f t="shared" si="374"/>
        <v/>
      </c>
      <c r="F890" s="75" t="str">
        <f t="shared" si="364"/>
        <v/>
      </c>
      <c r="G890" s="75" t="str">
        <f t="shared" si="375"/>
        <v/>
      </c>
      <c r="H890" s="75" t="str">
        <f t="shared" si="365"/>
        <v/>
      </c>
      <c r="J890" s="116"/>
      <c r="K890" s="76" t="str">
        <f t="shared" si="366"/>
        <v/>
      </c>
      <c r="L890" s="76" t="str">
        <f t="shared" si="367"/>
        <v/>
      </c>
      <c r="M890" s="75" t="str">
        <f t="shared" si="368"/>
        <v/>
      </c>
      <c r="N890" s="76" t="str">
        <f t="shared" si="369"/>
        <v/>
      </c>
      <c r="O890" s="77" t="s">
        <v>20</v>
      </c>
      <c r="P890" s="90"/>
      <c r="R890" s="74" t="str">
        <f t="shared" si="376"/>
        <v/>
      </c>
      <c r="S890" s="75" t="str">
        <f t="shared" si="370"/>
        <v xml:space="preserve"> </v>
      </c>
      <c r="T890" s="75" t="str">
        <f t="shared" si="371"/>
        <v xml:space="preserve"> </v>
      </c>
      <c r="U890" s="75" t="str">
        <f t="shared" si="377"/>
        <v xml:space="preserve"> </v>
      </c>
      <c r="V890" s="75" t="str">
        <f t="shared" si="378"/>
        <v xml:space="preserve"> </v>
      </c>
      <c r="W890" s="75" t="str">
        <f t="shared" si="379"/>
        <v/>
      </c>
      <c r="X890" s="75" t="str">
        <f t="shared" si="380"/>
        <v xml:space="preserve"> </v>
      </c>
      <c r="Y890" s="75" t="str">
        <f t="shared" si="381"/>
        <v/>
      </c>
      <c r="Z890" s="75" t="str">
        <f t="shared" si="382"/>
        <v xml:space="preserve"> </v>
      </c>
      <c r="AA890" s="75" t="str">
        <f t="shared" si="383"/>
        <v/>
      </c>
      <c r="AB890" s="75" t="str">
        <f t="shared" si="384"/>
        <v xml:space="preserve"> </v>
      </c>
      <c r="AC890" s="75" t="str">
        <f t="shared" si="385"/>
        <v xml:space="preserve"> </v>
      </c>
      <c r="AD890" s="75" t="str">
        <f t="shared" si="386"/>
        <v/>
      </c>
      <c r="AE890" s="75">
        <f t="shared" si="387"/>
        <v>0</v>
      </c>
    </row>
    <row r="891" spans="1:31">
      <c r="A891" s="75" t="str">
        <f t="shared" si="372"/>
        <v/>
      </c>
      <c r="B891" s="76" t="str">
        <f t="shared" si="362"/>
        <v/>
      </c>
      <c r="C891" s="75" t="str">
        <f t="shared" si="363"/>
        <v/>
      </c>
      <c r="D891" s="73" t="str">
        <f t="shared" si="373"/>
        <v/>
      </c>
      <c r="E891" s="75" t="str">
        <f t="shared" si="374"/>
        <v/>
      </c>
      <c r="F891" s="75" t="str">
        <f t="shared" si="364"/>
        <v/>
      </c>
      <c r="G891" s="75" t="str">
        <f t="shared" si="375"/>
        <v/>
      </c>
      <c r="H891" s="75" t="str">
        <f t="shared" si="365"/>
        <v/>
      </c>
      <c r="J891" s="116"/>
      <c r="K891" s="76" t="str">
        <f t="shared" si="366"/>
        <v/>
      </c>
      <c r="L891" s="76" t="str">
        <f t="shared" si="367"/>
        <v/>
      </c>
      <c r="M891" s="75" t="str">
        <f t="shared" si="368"/>
        <v/>
      </c>
      <c r="N891" s="76" t="str">
        <f t="shared" si="369"/>
        <v/>
      </c>
      <c r="O891" s="77" t="s">
        <v>20</v>
      </c>
      <c r="P891" s="90"/>
      <c r="R891" s="74" t="str">
        <f t="shared" si="376"/>
        <v/>
      </c>
      <c r="S891" s="75" t="str">
        <f t="shared" si="370"/>
        <v xml:space="preserve"> </v>
      </c>
      <c r="T891" s="75" t="str">
        <f t="shared" si="371"/>
        <v xml:space="preserve"> </v>
      </c>
      <c r="U891" s="75" t="str">
        <f t="shared" si="377"/>
        <v xml:space="preserve"> </v>
      </c>
      <c r="V891" s="75" t="str">
        <f t="shared" si="378"/>
        <v xml:space="preserve"> </v>
      </c>
      <c r="W891" s="75" t="str">
        <f t="shared" si="379"/>
        <v/>
      </c>
      <c r="X891" s="75" t="str">
        <f t="shared" si="380"/>
        <v xml:space="preserve"> </v>
      </c>
      <c r="Y891" s="75" t="str">
        <f t="shared" si="381"/>
        <v/>
      </c>
      <c r="Z891" s="75" t="str">
        <f t="shared" si="382"/>
        <v xml:space="preserve"> </v>
      </c>
      <c r="AA891" s="75" t="str">
        <f t="shared" si="383"/>
        <v/>
      </c>
      <c r="AB891" s="75" t="str">
        <f t="shared" si="384"/>
        <v xml:space="preserve"> </v>
      </c>
      <c r="AC891" s="75" t="str">
        <f t="shared" si="385"/>
        <v xml:space="preserve"> </v>
      </c>
      <c r="AD891" s="75" t="str">
        <f t="shared" si="386"/>
        <v/>
      </c>
      <c r="AE891" s="75">
        <f t="shared" si="387"/>
        <v>0</v>
      </c>
    </row>
    <row r="892" spans="1:31">
      <c r="A892" s="75" t="str">
        <f t="shared" si="372"/>
        <v/>
      </c>
      <c r="B892" s="76" t="str">
        <f t="shared" si="362"/>
        <v/>
      </c>
      <c r="C892" s="75" t="str">
        <f t="shared" si="363"/>
        <v/>
      </c>
      <c r="D892" s="73" t="str">
        <f t="shared" si="373"/>
        <v/>
      </c>
      <c r="E892" s="75" t="str">
        <f t="shared" si="374"/>
        <v/>
      </c>
      <c r="F892" s="75" t="str">
        <f t="shared" si="364"/>
        <v/>
      </c>
      <c r="G892" s="75" t="str">
        <f t="shared" si="375"/>
        <v/>
      </c>
      <c r="H892" s="75" t="str">
        <f t="shared" si="365"/>
        <v/>
      </c>
      <c r="J892" s="116"/>
      <c r="K892" s="76" t="str">
        <f t="shared" si="366"/>
        <v/>
      </c>
      <c r="L892" s="76" t="str">
        <f t="shared" si="367"/>
        <v/>
      </c>
      <c r="M892" s="75" t="str">
        <f t="shared" si="368"/>
        <v/>
      </c>
      <c r="N892" s="76" t="str">
        <f t="shared" si="369"/>
        <v/>
      </c>
      <c r="O892" s="77" t="s">
        <v>20</v>
      </c>
      <c r="P892" s="90"/>
      <c r="R892" s="74" t="str">
        <f t="shared" si="376"/>
        <v/>
      </c>
      <c r="S892" s="75" t="str">
        <f t="shared" si="370"/>
        <v xml:space="preserve"> </v>
      </c>
      <c r="T892" s="75" t="str">
        <f t="shared" si="371"/>
        <v xml:space="preserve"> </v>
      </c>
      <c r="U892" s="75" t="str">
        <f t="shared" si="377"/>
        <v xml:space="preserve"> </v>
      </c>
      <c r="V892" s="75" t="str">
        <f t="shared" si="378"/>
        <v xml:space="preserve"> </v>
      </c>
      <c r="W892" s="75" t="str">
        <f t="shared" si="379"/>
        <v/>
      </c>
      <c r="X892" s="75" t="str">
        <f t="shared" si="380"/>
        <v xml:space="preserve"> </v>
      </c>
      <c r="Y892" s="75" t="str">
        <f t="shared" si="381"/>
        <v/>
      </c>
      <c r="Z892" s="75" t="str">
        <f t="shared" si="382"/>
        <v xml:space="preserve"> </v>
      </c>
      <c r="AA892" s="75" t="str">
        <f t="shared" si="383"/>
        <v/>
      </c>
      <c r="AB892" s="75" t="str">
        <f t="shared" si="384"/>
        <v xml:space="preserve"> </v>
      </c>
      <c r="AC892" s="75" t="str">
        <f t="shared" si="385"/>
        <v xml:space="preserve"> </v>
      </c>
      <c r="AD892" s="75" t="str">
        <f t="shared" si="386"/>
        <v/>
      </c>
      <c r="AE892" s="75">
        <f t="shared" si="387"/>
        <v>0</v>
      </c>
    </row>
    <row r="893" spans="1:31">
      <c r="A893" s="75" t="str">
        <f t="shared" si="372"/>
        <v/>
      </c>
      <c r="B893" s="76" t="str">
        <f t="shared" si="362"/>
        <v/>
      </c>
      <c r="C893" s="75" t="str">
        <f t="shared" si="363"/>
        <v/>
      </c>
      <c r="D893" s="73" t="str">
        <f t="shared" si="373"/>
        <v/>
      </c>
      <c r="E893" s="75" t="str">
        <f t="shared" si="374"/>
        <v/>
      </c>
      <c r="F893" s="75" t="str">
        <f t="shared" si="364"/>
        <v/>
      </c>
      <c r="G893" s="75" t="str">
        <f t="shared" si="375"/>
        <v/>
      </c>
      <c r="H893" s="75" t="str">
        <f t="shared" si="365"/>
        <v/>
      </c>
      <c r="J893" s="116"/>
      <c r="K893" s="76" t="str">
        <f t="shared" si="366"/>
        <v/>
      </c>
      <c r="L893" s="76" t="str">
        <f t="shared" si="367"/>
        <v/>
      </c>
      <c r="M893" s="75" t="str">
        <f t="shared" si="368"/>
        <v/>
      </c>
      <c r="N893" s="76" t="str">
        <f t="shared" si="369"/>
        <v/>
      </c>
      <c r="O893" s="77" t="s">
        <v>20</v>
      </c>
      <c r="P893" s="90"/>
      <c r="R893" s="74" t="str">
        <f t="shared" si="376"/>
        <v/>
      </c>
      <c r="S893" s="75" t="str">
        <f t="shared" si="370"/>
        <v xml:space="preserve"> </v>
      </c>
      <c r="T893" s="75" t="str">
        <f t="shared" si="371"/>
        <v xml:space="preserve"> </v>
      </c>
      <c r="U893" s="75" t="str">
        <f t="shared" si="377"/>
        <v xml:space="preserve"> </v>
      </c>
      <c r="V893" s="75" t="str">
        <f t="shared" si="378"/>
        <v xml:space="preserve"> </v>
      </c>
      <c r="W893" s="75" t="str">
        <f t="shared" si="379"/>
        <v/>
      </c>
      <c r="X893" s="75" t="str">
        <f t="shared" si="380"/>
        <v xml:space="preserve"> </v>
      </c>
      <c r="Y893" s="75" t="str">
        <f t="shared" si="381"/>
        <v/>
      </c>
      <c r="Z893" s="75" t="str">
        <f t="shared" si="382"/>
        <v xml:space="preserve"> </v>
      </c>
      <c r="AA893" s="75" t="str">
        <f t="shared" si="383"/>
        <v/>
      </c>
      <c r="AB893" s="75" t="str">
        <f t="shared" si="384"/>
        <v xml:space="preserve"> </v>
      </c>
      <c r="AC893" s="75" t="str">
        <f t="shared" si="385"/>
        <v xml:space="preserve"> </v>
      </c>
      <c r="AD893" s="75" t="str">
        <f t="shared" si="386"/>
        <v/>
      </c>
      <c r="AE893" s="75">
        <f t="shared" si="387"/>
        <v>0</v>
      </c>
    </row>
    <row r="894" spans="1:31">
      <c r="A894" s="75" t="str">
        <f t="shared" si="372"/>
        <v/>
      </c>
      <c r="B894" s="76" t="str">
        <f t="shared" si="362"/>
        <v/>
      </c>
      <c r="C894" s="75" t="str">
        <f t="shared" si="363"/>
        <v/>
      </c>
      <c r="D894" s="73" t="str">
        <f t="shared" si="373"/>
        <v/>
      </c>
      <c r="E894" s="75" t="str">
        <f t="shared" si="374"/>
        <v/>
      </c>
      <c r="F894" s="75" t="str">
        <f t="shared" si="364"/>
        <v/>
      </c>
      <c r="G894" s="75" t="str">
        <f t="shared" si="375"/>
        <v/>
      </c>
      <c r="H894" s="75" t="str">
        <f t="shared" si="365"/>
        <v/>
      </c>
      <c r="J894" s="116"/>
      <c r="K894" s="76" t="str">
        <f t="shared" si="366"/>
        <v/>
      </c>
      <c r="L894" s="76" t="str">
        <f t="shared" si="367"/>
        <v/>
      </c>
      <c r="M894" s="75" t="str">
        <f t="shared" si="368"/>
        <v/>
      </c>
      <c r="N894" s="76" t="str">
        <f t="shared" si="369"/>
        <v/>
      </c>
      <c r="O894" s="77" t="s">
        <v>20</v>
      </c>
      <c r="P894" s="90"/>
      <c r="R894" s="74" t="str">
        <f t="shared" si="376"/>
        <v/>
      </c>
      <c r="S894" s="75" t="str">
        <f t="shared" si="370"/>
        <v xml:space="preserve"> </v>
      </c>
      <c r="T894" s="75" t="str">
        <f t="shared" si="371"/>
        <v xml:space="preserve"> </v>
      </c>
      <c r="U894" s="75" t="str">
        <f t="shared" si="377"/>
        <v xml:space="preserve"> </v>
      </c>
      <c r="V894" s="75" t="str">
        <f t="shared" si="378"/>
        <v xml:space="preserve"> </v>
      </c>
      <c r="W894" s="75" t="str">
        <f t="shared" si="379"/>
        <v/>
      </c>
      <c r="X894" s="75" t="str">
        <f t="shared" si="380"/>
        <v xml:space="preserve"> </v>
      </c>
      <c r="Y894" s="75" t="str">
        <f t="shared" si="381"/>
        <v/>
      </c>
      <c r="Z894" s="75" t="str">
        <f t="shared" si="382"/>
        <v xml:space="preserve"> </v>
      </c>
      <c r="AA894" s="75" t="str">
        <f t="shared" si="383"/>
        <v/>
      </c>
      <c r="AB894" s="75" t="str">
        <f t="shared" si="384"/>
        <v xml:space="preserve"> </v>
      </c>
      <c r="AC894" s="75" t="str">
        <f t="shared" si="385"/>
        <v xml:space="preserve"> </v>
      </c>
      <c r="AD894" s="75" t="str">
        <f t="shared" si="386"/>
        <v/>
      </c>
      <c r="AE894" s="75">
        <f t="shared" si="387"/>
        <v>0</v>
      </c>
    </row>
    <row r="895" spans="1:31">
      <c r="A895" s="75" t="str">
        <f t="shared" si="372"/>
        <v/>
      </c>
      <c r="B895" s="76" t="str">
        <f t="shared" si="362"/>
        <v/>
      </c>
      <c r="C895" s="75" t="str">
        <f t="shared" si="363"/>
        <v/>
      </c>
      <c r="D895" s="73" t="str">
        <f t="shared" si="373"/>
        <v/>
      </c>
      <c r="E895" s="75" t="str">
        <f t="shared" si="374"/>
        <v/>
      </c>
      <c r="F895" s="75" t="str">
        <f t="shared" si="364"/>
        <v/>
      </c>
      <c r="G895" s="75" t="str">
        <f t="shared" si="375"/>
        <v/>
      </c>
      <c r="H895" s="75" t="str">
        <f t="shared" si="365"/>
        <v/>
      </c>
      <c r="J895" s="116"/>
      <c r="K895" s="76" t="str">
        <f t="shared" si="366"/>
        <v/>
      </c>
      <c r="L895" s="76" t="str">
        <f t="shared" si="367"/>
        <v/>
      </c>
      <c r="M895" s="75" t="str">
        <f t="shared" si="368"/>
        <v/>
      </c>
      <c r="N895" s="76" t="str">
        <f t="shared" si="369"/>
        <v/>
      </c>
      <c r="O895" s="77" t="s">
        <v>20</v>
      </c>
      <c r="P895" s="90"/>
      <c r="R895" s="74" t="str">
        <f t="shared" si="376"/>
        <v/>
      </c>
      <c r="S895" s="75" t="str">
        <f t="shared" si="370"/>
        <v xml:space="preserve"> </v>
      </c>
      <c r="T895" s="75" t="str">
        <f t="shared" si="371"/>
        <v xml:space="preserve"> </v>
      </c>
      <c r="U895" s="75" t="str">
        <f t="shared" si="377"/>
        <v xml:space="preserve"> </v>
      </c>
      <c r="V895" s="75" t="str">
        <f t="shared" si="378"/>
        <v xml:space="preserve"> </v>
      </c>
      <c r="W895" s="75" t="str">
        <f t="shared" si="379"/>
        <v/>
      </c>
      <c r="X895" s="75" t="str">
        <f t="shared" si="380"/>
        <v xml:space="preserve"> </v>
      </c>
      <c r="Y895" s="75" t="str">
        <f t="shared" si="381"/>
        <v/>
      </c>
      <c r="Z895" s="75" t="str">
        <f t="shared" si="382"/>
        <v xml:space="preserve"> </v>
      </c>
      <c r="AA895" s="75" t="str">
        <f t="shared" si="383"/>
        <v/>
      </c>
      <c r="AB895" s="75" t="str">
        <f t="shared" si="384"/>
        <v xml:space="preserve"> </v>
      </c>
      <c r="AC895" s="75" t="str">
        <f t="shared" si="385"/>
        <v xml:space="preserve"> </v>
      </c>
      <c r="AD895" s="75" t="str">
        <f t="shared" si="386"/>
        <v/>
      </c>
      <c r="AE895" s="75">
        <f t="shared" si="387"/>
        <v>0</v>
      </c>
    </row>
    <row r="896" spans="1:31">
      <c r="A896" s="75" t="str">
        <f t="shared" si="372"/>
        <v/>
      </c>
      <c r="B896" s="76" t="str">
        <f t="shared" si="362"/>
        <v/>
      </c>
      <c r="C896" s="75" t="str">
        <f t="shared" si="363"/>
        <v/>
      </c>
      <c r="D896" s="73" t="str">
        <f t="shared" si="373"/>
        <v/>
      </c>
      <c r="E896" s="75" t="str">
        <f t="shared" si="374"/>
        <v/>
      </c>
      <c r="F896" s="75" t="str">
        <f t="shared" si="364"/>
        <v/>
      </c>
      <c r="G896" s="75" t="str">
        <f t="shared" si="375"/>
        <v/>
      </c>
      <c r="H896" s="75" t="str">
        <f t="shared" si="365"/>
        <v/>
      </c>
      <c r="J896" s="116"/>
      <c r="K896" s="76" t="str">
        <f t="shared" si="366"/>
        <v/>
      </c>
      <c r="L896" s="76" t="str">
        <f t="shared" si="367"/>
        <v/>
      </c>
      <c r="M896" s="75" t="str">
        <f t="shared" si="368"/>
        <v/>
      </c>
      <c r="N896" s="76" t="str">
        <f t="shared" si="369"/>
        <v/>
      </c>
      <c r="O896" s="77" t="s">
        <v>20</v>
      </c>
      <c r="P896" s="90"/>
      <c r="R896" s="74" t="str">
        <f t="shared" si="376"/>
        <v/>
      </c>
      <c r="S896" s="75" t="str">
        <f t="shared" si="370"/>
        <v xml:space="preserve"> </v>
      </c>
      <c r="T896" s="75" t="str">
        <f t="shared" si="371"/>
        <v xml:space="preserve"> </v>
      </c>
      <c r="U896" s="75" t="str">
        <f t="shared" si="377"/>
        <v xml:space="preserve"> </v>
      </c>
      <c r="V896" s="75" t="str">
        <f t="shared" si="378"/>
        <v xml:space="preserve"> </v>
      </c>
      <c r="W896" s="75" t="str">
        <f t="shared" si="379"/>
        <v/>
      </c>
      <c r="X896" s="75" t="str">
        <f t="shared" si="380"/>
        <v xml:space="preserve"> </v>
      </c>
      <c r="Y896" s="75" t="str">
        <f t="shared" si="381"/>
        <v/>
      </c>
      <c r="Z896" s="75" t="str">
        <f t="shared" si="382"/>
        <v xml:space="preserve"> </v>
      </c>
      <c r="AA896" s="75" t="str">
        <f t="shared" si="383"/>
        <v/>
      </c>
      <c r="AB896" s="75" t="str">
        <f t="shared" si="384"/>
        <v xml:space="preserve"> </v>
      </c>
      <c r="AC896" s="75" t="str">
        <f t="shared" si="385"/>
        <v xml:space="preserve"> </v>
      </c>
      <c r="AD896" s="75" t="str">
        <f t="shared" si="386"/>
        <v/>
      </c>
      <c r="AE896" s="75">
        <f t="shared" si="387"/>
        <v>0</v>
      </c>
    </row>
    <row r="897" spans="1:31">
      <c r="A897" s="75" t="str">
        <f t="shared" si="372"/>
        <v/>
      </c>
      <c r="B897" s="76" t="str">
        <f t="shared" si="362"/>
        <v/>
      </c>
      <c r="C897" s="75" t="str">
        <f t="shared" si="363"/>
        <v/>
      </c>
      <c r="D897" s="73" t="str">
        <f t="shared" si="373"/>
        <v/>
      </c>
      <c r="E897" s="75" t="str">
        <f t="shared" si="374"/>
        <v/>
      </c>
      <c r="F897" s="75" t="str">
        <f t="shared" si="364"/>
        <v/>
      </c>
      <c r="G897" s="75" t="str">
        <f t="shared" si="375"/>
        <v/>
      </c>
      <c r="H897" s="75" t="str">
        <f t="shared" si="365"/>
        <v/>
      </c>
      <c r="J897" s="116"/>
      <c r="K897" s="76" t="str">
        <f t="shared" si="366"/>
        <v/>
      </c>
      <c r="L897" s="76" t="str">
        <f t="shared" si="367"/>
        <v/>
      </c>
      <c r="M897" s="75" t="str">
        <f t="shared" si="368"/>
        <v/>
      </c>
      <c r="N897" s="76" t="str">
        <f t="shared" si="369"/>
        <v/>
      </c>
      <c r="O897" s="77" t="s">
        <v>20</v>
      </c>
      <c r="P897" s="90"/>
      <c r="R897" s="74" t="str">
        <f t="shared" si="376"/>
        <v/>
      </c>
      <c r="S897" s="75" t="str">
        <f t="shared" si="370"/>
        <v xml:space="preserve"> </v>
      </c>
      <c r="T897" s="75" t="str">
        <f t="shared" si="371"/>
        <v xml:space="preserve"> </v>
      </c>
      <c r="U897" s="75" t="str">
        <f t="shared" si="377"/>
        <v xml:space="preserve"> </v>
      </c>
      <c r="V897" s="75" t="str">
        <f t="shared" si="378"/>
        <v xml:space="preserve"> </v>
      </c>
      <c r="W897" s="75" t="str">
        <f t="shared" si="379"/>
        <v/>
      </c>
      <c r="X897" s="75" t="str">
        <f t="shared" si="380"/>
        <v xml:space="preserve"> </v>
      </c>
      <c r="Y897" s="75" t="str">
        <f t="shared" si="381"/>
        <v/>
      </c>
      <c r="Z897" s="75" t="str">
        <f t="shared" si="382"/>
        <v xml:space="preserve"> </v>
      </c>
      <c r="AA897" s="75" t="str">
        <f t="shared" si="383"/>
        <v/>
      </c>
      <c r="AB897" s="75" t="str">
        <f t="shared" si="384"/>
        <v xml:space="preserve"> </v>
      </c>
      <c r="AC897" s="75" t="str">
        <f t="shared" si="385"/>
        <v xml:space="preserve"> </v>
      </c>
      <c r="AD897" s="75" t="str">
        <f t="shared" si="386"/>
        <v/>
      </c>
      <c r="AE897" s="75">
        <f t="shared" si="387"/>
        <v>0</v>
      </c>
    </row>
    <row r="898" spans="1:31">
      <c r="A898" s="75" t="str">
        <f t="shared" si="372"/>
        <v/>
      </c>
      <c r="B898" s="76" t="str">
        <f t="shared" si="362"/>
        <v/>
      </c>
      <c r="C898" s="75" t="str">
        <f t="shared" si="363"/>
        <v/>
      </c>
      <c r="D898" s="73" t="str">
        <f t="shared" si="373"/>
        <v/>
      </c>
      <c r="E898" s="75" t="str">
        <f t="shared" si="374"/>
        <v/>
      </c>
      <c r="F898" s="75" t="str">
        <f t="shared" si="364"/>
        <v/>
      </c>
      <c r="G898" s="75" t="str">
        <f t="shared" si="375"/>
        <v/>
      </c>
      <c r="H898" s="75" t="str">
        <f t="shared" si="365"/>
        <v/>
      </c>
      <c r="J898" s="116"/>
      <c r="K898" s="76" t="str">
        <f t="shared" si="366"/>
        <v/>
      </c>
      <c r="L898" s="76" t="str">
        <f t="shared" si="367"/>
        <v/>
      </c>
      <c r="M898" s="75" t="str">
        <f t="shared" si="368"/>
        <v/>
      </c>
      <c r="N898" s="76" t="str">
        <f t="shared" si="369"/>
        <v/>
      </c>
      <c r="O898" s="77" t="s">
        <v>20</v>
      </c>
      <c r="P898" s="90"/>
      <c r="R898" s="74" t="str">
        <f t="shared" si="376"/>
        <v/>
      </c>
      <c r="S898" s="75" t="str">
        <f t="shared" si="370"/>
        <v xml:space="preserve"> </v>
      </c>
      <c r="T898" s="75" t="str">
        <f t="shared" si="371"/>
        <v xml:space="preserve"> </v>
      </c>
      <c r="U898" s="75" t="str">
        <f t="shared" si="377"/>
        <v xml:space="preserve"> </v>
      </c>
      <c r="V898" s="75" t="str">
        <f t="shared" si="378"/>
        <v xml:space="preserve"> </v>
      </c>
      <c r="W898" s="75" t="str">
        <f t="shared" si="379"/>
        <v/>
      </c>
      <c r="X898" s="75" t="str">
        <f t="shared" si="380"/>
        <v xml:space="preserve"> </v>
      </c>
      <c r="Y898" s="75" t="str">
        <f t="shared" si="381"/>
        <v/>
      </c>
      <c r="Z898" s="75" t="str">
        <f t="shared" si="382"/>
        <v xml:space="preserve"> </v>
      </c>
      <c r="AA898" s="75" t="str">
        <f t="shared" si="383"/>
        <v/>
      </c>
      <c r="AB898" s="75" t="str">
        <f t="shared" si="384"/>
        <v xml:space="preserve"> </v>
      </c>
      <c r="AC898" s="75" t="str">
        <f t="shared" si="385"/>
        <v xml:space="preserve"> </v>
      </c>
      <c r="AD898" s="75" t="str">
        <f t="shared" si="386"/>
        <v/>
      </c>
      <c r="AE898" s="75">
        <f t="shared" si="387"/>
        <v>0</v>
      </c>
    </row>
    <row r="899" spans="1:31">
      <c r="A899" s="75" t="str">
        <f t="shared" si="372"/>
        <v/>
      </c>
      <c r="B899" s="76" t="str">
        <f t="shared" ref="B899:B962" si="388">IF(J899="","",CONCATENATE(VLOOKUP(J899,選手,2,0),"(",VLOOKUP(J899,選手,6,0),")"))</f>
        <v/>
      </c>
      <c r="C899" s="75" t="str">
        <f t="shared" ref="C899:C962" si="389">IF(J899="","",ASC(VLOOKUP(G899,選手,3,FALSE)))</f>
        <v/>
      </c>
      <c r="D899" s="73" t="str">
        <f t="shared" si="373"/>
        <v/>
      </c>
      <c r="E899" s="75" t="str">
        <f t="shared" si="374"/>
        <v/>
      </c>
      <c r="F899" s="75" t="str">
        <f t="shared" ref="F899:F962" si="390">IF(J899="","",VLOOKUP(N899,MC,3,FALSE))</f>
        <v/>
      </c>
      <c r="G899" s="75" t="str">
        <f t="shared" si="375"/>
        <v/>
      </c>
      <c r="H899" s="75" t="str">
        <f t="shared" ref="H899:H962" si="391">IFERROR(IF(O899="選択してください","",IF(OR(P899="",P899=0),VLOOKUP(O899,競技,2,FALSE)&amp;" "&amp;"0",VLOOKUP(O899,競技,2,FALSE)&amp;" "&amp;P899)),"")</f>
        <v/>
      </c>
      <c r="J899" s="116"/>
      <c r="K899" s="76" t="str">
        <f t="shared" ref="K899:K962" si="392">IF(J899="","",CONCATENATE(VLOOKUP(J899,選手,2,0),"(",VLOOKUP(J899,選手,6,0),")"))</f>
        <v/>
      </c>
      <c r="L899" s="76" t="str">
        <f t="shared" ref="L899:L962" si="393">IF(J899="","",VLOOKUP(J899,選手,3,0))</f>
        <v/>
      </c>
      <c r="M899" s="75" t="str">
        <f t="shared" ref="M899:M962" si="394">IF(J899="","",VLOOKUP(J899,選手,4,0))</f>
        <v/>
      </c>
      <c r="N899" s="76" t="str">
        <f t="shared" ref="N899:N962" si="395">IF(J899="","",VLOOKUP(J899,選手,5,0))</f>
        <v/>
      </c>
      <c r="O899" s="77" t="s">
        <v>20</v>
      </c>
      <c r="P899" s="90"/>
      <c r="R899" s="74" t="str">
        <f t="shared" si="376"/>
        <v/>
      </c>
      <c r="S899" s="75" t="str">
        <f t="shared" ref="S899:S962" si="396">IFERROR(VLOOKUP(O899,競技,3,0)," ")</f>
        <v xml:space="preserve"> </v>
      </c>
      <c r="T899" s="75" t="str">
        <f t="shared" ref="T899:T962" si="397">IFERROR(IF(OR(P899="",P899="0",LEN(P899)=VLOOKUP(O899,競技,4,0)),"","入力桁数が違います")," ")</f>
        <v xml:space="preserve"> </v>
      </c>
      <c r="U899" s="75" t="str">
        <f t="shared" si="377"/>
        <v xml:space="preserve"> </v>
      </c>
      <c r="V899" s="75" t="str">
        <f t="shared" si="378"/>
        <v xml:space="preserve"> </v>
      </c>
      <c r="W899" s="75" t="str">
        <f t="shared" si="379"/>
        <v/>
      </c>
      <c r="X899" s="75" t="str">
        <f t="shared" si="380"/>
        <v xml:space="preserve"> </v>
      </c>
      <c r="Y899" s="75" t="str">
        <f t="shared" si="381"/>
        <v/>
      </c>
      <c r="Z899" s="75" t="str">
        <f t="shared" si="382"/>
        <v xml:space="preserve"> </v>
      </c>
      <c r="AA899" s="75" t="str">
        <f t="shared" si="383"/>
        <v/>
      </c>
      <c r="AB899" s="75" t="str">
        <f t="shared" si="384"/>
        <v xml:space="preserve"> </v>
      </c>
      <c r="AC899" s="75" t="str">
        <f t="shared" si="385"/>
        <v xml:space="preserve"> </v>
      </c>
      <c r="AD899" s="75" t="str">
        <f t="shared" si="386"/>
        <v/>
      </c>
      <c r="AE899" s="75">
        <f t="shared" si="387"/>
        <v>0</v>
      </c>
    </row>
    <row r="900" spans="1:31">
      <c r="A900" s="75" t="str">
        <f t="shared" si="372"/>
        <v/>
      </c>
      <c r="B900" s="76" t="str">
        <f t="shared" si="388"/>
        <v/>
      </c>
      <c r="C900" s="75" t="str">
        <f t="shared" si="389"/>
        <v/>
      </c>
      <c r="D900" s="73" t="str">
        <f t="shared" si="373"/>
        <v/>
      </c>
      <c r="E900" s="75" t="str">
        <f t="shared" si="374"/>
        <v/>
      </c>
      <c r="F900" s="75" t="str">
        <f t="shared" si="390"/>
        <v/>
      </c>
      <c r="G900" s="75" t="str">
        <f t="shared" si="375"/>
        <v/>
      </c>
      <c r="H900" s="75" t="str">
        <f t="shared" si="391"/>
        <v/>
      </c>
      <c r="J900" s="116"/>
      <c r="K900" s="76" t="str">
        <f t="shared" si="392"/>
        <v/>
      </c>
      <c r="L900" s="76" t="str">
        <f t="shared" si="393"/>
        <v/>
      </c>
      <c r="M900" s="75" t="str">
        <f t="shared" si="394"/>
        <v/>
      </c>
      <c r="N900" s="76" t="str">
        <f t="shared" si="395"/>
        <v/>
      </c>
      <c r="O900" s="77" t="s">
        <v>20</v>
      </c>
      <c r="P900" s="90"/>
      <c r="R900" s="74" t="str">
        <f t="shared" si="376"/>
        <v/>
      </c>
      <c r="S900" s="75" t="str">
        <f t="shared" si="396"/>
        <v xml:space="preserve"> </v>
      </c>
      <c r="T900" s="75" t="str">
        <f t="shared" si="397"/>
        <v xml:space="preserve"> </v>
      </c>
      <c r="U900" s="75" t="str">
        <f t="shared" si="377"/>
        <v xml:space="preserve"> </v>
      </c>
      <c r="V900" s="75" t="str">
        <f t="shared" si="378"/>
        <v xml:space="preserve"> </v>
      </c>
      <c r="W900" s="75" t="str">
        <f t="shared" si="379"/>
        <v/>
      </c>
      <c r="X900" s="75" t="str">
        <f t="shared" si="380"/>
        <v xml:space="preserve"> </v>
      </c>
      <c r="Y900" s="75" t="str">
        <f t="shared" si="381"/>
        <v/>
      </c>
      <c r="Z900" s="75" t="str">
        <f t="shared" si="382"/>
        <v xml:space="preserve"> </v>
      </c>
      <c r="AA900" s="75" t="str">
        <f t="shared" si="383"/>
        <v/>
      </c>
      <c r="AB900" s="75" t="str">
        <f t="shared" si="384"/>
        <v xml:space="preserve"> </v>
      </c>
      <c r="AC900" s="75" t="str">
        <f t="shared" si="385"/>
        <v xml:space="preserve"> </v>
      </c>
      <c r="AD900" s="75" t="str">
        <f t="shared" si="386"/>
        <v/>
      </c>
      <c r="AE900" s="75">
        <f t="shared" si="387"/>
        <v>0</v>
      </c>
    </row>
    <row r="901" spans="1:31">
      <c r="A901" s="75" t="str">
        <f t="shared" si="372"/>
        <v/>
      </c>
      <c r="B901" s="76" t="str">
        <f t="shared" si="388"/>
        <v/>
      </c>
      <c r="C901" s="75" t="str">
        <f t="shared" si="389"/>
        <v/>
      </c>
      <c r="D901" s="73" t="str">
        <f t="shared" si="373"/>
        <v/>
      </c>
      <c r="E901" s="75" t="str">
        <f t="shared" si="374"/>
        <v/>
      </c>
      <c r="F901" s="75" t="str">
        <f t="shared" si="390"/>
        <v/>
      </c>
      <c r="G901" s="75" t="str">
        <f t="shared" si="375"/>
        <v/>
      </c>
      <c r="H901" s="75" t="str">
        <f t="shared" si="391"/>
        <v/>
      </c>
      <c r="J901" s="116"/>
      <c r="K901" s="76" t="str">
        <f t="shared" si="392"/>
        <v/>
      </c>
      <c r="L901" s="76" t="str">
        <f t="shared" si="393"/>
        <v/>
      </c>
      <c r="M901" s="75" t="str">
        <f t="shared" si="394"/>
        <v/>
      </c>
      <c r="N901" s="76" t="str">
        <f t="shared" si="395"/>
        <v/>
      </c>
      <c r="O901" s="77" t="s">
        <v>20</v>
      </c>
      <c r="P901" s="90"/>
      <c r="R901" s="74" t="str">
        <f t="shared" si="376"/>
        <v/>
      </c>
      <c r="S901" s="75" t="str">
        <f t="shared" si="396"/>
        <v xml:space="preserve"> </v>
      </c>
      <c r="T901" s="75" t="str">
        <f t="shared" si="397"/>
        <v xml:space="preserve"> </v>
      </c>
      <c r="U901" s="75" t="str">
        <f t="shared" si="377"/>
        <v xml:space="preserve"> </v>
      </c>
      <c r="V901" s="75" t="str">
        <f t="shared" si="378"/>
        <v xml:space="preserve"> </v>
      </c>
      <c r="W901" s="75" t="str">
        <f t="shared" si="379"/>
        <v/>
      </c>
      <c r="X901" s="75" t="str">
        <f t="shared" si="380"/>
        <v xml:space="preserve"> </v>
      </c>
      <c r="Y901" s="75" t="str">
        <f t="shared" si="381"/>
        <v/>
      </c>
      <c r="Z901" s="75" t="str">
        <f t="shared" si="382"/>
        <v xml:space="preserve"> </v>
      </c>
      <c r="AA901" s="75" t="str">
        <f t="shared" si="383"/>
        <v/>
      </c>
      <c r="AB901" s="75" t="str">
        <f t="shared" si="384"/>
        <v xml:space="preserve"> </v>
      </c>
      <c r="AC901" s="75" t="str">
        <f t="shared" si="385"/>
        <v xml:space="preserve"> </v>
      </c>
      <c r="AD901" s="75" t="str">
        <f t="shared" si="386"/>
        <v/>
      </c>
      <c r="AE901" s="75">
        <f t="shared" si="387"/>
        <v>0</v>
      </c>
    </row>
    <row r="902" spans="1:31">
      <c r="A902" s="75" t="str">
        <f t="shared" si="372"/>
        <v/>
      </c>
      <c r="B902" s="76" t="str">
        <f t="shared" si="388"/>
        <v/>
      </c>
      <c r="C902" s="75" t="str">
        <f t="shared" si="389"/>
        <v/>
      </c>
      <c r="D902" s="73" t="str">
        <f t="shared" si="373"/>
        <v/>
      </c>
      <c r="E902" s="75" t="str">
        <f t="shared" si="374"/>
        <v/>
      </c>
      <c r="F902" s="75" t="str">
        <f t="shared" si="390"/>
        <v/>
      </c>
      <c r="G902" s="75" t="str">
        <f t="shared" si="375"/>
        <v/>
      </c>
      <c r="H902" s="75" t="str">
        <f t="shared" si="391"/>
        <v/>
      </c>
      <c r="J902" s="116"/>
      <c r="K902" s="76" t="str">
        <f t="shared" si="392"/>
        <v/>
      </c>
      <c r="L902" s="76" t="str">
        <f t="shared" si="393"/>
        <v/>
      </c>
      <c r="M902" s="75" t="str">
        <f t="shared" si="394"/>
        <v/>
      </c>
      <c r="N902" s="76" t="str">
        <f t="shared" si="395"/>
        <v/>
      </c>
      <c r="O902" s="77" t="s">
        <v>20</v>
      </c>
      <c r="P902" s="90"/>
      <c r="R902" s="74" t="str">
        <f t="shared" si="376"/>
        <v/>
      </c>
      <c r="S902" s="75" t="str">
        <f t="shared" si="396"/>
        <v xml:space="preserve"> </v>
      </c>
      <c r="T902" s="75" t="str">
        <f t="shared" si="397"/>
        <v xml:space="preserve"> </v>
      </c>
      <c r="U902" s="75" t="str">
        <f t="shared" si="377"/>
        <v xml:space="preserve"> </v>
      </c>
      <c r="V902" s="75" t="str">
        <f t="shared" si="378"/>
        <v xml:space="preserve"> </v>
      </c>
      <c r="W902" s="75" t="str">
        <f t="shared" si="379"/>
        <v/>
      </c>
      <c r="X902" s="75" t="str">
        <f t="shared" si="380"/>
        <v xml:space="preserve"> </v>
      </c>
      <c r="Y902" s="75" t="str">
        <f t="shared" si="381"/>
        <v/>
      </c>
      <c r="Z902" s="75" t="str">
        <f t="shared" si="382"/>
        <v xml:space="preserve"> </v>
      </c>
      <c r="AA902" s="75" t="str">
        <f t="shared" si="383"/>
        <v/>
      </c>
      <c r="AB902" s="75" t="str">
        <f t="shared" si="384"/>
        <v xml:space="preserve"> </v>
      </c>
      <c r="AC902" s="75" t="str">
        <f t="shared" si="385"/>
        <v xml:space="preserve"> </v>
      </c>
      <c r="AD902" s="75" t="str">
        <f t="shared" si="386"/>
        <v/>
      </c>
      <c r="AE902" s="75">
        <f t="shared" si="387"/>
        <v>0</v>
      </c>
    </row>
    <row r="903" spans="1:31">
      <c r="A903" s="75" t="str">
        <f t="shared" si="372"/>
        <v/>
      </c>
      <c r="B903" s="76" t="str">
        <f t="shared" si="388"/>
        <v/>
      </c>
      <c r="C903" s="75" t="str">
        <f t="shared" si="389"/>
        <v/>
      </c>
      <c r="D903" s="73" t="str">
        <f t="shared" si="373"/>
        <v/>
      </c>
      <c r="E903" s="75" t="str">
        <f t="shared" si="374"/>
        <v/>
      </c>
      <c r="F903" s="75" t="str">
        <f t="shared" si="390"/>
        <v/>
      </c>
      <c r="G903" s="75" t="str">
        <f t="shared" si="375"/>
        <v/>
      </c>
      <c r="H903" s="75" t="str">
        <f t="shared" si="391"/>
        <v/>
      </c>
      <c r="J903" s="116"/>
      <c r="K903" s="76" t="str">
        <f t="shared" si="392"/>
        <v/>
      </c>
      <c r="L903" s="76" t="str">
        <f t="shared" si="393"/>
        <v/>
      </c>
      <c r="M903" s="75" t="str">
        <f t="shared" si="394"/>
        <v/>
      </c>
      <c r="N903" s="76" t="str">
        <f t="shared" si="395"/>
        <v/>
      </c>
      <c r="O903" s="77" t="s">
        <v>20</v>
      </c>
      <c r="P903" s="90"/>
      <c r="R903" s="74" t="str">
        <f t="shared" si="376"/>
        <v/>
      </c>
      <c r="S903" s="75" t="str">
        <f t="shared" si="396"/>
        <v xml:space="preserve"> </v>
      </c>
      <c r="T903" s="75" t="str">
        <f t="shared" si="397"/>
        <v xml:space="preserve"> </v>
      </c>
      <c r="U903" s="75" t="str">
        <f t="shared" si="377"/>
        <v xml:space="preserve"> </v>
      </c>
      <c r="V903" s="75" t="str">
        <f t="shared" si="378"/>
        <v xml:space="preserve"> </v>
      </c>
      <c r="W903" s="75" t="str">
        <f t="shared" si="379"/>
        <v/>
      </c>
      <c r="X903" s="75" t="str">
        <f t="shared" si="380"/>
        <v xml:space="preserve"> </v>
      </c>
      <c r="Y903" s="75" t="str">
        <f t="shared" si="381"/>
        <v/>
      </c>
      <c r="Z903" s="75" t="str">
        <f t="shared" si="382"/>
        <v xml:space="preserve"> </v>
      </c>
      <c r="AA903" s="75" t="str">
        <f t="shared" si="383"/>
        <v/>
      </c>
      <c r="AB903" s="75" t="str">
        <f t="shared" si="384"/>
        <v xml:space="preserve"> </v>
      </c>
      <c r="AC903" s="75" t="str">
        <f t="shared" si="385"/>
        <v xml:space="preserve"> </v>
      </c>
      <c r="AD903" s="75" t="str">
        <f t="shared" si="386"/>
        <v/>
      </c>
      <c r="AE903" s="75">
        <f t="shared" si="387"/>
        <v>0</v>
      </c>
    </row>
    <row r="904" spans="1:31">
      <c r="A904" s="75" t="str">
        <f t="shared" si="372"/>
        <v/>
      </c>
      <c r="B904" s="76" t="str">
        <f t="shared" si="388"/>
        <v/>
      </c>
      <c r="C904" s="75" t="str">
        <f t="shared" si="389"/>
        <v/>
      </c>
      <c r="D904" s="73" t="str">
        <f t="shared" si="373"/>
        <v/>
      </c>
      <c r="E904" s="75" t="str">
        <f t="shared" si="374"/>
        <v/>
      </c>
      <c r="F904" s="75" t="str">
        <f t="shared" si="390"/>
        <v/>
      </c>
      <c r="G904" s="75" t="str">
        <f t="shared" si="375"/>
        <v/>
      </c>
      <c r="H904" s="75" t="str">
        <f t="shared" si="391"/>
        <v/>
      </c>
      <c r="J904" s="116"/>
      <c r="K904" s="76" t="str">
        <f t="shared" si="392"/>
        <v/>
      </c>
      <c r="L904" s="76" t="str">
        <f t="shared" si="393"/>
        <v/>
      </c>
      <c r="M904" s="75" t="str">
        <f t="shared" si="394"/>
        <v/>
      </c>
      <c r="N904" s="76" t="str">
        <f t="shared" si="395"/>
        <v/>
      </c>
      <c r="O904" s="77" t="s">
        <v>20</v>
      </c>
      <c r="P904" s="90"/>
      <c r="R904" s="74" t="str">
        <f t="shared" si="376"/>
        <v/>
      </c>
      <c r="S904" s="75" t="str">
        <f t="shared" si="396"/>
        <v xml:space="preserve"> </v>
      </c>
      <c r="T904" s="75" t="str">
        <f t="shared" si="397"/>
        <v xml:space="preserve"> </v>
      </c>
      <c r="U904" s="75" t="str">
        <f t="shared" si="377"/>
        <v xml:space="preserve"> </v>
      </c>
      <c r="V904" s="75" t="str">
        <f t="shared" si="378"/>
        <v xml:space="preserve"> </v>
      </c>
      <c r="W904" s="75" t="str">
        <f t="shared" si="379"/>
        <v/>
      </c>
      <c r="X904" s="75" t="str">
        <f t="shared" si="380"/>
        <v xml:space="preserve"> </v>
      </c>
      <c r="Y904" s="75" t="str">
        <f t="shared" si="381"/>
        <v/>
      </c>
      <c r="Z904" s="75" t="str">
        <f t="shared" si="382"/>
        <v xml:space="preserve"> </v>
      </c>
      <c r="AA904" s="75" t="str">
        <f t="shared" si="383"/>
        <v/>
      </c>
      <c r="AB904" s="75" t="str">
        <f t="shared" si="384"/>
        <v xml:space="preserve"> </v>
      </c>
      <c r="AC904" s="75" t="str">
        <f t="shared" si="385"/>
        <v xml:space="preserve"> </v>
      </c>
      <c r="AD904" s="75" t="str">
        <f t="shared" si="386"/>
        <v/>
      </c>
      <c r="AE904" s="75">
        <f t="shared" si="387"/>
        <v>0</v>
      </c>
    </row>
    <row r="905" spans="1:31">
      <c r="A905" s="75" t="str">
        <f t="shared" si="372"/>
        <v/>
      </c>
      <c r="B905" s="76" t="str">
        <f t="shared" si="388"/>
        <v/>
      </c>
      <c r="C905" s="75" t="str">
        <f t="shared" si="389"/>
        <v/>
      </c>
      <c r="D905" s="73" t="str">
        <f t="shared" si="373"/>
        <v/>
      </c>
      <c r="E905" s="75" t="str">
        <f t="shared" si="374"/>
        <v/>
      </c>
      <c r="F905" s="75" t="str">
        <f t="shared" si="390"/>
        <v/>
      </c>
      <c r="G905" s="75" t="str">
        <f t="shared" si="375"/>
        <v/>
      </c>
      <c r="H905" s="75" t="str">
        <f t="shared" si="391"/>
        <v/>
      </c>
      <c r="J905" s="116"/>
      <c r="K905" s="76" t="str">
        <f t="shared" si="392"/>
        <v/>
      </c>
      <c r="L905" s="76" t="str">
        <f t="shared" si="393"/>
        <v/>
      </c>
      <c r="M905" s="75" t="str">
        <f t="shared" si="394"/>
        <v/>
      </c>
      <c r="N905" s="76" t="str">
        <f t="shared" si="395"/>
        <v/>
      </c>
      <c r="O905" s="77" t="s">
        <v>20</v>
      </c>
      <c r="P905" s="90"/>
      <c r="R905" s="74" t="str">
        <f t="shared" si="376"/>
        <v/>
      </c>
      <c r="S905" s="75" t="str">
        <f t="shared" si="396"/>
        <v xml:space="preserve"> </v>
      </c>
      <c r="T905" s="75" t="str">
        <f t="shared" si="397"/>
        <v xml:space="preserve"> </v>
      </c>
      <c r="U905" s="75" t="str">
        <f t="shared" si="377"/>
        <v xml:space="preserve"> </v>
      </c>
      <c r="V905" s="75" t="str">
        <f t="shared" si="378"/>
        <v xml:space="preserve"> </v>
      </c>
      <c r="W905" s="75" t="str">
        <f t="shared" si="379"/>
        <v/>
      </c>
      <c r="X905" s="75" t="str">
        <f t="shared" si="380"/>
        <v xml:space="preserve"> </v>
      </c>
      <c r="Y905" s="75" t="str">
        <f t="shared" si="381"/>
        <v/>
      </c>
      <c r="Z905" s="75" t="str">
        <f t="shared" si="382"/>
        <v xml:space="preserve"> </v>
      </c>
      <c r="AA905" s="75" t="str">
        <f t="shared" si="383"/>
        <v/>
      </c>
      <c r="AB905" s="75" t="str">
        <f t="shared" si="384"/>
        <v xml:space="preserve"> </v>
      </c>
      <c r="AC905" s="75" t="str">
        <f t="shared" si="385"/>
        <v xml:space="preserve"> </v>
      </c>
      <c r="AD905" s="75" t="str">
        <f t="shared" si="386"/>
        <v/>
      </c>
      <c r="AE905" s="75">
        <f t="shared" si="387"/>
        <v>0</v>
      </c>
    </row>
    <row r="906" spans="1:31">
      <c r="A906" s="75" t="str">
        <f t="shared" si="372"/>
        <v/>
      </c>
      <c r="B906" s="76" t="str">
        <f t="shared" si="388"/>
        <v/>
      </c>
      <c r="C906" s="75" t="str">
        <f t="shared" si="389"/>
        <v/>
      </c>
      <c r="D906" s="73" t="str">
        <f t="shared" si="373"/>
        <v/>
      </c>
      <c r="E906" s="75" t="str">
        <f t="shared" si="374"/>
        <v/>
      </c>
      <c r="F906" s="75" t="str">
        <f t="shared" si="390"/>
        <v/>
      </c>
      <c r="G906" s="75" t="str">
        <f t="shared" si="375"/>
        <v/>
      </c>
      <c r="H906" s="75" t="str">
        <f t="shared" si="391"/>
        <v/>
      </c>
      <c r="J906" s="116"/>
      <c r="K906" s="76" t="str">
        <f t="shared" si="392"/>
        <v/>
      </c>
      <c r="L906" s="76" t="str">
        <f t="shared" si="393"/>
        <v/>
      </c>
      <c r="M906" s="75" t="str">
        <f t="shared" si="394"/>
        <v/>
      </c>
      <c r="N906" s="76" t="str">
        <f t="shared" si="395"/>
        <v/>
      </c>
      <c r="O906" s="77" t="s">
        <v>20</v>
      </c>
      <c r="P906" s="90"/>
      <c r="R906" s="74" t="str">
        <f t="shared" si="376"/>
        <v/>
      </c>
      <c r="S906" s="75" t="str">
        <f t="shared" si="396"/>
        <v xml:space="preserve"> </v>
      </c>
      <c r="T906" s="75" t="str">
        <f t="shared" si="397"/>
        <v xml:space="preserve"> </v>
      </c>
      <c r="U906" s="75" t="str">
        <f t="shared" si="377"/>
        <v xml:space="preserve"> </v>
      </c>
      <c r="V906" s="75" t="str">
        <f t="shared" si="378"/>
        <v xml:space="preserve"> </v>
      </c>
      <c r="W906" s="75" t="str">
        <f t="shared" si="379"/>
        <v/>
      </c>
      <c r="X906" s="75" t="str">
        <f t="shared" si="380"/>
        <v xml:space="preserve"> </v>
      </c>
      <c r="Y906" s="75" t="str">
        <f t="shared" si="381"/>
        <v/>
      </c>
      <c r="Z906" s="75" t="str">
        <f t="shared" si="382"/>
        <v xml:space="preserve"> </v>
      </c>
      <c r="AA906" s="75" t="str">
        <f t="shared" si="383"/>
        <v/>
      </c>
      <c r="AB906" s="75" t="str">
        <f t="shared" si="384"/>
        <v xml:space="preserve"> </v>
      </c>
      <c r="AC906" s="75" t="str">
        <f t="shared" si="385"/>
        <v xml:space="preserve"> </v>
      </c>
      <c r="AD906" s="75" t="str">
        <f t="shared" si="386"/>
        <v/>
      </c>
      <c r="AE906" s="75">
        <f t="shared" si="387"/>
        <v>0</v>
      </c>
    </row>
    <row r="907" spans="1:31">
      <c r="A907" s="75" t="str">
        <f t="shared" si="372"/>
        <v/>
      </c>
      <c r="B907" s="76" t="str">
        <f t="shared" si="388"/>
        <v/>
      </c>
      <c r="C907" s="75" t="str">
        <f t="shared" si="389"/>
        <v/>
      </c>
      <c r="D907" s="73" t="str">
        <f t="shared" si="373"/>
        <v/>
      </c>
      <c r="E907" s="75" t="str">
        <f t="shared" si="374"/>
        <v/>
      </c>
      <c r="F907" s="75" t="str">
        <f t="shared" si="390"/>
        <v/>
      </c>
      <c r="G907" s="75" t="str">
        <f t="shared" si="375"/>
        <v/>
      </c>
      <c r="H907" s="75" t="str">
        <f t="shared" si="391"/>
        <v/>
      </c>
      <c r="J907" s="116"/>
      <c r="K907" s="76" t="str">
        <f t="shared" si="392"/>
        <v/>
      </c>
      <c r="L907" s="76" t="str">
        <f t="shared" si="393"/>
        <v/>
      </c>
      <c r="M907" s="75" t="str">
        <f t="shared" si="394"/>
        <v/>
      </c>
      <c r="N907" s="76" t="str">
        <f t="shared" si="395"/>
        <v/>
      </c>
      <c r="O907" s="77" t="s">
        <v>20</v>
      </c>
      <c r="P907" s="90"/>
      <c r="R907" s="74" t="str">
        <f t="shared" si="376"/>
        <v/>
      </c>
      <c r="S907" s="75" t="str">
        <f t="shared" si="396"/>
        <v xml:space="preserve"> </v>
      </c>
      <c r="T907" s="75" t="str">
        <f t="shared" si="397"/>
        <v xml:space="preserve"> </v>
      </c>
      <c r="U907" s="75" t="str">
        <f t="shared" si="377"/>
        <v xml:space="preserve"> </v>
      </c>
      <c r="V907" s="75" t="str">
        <f t="shared" si="378"/>
        <v xml:space="preserve"> </v>
      </c>
      <c r="W907" s="75" t="str">
        <f t="shared" si="379"/>
        <v/>
      </c>
      <c r="X907" s="75" t="str">
        <f t="shared" si="380"/>
        <v xml:space="preserve"> </v>
      </c>
      <c r="Y907" s="75" t="str">
        <f t="shared" si="381"/>
        <v/>
      </c>
      <c r="Z907" s="75" t="str">
        <f t="shared" si="382"/>
        <v xml:space="preserve"> </v>
      </c>
      <c r="AA907" s="75" t="str">
        <f t="shared" si="383"/>
        <v/>
      </c>
      <c r="AB907" s="75" t="str">
        <f t="shared" si="384"/>
        <v xml:space="preserve"> </v>
      </c>
      <c r="AC907" s="75" t="str">
        <f t="shared" si="385"/>
        <v xml:space="preserve"> </v>
      </c>
      <c r="AD907" s="75" t="str">
        <f t="shared" si="386"/>
        <v/>
      </c>
      <c r="AE907" s="75">
        <f t="shared" si="387"/>
        <v>0</v>
      </c>
    </row>
    <row r="908" spans="1:31">
      <c r="A908" s="75" t="str">
        <f t="shared" si="372"/>
        <v/>
      </c>
      <c r="B908" s="76" t="str">
        <f t="shared" si="388"/>
        <v/>
      </c>
      <c r="C908" s="75" t="str">
        <f t="shared" si="389"/>
        <v/>
      </c>
      <c r="D908" s="73" t="str">
        <f t="shared" si="373"/>
        <v/>
      </c>
      <c r="E908" s="75" t="str">
        <f t="shared" si="374"/>
        <v/>
      </c>
      <c r="F908" s="75" t="str">
        <f t="shared" si="390"/>
        <v/>
      </c>
      <c r="G908" s="75" t="str">
        <f t="shared" si="375"/>
        <v/>
      </c>
      <c r="H908" s="75" t="str">
        <f t="shared" si="391"/>
        <v/>
      </c>
      <c r="J908" s="116"/>
      <c r="K908" s="76" t="str">
        <f t="shared" si="392"/>
        <v/>
      </c>
      <c r="L908" s="76" t="str">
        <f t="shared" si="393"/>
        <v/>
      </c>
      <c r="M908" s="75" t="str">
        <f t="shared" si="394"/>
        <v/>
      </c>
      <c r="N908" s="76" t="str">
        <f t="shared" si="395"/>
        <v/>
      </c>
      <c r="O908" s="77" t="s">
        <v>20</v>
      </c>
      <c r="P908" s="90"/>
      <c r="R908" s="74" t="str">
        <f t="shared" si="376"/>
        <v/>
      </c>
      <c r="S908" s="75" t="str">
        <f t="shared" si="396"/>
        <v xml:space="preserve"> </v>
      </c>
      <c r="T908" s="75" t="str">
        <f t="shared" si="397"/>
        <v xml:space="preserve"> </v>
      </c>
      <c r="U908" s="75" t="str">
        <f t="shared" si="377"/>
        <v xml:space="preserve"> </v>
      </c>
      <c r="V908" s="75" t="str">
        <f t="shared" si="378"/>
        <v xml:space="preserve"> </v>
      </c>
      <c r="W908" s="75" t="str">
        <f t="shared" si="379"/>
        <v/>
      </c>
      <c r="X908" s="75" t="str">
        <f t="shared" si="380"/>
        <v xml:space="preserve"> </v>
      </c>
      <c r="Y908" s="75" t="str">
        <f t="shared" si="381"/>
        <v/>
      </c>
      <c r="Z908" s="75" t="str">
        <f t="shared" si="382"/>
        <v xml:space="preserve"> </v>
      </c>
      <c r="AA908" s="75" t="str">
        <f t="shared" si="383"/>
        <v/>
      </c>
      <c r="AB908" s="75" t="str">
        <f t="shared" si="384"/>
        <v xml:space="preserve"> </v>
      </c>
      <c r="AC908" s="75" t="str">
        <f t="shared" si="385"/>
        <v xml:space="preserve"> </v>
      </c>
      <c r="AD908" s="75" t="str">
        <f t="shared" si="386"/>
        <v/>
      </c>
      <c r="AE908" s="75">
        <f t="shared" si="387"/>
        <v>0</v>
      </c>
    </row>
    <row r="909" spans="1:31">
      <c r="A909" s="75" t="str">
        <f t="shared" si="372"/>
        <v/>
      </c>
      <c r="B909" s="76" t="str">
        <f t="shared" si="388"/>
        <v/>
      </c>
      <c r="C909" s="75" t="str">
        <f t="shared" si="389"/>
        <v/>
      </c>
      <c r="D909" s="73" t="str">
        <f t="shared" si="373"/>
        <v/>
      </c>
      <c r="E909" s="75" t="str">
        <f t="shared" si="374"/>
        <v/>
      </c>
      <c r="F909" s="75" t="str">
        <f t="shared" si="390"/>
        <v/>
      </c>
      <c r="G909" s="75" t="str">
        <f t="shared" si="375"/>
        <v/>
      </c>
      <c r="H909" s="75" t="str">
        <f t="shared" si="391"/>
        <v/>
      </c>
      <c r="J909" s="116"/>
      <c r="K909" s="76" t="str">
        <f t="shared" si="392"/>
        <v/>
      </c>
      <c r="L909" s="76" t="str">
        <f t="shared" si="393"/>
        <v/>
      </c>
      <c r="M909" s="75" t="str">
        <f t="shared" si="394"/>
        <v/>
      </c>
      <c r="N909" s="76" t="str">
        <f t="shared" si="395"/>
        <v/>
      </c>
      <c r="O909" s="77" t="s">
        <v>20</v>
      </c>
      <c r="P909" s="90"/>
      <c r="R909" s="74" t="str">
        <f t="shared" si="376"/>
        <v/>
      </c>
      <c r="S909" s="75" t="str">
        <f t="shared" si="396"/>
        <v xml:space="preserve"> </v>
      </c>
      <c r="T909" s="75" t="str">
        <f t="shared" si="397"/>
        <v xml:space="preserve"> </v>
      </c>
      <c r="U909" s="75" t="str">
        <f t="shared" si="377"/>
        <v xml:space="preserve"> </v>
      </c>
      <c r="V909" s="75" t="str">
        <f t="shared" si="378"/>
        <v xml:space="preserve"> </v>
      </c>
      <c r="W909" s="75" t="str">
        <f t="shared" si="379"/>
        <v/>
      </c>
      <c r="X909" s="75" t="str">
        <f t="shared" si="380"/>
        <v xml:space="preserve"> </v>
      </c>
      <c r="Y909" s="75" t="str">
        <f t="shared" si="381"/>
        <v/>
      </c>
      <c r="Z909" s="75" t="str">
        <f t="shared" si="382"/>
        <v xml:space="preserve"> </v>
      </c>
      <c r="AA909" s="75" t="str">
        <f t="shared" si="383"/>
        <v/>
      </c>
      <c r="AB909" s="75" t="str">
        <f t="shared" si="384"/>
        <v xml:space="preserve"> </v>
      </c>
      <c r="AC909" s="75" t="str">
        <f t="shared" si="385"/>
        <v xml:space="preserve"> </v>
      </c>
      <c r="AD909" s="75" t="str">
        <f t="shared" si="386"/>
        <v/>
      </c>
      <c r="AE909" s="75">
        <f t="shared" si="387"/>
        <v>0</v>
      </c>
    </row>
    <row r="910" spans="1:31">
      <c r="A910" s="75" t="str">
        <f t="shared" si="372"/>
        <v/>
      </c>
      <c r="B910" s="76" t="str">
        <f t="shared" si="388"/>
        <v/>
      </c>
      <c r="C910" s="75" t="str">
        <f t="shared" si="389"/>
        <v/>
      </c>
      <c r="D910" s="73" t="str">
        <f t="shared" si="373"/>
        <v/>
      </c>
      <c r="E910" s="75" t="str">
        <f t="shared" si="374"/>
        <v/>
      </c>
      <c r="F910" s="75" t="str">
        <f t="shared" si="390"/>
        <v/>
      </c>
      <c r="G910" s="75" t="str">
        <f t="shared" si="375"/>
        <v/>
      </c>
      <c r="H910" s="75" t="str">
        <f t="shared" si="391"/>
        <v/>
      </c>
      <c r="J910" s="116"/>
      <c r="K910" s="76" t="str">
        <f t="shared" si="392"/>
        <v/>
      </c>
      <c r="L910" s="76" t="str">
        <f t="shared" si="393"/>
        <v/>
      </c>
      <c r="M910" s="75" t="str">
        <f t="shared" si="394"/>
        <v/>
      </c>
      <c r="N910" s="76" t="str">
        <f t="shared" si="395"/>
        <v/>
      </c>
      <c r="O910" s="77" t="s">
        <v>20</v>
      </c>
      <c r="P910" s="90"/>
      <c r="R910" s="74" t="str">
        <f t="shared" si="376"/>
        <v/>
      </c>
      <c r="S910" s="75" t="str">
        <f t="shared" si="396"/>
        <v xml:space="preserve"> </v>
      </c>
      <c r="T910" s="75" t="str">
        <f t="shared" si="397"/>
        <v xml:space="preserve"> </v>
      </c>
      <c r="U910" s="75" t="str">
        <f t="shared" si="377"/>
        <v xml:space="preserve"> </v>
      </c>
      <c r="V910" s="75" t="str">
        <f t="shared" si="378"/>
        <v xml:space="preserve"> </v>
      </c>
      <c r="W910" s="75" t="str">
        <f t="shared" si="379"/>
        <v/>
      </c>
      <c r="X910" s="75" t="str">
        <f t="shared" si="380"/>
        <v xml:space="preserve"> </v>
      </c>
      <c r="Y910" s="75" t="str">
        <f t="shared" si="381"/>
        <v/>
      </c>
      <c r="Z910" s="75" t="str">
        <f t="shared" si="382"/>
        <v xml:space="preserve"> </v>
      </c>
      <c r="AA910" s="75" t="str">
        <f t="shared" si="383"/>
        <v/>
      </c>
      <c r="AB910" s="75" t="str">
        <f t="shared" si="384"/>
        <v xml:space="preserve"> </v>
      </c>
      <c r="AC910" s="75" t="str">
        <f t="shared" si="385"/>
        <v xml:space="preserve"> </v>
      </c>
      <c r="AD910" s="75" t="str">
        <f t="shared" si="386"/>
        <v/>
      </c>
      <c r="AE910" s="75">
        <f t="shared" si="387"/>
        <v>0</v>
      </c>
    </row>
    <row r="911" spans="1:31">
      <c r="A911" s="75" t="str">
        <f t="shared" si="372"/>
        <v/>
      </c>
      <c r="B911" s="76" t="str">
        <f t="shared" si="388"/>
        <v/>
      </c>
      <c r="C911" s="75" t="str">
        <f t="shared" si="389"/>
        <v/>
      </c>
      <c r="D911" s="73" t="str">
        <f t="shared" si="373"/>
        <v/>
      </c>
      <c r="E911" s="75" t="str">
        <f t="shared" si="374"/>
        <v/>
      </c>
      <c r="F911" s="75" t="str">
        <f t="shared" si="390"/>
        <v/>
      </c>
      <c r="G911" s="75" t="str">
        <f t="shared" si="375"/>
        <v/>
      </c>
      <c r="H911" s="75" t="str">
        <f t="shared" si="391"/>
        <v/>
      </c>
      <c r="J911" s="116"/>
      <c r="K911" s="76" t="str">
        <f t="shared" si="392"/>
        <v/>
      </c>
      <c r="L911" s="76" t="str">
        <f t="shared" si="393"/>
        <v/>
      </c>
      <c r="M911" s="75" t="str">
        <f t="shared" si="394"/>
        <v/>
      </c>
      <c r="N911" s="76" t="str">
        <f t="shared" si="395"/>
        <v/>
      </c>
      <c r="O911" s="77" t="s">
        <v>20</v>
      </c>
      <c r="P911" s="90"/>
      <c r="R911" s="74" t="str">
        <f t="shared" si="376"/>
        <v/>
      </c>
      <c r="S911" s="75" t="str">
        <f t="shared" si="396"/>
        <v xml:space="preserve"> </v>
      </c>
      <c r="T911" s="75" t="str">
        <f t="shared" si="397"/>
        <v xml:space="preserve"> </v>
      </c>
      <c r="U911" s="75" t="str">
        <f t="shared" si="377"/>
        <v xml:space="preserve"> </v>
      </c>
      <c r="V911" s="75" t="str">
        <f t="shared" si="378"/>
        <v xml:space="preserve"> </v>
      </c>
      <c r="W911" s="75" t="str">
        <f t="shared" si="379"/>
        <v/>
      </c>
      <c r="X911" s="75" t="str">
        <f t="shared" si="380"/>
        <v xml:space="preserve"> </v>
      </c>
      <c r="Y911" s="75" t="str">
        <f t="shared" si="381"/>
        <v/>
      </c>
      <c r="Z911" s="75" t="str">
        <f t="shared" si="382"/>
        <v xml:space="preserve"> </v>
      </c>
      <c r="AA911" s="75" t="str">
        <f t="shared" si="383"/>
        <v/>
      </c>
      <c r="AB911" s="75" t="str">
        <f t="shared" si="384"/>
        <v xml:space="preserve"> </v>
      </c>
      <c r="AC911" s="75" t="str">
        <f t="shared" si="385"/>
        <v xml:space="preserve"> </v>
      </c>
      <c r="AD911" s="75" t="str">
        <f t="shared" si="386"/>
        <v/>
      </c>
      <c r="AE911" s="75">
        <f t="shared" si="387"/>
        <v>0</v>
      </c>
    </row>
    <row r="912" spans="1:31">
      <c r="A912" s="75" t="str">
        <f t="shared" si="372"/>
        <v/>
      </c>
      <c r="B912" s="76" t="str">
        <f t="shared" si="388"/>
        <v/>
      </c>
      <c r="C912" s="75" t="str">
        <f t="shared" si="389"/>
        <v/>
      </c>
      <c r="D912" s="73" t="str">
        <f t="shared" si="373"/>
        <v/>
      </c>
      <c r="E912" s="75" t="str">
        <f t="shared" si="374"/>
        <v/>
      </c>
      <c r="F912" s="75" t="str">
        <f t="shared" si="390"/>
        <v/>
      </c>
      <c r="G912" s="75" t="str">
        <f t="shared" si="375"/>
        <v/>
      </c>
      <c r="H912" s="75" t="str">
        <f t="shared" si="391"/>
        <v/>
      </c>
      <c r="J912" s="116"/>
      <c r="K912" s="76" t="str">
        <f t="shared" si="392"/>
        <v/>
      </c>
      <c r="L912" s="76" t="str">
        <f t="shared" si="393"/>
        <v/>
      </c>
      <c r="M912" s="75" t="str">
        <f t="shared" si="394"/>
        <v/>
      </c>
      <c r="N912" s="76" t="str">
        <f t="shared" si="395"/>
        <v/>
      </c>
      <c r="O912" s="77" t="s">
        <v>20</v>
      </c>
      <c r="P912" s="90"/>
      <c r="R912" s="74" t="str">
        <f t="shared" si="376"/>
        <v/>
      </c>
      <c r="S912" s="75" t="str">
        <f t="shared" si="396"/>
        <v xml:space="preserve"> </v>
      </c>
      <c r="T912" s="75" t="str">
        <f t="shared" si="397"/>
        <v xml:space="preserve"> </v>
      </c>
      <c r="U912" s="75" t="str">
        <f t="shared" si="377"/>
        <v xml:space="preserve"> </v>
      </c>
      <c r="V912" s="75" t="str">
        <f t="shared" si="378"/>
        <v xml:space="preserve"> </v>
      </c>
      <c r="W912" s="75" t="str">
        <f t="shared" si="379"/>
        <v/>
      </c>
      <c r="X912" s="75" t="str">
        <f t="shared" si="380"/>
        <v xml:space="preserve"> </v>
      </c>
      <c r="Y912" s="75" t="str">
        <f t="shared" si="381"/>
        <v/>
      </c>
      <c r="Z912" s="75" t="str">
        <f t="shared" si="382"/>
        <v xml:space="preserve"> </v>
      </c>
      <c r="AA912" s="75" t="str">
        <f t="shared" si="383"/>
        <v/>
      </c>
      <c r="AB912" s="75" t="str">
        <f t="shared" si="384"/>
        <v xml:space="preserve"> </v>
      </c>
      <c r="AC912" s="75" t="str">
        <f t="shared" si="385"/>
        <v xml:space="preserve"> </v>
      </c>
      <c r="AD912" s="75" t="str">
        <f t="shared" si="386"/>
        <v/>
      </c>
      <c r="AE912" s="75">
        <f t="shared" si="387"/>
        <v>0</v>
      </c>
    </row>
    <row r="913" spans="1:31">
      <c r="A913" s="75" t="str">
        <f t="shared" si="372"/>
        <v/>
      </c>
      <c r="B913" s="76" t="str">
        <f t="shared" si="388"/>
        <v/>
      </c>
      <c r="C913" s="75" t="str">
        <f t="shared" si="389"/>
        <v/>
      </c>
      <c r="D913" s="73" t="str">
        <f t="shared" si="373"/>
        <v/>
      </c>
      <c r="E913" s="75" t="str">
        <f t="shared" si="374"/>
        <v/>
      </c>
      <c r="F913" s="75" t="str">
        <f t="shared" si="390"/>
        <v/>
      </c>
      <c r="G913" s="75" t="str">
        <f t="shared" si="375"/>
        <v/>
      </c>
      <c r="H913" s="75" t="str">
        <f t="shared" si="391"/>
        <v/>
      </c>
      <c r="J913" s="116"/>
      <c r="K913" s="76" t="str">
        <f t="shared" si="392"/>
        <v/>
      </c>
      <c r="L913" s="76" t="str">
        <f t="shared" si="393"/>
        <v/>
      </c>
      <c r="M913" s="75" t="str">
        <f t="shared" si="394"/>
        <v/>
      </c>
      <c r="N913" s="76" t="str">
        <f t="shared" si="395"/>
        <v/>
      </c>
      <c r="O913" s="77" t="s">
        <v>20</v>
      </c>
      <c r="P913" s="90"/>
      <c r="R913" s="74" t="str">
        <f t="shared" si="376"/>
        <v/>
      </c>
      <c r="S913" s="75" t="str">
        <f t="shared" si="396"/>
        <v xml:space="preserve"> </v>
      </c>
      <c r="T913" s="75" t="str">
        <f t="shared" si="397"/>
        <v xml:space="preserve"> </v>
      </c>
      <c r="U913" s="75" t="str">
        <f t="shared" si="377"/>
        <v xml:space="preserve"> </v>
      </c>
      <c r="V913" s="75" t="str">
        <f t="shared" si="378"/>
        <v xml:space="preserve"> </v>
      </c>
      <c r="W913" s="75" t="str">
        <f t="shared" si="379"/>
        <v/>
      </c>
      <c r="X913" s="75" t="str">
        <f t="shared" si="380"/>
        <v xml:space="preserve"> </v>
      </c>
      <c r="Y913" s="75" t="str">
        <f t="shared" si="381"/>
        <v/>
      </c>
      <c r="Z913" s="75" t="str">
        <f t="shared" si="382"/>
        <v xml:space="preserve"> </v>
      </c>
      <c r="AA913" s="75" t="str">
        <f t="shared" si="383"/>
        <v/>
      </c>
      <c r="AB913" s="75" t="str">
        <f t="shared" si="384"/>
        <v xml:space="preserve"> </v>
      </c>
      <c r="AC913" s="75" t="str">
        <f t="shared" si="385"/>
        <v xml:space="preserve"> </v>
      </c>
      <c r="AD913" s="75" t="str">
        <f t="shared" si="386"/>
        <v/>
      </c>
      <c r="AE913" s="75">
        <f t="shared" si="387"/>
        <v>0</v>
      </c>
    </row>
    <row r="914" spans="1:31">
      <c r="A914" s="75" t="str">
        <f t="shared" si="372"/>
        <v/>
      </c>
      <c r="B914" s="76" t="str">
        <f t="shared" si="388"/>
        <v/>
      </c>
      <c r="C914" s="75" t="str">
        <f t="shared" si="389"/>
        <v/>
      </c>
      <c r="D914" s="73" t="str">
        <f t="shared" si="373"/>
        <v/>
      </c>
      <c r="E914" s="75" t="str">
        <f t="shared" si="374"/>
        <v/>
      </c>
      <c r="F914" s="75" t="str">
        <f t="shared" si="390"/>
        <v/>
      </c>
      <c r="G914" s="75" t="str">
        <f t="shared" si="375"/>
        <v/>
      </c>
      <c r="H914" s="75" t="str">
        <f t="shared" si="391"/>
        <v/>
      </c>
      <c r="J914" s="116"/>
      <c r="K914" s="76" t="str">
        <f t="shared" si="392"/>
        <v/>
      </c>
      <c r="L914" s="76" t="str">
        <f t="shared" si="393"/>
        <v/>
      </c>
      <c r="M914" s="75" t="str">
        <f t="shared" si="394"/>
        <v/>
      </c>
      <c r="N914" s="76" t="str">
        <f t="shared" si="395"/>
        <v/>
      </c>
      <c r="O914" s="77" t="s">
        <v>20</v>
      </c>
      <c r="P914" s="90"/>
      <c r="R914" s="74" t="str">
        <f t="shared" si="376"/>
        <v/>
      </c>
      <c r="S914" s="75" t="str">
        <f t="shared" si="396"/>
        <v xml:space="preserve"> </v>
      </c>
      <c r="T914" s="75" t="str">
        <f t="shared" si="397"/>
        <v xml:space="preserve"> </v>
      </c>
      <c r="U914" s="75" t="str">
        <f t="shared" si="377"/>
        <v xml:space="preserve"> </v>
      </c>
      <c r="V914" s="75" t="str">
        <f t="shared" si="378"/>
        <v xml:space="preserve"> </v>
      </c>
      <c r="W914" s="75" t="str">
        <f t="shared" si="379"/>
        <v/>
      </c>
      <c r="X914" s="75" t="str">
        <f t="shared" si="380"/>
        <v xml:space="preserve"> </v>
      </c>
      <c r="Y914" s="75" t="str">
        <f t="shared" si="381"/>
        <v/>
      </c>
      <c r="Z914" s="75" t="str">
        <f t="shared" si="382"/>
        <v xml:space="preserve"> </v>
      </c>
      <c r="AA914" s="75" t="str">
        <f t="shared" si="383"/>
        <v/>
      </c>
      <c r="AB914" s="75" t="str">
        <f t="shared" si="384"/>
        <v xml:space="preserve"> </v>
      </c>
      <c r="AC914" s="75" t="str">
        <f t="shared" si="385"/>
        <v xml:space="preserve"> </v>
      </c>
      <c r="AD914" s="75" t="str">
        <f t="shared" si="386"/>
        <v/>
      </c>
      <c r="AE914" s="75">
        <f t="shared" si="387"/>
        <v>0</v>
      </c>
    </row>
    <row r="915" spans="1:31">
      <c r="A915" s="75" t="str">
        <f t="shared" si="372"/>
        <v/>
      </c>
      <c r="B915" s="76" t="str">
        <f t="shared" si="388"/>
        <v/>
      </c>
      <c r="C915" s="75" t="str">
        <f t="shared" si="389"/>
        <v/>
      </c>
      <c r="D915" s="73" t="str">
        <f t="shared" si="373"/>
        <v/>
      </c>
      <c r="E915" s="75" t="str">
        <f t="shared" si="374"/>
        <v/>
      </c>
      <c r="F915" s="75" t="str">
        <f t="shared" si="390"/>
        <v/>
      </c>
      <c r="G915" s="75" t="str">
        <f t="shared" si="375"/>
        <v/>
      </c>
      <c r="H915" s="75" t="str">
        <f t="shared" si="391"/>
        <v/>
      </c>
      <c r="J915" s="116"/>
      <c r="K915" s="76" t="str">
        <f t="shared" si="392"/>
        <v/>
      </c>
      <c r="L915" s="76" t="str">
        <f t="shared" si="393"/>
        <v/>
      </c>
      <c r="M915" s="75" t="str">
        <f t="shared" si="394"/>
        <v/>
      </c>
      <c r="N915" s="76" t="str">
        <f t="shared" si="395"/>
        <v/>
      </c>
      <c r="O915" s="77" t="s">
        <v>20</v>
      </c>
      <c r="P915" s="90"/>
      <c r="R915" s="74" t="str">
        <f t="shared" si="376"/>
        <v/>
      </c>
      <c r="S915" s="75" t="str">
        <f t="shared" si="396"/>
        <v xml:space="preserve"> </v>
      </c>
      <c r="T915" s="75" t="str">
        <f t="shared" si="397"/>
        <v xml:space="preserve"> </v>
      </c>
      <c r="U915" s="75" t="str">
        <f t="shared" si="377"/>
        <v xml:space="preserve"> </v>
      </c>
      <c r="V915" s="75" t="str">
        <f t="shared" si="378"/>
        <v xml:space="preserve"> </v>
      </c>
      <c r="W915" s="75" t="str">
        <f t="shared" si="379"/>
        <v/>
      </c>
      <c r="X915" s="75" t="str">
        <f t="shared" si="380"/>
        <v xml:space="preserve"> </v>
      </c>
      <c r="Y915" s="75" t="str">
        <f t="shared" si="381"/>
        <v/>
      </c>
      <c r="Z915" s="75" t="str">
        <f t="shared" si="382"/>
        <v xml:space="preserve"> </v>
      </c>
      <c r="AA915" s="75" t="str">
        <f t="shared" si="383"/>
        <v/>
      </c>
      <c r="AB915" s="75" t="str">
        <f t="shared" si="384"/>
        <v xml:space="preserve"> </v>
      </c>
      <c r="AC915" s="75" t="str">
        <f t="shared" si="385"/>
        <v xml:space="preserve"> </v>
      </c>
      <c r="AD915" s="75" t="str">
        <f t="shared" si="386"/>
        <v/>
      </c>
      <c r="AE915" s="75">
        <f t="shared" si="387"/>
        <v>0</v>
      </c>
    </row>
    <row r="916" spans="1:31">
      <c r="A916" s="75" t="str">
        <f t="shared" si="372"/>
        <v/>
      </c>
      <c r="B916" s="76" t="str">
        <f t="shared" si="388"/>
        <v/>
      </c>
      <c r="C916" s="75" t="str">
        <f t="shared" si="389"/>
        <v/>
      </c>
      <c r="D916" s="73" t="str">
        <f t="shared" si="373"/>
        <v/>
      </c>
      <c r="E916" s="75" t="str">
        <f t="shared" si="374"/>
        <v/>
      </c>
      <c r="F916" s="75" t="str">
        <f t="shared" si="390"/>
        <v/>
      </c>
      <c r="G916" s="75" t="str">
        <f t="shared" si="375"/>
        <v/>
      </c>
      <c r="H916" s="75" t="str">
        <f t="shared" si="391"/>
        <v/>
      </c>
      <c r="J916" s="116"/>
      <c r="K916" s="76" t="str">
        <f t="shared" si="392"/>
        <v/>
      </c>
      <c r="L916" s="76" t="str">
        <f t="shared" si="393"/>
        <v/>
      </c>
      <c r="M916" s="75" t="str">
        <f t="shared" si="394"/>
        <v/>
      </c>
      <c r="N916" s="76" t="str">
        <f t="shared" si="395"/>
        <v/>
      </c>
      <c r="O916" s="77" t="s">
        <v>20</v>
      </c>
      <c r="P916" s="90"/>
      <c r="R916" s="74" t="str">
        <f t="shared" si="376"/>
        <v/>
      </c>
      <c r="S916" s="75" t="str">
        <f t="shared" si="396"/>
        <v xml:space="preserve"> </v>
      </c>
      <c r="T916" s="75" t="str">
        <f t="shared" si="397"/>
        <v xml:space="preserve"> </v>
      </c>
      <c r="U916" s="75" t="str">
        <f t="shared" si="377"/>
        <v xml:space="preserve"> </v>
      </c>
      <c r="V916" s="75" t="str">
        <f t="shared" si="378"/>
        <v xml:space="preserve"> </v>
      </c>
      <c r="W916" s="75" t="str">
        <f t="shared" si="379"/>
        <v/>
      </c>
      <c r="X916" s="75" t="str">
        <f t="shared" si="380"/>
        <v xml:space="preserve"> </v>
      </c>
      <c r="Y916" s="75" t="str">
        <f t="shared" si="381"/>
        <v/>
      </c>
      <c r="Z916" s="75" t="str">
        <f t="shared" si="382"/>
        <v xml:space="preserve"> </v>
      </c>
      <c r="AA916" s="75" t="str">
        <f t="shared" si="383"/>
        <v/>
      </c>
      <c r="AB916" s="75" t="str">
        <f t="shared" si="384"/>
        <v xml:space="preserve"> </v>
      </c>
      <c r="AC916" s="75" t="str">
        <f t="shared" si="385"/>
        <v xml:space="preserve"> </v>
      </c>
      <c r="AD916" s="75" t="str">
        <f t="shared" si="386"/>
        <v/>
      </c>
      <c r="AE916" s="75">
        <f t="shared" si="387"/>
        <v>0</v>
      </c>
    </row>
    <row r="917" spans="1:31">
      <c r="A917" s="75" t="str">
        <f t="shared" si="372"/>
        <v/>
      </c>
      <c r="B917" s="76" t="str">
        <f t="shared" si="388"/>
        <v/>
      </c>
      <c r="C917" s="75" t="str">
        <f t="shared" si="389"/>
        <v/>
      </c>
      <c r="D917" s="73" t="str">
        <f t="shared" si="373"/>
        <v/>
      </c>
      <c r="E917" s="75" t="str">
        <f t="shared" si="374"/>
        <v/>
      </c>
      <c r="F917" s="75" t="str">
        <f t="shared" si="390"/>
        <v/>
      </c>
      <c r="G917" s="75" t="str">
        <f t="shared" si="375"/>
        <v/>
      </c>
      <c r="H917" s="75" t="str">
        <f t="shared" si="391"/>
        <v/>
      </c>
      <c r="J917" s="116"/>
      <c r="K917" s="76" t="str">
        <f t="shared" si="392"/>
        <v/>
      </c>
      <c r="L917" s="76" t="str">
        <f t="shared" si="393"/>
        <v/>
      </c>
      <c r="M917" s="75" t="str">
        <f t="shared" si="394"/>
        <v/>
      </c>
      <c r="N917" s="76" t="str">
        <f t="shared" si="395"/>
        <v/>
      </c>
      <c r="O917" s="77" t="s">
        <v>20</v>
      </c>
      <c r="P917" s="90"/>
      <c r="R917" s="74" t="str">
        <f t="shared" si="376"/>
        <v/>
      </c>
      <c r="S917" s="75" t="str">
        <f t="shared" si="396"/>
        <v xml:space="preserve"> </v>
      </c>
      <c r="T917" s="75" t="str">
        <f t="shared" si="397"/>
        <v xml:space="preserve"> </v>
      </c>
      <c r="U917" s="75" t="str">
        <f t="shared" si="377"/>
        <v xml:space="preserve"> </v>
      </c>
      <c r="V917" s="75" t="str">
        <f t="shared" si="378"/>
        <v xml:space="preserve"> </v>
      </c>
      <c r="W917" s="75" t="str">
        <f t="shared" si="379"/>
        <v/>
      </c>
      <c r="X917" s="75" t="str">
        <f t="shared" si="380"/>
        <v xml:space="preserve"> </v>
      </c>
      <c r="Y917" s="75" t="str">
        <f t="shared" si="381"/>
        <v/>
      </c>
      <c r="Z917" s="75" t="str">
        <f t="shared" si="382"/>
        <v xml:space="preserve"> </v>
      </c>
      <c r="AA917" s="75" t="str">
        <f t="shared" si="383"/>
        <v/>
      </c>
      <c r="AB917" s="75" t="str">
        <f t="shared" si="384"/>
        <v xml:space="preserve"> </v>
      </c>
      <c r="AC917" s="75" t="str">
        <f t="shared" si="385"/>
        <v xml:space="preserve"> </v>
      </c>
      <c r="AD917" s="75" t="str">
        <f t="shared" si="386"/>
        <v/>
      </c>
      <c r="AE917" s="75">
        <f t="shared" si="387"/>
        <v>0</v>
      </c>
    </row>
    <row r="918" spans="1:31">
      <c r="A918" s="75" t="str">
        <f t="shared" si="372"/>
        <v/>
      </c>
      <c r="B918" s="76" t="str">
        <f t="shared" si="388"/>
        <v/>
      </c>
      <c r="C918" s="75" t="str">
        <f t="shared" si="389"/>
        <v/>
      </c>
      <c r="D918" s="73" t="str">
        <f t="shared" si="373"/>
        <v/>
      </c>
      <c r="E918" s="75" t="str">
        <f t="shared" si="374"/>
        <v/>
      </c>
      <c r="F918" s="75" t="str">
        <f t="shared" si="390"/>
        <v/>
      </c>
      <c r="G918" s="75" t="str">
        <f t="shared" si="375"/>
        <v/>
      </c>
      <c r="H918" s="75" t="str">
        <f t="shared" si="391"/>
        <v/>
      </c>
      <c r="J918" s="116"/>
      <c r="K918" s="76" t="str">
        <f t="shared" si="392"/>
        <v/>
      </c>
      <c r="L918" s="76" t="str">
        <f t="shared" si="393"/>
        <v/>
      </c>
      <c r="M918" s="75" t="str">
        <f t="shared" si="394"/>
        <v/>
      </c>
      <c r="N918" s="76" t="str">
        <f t="shared" si="395"/>
        <v/>
      </c>
      <c r="O918" s="77" t="s">
        <v>20</v>
      </c>
      <c r="P918" s="90"/>
      <c r="R918" s="74" t="str">
        <f t="shared" si="376"/>
        <v/>
      </c>
      <c r="S918" s="75" t="str">
        <f t="shared" si="396"/>
        <v xml:space="preserve"> </v>
      </c>
      <c r="T918" s="75" t="str">
        <f t="shared" si="397"/>
        <v xml:space="preserve"> </v>
      </c>
      <c r="U918" s="75" t="str">
        <f t="shared" si="377"/>
        <v xml:space="preserve"> </v>
      </c>
      <c r="V918" s="75" t="str">
        <f t="shared" si="378"/>
        <v xml:space="preserve"> </v>
      </c>
      <c r="W918" s="75" t="str">
        <f t="shared" si="379"/>
        <v/>
      </c>
      <c r="X918" s="75" t="str">
        <f t="shared" si="380"/>
        <v xml:space="preserve"> </v>
      </c>
      <c r="Y918" s="75" t="str">
        <f t="shared" si="381"/>
        <v/>
      </c>
      <c r="Z918" s="75" t="str">
        <f t="shared" si="382"/>
        <v xml:space="preserve"> </v>
      </c>
      <c r="AA918" s="75" t="str">
        <f t="shared" si="383"/>
        <v/>
      </c>
      <c r="AB918" s="75" t="str">
        <f t="shared" si="384"/>
        <v xml:space="preserve"> </v>
      </c>
      <c r="AC918" s="75" t="str">
        <f t="shared" si="385"/>
        <v xml:space="preserve"> </v>
      </c>
      <c r="AD918" s="75" t="str">
        <f t="shared" si="386"/>
        <v/>
      </c>
      <c r="AE918" s="75">
        <f t="shared" si="387"/>
        <v>0</v>
      </c>
    </row>
    <row r="919" spans="1:31">
      <c r="A919" s="75" t="str">
        <f t="shared" si="372"/>
        <v/>
      </c>
      <c r="B919" s="76" t="str">
        <f t="shared" si="388"/>
        <v/>
      </c>
      <c r="C919" s="75" t="str">
        <f t="shared" si="389"/>
        <v/>
      </c>
      <c r="D919" s="73" t="str">
        <f t="shared" si="373"/>
        <v/>
      </c>
      <c r="E919" s="75" t="str">
        <f t="shared" si="374"/>
        <v/>
      </c>
      <c r="F919" s="75" t="str">
        <f t="shared" si="390"/>
        <v/>
      </c>
      <c r="G919" s="75" t="str">
        <f t="shared" si="375"/>
        <v/>
      </c>
      <c r="H919" s="75" t="str">
        <f t="shared" si="391"/>
        <v/>
      </c>
      <c r="J919" s="116"/>
      <c r="K919" s="76" t="str">
        <f t="shared" si="392"/>
        <v/>
      </c>
      <c r="L919" s="76" t="str">
        <f t="shared" si="393"/>
        <v/>
      </c>
      <c r="M919" s="75" t="str">
        <f t="shared" si="394"/>
        <v/>
      </c>
      <c r="N919" s="76" t="str">
        <f t="shared" si="395"/>
        <v/>
      </c>
      <c r="O919" s="77" t="s">
        <v>20</v>
      </c>
      <c r="P919" s="90"/>
      <c r="R919" s="74" t="str">
        <f t="shared" si="376"/>
        <v/>
      </c>
      <c r="S919" s="75" t="str">
        <f t="shared" si="396"/>
        <v xml:space="preserve"> </v>
      </c>
      <c r="T919" s="75" t="str">
        <f t="shared" si="397"/>
        <v xml:space="preserve"> </v>
      </c>
      <c r="U919" s="75" t="str">
        <f t="shared" si="377"/>
        <v xml:space="preserve"> </v>
      </c>
      <c r="V919" s="75" t="str">
        <f t="shared" si="378"/>
        <v xml:space="preserve"> </v>
      </c>
      <c r="W919" s="75" t="str">
        <f t="shared" si="379"/>
        <v/>
      </c>
      <c r="X919" s="75" t="str">
        <f t="shared" si="380"/>
        <v xml:space="preserve"> </v>
      </c>
      <c r="Y919" s="75" t="str">
        <f t="shared" si="381"/>
        <v/>
      </c>
      <c r="Z919" s="75" t="str">
        <f t="shared" si="382"/>
        <v xml:space="preserve"> </v>
      </c>
      <c r="AA919" s="75" t="str">
        <f t="shared" si="383"/>
        <v/>
      </c>
      <c r="AB919" s="75" t="str">
        <f t="shared" si="384"/>
        <v xml:space="preserve"> </v>
      </c>
      <c r="AC919" s="75" t="str">
        <f t="shared" si="385"/>
        <v xml:space="preserve"> </v>
      </c>
      <c r="AD919" s="75" t="str">
        <f t="shared" si="386"/>
        <v/>
      </c>
      <c r="AE919" s="75">
        <f t="shared" si="387"/>
        <v>0</v>
      </c>
    </row>
    <row r="920" spans="1:31">
      <c r="A920" s="75" t="str">
        <f t="shared" si="372"/>
        <v/>
      </c>
      <c r="B920" s="76" t="str">
        <f t="shared" si="388"/>
        <v/>
      </c>
      <c r="C920" s="75" t="str">
        <f t="shared" si="389"/>
        <v/>
      </c>
      <c r="D920" s="73" t="str">
        <f t="shared" si="373"/>
        <v/>
      </c>
      <c r="E920" s="75" t="str">
        <f t="shared" si="374"/>
        <v/>
      </c>
      <c r="F920" s="75" t="str">
        <f t="shared" si="390"/>
        <v/>
      </c>
      <c r="G920" s="75" t="str">
        <f t="shared" si="375"/>
        <v/>
      </c>
      <c r="H920" s="75" t="str">
        <f t="shared" si="391"/>
        <v/>
      </c>
      <c r="J920" s="116"/>
      <c r="K920" s="76" t="str">
        <f t="shared" si="392"/>
        <v/>
      </c>
      <c r="L920" s="76" t="str">
        <f t="shared" si="393"/>
        <v/>
      </c>
      <c r="M920" s="75" t="str">
        <f t="shared" si="394"/>
        <v/>
      </c>
      <c r="N920" s="76" t="str">
        <f t="shared" si="395"/>
        <v/>
      </c>
      <c r="O920" s="77" t="s">
        <v>20</v>
      </c>
      <c r="P920" s="90"/>
      <c r="R920" s="74" t="str">
        <f t="shared" si="376"/>
        <v/>
      </c>
      <c r="S920" s="75" t="str">
        <f t="shared" si="396"/>
        <v xml:space="preserve"> </v>
      </c>
      <c r="T920" s="75" t="str">
        <f t="shared" si="397"/>
        <v xml:space="preserve"> </v>
      </c>
      <c r="U920" s="75" t="str">
        <f t="shared" si="377"/>
        <v xml:space="preserve"> </v>
      </c>
      <c r="V920" s="75" t="str">
        <f t="shared" si="378"/>
        <v xml:space="preserve"> </v>
      </c>
      <c r="W920" s="75" t="str">
        <f t="shared" si="379"/>
        <v/>
      </c>
      <c r="X920" s="75" t="str">
        <f t="shared" si="380"/>
        <v xml:space="preserve"> </v>
      </c>
      <c r="Y920" s="75" t="str">
        <f t="shared" si="381"/>
        <v/>
      </c>
      <c r="Z920" s="75" t="str">
        <f t="shared" si="382"/>
        <v xml:space="preserve"> </v>
      </c>
      <c r="AA920" s="75" t="str">
        <f t="shared" si="383"/>
        <v/>
      </c>
      <c r="AB920" s="75" t="str">
        <f t="shared" si="384"/>
        <v xml:space="preserve"> </v>
      </c>
      <c r="AC920" s="75" t="str">
        <f t="shared" si="385"/>
        <v xml:space="preserve"> </v>
      </c>
      <c r="AD920" s="75" t="str">
        <f t="shared" si="386"/>
        <v/>
      </c>
      <c r="AE920" s="75">
        <f t="shared" si="387"/>
        <v>0</v>
      </c>
    </row>
    <row r="921" spans="1:31">
      <c r="A921" s="75" t="str">
        <f t="shared" si="372"/>
        <v/>
      </c>
      <c r="B921" s="76" t="str">
        <f t="shared" si="388"/>
        <v/>
      </c>
      <c r="C921" s="75" t="str">
        <f t="shared" si="389"/>
        <v/>
      </c>
      <c r="D921" s="73" t="str">
        <f t="shared" si="373"/>
        <v/>
      </c>
      <c r="E921" s="75" t="str">
        <f t="shared" si="374"/>
        <v/>
      </c>
      <c r="F921" s="75" t="str">
        <f t="shared" si="390"/>
        <v/>
      </c>
      <c r="G921" s="75" t="str">
        <f t="shared" si="375"/>
        <v/>
      </c>
      <c r="H921" s="75" t="str">
        <f t="shared" si="391"/>
        <v/>
      </c>
      <c r="J921" s="116"/>
      <c r="K921" s="76" t="str">
        <f t="shared" si="392"/>
        <v/>
      </c>
      <c r="L921" s="76" t="str">
        <f t="shared" si="393"/>
        <v/>
      </c>
      <c r="M921" s="75" t="str">
        <f t="shared" si="394"/>
        <v/>
      </c>
      <c r="N921" s="76" t="str">
        <f t="shared" si="395"/>
        <v/>
      </c>
      <c r="O921" s="77" t="s">
        <v>20</v>
      </c>
      <c r="P921" s="90"/>
      <c r="R921" s="74" t="str">
        <f t="shared" si="376"/>
        <v/>
      </c>
      <c r="S921" s="75" t="str">
        <f t="shared" si="396"/>
        <v xml:space="preserve"> </v>
      </c>
      <c r="T921" s="75" t="str">
        <f t="shared" si="397"/>
        <v xml:space="preserve"> </v>
      </c>
      <c r="U921" s="75" t="str">
        <f t="shared" si="377"/>
        <v xml:space="preserve"> </v>
      </c>
      <c r="V921" s="75" t="str">
        <f t="shared" si="378"/>
        <v xml:space="preserve"> </v>
      </c>
      <c r="W921" s="75" t="str">
        <f t="shared" si="379"/>
        <v/>
      </c>
      <c r="X921" s="75" t="str">
        <f t="shared" si="380"/>
        <v xml:space="preserve"> </v>
      </c>
      <c r="Y921" s="75" t="str">
        <f t="shared" si="381"/>
        <v/>
      </c>
      <c r="Z921" s="75" t="str">
        <f t="shared" si="382"/>
        <v xml:space="preserve"> </v>
      </c>
      <c r="AA921" s="75" t="str">
        <f t="shared" si="383"/>
        <v/>
      </c>
      <c r="AB921" s="75" t="str">
        <f t="shared" si="384"/>
        <v xml:space="preserve"> </v>
      </c>
      <c r="AC921" s="75" t="str">
        <f t="shared" si="385"/>
        <v xml:space="preserve"> </v>
      </c>
      <c r="AD921" s="75" t="str">
        <f t="shared" si="386"/>
        <v/>
      </c>
      <c r="AE921" s="75">
        <f t="shared" si="387"/>
        <v>0</v>
      </c>
    </row>
    <row r="922" spans="1:31">
      <c r="A922" s="75" t="str">
        <f t="shared" si="372"/>
        <v/>
      </c>
      <c r="B922" s="76" t="str">
        <f t="shared" si="388"/>
        <v/>
      </c>
      <c r="C922" s="75" t="str">
        <f t="shared" si="389"/>
        <v/>
      </c>
      <c r="D922" s="73" t="str">
        <f t="shared" si="373"/>
        <v/>
      </c>
      <c r="E922" s="75" t="str">
        <f t="shared" si="374"/>
        <v/>
      </c>
      <c r="F922" s="75" t="str">
        <f t="shared" si="390"/>
        <v/>
      </c>
      <c r="G922" s="75" t="str">
        <f t="shared" si="375"/>
        <v/>
      </c>
      <c r="H922" s="75" t="str">
        <f t="shared" si="391"/>
        <v/>
      </c>
      <c r="J922" s="116"/>
      <c r="K922" s="76" t="str">
        <f t="shared" si="392"/>
        <v/>
      </c>
      <c r="L922" s="76" t="str">
        <f t="shared" si="393"/>
        <v/>
      </c>
      <c r="M922" s="75" t="str">
        <f t="shared" si="394"/>
        <v/>
      </c>
      <c r="N922" s="76" t="str">
        <f t="shared" si="395"/>
        <v/>
      </c>
      <c r="O922" s="77" t="s">
        <v>20</v>
      </c>
      <c r="P922" s="90"/>
      <c r="R922" s="74" t="str">
        <f t="shared" si="376"/>
        <v/>
      </c>
      <c r="S922" s="75" t="str">
        <f t="shared" si="396"/>
        <v xml:space="preserve"> </v>
      </c>
      <c r="T922" s="75" t="str">
        <f t="shared" si="397"/>
        <v xml:space="preserve"> </v>
      </c>
      <c r="U922" s="75" t="str">
        <f t="shared" si="377"/>
        <v xml:space="preserve"> </v>
      </c>
      <c r="V922" s="75" t="str">
        <f t="shared" si="378"/>
        <v xml:space="preserve"> </v>
      </c>
      <c r="W922" s="75" t="str">
        <f t="shared" si="379"/>
        <v/>
      </c>
      <c r="X922" s="75" t="str">
        <f t="shared" si="380"/>
        <v xml:space="preserve"> </v>
      </c>
      <c r="Y922" s="75" t="str">
        <f t="shared" si="381"/>
        <v/>
      </c>
      <c r="Z922" s="75" t="str">
        <f t="shared" si="382"/>
        <v xml:space="preserve"> </v>
      </c>
      <c r="AA922" s="75" t="str">
        <f t="shared" si="383"/>
        <v/>
      </c>
      <c r="AB922" s="75" t="str">
        <f t="shared" si="384"/>
        <v xml:space="preserve"> </v>
      </c>
      <c r="AC922" s="75" t="str">
        <f t="shared" si="385"/>
        <v xml:space="preserve"> </v>
      </c>
      <c r="AD922" s="75" t="str">
        <f t="shared" si="386"/>
        <v/>
      </c>
      <c r="AE922" s="75">
        <f t="shared" si="387"/>
        <v>0</v>
      </c>
    </row>
    <row r="923" spans="1:31">
      <c r="A923" s="75" t="str">
        <f t="shared" si="372"/>
        <v/>
      </c>
      <c r="B923" s="76" t="str">
        <f t="shared" si="388"/>
        <v/>
      </c>
      <c r="C923" s="75" t="str">
        <f t="shared" si="389"/>
        <v/>
      </c>
      <c r="D923" s="73" t="str">
        <f t="shared" si="373"/>
        <v/>
      </c>
      <c r="E923" s="75" t="str">
        <f t="shared" si="374"/>
        <v/>
      </c>
      <c r="F923" s="75" t="str">
        <f t="shared" si="390"/>
        <v/>
      </c>
      <c r="G923" s="75" t="str">
        <f t="shared" si="375"/>
        <v/>
      </c>
      <c r="H923" s="75" t="str">
        <f t="shared" si="391"/>
        <v/>
      </c>
      <c r="J923" s="116"/>
      <c r="K923" s="76" t="str">
        <f t="shared" si="392"/>
        <v/>
      </c>
      <c r="L923" s="76" t="str">
        <f t="shared" si="393"/>
        <v/>
      </c>
      <c r="M923" s="75" t="str">
        <f t="shared" si="394"/>
        <v/>
      </c>
      <c r="N923" s="76" t="str">
        <f t="shared" si="395"/>
        <v/>
      </c>
      <c r="O923" s="77" t="s">
        <v>20</v>
      </c>
      <c r="P923" s="90"/>
      <c r="R923" s="74" t="str">
        <f t="shared" si="376"/>
        <v/>
      </c>
      <c r="S923" s="75" t="str">
        <f t="shared" si="396"/>
        <v xml:space="preserve"> </v>
      </c>
      <c r="T923" s="75" t="str">
        <f t="shared" si="397"/>
        <v xml:space="preserve"> </v>
      </c>
      <c r="U923" s="75" t="str">
        <f t="shared" si="377"/>
        <v xml:space="preserve"> </v>
      </c>
      <c r="V923" s="75" t="str">
        <f t="shared" si="378"/>
        <v xml:space="preserve"> </v>
      </c>
      <c r="W923" s="75" t="str">
        <f t="shared" si="379"/>
        <v/>
      </c>
      <c r="X923" s="75" t="str">
        <f t="shared" si="380"/>
        <v xml:space="preserve"> </v>
      </c>
      <c r="Y923" s="75" t="str">
        <f t="shared" si="381"/>
        <v/>
      </c>
      <c r="Z923" s="75" t="str">
        <f t="shared" si="382"/>
        <v xml:space="preserve"> </v>
      </c>
      <c r="AA923" s="75" t="str">
        <f t="shared" si="383"/>
        <v/>
      </c>
      <c r="AB923" s="75" t="str">
        <f t="shared" si="384"/>
        <v xml:space="preserve"> </v>
      </c>
      <c r="AC923" s="75" t="str">
        <f t="shared" si="385"/>
        <v xml:space="preserve"> </v>
      </c>
      <c r="AD923" s="75" t="str">
        <f t="shared" si="386"/>
        <v/>
      </c>
      <c r="AE923" s="75">
        <f t="shared" si="387"/>
        <v>0</v>
      </c>
    </row>
    <row r="924" spans="1:31">
      <c r="A924" s="75" t="str">
        <f t="shared" si="372"/>
        <v/>
      </c>
      <c r="B924" s="76" t="str">
        <f t="shared" si="388"/>
        <v/>
      </c>
      <c r="C924" s="75" t="str">
        <f t="shared" si="389"/>
        <v/>
      </c>
      <c r="D924" s="73" t="str">
        <f t="shared" si="373"/>
        <v/>
      </c>
      <c r="E924" s="75" t="str">
        <f t="shared" si="374"/>
        <v/>
      </c>
      <c r="F924" s="75" t="str">
        <f t="shared" si="390"/>
        <v/>
      </c>
      <c r="G924" s="75" t="str">
        <f t="shared" si="375"/>
        <v/>
      </c>
      <c r="H924" s="75" t="str">
        <f t="shared" si="391"/>
        <v/>
      </c>
      <c r="J924" s="116"/>
      <c r="K924" s="76" t="str">
        <f t="shared" si="392"/>
        <v/>
      </c>
      <c r="L924" s="76" t="str">
        <f t="shared" si="393"/>
        <v/>
      </c>
      <c r="M924" s="75" t="str">
        <f t="shared" si="394"/>
        <v/>
      </c>
      <c r="N924" s="76" t="str">
        <f t="shared" si="395"/>
        <v/>
      </c>
      <c r="O924" s="77" t="s">
        <v>20</v>
      </c>
      <c r="P924" s="90"/>
      <c r="R924" s="74" t="str">
        <f t="shared" si="376"/>
        <v/>
      </c>
      <c r="S924" s="75" t="str">
        <f t="shared" si="396"/>
        <v xml:space="preserve"> </v>
      </c>
      <c r="T924" s="75" t="str">
        <f t="shared" si="397"/>
        <v xml:space="preserve"> </v>
      </c>
      <c r="U924" s="75" t="str">
        <f t="shared" si="377"/>
        <v xml:space="preserve"> </v>
      </c>
      <c r="V924" s="75" t="str">
        <f t="shared" si="378"/>
        <v xml:space="preserve"> </v>
      </c>
      <c r="W924" s="75" t="str">
        <f t="shared" si="379"/>
        <v/>
      </c>
      <c r="X924" s="75" t="str">
        <f t="shared" si="380"/>
        <v xml:space="preserve"> </v>
      </c>
      <c r="Y924" s="75" t="str">
        <f t="shared" si="381"/>
        <v/>
      </c>
      <c r="Z924" s="75" t="str">
        <f t="shared" si="382"/>
        <v xml:space="preserve"> </v>
      </c>
      <c r="AA924" s="75" t="str">
        <f t="shared" si="383"/>
        <v/>
      </c>
      <c r="AB924" s="75" t="str">
        <f t="shared" si="384"/>
        <v xml:space="preserve"> </v>
      </c>
      <c r="AC924" s="75" t="str">
        <f t="shared" si="385"/>
        <v xml:space="preserve"> </v>
      </c>
      <c r="AD924" s="75" t="str">
        <f t="shared" si="386"/>
        <v/>
      </c>
      <c r="AE924" s="75">
        <f t="shared" si="387"/>
        <v>0</v>
      </c>
    </row>
    <row r="925" spans="1:31">
      <c r="A925" s="75" t="str">
        <f t="shared" si="372"/>
        <v/>
      </c>
      <c r="B925" s="76" t="str">
        <f t="shared" si="388"/>
        <v/>
      </c>
      <c r="C925" s="75" t="str">
        <f t="shared" si="389"/>
        <v/>
      </c>
      <c r="D925" s="73" t="str">
        <f t="shared" si="373"/>
        <v/>
      </c>
      <c r="E925" s="75" t="str">
        <f t="shared" si="374"/>
        <v/>
      </c>
      <c r="F925" s="75" t="str">
        <f t="shared" si="390"/>
        <v/>
      </c>
      <c r="G925" s="75" t="str">
        <f t="shared" si="375"/>
        <v/>
      </c>
      <c r="H925" s="75" t="str">
        <f t="shared" si="391"/>
        <v/>
      </c>
      <c r="J925" s="116"/>
      <c r="K925" s="76" t="str">
        <f t="shared" si="392"/>
        <v/>
      </c>
      <c r="L925" s="76" t="str">
        <f t="shared" si="393"/>
        <v/>
      </c>
      <c r="M925" s="75" t="str">
        <f t="shared" si="394"/>
        <v/>
      </c>
      <c r="N925" s="76" t="str">
        <f t="shared" si="395"/>
        <v/>
      </c>
      <c r="O925" s="77" t="s">
        <v>20</v>
      </c>
      <c r="P925" s="90"/>
      <c r="R925" s="74" t="str">
        <f t="shared" si="376"/>
        <v/>
      </c>
      <c r="S925" s="75" t="str">
        <f t="shared" si="396"/>
        <v xml:space="preserve"> </v>
      </c>
      <c r="T925" s="75" t="str">
        <f t="shared" si="397"/>
        <v xml:space="preserve"> </v>
      </c>
      <c r="U925" s="75" t="str">
        <f t="shared" si="377"/>
        <v xml:space="preserve"> </v>
      </c>
      <c r="V925" s="75" t="str">
        <f t="shared" si="378"/>
        <v xml:space="preserve"> </v>
      </c>
      <c r="W925" s="75" t="str">
        <f t="shared" si="379"/>
        <v/>
      </c>
      <c r="X925" s="75" t="str">
        <f t="shared" si="380"/>
        <v xml:space="preserve"> </v>
      </c>
      <c r="Y925" s="75" t="str">
        <f t="shared" si="381"/>
        <v/>
      </c>
      <c r="Z925" s="75" t="str">
        <f t="shared" si="382"/>
        <v xml:space="preserve"> </v>
      </c>
      <c r="AA925" s="75" t="str">
        <f t="shared" si="383"/>
        <v/>
      </c>
      <c r="AB925" s="75" t="str">
        <f t="shared" si="384"/>
        <v xml:space="preserve"> </v>
      </c>
      <c r="AC925" s="75" t="str">
        <f t="shared" si="385"/>
        <v xml:space="preserve"> </v>
      </c>
      <c r="AD925" s="75" t="str">
        <f t="shared" si="386"/>
        <v/>
      </c>
      <c r="AE925" s="75">
        <f t="shared" si="387"/>
        <v>0</v>
      </c>
    </row>
    <row r="926" spans="1:31">
      <c r="A926" s="75" t="str">
        <f t="shared" si="372"/>
        <v/>
      </c>
      <c r="B926" s="76" t="str">
        <f t="shared" si="388"/>
        <v/>
      </c>
      <c r="C926" s="75" t="str">
        <f t="shared" si="389"/>
        <v/>
      </c>
      <c r="D926" s="73" t="str">
        <f t="shared" si="373"/>
        <v/>
      </c>
      <c r="E926" s="75" t="str">
        <f t="shared" si="374"/>
        <v/>
      </c>
      <c r="F926" s="75" t="str">
        <f t="shared" si="390"/>
        <v/>
      </c>
      <c r="G926" s="75" t="str">
        <f t="shared" si="375"/>
        <v/>
      </c>
      <c r="H926" s="75" t="str">
        <f t="shared" si="391"/>
        <v/>
      </c>
      <c r="J926" s="116"/>
      <c r="K926" s="76" t="str">
        <f t="shared" si="392"/>
        <v/>
      </c>
      <c r="L926" s="76" t="str">
        <f t="shared" si="393"/>
        <v/>
      </c>
      <c r="M926" s="75" t="str">
        <f t="shared" si="394"/>
        <v/>
      </c>
      <c r="N926" s="76" t="str">
        <f t="shared" si="395"/>
        <v/>
      </c>
      <c r="O926" s="77" t="s">
        <v>20</v>
      </c>
      <c r="P926" s="90"/>
      <c r="R926" s="74" t="str">
        <f t="shared" si="376"/>
        <v/>
      </c>
      <c r="S926" s="75" t="str">
        <f t="shared" si="396"/>
        <v xml:space="preserve"> </v>
      </c>
      <c r="T926" s="75" t="str">
        <f t="shared" si="397"/>
        <v xml:space="preserve"> </v>
      </c>
      <c r="U926" s="75" t="str">
        <f t="shared" si="377"/>
        <v xml:space="preserve"> </v>
      </c>
      <c r="V926" s="75" t="str">
        <f t="shared" si="378"/>
        <v xml:space="preserve"> </v>
      </c>
      <c r="W926" s="75" t="str">
        <f t="shared" si="379"/>
        <v/>
      </c>
      <c r="X926" s="75" t="str">
        <f t="shared" si="380"/>
        <v xml:space="preserve"> </v>
      </c>
      <c r="Y926" s="75" t="str">
        <f t="shared" si="381"/>
        <v/>
      </c>
      <c r="Z926" s="75" t="str">
        <f t="shared" si="382"/>
        <v xml:space="preserve"> </v>
      </c>
      <c r="AA926" s="75" t="str">
        <f t="shared" si="383"/>
        <v/>
      </c>
      <c r="AB926" s="75" t="str">
        <f t="shared" si="384"/>
        <v xml:space="preserve"> </v>
      </c>
      <c r="AC926" s="75" t="str">
        <f t="shared" si="385"/>
        <v xml:space="preserve"> </v>
      </c>
      <c r="AD926" s="75" t="str">
        <f t="shared" si="386"/>
        <v/>
      </c>
      <c r="AE926" s="75">
        <f t="shared" si="387"/>
        <v>0</v>
      </c>
    </row>
    <row r="927" spans="1:31">
      <c r="A927" s="75" t="str">
        <f t="shared" si="372"/>
        <v/>
      </c>
      <c r="B927" s="76" t="str">
        <f t="shared" si="388"/>
        <v/>
      </c>
      <c r="C927" s="75" t="str">
        <f t="shared" si="389"/>
        <v/>
      </c>
      <c r="D927" s="73" t="str">
        <f t="shared" si="373"/>
        <v/>
      </c>
      <c r="E927" s="75" t="str">
        <f t="shared" si="374"/>
        <v/>
      </c>
      <c r="F927" s="75" t="str">
        <f t="shared" si="390"/>
        <v/>
      </c>
      <c r="G927" s="75" t="str">
        <f t="shared" si="375"/>
        <v/>
      </c>
      <c r="H927" s="75" t="str">
        <f t="shared" si="391"/>
        <v/>
      </c>
      <c r="J927" s="116"/>
      <c r="K927" s="76" t="str">
        <f t="shared" si="392"/>
        <v/>
      </c>
      <c r="L927" s="76" t="str">
        <f t="shared" si="393"/>
        <v/>
      </c>
      <c r="M927" s="75" t="str">
        <f t="shared" si="394"/>
        <v/>
      </c>
      <c r="N927" s="76" t="str">
        <f t="shared" si="395"/>
        <v/>
      </c>
      <c r="O927" s="77" t="s">
        <v>20</v>
      </c>
      <c r="P927" s="90"/>
      <c r="R927" s="74" t="str">
        <f t="shared" si="376"/>
        <v/>
      </c>
      <c r="S927" s="75" t="str">
        <f t="shared" si="396"/>
        <v xml:space="preserve"> </v>
      </c>
      <c r="T927" s="75" t="str">
        <f t="shared" si="397"/>
        <v xml:space="preserve"> </v>
      </c>
      <c r="U927" s="75" t="str">
        <f t="shared" si="377"/>
        <v xml:space="preserve"> </v>
      </c>
      <c r="V927" s="75" t="str">
        <f t="shared" si="378"/>
        <v xml:space="preserve"> </v>
      </c>
      <c r="W927" s="75" t="str">
        <f t="shared" si="379"/>
        <v/>
      </c>
      <c r="X927" s="75" t="str">
        <f t="shared" si="380"/>
        <v xml:space="preserve"> </v>
      </c>
      <c r="Y927" s="75" t="str">
        <f t="shared" si="381"/>
        <v/>
      </c>
      <c r="Z927" s="75" t="str">
        <f t="shared" si="382"/>
        <v xml:space="preserve"> </v>
      </c>
      <c r="AA927" s="75" t="str">
        <f t="shared" si="383"/>
        <v/>
      </c>
      <c r="AB927" s="75" t="str">
        <f t="shared" si="384"/>
        <v xml:space="preserve"> </v>
      </c>
      <c r="AC927" s="75" t="str">
        <f t="shared" si="385"/>
        <v xml:space="preserve"> </v>
      </c>
      <c r="AD927" s="75" t="str">
        <f t="shared" si="386"/>
        <v/>
      </c>
      <c r="AE927" s="75">
        <f t="shared" si="387"/>
        <v>0</v>
      </c>
    </row>
    <row r="928" spans="1:31">
      <c r="A928" s="75" t="str">
        <f t="shared" si="372"/>
        <v/>
      </c>
      <c r="B928" s="76" t="str">
        <f t="shared" si="388"/>
        <v/>
      </c>
      <c r="C928" s="75" t="str">
        <f t="shared" si="389"/>
        <v/>
      </c>
      <c r="D928" s="73" t="str">
        <f t="shared" si="373"/>
        <v/>
      </c>
      <c r="E928" s="75" t="str">
        <f t="shared" si="374"/>
        <v/>
      </c>
      <c r="F928" s="75" t="str">
        <f t="shared" si="390"/>
        <v/>
      </c>
      <c r="G928" s="75" t="str">
        <f t="shared" si="375"/>
        <v/>
      </c>
      <c r="H928" s="75" t="str">
        <f t="shared" si="391"/>
        <v/>
      </c>
      <c r="J928" s="116"/>
      <c r="K928" s="76" t="str">
        <f t="shared" si="392"/>
        <v/>
      </c>
      <c r="L928" s="76" t="str">
        <f t="shared" si="393"/>
        <v/>
      </c>
      <c r="M928" s="75" t="str">
        <f t="shared" si="394"/>
        <v/>
      </c>
      <c r="N928" s="76" t="str">
        <f t="shared" si="395"/>
        <v/>
      </c>
      <c r="O928" s="77" t="s">
        <v>20</v>
      </c>
      <c r="P928" s="90"/>
      <c r="R928" s="74" t="str">
        <f t="shared" si="376"/>
        <v/>
      </c>
      <c r="S928" s="75" t="str">
        <f t="shared" si="396"/>
        <v xml:space="preserve"> </v>
      </c>
      <c r="T928" s="75" t="str">
        <f t="shared" si="397"/>
        <v xml:space="preserve"> </v>
      </c>
      <c r="U928" s="75" t="str">
        <f t="shared" si="377"/>
        <v xml:space="preserve"> </v>
      </c>
      <c r="V928" s="75" t="str">
        <f t="shared" si="378"/>
        <v xml:space="preserve"> </v>
      </c>
      <c r="W928" s="75" t="str">
        <f t="shared" si="379"/>
        <v/>
      </c>
      <c r="X928" s="75" t="str">
        <f t="shared" si="380"/>
        <v xml:space="preserve"> </v>
      </c>
      <c r="Y928" s="75" t="str">
        <f t="shared" si="381"/>
        <v/>
      </c>
      <c r="Z928" s="75" t="str">
        <f t="shared" si="382"/>
        <v xml:space="preserve"> </v>
      </c>
      <c r="AA928" s="75" t="str">
        <f t="shared" si="383"/>
        <v/>
      </c>
      <c r="AB928" s="75" t="str">
        <f t="shared" si="384"/>
        <v xml:space="preserve"> </v>
      </c>
      <c r="AC928" s="75" t="str">
        <f t="shared" si="385"/>
        <v xml:space="preserve"> </v>
      </c>
      <c r="AD928" s="75" t="str">
        <f t="shared" si="386"/>
        <v/>
      </c>
      <c r="AE928" s="75">
        <f t="shared" si="387"/>
        <v>0</v>
      </c>
    </row>
    <row r="929" spans="1:31">
      <c r="A929" s="75" t="str">
        <f t="shared" si="372"/>
        <v/>
      </c>
      <c r="B929" s="76" t="str">
        <f t="shared" si="388"/>
        <v/>
      </c>
      <c r="C929" s="75" t="str">
        <f t="shared" si="389"/>
        <v/>
      </c>
      <c r="D929" s="73" t="str">
        <f t="shared" si="373"/>
        <v/>
      </c>
      <c r="E929" s="75" t="str">
        <f t="shared" si="374"/>
        <v/>
      </c>
      <c r="F929" s="75" t="str">
        <f t="shared" si="390"/>
        <v/>
      </c>
      <c r="G929" s="75" t="str">
        <f t="shared" si="375"/>
        <v/>
      </c>
      <c r="H929" s="75" t="str">
        <f t="shared" si="391"/>
        <v/>
      </c>
      <c r="J929" s="116"/>
      <c r="K929" s="76" t="str">
        <f t="shared" si="392"/>
        <v/>
      </c>
      <c r="L929" s="76" t="str">
        <f t="shared" si="393"/>
        <v/>
      </c>
      <c r="M929" s="75" t="str">
        <f t="shared" si="394"/>
        <v/>
      </c>
      <c r="N929" s="76" t="str">
        <f t="shared" si="395"/>
        <v/>
      </c>
      <c r="O929" s="77" t="s">
        <v>20</v>
      </c>
      <c r="P929" s="90"/>
      <c r="R929" s="74" t="str">
        <f t="shared" si="376"/>
        <v/>
      </c>
      <c r="S929" s="75" t="str">
        <f t="shared" si="396"/>
        <v xml:space="preserve"> </v>
      </c>
      <c r="T929" s="75" t="str">
        <f t="shared" si="397"/>
        <v xml:space="preserve"> </v>
      </c>
      <c r="U929" s="75" t="str">
        <f t="shared" si="377"/>
        <v xml:space="preserve"> </v>
      </c>
      <c r="V929" s="75" t="str">
        <f t="shared" si="378"/>
        <v xml:space="preserve"> </v>
      </c>
      <c r="W929" s="75" t="str">
        <f t="shared" si="379"/>
        <v/>
      </c>
      <c r="X929" s="75" t="str">
        <f t="shared" si="380"/>
        <v xml:space="preserve"> </v>
      </c>
      <c r="Y929" s="75" t="str">
        <f t="shared" si="381"/>
        <v/>
      </c>
      <c r="Z929" s="75" t="str">
        <f t="shared" si="382"/>
        <v xml:space="preserve"> </v>
      </c>
      <c r="AA929" s="75" t="str">
        <f t="shared" si="383"/>
        <v/>
      </c>
      <c r="AB929" s="75" t="str">
        <f t="shared" si="384"/>
        <v xml:space="preserve"> </v>
      </c>
      <c r="AC929" s="75" t="str">
        <f t="shared" si="385"/>
        <v xml:space="preserve"> </v>
      </c>
      <c r="AD929" s="75" t="str">
        <f t="shared" si="386"/>
        <v/>
      </c>
      <c r="AE929" s="75">
        <f t="shared" si="387"/>
        <v>0</v>
      </c>
    </row>
    <row r="930" spans="1:31">
      <c r="A930" s="75" t="str">
        <f t="shared" si="372"/>
        <v/>
      </c>
      <c r="B930" s="76" t="str">
        <f t="shared" si="388"/>
        <v/>
      </c>
      <c r="C930" s="75" t="str">
        <f t="shared" si="389"/>
        <v/>
      </c>
      <c r="D930" s="73" t="str">
        <f t="shared" si="373"/>
        <v/>
      </c>
      <c r="E930" s="75" t="str">
        <f t="shared" si="374"/>
        <v/>
      </c>
      <c r="F930" s="75" t="str">
        <f t="shared" si="390"/>
        <v/>
      </c>
      <c r="G930" s="75" t="str">
        <f t="shared" si="375"/>
        <v/>
      </c>
      <c r="H930" s="75" t="str">
        <f t="shared" si="391"/>
        <v/>
      </c>
      <c r="J930" s="116"/>
      <c r="K930" s="76" t="str">
        <f t="shared" si="392"/>
        <v/>
      </c>
      <c r="L930" s="76" t="str">
        <f t="shared" si="393"/>
        <v/>
      </c>
      <c r="M930" s="75" t="str">
        <f t="shared" si="394"/>
        <v/>
      </c>
      <c r="N930" s="76" t="str">
        <f t="shared" si="395"/>
        <v/>
      </c>
      <c r="O930" s="77" t="s">
        <v>20</v>
      </c>
      <c r="P930" s="90"/>
      <c r="R930" s="74" t="str">
        <f t="shared" si="376"/>
        <v/>
      </c>
      <c r="S930" s="75" t="str">
        <f t="shared" si="396"/>
        <v xml:space="preserve"> </v>
      </c>
      <c r="T930" s="75" t="str">
        <f t="shared" si="397"/>
        <v xml:space="preserve"> </v>
      </c>
      <c r="U930" s="75" t="str">
        <f t="shared" si="377"/>
        <v xml:space="preserve"> </v>
      </c>
      <c r="V930" s="75" t="str">
        <f t="shared" si="378"/>
        <v xml:space="preserve"> </v>
      </c>
      <c r="W930" s="75" t="str">
        <f t="shared" si="379"/>
        <v/>
      </c>
      <c r="X930" s="75" t="str">
        <f t="shared" si="380"/>
        <v xml:space="preserve"> </v>
      </c>
      <c r="Y930" s="75" t="str">
        <f t="shared" si="381"/>
        <v/>
      </c>
      <c r="Z930" s="75" t="str">
        <f t="shared" si="382"/>
        <v xml:space="preserve"> </v>
      </c>
      <c r="AA930" s="75" t="str">
        <f t="shared" si="383"/>
        <v/>
      </c>
      <c r="AB930" s="75" t="str">
        <f t="shared" si="384"/>
        <v xml:space="preserve"> </v>
      </c>
      <c r="AC930" s="75" t="str">
        <f t="shared" si="385"/>
        <v xml:space="preserve"> </v>
      </c>
      <c r="AD930" s="75" t="str">
        <f t="shared" si="386"/>
        <v/>
      </c>
      <c r="AE930" s="75">
        <f t="shared" si="387"/>
        <v>0</v>
      </c>
    </row>
    <row r="931" spans="1:31">
      <c r="A931" s="75" t="str">
        <f t="shared" si="372"/>
        <v/>
      </c>
      <c r="B931" s="76" t="str">
        <f t="shared" si="388"/>
        <v/>
      </c>
      <c r="C931" s="75" t="str">
        <f t="shared" si="389"/>
        <v/>
      </c>
      <c r="D931" s="73" t="str">
        <f t="shared" si="373"/>
        <v/>
      </c>
      <c r="E931" s="75" t="str">
        <f t="shared" si="374"/>
        <v/>
      </c>
      <c r="F931" s="75" t="str">
        <f t="shared" si="390"/>
        <v/>
      </c>
      <c r="G931" s="75" t="str">
        <f t="shared" si="375"/>
        <v/>
      </c>
      <c r="H931" s="75" t="str">
        <f t="shared" si="391"/>
        <v/>
      </c>
      <c r="J931" s="116"/>
      <c r="K931" s="76" t="str">
        <f t="shared" si="392"/>
        <v/>
      </c>
      <c r="L931" s="76" t="str">
        <f t="shared" si="393"/>
        <v/>
      </c>
      <c r="M931" s="75" t="str">
        <f t="shared" si="394"/>
        <v/>
      </c>
      <c r="N931" s="76" t="str">
        <f t="shared" si="395"/>
        <v/>
      </c>
      <c r="O931" s="77" t="s">
        <v>20</v>
      </c>
      <c r="P931" s="90"/>
      <c r="R931" s="74" t="str">
        <f t="shared" si="376"/>
        <v/>
      </c>
      <c r="S931" s="75" t="str">
        <f t="shared" si="396"/>
        <v xml:space="preserve"> </v>
      </c>
      <c r="T931" s="75" t="str">
        <f t="shared" si="397"/>
        <v xml:space="preserve"> </v>
      </c>
      <c r="U931" s="75" t="str">
        <f t="shared" si="377"/>
        <v xml:space="preserve"> </v>
      </c>
      <c r="V931" s="75" t="str">
        <f t="shared" si="378"/>
        <v xml:space="preserve"> </v>
      </c>
      <c r="W931" s="75" t="str">
        <f t="shared" si="379"/>
        <v/>
      </c>
      <c r="X931" s="75" t="str">
        <f t="shared" si="380"/>
        <v xml:space="preserve"> </v>
      </c>
      <c r="Y931" s="75" t="str">
        <f t="shared" si="381"/>
        <v/>
      </c>
      <c r="Z931" s="75" t="str">
        <f t="shared" si="382"/>
        <v xml:space="preserve"> </v>
      </c>
      <c r="AA931" s="75" t="str">
        <f t="shared" si="383"/>
        <v/>
      </c>
      <c r="AB931" s="75" t="str">
        <f t="shared" si="384"/>
        <v xml:space="preserve"> </v>
      </c>
      <c r="AC931" s="75" t="str">
        <f t="shared" si="385"/>
        <v xml:space="preserve"> </v>
      </c>
      <c r="AD931" s="75" t="str">
        <f t="shared" si="386"/>
        <v/>
      </c>
      <c r="AE931" s="75">
        <f t="shared" si="387"/>
        <v>0</v>
      </c>
    </row>
    <row r="932" spans="1:31">
      <c r="A932" s="75" t="str">
        <f t="shared" si="372"/>
        <v/>
      </c>
      <c r="B932" s="76" t="str">
        <f t="shared" si="388"/>
        <v/>
      </c>
      <c r="C932" s="75" t="str">
        <f t="shared" si="389"/>
        <v/>
      </c>
      <c r="D932" s="73" t="str">
        <f t="shared" si="373"/>
        <v/>
      </c>
      <c r="E932" s="75" t="str">
        <f t="shared" si="374"/>
        <v/>
      </c>
      <c r="F932" s="75" t="str">
        <f t="shared" si="390"/>
        <v/>
      </c>
      <c r="G932" s="75" t="str">
        <f t="shared" si="375"/>
        <v/>
      </c>
      <c r="H932" s="75" t="str">
        <f t="shared" si="391"/>
        <v/>
      </c>
      <c r="J932" s="116"/>
      <c r="K932" s="76" t="str">
        <f t="shared" si="392"/>
        <v/>
      </c>
      <c r="L932" s="76" t="str">
        <f t="shared" si="393"/>
        <v/>
      </c>
      <c r="M932" s="75" t="str">
        <f t="shared" si="394"/>
        <v/>
      </c>
      <c r="N932" s="76" t="str">
        <f t="shared" si="395"/>
        <v/>
      </c>
      <c r="O932" s="77" t="s">
        <v>20</v>
      </c>
      <c r="P932" s="90"/>
      <c r="R932" s="74" t="str">
        <f t="shared" si="376"/>
        <v/>
      </c>
      <c r="S932" s="75" t="str">
        <f t="shared" si="396"/>
        <v xml:space="preserve"> </v>
      </c>
      <c r="T932" s="75" t="str">
        <f t="shared" si="397"/>
        <v xml:space="preserve"> </v>
      </c>
      <c r="U932" s="75" t="str">
        <f t="shared" si="377"/>
        <v xml:space="preserve"> </v>
      </c>
      <c r="V932" s="75" t="str">
        <f t="shared" si="378"/>
        <v xml:space="preserve"> </v>
      </c>
      <c r="W932" s="75" t="str">
        <f t="shared" si="379"/>
        <v/>
      </c>
      <c r="X932" s="75" t="str">
        <f t="shared" si="380"/>
        <v xml:space="preserve"> </v>
      </c>
      <c r="Y932" s="75" t="str">
        <f t="shared" si="381"/>
        <v/>
      </c>
      <c r="Z932" s="75" t="str">
        <f t="shared" si="382"/>
        <v xml:space="preserve"> </v>
      </c>
      <c r="AA932" s="75" t="str">
        <f t="shared" si="383"/>
        <v/>
      </c>
      <c r="AB932" s="75" t="str">
        <f t="shared" si="384"/>
        <v xml:space="preserve"> </v>
      </c>
      <c r="AC932" s="75" t="str">
        <f t="shared" si="385"/>
        <v xml:space="preserve"> </v>
      </c>
      <c r="AD932" s="75" t="str">
        <f t="shared" si="386"/>
        <v/>
      </c>
      <c r="AE932" s="75">
        <f t="shared" si="387"/>
        <v>0</v>
      </c>
    </row>
    <row r="933" spans="1:31">
      <c r="A933" s="75" t="str">
        <f t="shared" si="372"/>
        <v/>
      </c>
      <c r="B933" s="76" t="str">
        <f t="shared" si="388"/>
        <v/>
      </c>
      <c r="C933" s="75" t="str">
        <f t="shared" si="389"/>
        <v/>
      </c>
      <c r="D933" s="73" t="str">
        <f t="shared" si="373"/>
        <v/>
      </c>
      <c r="E933" s="75" t="str">
        <f t="shared" si="374"/>
        <v/>
      </c>
      <c r="F933" s="75" t="str">
        <f t="shared" si="390"/>
        <v/>
      </c>
      <c r="G933" s="75" t="str">
        <f t="shared" si="375"/>
        <v/>
      </c>
      <c r="H933" s="75" t="str">
        <f t="shared" si="391"/>
        <v/>
      </c>
      <c r="J933" s="116"/>
      <c r="K933" s="76" t="str">
        <f t="shared" si="392"/>
        <v/>
      </c>
      <c r="L933" s="76" t="str">
        <f t="shared" si="393"/>
        <v/>
      </c>
      <c r="M933" s="75" t="str">
        <f t="shared" si="394"/>
        <v/>
      </c>
      <c r="N933" s="76" t="str">
        <f t="shared" si="395"/>
        <v/>
      </c>
      <c r="O933" s="77" t="s">
        <v>20</v>
      </c>
      <c r="P933" s="90"/>
      <c r="R933" s="74" t="str">
        <f t="shared" si="376"/>
        <v/>
      </c>
      <c r="S933" s="75" t="str">
        <f t="shared" si="396"/>
        <v xml:space="preserve"> </v>
      </c>
      <c r="T933" s="75" t="str">
        <f t="shared" si="397"/>
        <v xml:space="preserve"> </v>
      </c>
      <c r="U933" s="75" t="str">
        <f t="shared" si="377"/>
        <v xml:space="preserve"> </v>
      </c>
      <c r="V933" s="75" t="str">
        <f t="shared" si="378"/>
        <v xml:space="preserve"> </v>
      </c>
      <c r="W933" s="75" t="str">
        <f t="shared" si="379"/>
        <v/>
      </c>
      <c r="X933" s="75" t="str">
        <f t="shared" si="380"/>
        <v xml:space="preserve"> </v>
      </c>
      <c r="Y933" s="75" t="str">
        <f t="shared" si="381"/>
        <v/>
      </c>
      <c r="Z933" s="75" t="str">
        <f t="shared" si="382"/>
        <v xml:space="preserve"> </v>
      </c>
      <c r="AA933" s="75" t="str">
        <f t="shared" si="383"/>
        <v/>
      </c>
      <c r="AB933" s="75" t="str">
        <f t="shared" si="384"/>
        <v xml:space="preserve"> </v>
      </c>
      <c r="AC933" s="75" t="str">
        <f t="shared" si="385"/>
        <v xml:space="preserve"> </v>
      </c>
      <c r="AD933" s="75" t="str">
        <f t="shared" si="386"/>
        <v/>
      </c>
      <c r="AE933" s="75">
        <f t="shared" si="387"/>
        <v>0</v>
      </c>
    </row>
    <row r="934" spans="1:31">
      <c r="A934" s="75" t="str">
        <f t="shared" si="372"/>
        <v/>
      </c>
      <c r="B934" s="76" t="str">
        <f t="shared" si="388"/>
        <v/>
      </c>
      <c r="C934" s="75" t="str">
        <f t="shared" si="389"/>
        <v/>
      </c>
      <c r="D934" s="73" t="str">
        <f t="shared" si="373"/>
        <v/>
      </c>
      <c r="E934" s="75" t="str">
        <f t="shared" si="374"/>
        <v/>
      </c>
      <c r="F934" s="75" t="str">
        <f t="shared" si="390"/>
        <v/>
      </c>
      <c r="G934" s="75" t="str">
        <f t="shared" si="375"/>
        <v/>
      </c>
      <c r="H934" s="75" t="str">
        <f t="shared" si="391"/>
        <v/>
      </c>
      <c r="J934" s="116"/>
      <c r="K934" s="76" t="str">
        <f t="shared" si="392"/>
        <v/>
      </c>
      <c r="L934" s="76" t="str">
        <f t="shared" si="393"/>
        <v/>
      </c>
      <c r="M934" s="75" t="str">
        <f t="shared" si="394"/>
        <v/>
      </c>
      <c r="N934" s="76" t="str">
        <f t="shared" si="395"/>
        <v/>
      </c>
      <c r="O934" s="77" t="s">
        <v>20</v>
      </c>
      <c r="P934" s="90"/>
      <c r="R934" s="74" t="str">
        <f t="shared" si="376"/>
        <v/>
      </c>
      <c r="S934" s="75" t="str">
        <f t="shared" si="396"/>
        <v xml:space="preserve"> </v>
      </c>
      <c r="T934" s="75" t="str">
        <f t="shared" si="397"/>
        <v xml:space="preserve"> </v>
      </c>
      <c r="U934" s="75" t="str">
        <f t="shared" si="377"/>
        <v xml:space="preserve"> </v>
      </c>
      <c r="V934" s="75" t="str">
        <f t="shared" si="378"/>
        <v xml:space="preserve"> </v>
      </c>
      <c r="W934" s="75" t="str">
        <f t="shared" si="379"/>
        <v/>
      </c>
      <c r="X934" s="75" t="str">
        <f t="shared" si="380"/>
        <v xml:space="preserve"> </v>
      </c>
      <c r="Y934" s="75" t="str">
        <f t="shared" si="381"/>
        <v/>
      </c>
      <c r="Z934" s="75" t="str">
        <f t="shared" si="382"/>
        <v xml:space="preserve"> </v>
      </c>
      <c r="AA934" s="75" t="str">
        <f t="shared" si="383"/>
        <v/>
      </c>
      <c r="AB934" s="75" t="str">
        <f t="shared" si="384"/>
        <v xml:space="preserve"> </v>
      </c>
      <c r="AC934" s="75" t="str">
        <f t="shared" si="385"/>
        <v xml:space="preserve"> </v>
      </c>
      <c r="AD934" s="75" t="str">
        <f t="shared" si="386"/>
        <v/>
      </c>
      <c r="AE934" s="75">
        <f t="shared" si="387"/>
        <v>0</v>
      </c>
    </row>
    <row r="935" spans="1:31">
      <c r="A935" s="75" t="str">
        <f t="shared" ref="A935:A998" si="398">IF(J935="","",(100000000*D935)+G935)</f>
        <v/>
      </c>
      <c r="B935" s="76" t="str">
        <f t="shared" si="388"/>
        <v/>
      </c>
      <c r="C935" s="75" t="str">
        <f t="shared" si="389"/>
        <v/>
      </c>
      <c r="D935" s="73" t="str">
        <f t="shared" ref="D935:D998" si="399">IF(J935="","",IF(M935="男",1,2))</f>
        <v/>
      </c>
      <c r="E935" s="75" t="str">
        <f t="shared" ref="E935:E998" si="400">IF(J935="","","07")</f>
        <v/>
      </c>
      <c r="F935" s="75" t="str">
        <f t="shared" si="390"/>
        <v/>
      </c>
      <c r="G935" s="75" t="str">
        <f t="shared" ref="G935:G998" si="401">IF(J935="","",J935)</f>
        <v/>
      </c>
      <c r="H935" s="75" t="str">
        <f t="shared" si="391"/>
        <v/>
      </c>
      <c r="J935" s="116"/>
      <c r="K935" s="76" t="str">
        <f t="shared" si="392"/>
        <v/>
      </c>
      <c r="L935" s="76" t="str">
        <f t="shared" si="393"/>
        <v/>
      </c>
      <c r="M935" s="75" t="str">
        <f t="shared" si="394"/>
        <v/>
      </c>
      <c r="N935" s="76" t="str">
        <f t="shared" si="395"/>
        <v/>
      </c>
      <c r="O935" s="77" t="s">
        <v>20</v>
      </c>
      <c r="P935" s="90"/>
      <c r="R935" s="74" t="str">
        <f t="shared" ref="R935:R998" si="402">IFERROR(IF(S935="秒",CONCATENATE(T935,U935,V935,W935,X935,Y935,Z935,AA935),IF(S935="m",CONCATENATE(T935,AB935,AC935,AD935),IF(S935="点",CONCATENATE(T935,AE935,AF935),"")))," ")</f>
        <v/>
      </c>
      <c r="S935" s="75" t="str">
        <f t="shared" si="396"/>
        <v xml:space="preserve"> </v>
      </c>
      <c r="T935" s="75" t="str">
        <f t="shared" si="397"/>
        <v xml:space="preserve"> </v>
      </c>
      <c r="U935" s="75" t="str">
        <f t="shared" ref="U935:U998" si="403">IFERROR(IF(V935="","",VALUE(LEFT(P935,1)))," ")</f>
        <v xml:space="preserve"> </v>
      </c>
      <c r="V935" s="75" t="str">
        <f t="shared" ref="V935:V998" si="404">IFERROR(IF(AND(T935="",VALUE(LEFT(P935,1))&gt;0),"時間","")," ")</f>
        <v xml:space="preserve"> </v>
      </c>
      <c r="W935" s="75" t="str">
        <f t="shared" ref="W935:W998" si="405">IFERROR(IF(X935="","",MID(P935,2,2))," ")</f>
        <v/>
      </c>
      <c r="X935" s="75" t="str">
        <f t="shared" ref="X935:X998" si="406">IFERROR(IF(AND(T935="",OR(U935&lt;&gt;"",VALUE(MID(P935,2,2))&gt;0)),"分","")," ")</f>
        <v xml:space="preserve"> </v>
      </c>
      <c r="Y935" s="75" t="str">
        <f t="shared" ref="Y935:Y998" si="407">IFERROR(IF(Z935="","",MID(P935,4,2))," ")</f>
        <v/>
      </c>
      <c r="Z935" s="75" t="str">
        <f t="shared" ref="Z935:Z998" si="408">IFERROR(IF(AND(T935="",OR(U935&lt;&gt;"",W935&lt;&gt;"",VALUE(MID(P935,4,2))&gt;0)),"秒","")," ")</f>
        <v xml:space="preserve"> </v>
      </c>
      <c r="AA935" s="75" t="str">
        <f t="shared" ref="AA935:AA998" si="409">IF(T935="",MID(P935,6,2),"")</f>
        <v/>
      </c>
      <c r="AB935" s="75" t="str">
        <f t="shared" ref="AB935:AB998" si="410">IFERROR(IF(AC935="","",VALUE(LEFT(P935,3)))," ")</f>
        <v xml:space="preserve"> </v>
      </c>
      <c r="AC935" s="75" t="str">
        <f t="shared" ref="AC935:AC998" si="411">IFERROR(IF(AND(T935="",VALUE(LEFT(P935,3))&gt;0),"m","")," ")</f>
        <v xml:space="preserve"> </v>
      </c>
      <c r="AD935" s="75" t="str">
        <f t="shared" ref="AD935:AD998" si="412">IF(T935="",MID(P935,4,2),"")</f>
        <v/>
      </c>
      <c r="AE935" s="75">
        <f t="shared" ref="AE935:AE998" si="413">VALUE(P935)</f>
        <v>0</v>
      </c>
    </row>
    <row r="936" spans="1:31">
      <c r="A936" s="75" t="str">
        <f t="shared" si="398"/>
        <v/>
      </c>
      <c r="B936" s="76" t="str">
        <f t="shared" si="388"/>
        <v/>
      </c>
      <c r="C936" s="75" t="str">
        <f t="shared" si="389"/>
        <v/>
      </c>
      <c r="D936" s="73" t="str">
        <f t="shared" si="399"/>
        <v/>
      </c>
      <c r="E936" s="75" t="str">
        <f t="shared" si="400"/>
        <v/>
      </c>
      <c r="F936" s="75" t="str">
        <f t="shared" si="390"/>
        <v/>
      </c>
      <c r="G936" s="75" t="str">
        <f t="shared" si="401"/>
        <v/>
      </c>
      <c r="H936" s="75" t="str">
        <f t="shared" si="391"/>
        <v/>
      </c>
      <c r="J936" s="116"/>
      <c r="K936" s="76" t="str">
        <f t="shared" si="392"/>
        <v/>
      </c>
      <c r="L936" s="76" t="str">
        <f t="shared" si="393"/>
        <v/>
      </c>
      <c r="M936" s="75" t="str">
        <f t="shared" si="394"/>
        <v/>
      </c>
      <c r="N936" s="76" t="str">
        <f t="shared" si="395"/>
        <v/>
      </c>
      <c r="O936" s="77" t="s">
        <v>20</v>
      </c>
      <c r="P936" s="90"/>
      <c r="R936" s="74" t="str">
        <f t="shared" si="402"/>
        <v/>
      </c>
      <c r="S936" s="75" t="str">
        <f t="shared" si="396"/>
        <v xml:space="preserve"> </v>
      </c>
      <c r="T936" s="75" t="str">
        <f t="shared" si="397"/>
        <v xml:space="preserve"> </v>
      </c>
      <c r="U936" s="75" t="str">
        <f t="shared" si="403"/>
        <v xml:space="preserve"> </v>
      </c>
      <c r="V936" s="75" t="str">
        <f t="shared" si="404"/>
        <v xml:space="preserve"> </v>
      </c>
      <c r="W936" s="75" t="str">
        <f t="shared" si="405"/>
        <v/>
      </c>
      <c r="X936" s="75" t="str">
        <f t="shared" si="406"/>
        <v xml:space="preserve"> </v>
      </c>
      <c r="Y936" s="75" t="str">
        <f t="shared" si="407"/>
        <v/>
      </c>
      <c r="Z936" s="75" t="str">
        <f t="shared" si="408"/>
        <v xml:space="preserve"> </v>
      </c>
      <c r="AA936" s="75" t="str">
        <f t="shared" si="409"/>
        <v/>
      </c>
      <c r="AB936" s="75" t="str">
        <f t="shared" si="410"/>
        <v xml:space="preserve"> </v>
      </c>
      <c r="AC936" s="75" t="str">
        <f t="shared" si="411"/>
        <v xml:space="preserve"> </v>
      </c>
      <c r="AD936" s="75" t="str">
        <f t="shared" si="412"/>
        <v/>
      </c>
      <c r="AE936" s="75">
        <f t="shared" si="413"/>
        <v>0</v>
      </c>
    </row>
    <row r="937" spans="1:31">
      <c r="A937" s="75" t="str">
        <f t="shared" si="398"/>
        <v/>
      </c>
      <c r="B937" s="76" t="str">
        <f t="shared" si="388"/>
        <v/>
      </c>
      <c r="C937" s="75" t="str">
        <f t="shared" si="389"/>
        <v/>
      </c>
      <c r="D937" s="73" t="str">
        <f t="shared" si="399"/>
        <v/>
      </c>
      <c r="E937" s="75" t="str">
        <f t="shared" si="400"/>
        <v/>
      </c>
      <c r="F937" s="75" t="str">
        <f t="shared" si="390"/>
        <v/>
      </c>
      <c r="G937" s="75" t="str">
        <f t="shared" si="401"/>
        <v/>
      </c>
      <c r="H937" s="75" t="str">
        <f t="shared" si="391"/>
        <v/>
      </c>
      <c r="J937" s="116"/>
      <c r="K937" s="76" t="str">
        <f t="shared" si="392"/>
        <v/>
      </c>
      <c r="L937" s="76" t="str">
        <f t="shared" si="393"/>
        <v/>
      </c>
      <c r="M937" s="75" t="str">
        <f t="shared" si="394"/>
        <v/>
      </c>
      <c r="N937" s="76" t="str">
        <f t="shared" si="395"/>
        <v/>
      </c>
      <c r="O937" s="77" t="s">
        <v>20</v>
      </c>
      <c r="P937" s="90"/>
      <c r="R937" s="74" t="str">
        <f t="shared" si="402"/>
        <v/>
      </c>
      <c r="S937" s="75" t="str">
        <f t="shared" si="396"/>
        <v xml:space="preserve"> </v>
      </c>
      <c r="T937" s="75" t="str">
        <f t="shared" si="397"/>
        <v xml:space="preserve"> </v>
      </c>
      <c r="U937" s="75" t="str">
        <f t="shared" si="403"/>
        <v xml:space="preserve"> </v>
      </c>
      <c r="V937" s="75" t="str">
        <f t="shared" si="404"/>
        <v xml:space="preserve"> </v>
      </c>
      <c r="W937" s="75" t="str">
        <f t="shared" si="405"/>
        <v/>
      </c>
      <c r="X937" s="75" t="str">
        <f t="shared" si="406"/>
        <v xml:space="preserve"> </v>
      </c>
      <c r="Y937" s="75" t="str">
        <f t="shared" si="407"/>
        <v/>
      </c>
      <c r="Z937" s="75" t="str">
        <f t="shared" si="408"/>
        <v xml:space="preserve"> </v>
      </c>
      <c r="AA937" s="75" t="str">
        <f t="shared" si="409"/>
        <v/>
      </c>
      <c r="AB937" s="75" t="str">
        <f t="shared" si="410"/>
        <v xml:space="preserve"> </v>
      </c>
      <c r="AC937" s="75" t="str">
        <f t="shared" si="411"/>
        <v xml:space="preserve"> </v>
      </c>
      <c r="AD937" s="75" t="str">
        <f t="shared" si="412"/>
        <v/>
      </c>
      <c r="AE937" s="75">
        <f t="shared" si="413"/>
        <v>0</v>
      </c>
    </row>
    <row r="938" spans="1:31">
      <c r="A938" s="75" t="str">
        <f t="shared" si="398"/>
        <v/>
      </c>
      <c r="B938" s="76" t="str">
        <f t="shared" si="388"/>
        <v/>
      </c>
      <c r="C938" s="75" t="str">
        <f t="shared" si="389"/>
        <v/>
      </c>
      <c r="D938" s="73" t="str">
        <f t="shared" si="399"/>
        <v/>
      </c>
      <c r="E938" s="75" t="str">
        <f t="shared" si="400"/>
        <v/>
      </c>
      <c r="F938" s="75" t="str">
        <f t="shared" si="390"/>
        <v/>
      </c>
      <c r="G938" s="75" t="str">
        <f t="shared" si="401"/>
        <v/>
      </c>
      <c r="H938" s="75" t="str">
        <f t="shared" si="391"/>
        <v/>
      </c>
      <c r="J938" s="116"/>
      <c r="K938" s="76" t="str">
        <f t="shared" si="392"/>
        <v/>
      </c>
      <c r="L938" s="76" t="str">
        <f t="shared" si="393"/>
        <v/>
      </c>
      <c r="M938" s="75" t="str">
        <f t="shared" si="394"/>
        <v/>
      </c>
      <c r="N938" s="76" t="str">
        <f t="shared" si="395"/>
        <v/>
      </c>
      <c r="O938" s="77" t="s">
        <v>20</v>
      </c>
      <c r="P938" s="90"/>
      <c r="R938" s="74" t="str">
        <f t="shared" si="402"/>
        <v/>
      </c>
      <c r="S938" s="75" t="str">
        <f t="shared" si="396"/>
        <v xml:space="preserve"> </v>
      </c>
      <c r="T938" s="75" t="str">
        <f t="shared" si="397"/>
        <v xml:space="preserve"> </v>
      </c>
      <c r="U938" s="75" t="str">
        <f t="shared" si="403"/>
        <v xml:space="preserve"> </v>
      </c>
      <c r="V938" s="75" t="str">
        <f t="shared" si="404"/>
        <v xml:space="preserve"> </v>
      </c>
      <c r="W938" s="75" t="str">
        <f t="shared" si="405"/>
        <v/>
      </c>
      <c r="X938" s="75" t="str">
        <f t="shared" si="406"/>
        <v xml:space="preserve"> </v>
      </c>
      <c r="Y938" s="75" t="str">
        <f t="shared" si="407"/>
        <v/>
      </c>
      <c r="Z938" s="75" t="str">
        <f t="shared" si="408"/>
        <v xml:space="preserve"> </v>
      </c>
      <c r="AA938" s="75" t="str">
        <f t="shared" si="409"/>
        <v/>
      </c>
      <c r="AB938" s="75" t="str">
        <f t="shared" si="410"/>
        <v xml:space="preserve"> </v>
      </c>
      <c r="AC938" s="75" t="str">
        <f t="shared" si="411"/>
        <v xml:space="preserve"> </v>
      </c>
      <c r="AD938" s="75" t="str">
        <f t="shared" si="412"/>
        <v/>
      </c>
      <c r="AE938" s="75">
        <f t="shared" si="413"/>
        <v>0</v>
      </c>
    </row>
    <row r="939" spans="1:31">
      <c r="A939" s="75" t="str">
        <f t="shared" si="398"/>
        <v/>
      </c>
      <c r="B939" s="76" t="str">
        <f t="shared" si="388"/>
        <v/>
      </c>
      <c r="C939" s="75" t="str">
        <f t="shared" si="389"/>
        <v/>
      </c>
      <c r="D939" s="73" t="str">
        <f t="shared" si="399"/>
        <v/>
      </c>
      <c r="E939" s="75" t="str">
        <f t="shared" si="400"/>
        <v/>
      </c>
      <c r="F939" s="75" t="str">
        <f t="shared" si="390"/>
        <v/>
      </c>
      <c r="G939" s="75" t="str">
        <f t="shared" si="401"/>
        <v/>
      </c>
      <c r="H939" s="75" t="str">
        <f t="shared" si="391"/>
        <v/>
      </c>
      <c r="J939" s="116"/>
      <c r="K939" s="76" t="str">
        <f t="shared" si="392"/>
        <v/>
      </c>
      <c r="L939" s="76" t="str">
        <f t="shared" si="393"/>
        <v/>
      </c>
      <c r="M939" s="75" t="str">
        <f t="shared" si="394"/>
        <v/>
      </c>
      <c r="N939" s="76" t="str">
        <f t="shared" si="395"/>
        <v/>
      </c>
      <c r="O939" s="77" t="s">
        <v>20</v>
      </c>
      <c r="P939" s="90"/>
      <c r="R939" s="74" t="str">
        <f t="shared" si="402"/>
        <v/>
      </c>
      <c r="S939" s="75" t="str">
        <f t="shared" si="396"/>
        <v xml:space="preserve"> </v>
      </c>
      <c r="T939" s="75" t="str">
        <f t="shared" si="397"/>
        <v xml:space="preserve"> </v>
      </c>
      <c r="U939" s="75" t="str">
        <f t="shared" si="403"/>
        <v xml:space="preserve"> </v>
      </c>
      <c r="V939" s="75" t="str">
        <f t="shared" si="404"/>
        <v xml:space="preserve"> </v>
      </c>
      <c r="W939" s="75" t="str">
        <f t="shared" si="405"/>
        <v/>
      </c>
      <c r="X939" s="75" t="str">
        <f t="shared" si="406"/>
        <v xml:space="preserve"> </v>
      </c>
      <c r="Y939" s="75" t="str">
        <f t="shared" si="407"/>
        <v/>
      </c>
      <c r="Z939" s="75" t="str">
        <f t="shared" si="408"/>
        <v xml:space="preserve"> </v>
      </c>
      <c r="AA939" s="75" t="str">
        <f t="shared" si="409"/>
        <v/>
      </c>
      <c r="AB939" s="75" t="str">
        <f t="shared" si="410"/>
        <v xml:space="preserve"> </v>
      </c>
      <c r="AC939" s="75" t="str">
        <f t="shared" si="411"/>
        <v xml:space="preserve"> </v>
      </c>
      <c r="AD939" s="75" t="str">
        <f t="shared" si="412"/>
        <v/>
      </c>
      <c r="AE939" s="75">
        <f t="shared" si="413"/>
        <v>0</v>
      </c>
    </row>
    <row r="940" spans="1:31">
      <c r="A940" s="75" t="str">
        <f t="shared" si="398"/>
        <v/>
      </c>
      <c r="B940" s="76" t="str">
        <f t="shared" si="388"/>
        <v/>
      </c>
      <c r="C940" s="75" t="str">
        <f t="shared" si="389"/>
        <v/>
      </c>
      <c r="D940" s="73" t="str">
        <f t="shared" si="399"/>
        <v/>
      </c>
      <c r="E940" s="75" t="str">
        <f t="shared" si="400"/>
        <v/>
      </c>
      <c r="F940" s="75" t="str">
        <f t="shared" si="390"/>
        <v/>
      </c>
      <c r="G940" s="75" t="str">
        <f t="shared" si="401"/>
        <v/>
      </c>
      <c r="H940" s="75" t="str">
        <f t="shared" si="391"/>
        <v/>
      </c>
      <c r="J940" s="116"/>
      <c r="K940" s="76" t="str">
        <f t="shared" si="392"/>
        <v/>
      </c>
      <c r="L940" s="76" t="str">
        <f t="shared" si="393"/>
        <v/>
      </c>
      <c r="M940" s="75" t="str">
        <f t="shared" si="394"/>
        <v/>
      </c>
      <c r="N940" s="76" t="str">
        <f t="shared" si="395"/>
        <v/>
      </c>
      <c r="O940" s="77" t="s">
        <v>20</v>
      </c>
      <c r="P940" s="90"/>
      <c r="R940" s="74" t="str">
        <f t="shared" si="402"/>
        <v/>
      </c>
      <c r="S940" s="75" t="str">
        <f t="shared" si="396"/>
        <v xml:space="preserve"> </v>
      </c>
      <c r="T940" s="75" t="str">
        <f t="shared" si="397"/>
        <v xml:space="preserve"> </v>
      </c>
      <c r="U940" s="75" t="str">
        <f t="shared" si="403"/>
        <v xml:space="preserve"> </v>
      </c>
      <c r="V940" s="75" t="str">
        <f t="shared" si="404"/>
        <v xml:space="preserve"> </v>
      </c>
      <c r="W940" s="75" t="str">
        <f t="shared" si="405"/>
        <v/>
      </c>
      <c r="X940" s="75" t="str">
        <f t="shared" si="406"/>
        <v xml:space="preserve"> </v>
      </c>
      <c r="Y940" s="75" t="str">
        <f t="shared" si="407"/>
        <v/>
      </c>
      <c r="Z940" s="75" t="str">
        <f t="shared" si="408"/>
        <v xml:space="preserve"> </v>
      </c>
      <c r="AA940" s="75" t="str">
        <f t="shared" si="409"/>
        <v/>
      </c>
      <c r="AB940" s="75" t="str">
        <f t="shared" si="410"/>
        <v xml:space="preserve"> </v>
      </c>
      <c r="AC940" s="75" t="str">
        <f t="shared" si="411"/>
        <v xml:space="preserve"> </v>
      </c>
      <c r="AD940" s="75" t="str">
        <f t="shared" si="412"/>
        <v/>
      </c>
      <c r="AE940" s="75">
        <f t="shared" si="413"/>
        <v>0</v>
      </c>
    </row>
    <row r="941" spans="1:31">
      <c r="A941" s="75" t="str">
        <f t="shared" si="398"/>
        <v/>
      </c>
      <c r="B941" s="76" t="str">
        <f t="shared" si="388"/>
        <v/>
      </c>
      <c r="C941" s="75" t="str">
        <f t="shared" si="389"/>
        <v/>
      </c>
      <c r="D941" s="73" t="str">
        <f t="shared" si="399"/>
        <v/>
      </c>
      <c r="E941" s="75" t="str">
        <f t="shared" si="400"/>
        <v/>
      </c>
      <c r="F941" s="75" t="str">
        <f t="shared" si="390"/>
        <v/>
      </c>
      <c r="G941" s="75" t="str">
        <f t="shared" si="401"/>
        <v/>
      </c>
      <c r="H941" s="75" t="str">
        <f t="shared" si="391"/>
        <v/>
      </c>
      <c r="J941" s="116"/>
      <c r="K941" s="76" t="str">
        <f t="shared" si="392"/>
        <v/>
      </c>
      <c r="L941" s="76" t="str">
        <f t="shared" si="393"/>
        <v/>
      </c>
      <c r="M941" s="75" t="str">
        <f t="shared" si="394"/>
        <v/>
      </c>
      <c r="N941" s="76" t="str">
        <f t="shared" si="395"/>
        <v/>
      </c>
      <c r="O941" s="77" t="s">
        <v>20</v>
      </c>
      <c r="P941" s="90"/>
      <c r="R941" s="74" t="str">
        <f t="shared" si="402"/>
        <v/>
      </c>
      <c r="S941" s="75" t="str">
        <f t="shared" si="396"/>
        <v xml:space="preserve"> </v>
      </c>
      <c r="T941" s="75" t="str">
        <f t="shared" si="397"/>
        <v xml:space="preserve"> </v>
      </c>
      <c r="U941" s="75" t="str">
        <f t="shared" si="403"/>
        <v xml:space="preserve"> </v>
      </c>
      <c r="V941" s="75" t="str">
        <f t="shared" si="404"/>
        <v xml:space="preserve"> </v>
      </c>
      <c r="W941" s="75" t="str">
        <f t="shared" si="405"/>
        <v/>
      </c>
      <c r="X941" s="75" t="str">
        <f t="shared" si="406"/>
        <v xml:space="preserve"> </v>
      </c>
      <c r="Y941" s="75" t="str">
        <f t="shared" si="407"/>
        <v/>
      </c>
      <c r="Z941" s="75" t="str">
        <f t="shared" si="408"/>
        <v xml:space="preserve"> </v>
      </c>
      <c r="AA941" s="75" t="str">
        <f t="shared" si="409"/>
        <v/>
      </c>
      <c r="AB941" s="75" t="str">
        <f t="shared" si="410"/>
        <v xml:space="preserve"> </v>
      </c>
      <c r="AC941" s="75" t="str">
        <f t="shared" si="411"/>
        <v xml:space="preserve"> </v>
      </c>
      <c r="AD941" s="75" t="str">
        <f t="shared" si="412"/>
        <v/>
      </c>
      <c r="AE941" s="75">
        <f t="shared" si="413"/>
        <v>0</v>
      </c>
    </row>
    <row r="942" spans="1:31">
      <c r="A942" s="75" t="str">
        <f t="shared" si="398"/>
        <v/>
      </c>
      <c r="B942" s="76" t="str">
        <f t="shared" si="388"/>
        <v/>
      </c>
      <c r="C942" s="75" t="str">
        <f t="shared" si="389"/>
        <v/>
      </c>
      <c r="D942" s="73" t="str">
        <f t="shared" si="399"/>
        <v/>
      </c>
      <c r="E942" s="75" t="str">
        <f t="shared" si="400"/>
        <v/>
      </c>
      <c r="F942" s="75" t="str">
        <f t="shared" si="390"/>
        <v/>
      </c>
      <c r="G942" s="75" t="str">
        <f t="shared" si="401"/>
        <v/>
      </c>
      <c r="H942" s="75" t="str">
        <f t="shared" si="391"/>
        <v/>
      </c>
      <c r="J942" s="116"/>
      <c r="K942" s="76" t="str">
        <f t="shared" si="392"/>
        <v/>
      </c>
      <c r="L942" s="76" t="str">
        <f t="shared" si="393"/>
        <v/>
      </c>
      <c r="M942" s="75" t="str">
        <f t="shared" si="394"/>
        <v/>
      </c>
      <c r="N942" s="76" t="str">
        <f t="shared" si="395"/>
        <v/>
      </c>
      <c r="O942" s="77" t="s">
        <v>20</v>
      </c>
      <c r="P942" s="90"/>
      <c r="R942" s="74" t="str">
        <f t="shared" si="402"/>
        <v/>
      </c>
      <c r="S942" s="75" t="str">
        <f t="shared" si="396"/>
        <v xml:space="preserve"> </v>
      </c>
      <c r="T942" s="75" t="str">
        <f t="shared" si="397"/>
        <v xml:space="preserve"> </v>
      </c>
      <c r="U942" s="75" t="str">
        <f t="shared" si="403"/>
        <v xml:space="preserve"> </v>
      </c>
      <c r="V942" s="75" t="str">
        <f t="shared" si="404"/>
        <v xml:space="preserve"> </v>
      </c>
      <c r="W942" s="75" t="str">
        <f t="shared" si="405"/>
        <v/>
      </c>
      <c r="X942" s="75" t="str">
        <f t="shared" si="406"/>
        <v xml:space="preserve"> </v>
      </c>
      <c r="Y942" s="75" t="str">
        <f t="shared" si="407"/>
        <v/>
      </c>
      <c r="Z942" s="75" t="str">
        <f t="shared" si="408"/>
        <v xml:space="preserve"> </v>
      </c>
      <c r="AA942" s="75" t="str">
        <f t="shared" si="409"/>
        <v/>
      </c>
      <c r="AB942" s="75" t="str">
        <f t="shared" si="410"/>
        <v xml:space="preserve"> </v>
      </c>
      <c r="AC942" s="75" t="str">
        <f t="shared" si="411"/>
        <v xml:space="preserve"> </v>
      </c>
      <c r="AD942" s="75" t="str">
        <f t="shared" si="412"/>
        <v/>
      </c>
      <c r="AE942" s="75">
        <f t="shared" si="413"/>
        <v>0</v>
      </c>
    </row>
    <row r="943" spans="1:31">
      <c r="A943" s="75" t="str">
        <f t="shared" si="398"/>
        <v/>
      </c>
      <c r="B943" s="76" t="str">
        <f t="shared" si="388"/>
        <v/>
      </c>
      <c r="C943" s="75" t="str">
        <f t="shared" si="389"/>
        <v/>
      </c>
      <c r="D943" s="73" t="str">
        <f t="shared" si="399"/>
        <v/>
      </c>
      <c r="E943" s="75" t="str">
        <f t="shared" si="400"/>
        <v/>
      </c>
      <c r="F943" s="75" t="str">
        <f t="shared" si="390"/>
        <v/>
      </c>
      <c r="G943" s="75" t="str">
        <f t="shared" si="401"/>
        <v/>
      </c>
      <c r="H943" s="75" t="str">
        <f t="shared" si="391"/>
        <v/>
      </c>
      <c r="J943" s="116"/>
      <c r="K943" s="76" t="str">
        <f t="shared" si="392"/>
        <v/>
      </c>
      <c r="L943" s="76" t="str">
        <f t="shared" si="393"/>
        <v/>
      </c>
      <c r="M943" s="75" t="str">
        <f t="shared" si="394"/>
        <v/>
      </c>
      <c r="N943" s="76" t="str">
        <f t="shared" si="395"/>
        <v/>
      </c>
      <c r="O943" s="77" t="s">
        <v>20</v>
      </c>
      <c r="P943" s="90"/>
      <c r="R943" s="74" t="str">
        <f t="shared" si="402"/>
        <v/>
      </c>
      <c r="S943" s="75" t="str">
        <f t="shared" si="396"/>
        <v xml:space="preserve"> </v>
      </c>
      <c r="T943" s="75" t="str">
        <f t="shared" si="397"/>
        <v xml:space="preserve"> </v>
      </c>
      <c r="U943" s="75" t="str">
        <f t="shared" si="403"/>
        <v xml:space="preserve"> </v>
      </c>
      <c r="V943" s="75" t="str">
        <f t="shared" si="404"/>
        <v xml:space="preserve"> </v>
      </c>
      <c r="W943" s="75" t="str">
        <f t="shared" si="405"/>
        <v/>
      </c>
      <c r="X943" s="75" t="str">
        <f t="shared" si="406"/>
        <v xml:space="preserve"> </v>
      </c>
      <c r="Y943" s="75" t="str">
        <f t="shared" si="407"/>
        <v/>
      </c>
      <c r="Z943" s="75" t="str">
        <f t="shared" si="408"/>
        <v xml:space="preserve"> </v>
      </c>
      <c r="AA943" s="75" t="str">
        <f t="shared" si="409"/>
        <v/>
      </c>
      <c r="AB943" s="75" t="str">
        <f t="shared" si="410"/>
        <v xml:space="preserve"> </v>
      </c>
      <c r="AC943" s="75" t="str">
        <f t="shared" si="411"/>
        <v xml:space="preserve"> </v>
      </c>
      <c r="AD943" s="75" t="str">
        <f t="shared" si="412"/>
        <v/>
      </c>
      <c r="AE943" s="75">
        <f t="shared" si="413"/>
        <v>0</v>
      </c>
    </row>
    <row r="944" spans="1:31">
      <c r="A944" s="75" t="str">
        <f t="shared" si="398"/>
        <v/>
      </c>
      <c r="B944" s="76" t="str">
        <f t="shared" si="388"/>
        <v/>
      </c>
      <c r="C944" s="75" t="str">
        <f t="shared" si="389"/>
        <v/>
      </c>
      <c r="D944" s="73" t="str">
        <f t="shared" si="399"/>
        <v/>
      </c>
      <c r="E944" s="75" t="str">
        <f t="shared" si="400"/>
        <v/>
      </c>
      <c r="F944" s="75" t="str">
        <f t="shared" si="390"/>
        <v/>
      </c>
      <c r="G944" s="75" t="str">
        <f t="shared" si="401"/>
        <v/>
      </c>
      <c r="H944" s="75" t="str">
        <f t="shared" si="391"/>
        <v/>
      </c>
      <c r="J944" s="116"/>
      <c r="K944" s="76" t="str">
        <f t="shared" si="392"/>
        <v/>
      </c>
      <c r="L944" s="76" t="str">
        <f t="shared" si="393"/>
        <v/>
      </c>
      <c r="M944" s="75" t="str">
        <f t="shared" si="394"/>
        <v/>
      </c>
      <c r="N944" s="76" t="str">
        <f t="shared" si="395"/>
        <v/>
      </c>
      <c r="O944" s="77" t="s">
        <v>20</v>
      </c>
      <c r="P944" s="90"/>
      <c r="R944" s="74" t="str">
        <f t="shared" si="402"/>
        <v/>
      </c>
      <c r="S944" s="75" t="str">
        <f t="shared" si="396"/>
        <v xml:space="preserve"> </v>
      </c>
      <c r="T944" s="75" t="str">
        <f t="shared" si="397"/>
        <v xml:space="preserve"> </v>
      </c>
      <c r="U944" s="75" t="str">
        <f t="shared" si="403"/>
        <v xml:space="preserve"> </v>
      </c>
      <c r="V944" s="75" t="str">
        <f t="shared" si="404"/>
        <v xml:space="preserve"> </v>
      </c>
      <c r="W944" s="75" t="str">
        <f t="shared" si="405"/>
        <v/>
      </c>
      <c r="X944" s="75" t="str">
        <f t="shared" si="406"/>
        <v xml:space="preserve"> </v>
      </c>
      <c r="Y944" s="75" t="str">
        <f t="shared" si="407"/>
        <v/>
      </c>
      <c r="Z944" s="75" t="str">
        <f t="shared" si="408"/>
        <v xml:space="preserve"> </v>
      </c>
      <c r="AA944" s="75" t="str">
        <f t="shared" si="409"/>
        <v/>
      </c>
      <c r="AB944" s="75" t="str">
        <f t="shared" si="410"/>
        <v xml:space="preserve"> </v>
      </c>
      <c r="AC944" s="75" t="str">
        <f t="shared" si="411"/>
        <v xml:space="preserve"> </v>
      </c>
      <c r="AD944" s="75" t="str">
        <f t="shared" si="412"/>
        <v/>
      </c>
      <c r="AE944" s="75">
        <f t="shared" si="413"/>
        <v>0</v>
      </c>
    </row>
    <row r="945" spans="1:31">
      <c r="A945" s="75" t="str">
        <f t="shared" si="398"/>
        <v/>
      </c>
      <c r="B945" s="76" t="str">
        <f t="shared" si="388"/>
        <v/>
      </c>
      <c r="C945" s="75" t="str">
        <f t="shared" si="389"/>
        <v/>
      </c>
      <c r="D945" s="73" t="str">
        <f t="shared" si="399"/>
        <v/>
      </c>
      <c r="E945" s="75" t="str">
        <f t="shared" si="400"/>
        <v/>
      </c>
      <c r="F945" s="75" t="str">
        <f t="shared" si="390"/>
        <v/>
      </c>
      <c r="G945" s="75" t="str">
        <f t="shared" si="401"/>
        <v/>
      </c>
      <c r="H945" s="75" t="str">
        <f t="shared" si="391"/>
        <v/>
      </c>
      <c r="J945" s="116"/>
      <c r="K945" s="76" t="str">
        <f t="shared" si="392"/>
        <v/>
      </c>
      <c r="L945" s="76" t="str">
        <f t="shared" si="393"/>
        <v/>
      </c>
      <c r="M945" s="75" t="str">
        <f t="shared" si="394"/>
        <v/>
      </c>
      <c r="N945" s="76" t="str">
        <f t="shared" si="395"/>
        <v/>
      </c>
      <c r="O945" s="77" t="s">
        <v>20</v>
      </c>
      <c r="P945" s="90"/>
      <c r="R945" s="74" t="str">
        <f t="shared" si="402"/>
        <v/>
      </c>
      <c r="S945" s="75" t="str">
        <f t="shared" si="396"/>
        <v xml:space="preserve"> </v>
      </c>
      <c r="T945" s="75" t="str">
        <f t="shared" si="397"/>
        <v xml:space="preserve"> </v>
      </c>
      <c r="U945" s="75" t="str">
        <f t="shared" si="403"/>
        <v xml:space="preserve"> </v>
      </c>
      <c r="V945" s="75" t="str">
        <f t="shared" si="404"/>
        <v xml:space="preserve"> </v>
      </c>
      <c r="W945" s="75" t="str">
        <f t="shared" si="405"/>
        <v/>
      </c>
      <c r="X945" s="75" t="str">
        <f t="shared" si="406"/>
        <v xml:space="preserve"> </v>
      </c>
      <c r="Y945" s="75" t="str">
        <f t="shared" si="407"/>
        <v/>
      </c>
      <c r="Z945" s="75" t="str">
        <f t="shared" si="408"/>
        <v xml:space="preserve"> </v>
      </c>
      <c r="AA945" s="75" t="str">
        <f t="shared" si="409"/>
        <v/>
      </c>
      <c r="AB945" s="75" t="str">
        <f t="shared" si="410"/>
        <v xml:space="preserve"> </v>
      </c>
      <c r="AC945" s="75" t="str">
        <f t="shared" si="411"/>
        <v xml:space="preserve"> </v>
      </c>
      <c r="AD945" s="75" t="str">
        <f t="shared" si="412"/>
        <v/>
      </c>
      <c r="AE945" s="75">
        <f t="shared" si="413"/>
        <v>0</v>
      </c>
    </row>
    <row r="946" spans="1:31">
      <c r="A946" s="75" t="str">
        <f t="shared" si="398"/>
        <v/>
      </c>
      <c r="B946" s="76" t="str">
        <f t="shared" si="388"/>
        <v/>
      </c>
      <c r="C946" s="75" t="str">
        <f t="shared" si="389"/>
        <v/>
      </c>
      <c r="D946" s="73" t="str">
        <f t="shared" si="399"/>
        <v/>
      </c>
      <c r="E946" s="75" t="str">
        <f t="shared" si="400"/>
        <v/>
      </c>
      <c r="F946" s="75" t="str">
        <f t="shared" si="390"/>
        <v/>
      </c>
      <c r="G946" s="75" t="str">
        <f t="shared" si="401"/>
        <v/>
      </c>
      <c r="H946" s="75" t="str">
        <f t="shared" si="391"/>
        <v/>
      </c>
      <c r="J946" s="116"/>
      <c r="K946" s="76" t="str">
        <f t="shared" si="392"/>
        <v/>
      </c>
      <c r="L946" s="76" t="str">
        <f t="shared" si="393"/>
        <v/>
      </c>
      <c r="M946" s="75" t="str">
        <f t="shared" si="394"/>
        <v/>
      </c>
      <c r="N946" s="76" t="str">
        <f t="shared" si="395"/>
        <v/>
      </c>
      <c r="O946" s="77" t="s">
        <v>20</v>
      </c>
      <c r="P946" s="90"/>
      <c r="R946" s="74" t="str">
        <f t="shared" si="402"/>
        <v/>
      </c>
      <c r="S946" s="75" t="str">
        <f t="shared" si="396"/>
        <v xml:space="preserve"> </v>
      </c>
      <c r="T946" s="75" t="str">
        <f t="shared" si="397"/>
        <v xml:space="preserve"> </v>
      </c>
      <c r="U946" s="75" t="str">
        <f t="shared" si="403"/>
        <v xml:space="preserve"> </v>
      </c>
      <c r="V946" s="75" t="str">
        <f t="shared" si="404"/>
        <v xml:space="preserve"> </v>
      </c>
      <c r="W946" s="75" t="str">
        <f t="shared" si="405"/>
        <v/>
      </c>
      <c r="X946" s="75" t="str">
        <f t="shared" si="406"/>
        <v xml:space="preserve"> </v>
      </c>
      <c r="Y946" s="75" t="str">
        <f t="shared" si="407"/>
        <v/>
      </c>
      <c r="Z946" s="75" t="str">
        <f t="shared" si="408"/>
        <v xml:space="preserve"> </v>
      </c>
      <c r="AA946" s="75" t="str">
        <f t="shared" si="409"/>
        <v/>
      </c>
      <c r="AB946" s="75" t="str">
        <f t="shared" si="410"/>
        <v xml:space="preserve"> </v>
      </c>
      <c r="AC946" s="75" t="str">
        <f t="shared" si="411"/>
        <v xml:space="preserve"> </v>
      </c>
      <c r="AD946" s="75" t="str">
        <f t="shared" si="412"/>
        <v/>
      </c>
      <c r="AE946" s="75">
        <f t="shared" si="413"/>
        <v>0</v>
      </c>
    </row>
    <row r="947" spans="1:31">
      <c r="A947" s="75" t="str">
        <f t="shared" si="398"/>
        <v/>
      </c>
      <c r="B947" s="76" t="str">
        <f t="shared" si="388"/>
        <v/>
      </c>
      <c r="C947" s="75" t="str">
        <f t="shared" si="389"/>
        <v/>
      </c>
      <c r="D947" s="73" t="str">
        <f t="shared" si="399"/>
        <v/>
      </c>
      <c r="E947" s="75" t="str">
        <f t="shared" si="400"/>
        <v/>
      </c>
      <c r="F947" s="75" t="str">
        <f t="shared" si="390"/>
        <v/>
      </c>
      <c r="G947" s="75" t="str">
        <f t="shared" si="401"/>
        <v/>
      </c>
      <c r="H947" s="75" t="str">
        <f t="shared" si="391"/>
        <v/>
      </c>
      <c r="J947" s="116"/>
      <c r="K947" s="76" t="str">
        <f t="shared" si="392"/>
        <v/>
      </c>
      <c r="L947" s="76" t="str">
        <f t="shared" si="393"/>
        <v/>
      </c>
      <c r="M947" s="75" t="str">
        <f t="shared" si="394"/>
        <v/>
      </c>
      <c r="N947" s="76" t="str">
        <f t="shared" si="395"/>
        <v/>
      </c>
      <c r="O947" s="77" t="s">
        <v>20</v>
      </c>
      <c r="P947" s="90"/>
      <c r="R947" s="74" t="str">
        <f t="shared" si="402"/>
        <v/>
      </c>
      <c r="S947" s="75" t="str">
        <f t="shared" si="396"/>
        <v xml:space="preserve"> </v>
      </c>
      <c r="T947" s="75" t="str">
        <f t="shared" si="397"/>
        <v xml:space="preserve"> </v>
      </c>
      <c r="U947" s="75" t="str">
        <f t="shared" si="403"/>
        <v xml:space="preserve"> </v>
      </c>
      <c r="V947" s="75" t="str">
        <f t="shared" si="404"/>
        <v xml:space="preserve"> </v>
      </c>
      <c r="W947" s="75" t="str">
        <f t="shared" si="405"/>
        <v/>
      </c>
      <c r="X947" s="75" t="str">
        <f t="shared" si="406"/>
        <v xml:space="preserve"> </v>
      </c>
      <c r="Y947" s="75" t="str">
        <f t="shared" si="407"/>
        <v/>
      </c>
      <c r="Z947" s="75" t="str">
        <f t="shared" si="408"/>
        <v xml:space="preserve"> </v>
      </c>
      <c r="AA947" s="75" t="str">
        <f t="shared" si="409"/>
        <v/>
      </c>
      <c r="AB947" s="75" t="str">
        <f t="shared" si="410"/>
        <v xml:space="preserve"> </v>
      </c>
      <c r="AC947" s="75" t="str">
        <f t="shared" si="411"/>
        <v xml:space="preserve"> </v>
      </c>
      <c r="AD947" s="75" t="str">
        <f t="shared" si="412"/>
        <v/>
      </c>
      <c r="AE947" s="75">
        <f t="shared" si="413"/>
        <v>0</v>
      </c>
    </row>
    <row r="948" spans="1:31">
      <c r="A948" s="75" t="str">
        <f t="shared" si="398"/>
        <v/>
      </c>
      <c r="B948" s="76" t="str">
        <f t="shared" si="388"/>
        <v/>
      </c>
      <c r="C948" s="75" t="str">
        <f t="shared" si="389"/>
        <v/>
      </c>
      <c r="D948" s="73" t="str">
        <f t="shared" si="399"/>
        <v/>
      </c>
      <c r="E948" s="75" t="str">
        <f t="shared" si="400"/>
        <v/>
      </c>
      <c r="F948" s="75" t="str">
        <f t="shared" si="390"/>
        <v/>
      </c>
      <c r="G948" s="75" t="str">
        <f t="shared" si="401"/>
        <v/>
      </c>
      <c r="H948" s="75" t="str">
        <f t="shared" si="391"/>
        <v/>
      </c>
      <c r="J948" s="116"/>
      <c r="K948" s="76" t="str">
        <f t="shared" si="392"/>
        <v/>
      </c>
      <c r="L948" s="76" t="str">
        <f t="shared" si="393"/>
        <v/>
      </c>
      <c r="M948" s="75" t="str">
        <f t="shared" si="394"/>
        <v/>
      </c>
      <c r="N948" s="76" t="str">
        <f t="shared" si="395"/>
        <v/>
      </c>
      <c r="O948" s="77" t="s">
        <v>20</v>
      </c>
      <c r="P948" s="90"/>
      <c r="R948" s="74" t="str">
        <f t="shared" si="402"/>
        <v/>
      </c>
      <c r="S948" s="75" t="str">
        <f t="shared" si="396"/>
        <v xml:space="preserve"> </v>
      </c>
      <c r="T948" s="75" t="str">
        <f t="shared" si="397"/>
        <v xml:space="preserve"> </v>
      </c>
      <c r="U948" s="75" t="str">
        <f t="shared" si="403"/>
        <v xml:space="preserve"> </v>
      </c>
      <c r="V948" s="75" t="str">
        <f t="shared" si="404"/>
        <v xml:space="preserve"> </v>
      </c>
      <c r="W948" s="75" t="str">
        <f t="shared" si="405"/>
        <v/>
      </c>
      <c r="X948" s="75" t="str">
        <f t="shared" si="406"/>
        <v xml:space="preserve"> </v>
      </c>
      <c r="Y948" s="75" t="str">
        <f t="shared" si="407"/>
        <v/>
      </c>
      <c r="Z948" s="75" t="str">
        <f t="shared" si="408"/>
        <v xml:space="preserve"> </v>
      </c>
      <c r="AA948" s="75" t="str">
        <f t="shared" si="409"/>
        <v/>
      </c>
      <c r="AB948" s="75" t="str">
        <f t="shared" si="410"/>
        <v xml:space="preserve"> </v>
      </c>
      <c r="AC948" s="75" t="str">
        <f t="shared" si="411"/>
        <v xml:space="preserve"> </v>
      </c>
      <c r="AD948" s="75" t="str">
        <f t="shared" si="412"/>
        <v/>
      </c>
      <c r="AE948" s="75">
        <f t="shared" si="413"/>
        <v>0</v>
      </c>
    </row>
    <row r="949" spans="1:31">
      <c r="A949" s="75" t="str">
        <f t="shared" si="398"/>
        <v/>
      </c>
      <c r="B949" s="76" t="str">
        <f t="shared" si="388"/>
        <v/>
      </c>
      <c r="C949" s="75" t="str">
        <f t="shared" si="389"/>
        <v/>
      </c>
      <c r="D949" s="73" t="str">
        <f t="shared" si="399"/>
        <v/>
      </c>
      <c r="E949" s="75" t="str">
        <f t="shared" si="400"/>
        <v/>
      </c>
      <c r="F949" s="75" t="str">
        <f t="shared" si="390"/>
        <v/>
      </c>
      <c r="G949" s="75" t="str">
        <f t="shared" si="401"/>
        <v/>
      </c>
      <c r="H949" s="75" t="str">
        <f t="shared" si="391"/>
        <v/>
      </c>
      <c r="J949" s="116"/>
      <c r="K949" s="76" t="str">
        <f t="shared" si="392"/>
        <v/>
      </c>
      <c r="L949" s="76" t="str">
        <f t="shared" si="393"/>
        <v/>
      </c>
      <c r="M949" s="75" t="str">
        <f t="shared" si="394"/>
        <v/>
      </c>
      <c r="N949" s="76" t="str">
        <f t="shared" si="395"/>
        <v/>
      </c>
      <c r="O949" s="77" t="s">
        <v>20</v>
      </c>
      <c r="P949" s="90"/>
      <c r="R949" s="74" t="str">
        <f t="shared" si="402"/>
        <v/>
      </c>
      <c r="S949" s="75" t="str">
        <f t="shared" si="396"/>
        <v xml:space="preserve"> </v>
      </c>
      <c r="T949" s="75" t="str">
        <f t="shared" si="397"/>
        <v xml:space="preserve"> </v>
      </c>
      <c r="U949" s="75" t="str">
        <f t="shared" si="403"/>
        <v xml:space="preserve"> </v>
      </c>
      <c r="V949" s="75" t="str">
        <f t="shared" si="404"/>
        <v xml:space="preserve"> </v>
      </c>
      <c r="W949" s="75" t="str">
        <f t="shared" si="405"/>
        <v/>
      </c>
      <c r="X949" s="75" t="str">
        <f t="shared" si="406"/>
        <v xml:space="preserve"> </v>
      </c>
      <c r="Y949" s="75" t="str">
        <f t="shared" si="407"/>
        <v/>
      </c>
      <c r="Z949" s="75" t="str">
        <f t="shared" si="408"/>
        <v xml:space="preserve"> </v>
      </c>
      <c r="AA949" s="75" t="str">
        <f t="shared" si="409"/>
        <v/>
      </c>
      <c r="AB949" s="75" t="str">
        <f t="shared" si="410"/>
        <v xml:space="preserve"> </v>
      </c>
      <c r="AC949" s="75" t="str">
        <f t="shared" si="411"/>
        <v xml:space="preserve"> </v>
      </c>
      <c r="AD949" s="75" t="str">
        <f t="shared" si="412"/>
        <v/>
      </c>
      <c r="AE949" s="75">
        <f t="shared" si="413"/>
        <v>0</v>
      </c>
    </row>
    <row r="950" spans="1:31">
      <c r="A950" s="75" t="str">
        <f t="shared" si="398"/>
        <v/>
      </c>
      <c r="B950" s="76" t="str">
        <f t="shared" si="388"/>
        <v/>
      </c>
      <c r="C950" s="75" t="str">
        <f t="shared" si="389"/>
        <v/>
      </c>
      <c r="D950" s="73" t="str">
        <f t="shared" si="399"/>
        <v/>
      </c>
      <c r="E950" s="75" t="str">
        <f t="shared" si="400"/>
        <v/>
      </c>
      <c r="F950" s="75" t="str">
        <f t="shared" si="390"/>
        <v/>
      </c>
      <c r="G950" s="75" t="str">
        <f t="shared" si="401"/>
        <v/>
      </c>
      <c r="H950" s="75" t="str">
        <f t="shared" si="391"/>
        <v/>
      </c>
      <c r="J950" s="116"/>
      <c r="K950" s="76" t="str">
        <f t="shared" si="392"/>
        <v/>
      </c>
      <c r="L950" s="76" t="str">
        <f t="shared" si="393"/>
        <v/>
      </c>
      <c r="M950" s="75" t="str">
        <f t="shared" si="394"/>
        <v/>
      </c>
      <c r="N950" s="76" t="str">
        <f t="shared" si="395"/>
        <v/>
      </c>
      <c r="O950" s="77" t="s">
        <v>20</v>
      </c>
      <c r="P950" s="90"/>
      <c r="R950" s="74" t="str">
        <f t="shared" si="402"/>
        <v/>
      </c>
      <c r="S950" s="75" t="str">
        <f t="shared" si="396"/>
        <v xml:space="preserve"> </v>
      </c>
      <c r="T950" s="75" t="str">
        <f t="shared" si="397"/>
        <v xml:space="preserve"> </v>
      </c>
      <c r="U950" s="75" t="str">
        <f t="shared" si="403"/>
        <v xml:space="preserve"> </v>
      </c>
      <c r="V950" s="75" t="str">
        <f t="shared" si="404"/>
        <v xml:space="preserve"> </v>
      </c>
      <c r="W950" s="75" t="str">
        <f t="shared" si="405"/>
        <v/>
      </c>
      <c r="X950" s="75" t="str">
        <f t="shared" si="406"/>
        <v xml:space="preserve"> </v>
      </c>
      <c r="Y950" s="75" t="str">
        <f t="shared" si="407"/>
        <v/>
      </c>
      <c r="Z950" s="75" t="str">
        <f t="shared" si="408"/>
        <v xml:space="preserve"> </v>
      </c>
      <c r="AA950" s="75" t="str">
        <f t="shared" si="409"/>
        <v/>
      </c>
      <c r="AB950" s="75" t="str">
        <f t="shared" si="410"/>
        <v xml:space="preserve"> </v>
      </c>
      <c r="AC950" s="75" t="str">
        <f t="shared" si="411"/>
        <v xml:space="preserve"> </v>
      </c>
      <c r="AD950" s="75" t="str">
        <f t="shared" si="412"/>
        <v/>
      </c>
      <c r="AE950" s="75">
        <f t="shared" si="413"/>
        <v>0</v>
      </c>
    </row>
    <row r="951" spans="1:31">
      <c r="A951" s="75" t="str">
        <f t="shared" si="398"/>
        <v/>
      </c>
      <c r="B951" s="76" t="str">
        <f t="shared" si="388"/>
        <v/>
      </c>
      <c r="C951" s="75" t="str">
        <f t="shared" si="389"/>
        <v/>
      </c>
      <c r="D951" s="73" t="str">
        <f t="shared" si="399"/>
        <v/>
      </c>
      <c r="E951" s="75" t="str">
        <f t="shared" si="400"/>
        <v/>
      </c>
      <c r="F951" s="75" t="str">
        <f t="shared" si="390"/>
        <v/>
      </c>
      <c r="G951" s="75" t="str">
        <f t="shared" si="401"/>
        <v/>
      </c>
      <c r="H951" s="75" t="str">
        <f t="shared" si="391"/>
        <v/>
      </c>
      <c r="J951" s="116"/>
      <c r="K951" s="76" t="str">
        <f t="shared" si="392"/>
        <v/>
      </c>
      <c r="L951" s="76" t="str">
        <f t="shared" si="393"/>
        <v/>
      </c>
      <c r="M951" s="75" t="str">
        <f t="shared" si="394"/>
        <v/>
      </c>
      <c r="N951" s="76" t="str">
        <f t="shared" si="395"/>
        <v/>
      </c>
      <c r="O951" s="77" t="s">
        <v>20</v>
      </c>
      <c r="P951" s="90"/>
      <c r="R951" s="74" t="str">
        <f t="shared" si="402"/>
        <v/>
      </c>
      <c r="S951" s="75" t="str">
        <f t="shared" si="396"/>
        <v xml:space="preserve"> </v>
      </c>
      <c r="T951" s="75" t="str">
        <f t="shared" si="397"/>
        <v xml:space="preserve"> </v>
      </c>
      <c r="U951" s="75" t="str">
        <f t="shared" si="403"/>
        <v xml:space="preserve"> </v>
      </c>
      <c r="V951" s="75" t="str">
        <f t="shared" si="404"/>
        <v xml:space="preserve"> </v>
      </c>
      <c r="W951" s="75" t="str">
        <f t="shared" si="405"/>
        <v/>
      </c>
      <c r="X951" s="75" t="str">
        <f t="shared" si="406"/>
        <v xml:space="preserve"> </v>
      </c>
      <c r="Y951" s="75" t="str">
        <f t="shared" si="407"/>
        <v/>
      </c>
      <c r="Z951" s="75" t="str">
        <f t="shared" si="408"/>
        <v xml:space="preserve"> </v>
      </c>
      <c r="AA951" s="75" t="str">
        <f t="shared" si="409"/>
        <v/>
      </c>
      <c r="AB951" s="75" t="str">
        <f t="shared" si="410"/>
        <v xml:space="preserve"> </v>
      </c>
      <c r="AC951" s="75" t="str">
        <f t="shared" si="411"/>
        <v xml:space="preserve"> </v>
      </c>
      <c r="AD951" s="75" t="str">
        <f t="shared" si="412"/>
        <v/>
      </c>
      <c r="AE951" s="75">
        <f t="shared" si="413"/>
        <v>0</v>
      </c>
    </row>
    <row r="952" spans="1:31">
      <c r="A952" s="75" t="str">
        <f t="shared" si="398"/>
        <v/>
      </c>
      <c r="B952" s="76" t="str">
        <f t="shared" si="388"/>
        <v/>
      </c>
      <c r="C952" s="75" t="str">
        <f t="shared" si="389"/>
        <v/>
      </c>
      <c r="D952" s="73" t="str">
        <f t="shared" si="399"/>
        <v/>
      </c>
      <c r="E952" s="75" t="str">
        <f t="shared" si="400"/>
        <v/>
      </c>
      <c r="F952" s="75" t="str">
        <f t="shared" si="390"/>
        <v/>
      </c>
      <c r="G952" s="75" t="str">
        <f t="shared" si="401"/>
        <v/>
      </c>
      <c r="H952" s="75" t="str">
        <f t="shared" si="391"/>
        <v/>
      </c>
      <c r="J952" s="116"/>
      <c r="K952" s="76" t="str">
        <f t="shared" si="392"/>
        <v/>
      </c>
      <c r="L952" s="76" t="str">
        <f t="shared" si="393"/>
        <v/>
      </c>
      <c r="M952" s="75" t="str">
        <f t="shared" si="394"/>
        <v/>
      </c>
      <c r="N952" s="76" t="str">
        <f t="shared" si="395"/>
        <v/>
      </c>
      <c r="O952" s="77" t="s">
        <v>20</v>
      </c>
      <c r="P952" s="90"/>
      <c r="R952" s="74" t="str">
        <f t="shared" si="402"/>
        <v/>
      </c>
      <c r="S952" s="75" t="str">
        <f t="shared" si="396"/>
        <v xml:space="preserve"> </v>
      </c>
      <c r="T952" s="75" t="str">
        <f t="shared" si="397"/>
        <v xml:space="preserve"> </v>
      </c>
      <c r="U952" s="75" t="str">
        <f t="shared" si="403"/>
        <v xml:space="preserve"> </v>
      </c>
      <c r="V952" s="75" t="str">
        <f t="shared" si="404"/>
        <v xml:space="preserve"> </v>
      </c>
      <c r="W952" s="75" t="str">
        <f t="shared" si="405"/>
        <v/>
      </c>
      <c r="X952" s="75" t="str">
        <f t="shared" si="406"/>
        <v xml:space="preserve"> </v>
      </c>
      <c r="Y952" s="75" t="str">
        <f t="shared" si="407"/>
        <v/>
      </c>
      <c r="Z952" s="75" t="str">
        <f t="shared" si="408"/>
        <v xml:space="preserve"> </v>
      </c>
      <c r="AA952" s="75" t="str">
        <f t="shared" si="409"/>
        <v/>
      </c>
      <c r="AB952" s="75" t="str">
        <f t="shared" si="410"/>
        <v xml:space="preserve"> </v>
      </c>
      <c r="AC952" s="75" t="str">
        <f t="shared" si="411"/>
        <v xml:space="preserve"> </v>
      </c>
      <c r="AD952" s="75" t="str">
        <f t="shared" si="412"/>
        <v/>
      </c>
      <c r="AE952" s="75">
        <f t="shared" si="413"/>
        <v>0</v>
      </c>
    </row>
    <row r="953" spans="1:31">
      <c r="A953" s="75" t="str">
        <f t="shared" si="398"/>
        <v/>
      </c>
      <c r="B953" s="76" t="str">
        <f t="shared" si="388"/>
        <v/>
      </c>
      <c r="C953" s="75" t="str">
        <f t="shared" si="389"/>
        <v/>
      </c>
      <c r="D953" s="73" t="str">
        <f t="shared" si="399"/>
        <v/>
      </c>
      <c r="E953" s="75" t="str">
        <f t="shared" si="400"/>
        <v/>
      </c>
      <c r="F953" s="75" t="str">
        <f t="shared" si="390"/>
        <v/>
      </c>
      <c r="G953" s="75" t="str">
        <f t="shared" si="401"/>
        <v/>
      </c>
      <c r="H953" s="75" t="str">
        <f t="shared" si="391"/>
        <v/>
      </c>
      <c r="J953" s="116"/>
      <c r="K953" s="76" t="str">
        <f t="shared" si="392"/>
        <v/>
      </c>
      <c r="L953" s="76" t="str">
        <f t="shared" si="393"/>
        <v/>
      </c>
      <c r="M953" s="75" t="str">
        <f t="shared" si="394"/>
        <v/>
      </c>
      <c r="N953" s="76" t="str">
        <f t="shared" si="395"/>
        <v/>
      </c>
      <c r="O953" s="77" t="s">
        <v>20</v>
      </c>
      <c r="P953" s="90"/>
      <c r="R953" s="74" t="str">
        <f t="shared" si="402"/>
        <v/>
      </c>
      <c r="S953" s="75" t="str">
        <f t="shared" si="396"/>
        <v xml:space="preserve"> </v>
      </c>
      <c r="T953" s="75" t="str">
        <f t="shared" si="397"/>
        <v xml:space="preserve"> </v>
      </c>
      <c r="U953" s="75" t="str">
        <f t="shared" si="403"/>
        <v xml:space="preserve"> </v>
      </c>
      <c r="V953" s="75" t="str">
        <f t="shared" si="404"/>
        <v xml:space="preserve"> </v>
      </c>
      <c r="W953" s="75" t="str">
        <f t="shared" si="405"/>
        <v/>
      </c>
      <c r="X953" s="75" t="str">
        <f t="shared" si="406"/>
        <v xml:space="preserve"> </v>
      </c>
      <c r="Y953" s="75" t="str">
        <f t="shared" si="407"/>
        <v/>
      </c>
      <c r="Z953" s="75" t="str">
        <f t="shared" si="408"/>
        <v xml:space="preserve"> </v>
      </c>
      <c r="AA953" s="75" t="str">
        <f t="shared" si="409"/>
        <v/>
      </c>
      <c r="AB953" s="75" t="str">
        <f t="shared" si="410"/>
        <v xml:space="preserve"> </v>
      </c>
      <c r="AC953" s="75" t="str">
        <f t="shared" si="411"/>
        <v xml:space="preserve"> </v>
      </c>
      <c r="AD953" s="75" t="str">
        <f t="shared" si="412"/>
        <v/>
      </c>
      <c r="AE953" s="75">
        <f t="shared" si="413"/>
        <v>0</v>
      </c>
    </row>
    <row r="954" spans="1:31">
      <c r="A954" s="75" t="str">
        <f t="shared" si="398"/>
        <v/>
      </c>
      <c r="B954" s="76" t="str">
        <f t="shared" si="388"/>
        <v/>
      </c>
      <c r="C954" s="75" t="str">
        <f t="shared" si="389"/>
        <v/>
      </c>
      <c r="D954" s="73" t="str">
        <f t="shared" si="399"/>
        <v/>
      </c>
      <c r="E954" s="75" t="str">
        <f t="shared" si="400"/>
        <v/>
      </c>
      <c r="F954" s="75" t="str">
        <f t="shared" si="390"/>
        <v/>
      </c>
      <c r="G954" s="75" t="str">
        <f t="shared" si="401"/>
        <v/>
      </c>
      <c r="H954" s="75" t="str">
        <f t="shared" si="391"/>
        <v/>
      </c>
      <c r="J954" s="116"/>
      <c r="K954" s="76" t="str">
        <f t="shared" si="392"/>
        <v/>
      </c>
      <c r="L954" s="76" t="str">
        <f t="shared" si="393"/>
        <v/>
      </c>
      <c r="M954" s="75" t="str">
        <f t="shared" si="394"/>
        <v/>
      </c>
      <c r="N954" s="76" t="str">
        <f t="shared" si="395"/>
        <v/>
      </c>
      <c r="O954" s="77" t="s">
        <v>20</v>
      </c>
      <c r="P954" s="90"/>
      <c r="R954" s="74" t="str">
        <f t="shared" si="402"/>
        <v/>
      </c>
      <c r="S954" s="75" t="str">
        <f t="shared" si="396"/>
        <v xml:space="preserve"> </v>
      </c>
      <c r="T954" s="75" t="str">
        <f t="shared" si="397"/>
        <v xml:space="preserve"> </v>
      </c>
      <c r="U954" s="75" t="str">
        <f t="shared" si="403"/>
        <v xml:space="preserve"> </v>
      </c>
      <c r="V954" s="75" t="str">
        <f t="shared" si="404"/>
        <v xml:space="preserve"> </v>
      </c>
      <c r="W954" s="75" t="str">
        <f t="shared" si="405"/>
        <v/>
      </c>
      <c r="X954" s="75" t="str">
        <f t="shared" si="406"/>
        <v xml:space="preserve"> </v>
      </c>
      <c r="Y954" s="75" t="str">
        <f t="shared" si="407"/>
        <v/>
      </c>
      <c r="Z954" s="75" t="str">
        <f t="shared" si="408"/>
        <v xml:space="preserve"> </v>
      </c>
      <c r="AA954" s="75" t="str">
        <f t="shared" si="409"/>
        <v/>
      </c>
      <c r="AB954" s="75" t="str">
        <f t="shared" si="410"/>
        <v xml:space="preserve"> </v>
      </c>
      <c r="AC954" s="75" t="str">
        <f t="shared" si="411"/>
        <v xml:space="preserve"> </v>
      </c>
      <c r="AD954" s="75" t="str">
        <f t="shared" si="412"/>
        <v/>
      </c>
      <c r="AE954" s="75">
        <f t="shared" si="413"/>
        <v>0</v>
      </c>
    </row>
    <row r="955" spans="1:31">
      <c r="A955" s="75" t="str">
        <f t="shared" si="398"/>
        <v/>
      </c>
      <c r="B955" s="76" t="str">
        <f t="shared" si="388"/>
        <v/>
      </c>
      <c r="C955" s="75" t="str">
        <f t="shared" si="389"/>
        <v/>
      </c>
      <c r="D955" s="73" t="str">
        <f t="shared" si="399"/>
        <v/>
      </c>
      <c r="E955" s="75" t="str">
        <f t="shared" si="400"/>
        <v/>
      </c>
      <c r="F955" s="75" t="str">
        <f t="shared" si="390"/>
        <v/>
      </c>
      <c r="G955" s="75" t="str">
        <f t="shared" si="401"/>
        <v/>
      </c>
      <c r="H955" s="75" t="str">
        <f t="shared" si="391"/>
        <v/>
      </c>
      <c r="J955" s="116"/>
      <c r="K955" s="76" t="str">
        <f t="shared" si="392"/>
        <v/>
      </c>
      <c r="L955" s="76" t="str">
        <f t="shared" si="393"/>
        <v/>
      </c>
      <c r="M955" s="75" t="str">
        <f t="shared" si="394"/>
        <v/>
      </c>
      <c r="N955" s="76" t="str">
        <f t="shared" si="395"/>
        <v/>
      </c>
      <c r="O955" s="77" t="s">
        <v>20</v>
      </c>
      <c r="P955" s="90"/>
      <c r="R955" s="74" t="str">
        <f t="shared" si="402"/>
        <v/>
      </c>
      <c r="S955" s="75" t="str">
        <f t="shared" si="396"/>
        <v xml:space="preserve"> </v>
      </c>
      <c r="T955" s="75" t="str">
        <f t="shared" si="397"/>
        <v xml:space="preserve"> </v>
      </c>
      <c r="U955" s="75" t="str">
        <f t="shared" si="403"/>
        <v xml:space="preserve"> </v>
      </c>
      <c r="V955" s="75" t="str">
        <f t="shared" si="404"/>
        <v xml:space="preserve"> </v>
      </c>
      <c r="W955" s="75" t="str">
        <f t="shared" si="405"/>
        <v/>
      </c>
      <c r="X955" s="75" t="str">
        <f t="shared" si="406"/>
        <v xml:space="preserve"> </v>
      </c>
      <c r="Y955" s="75" t="str">
        <f t="shared" si="407"/>
        <v/>
      </c>
      <c r="Z955" s="75" t="str">
        <f t="shared" si="408"/>
        <v xml:space="preserve"> </v>
      </c>
      <c r="AA955" s="75" t="str">
        <f t="shared" si="409"/>
        <v/>
      </c>
      <c r="AB955" s="75" t="str">
        <f t="shared" si="410"/>
        <v xml:space="preserve"> </v>
      </c>
      <c r="AC955" s="75" t="str">
        <f t="shared" si="411"/>
        <v xml:space="preserve"> </v>
      </c>
      <c r="AD955" s="75" t="str">
        <f t="shared" si="412"/>
        <v/>
      </c>
      <c r="AE955" s="75">
        <f t="shared" si="413"/>
        <v>0</v>
      </c>
    </row>
    <row r="956" spans="1:31">
      <c r="A956" s="75" t="str">
        <f t="shared" si="398"/>
        <v/>
      </c>
      <c r="B956" s="76" t="str">
        <f t="shared" si="388"/>
        <v/>
      </c>
      <c r="C956" s="75" t="str">
        <f t="shared" si="389"/>
        <v/>
      </c>
      <c r="D956" s="73" t="str">
        <f t="shared" si="399"/>
        <v/>
      </c>
      <c r="E956" s="75" t="str">
        <f t="shared" si="400"/>
        <v/>
      </c>
      <c r="F956" s="75" t="str">
        <f t="shared" si="390"/>
        <v/>
      </c>
      <c r="G956" s="75" t="str">
        <f t="shared" si="401"/>
        <v/>
      </c>
      <c r="H956" s="75" t="str">
        <f t="shared" si="391"/>
        <v/>
      </c>
      <c r="J956" s="116"/>
      <c r="K956" s="76" t="str">
        <f t="shared" si="392"/>
        <v/>
      </c>
      <c r="L956" s="76" t="str">
        <f t="shared" si="393"/>
        <v/>
      </c>
      <c r="M956" s="75" t="str">
        <f t="shared" si="394"/>
        <v/>
      </c>
      <c r="N956" s="76" t="str">
        <f t="shared" si="395"/>
        <v/>
      </c>
      <c r="O956" s="77" t="s">
        <v>20</v>
      </c>
      <c r="P956" s="90"/>
      <c r="R956" s="74" t="str">
        <f t="shared" si="402"/>
        <v/>
      </c>
      <c r="S956" s="75" t="str">
        <f t="shared" si="396"/>
        <v xml:space="preserve"> </v>
      </c>
      <c r="T956" s="75" t="str">
        <f t="shared" si="397"/>
        <v xml:space="preserve"> </v>
      </c>
      <c r="U956" s="75" t="str">
        <f t="shared" si="403"/>
        <v xml:space="preserve"> </v>
      </c>
      <c r="V956" s="75" t="str">
        <f t="shared" si="404"/>
        <v xml:space="preserve"> </v>
      </c>
      <c r="W956" s="75" t="str">
        <f t="shared" si="405"/>
        <v/>
      </c>
      <c r="X956" s="75" t="str">
        <f t="shared" si="406"/>
        <v xml:space="preserve"> </v>
      </c>
      <c r="Y956" s="75" t="str">
        <f t="shared" si="407"/>
        <v/>
      </c>
      <c r="Z956" s="75" t="str">
        <f t="shared" si="408"/>
        <v xml:space="preserve"> </v>
      </c>
      <c r="AA956" s="75" t="str">
        <f t="shared" si="409"/>
        <v/>
      </c>
      <c r="AB956" s="75" t="str">
        <f t="shared" si="410"/>
        <v xml:space="preserve"> </v>
      </c>
      <c r="AC956" s="75" t="str">
        <f t="shared" si="411"/>
        <v xml:space="preserve"> </v>
      </c>
      <c r="AD956" s="75" t="str">
        <f t="shared" si="412"/>
        <v/>
      </c>
      <c r="AE956" s="75">
        <f t="shared" si="413"/>
        <v>0</v>
      </c>
    </row>
    <row r="957" spans="1:31">
      <c r="A957" s="75" t="str">
        <f t="shared" si="398"/>
        <v/>
      </c>
      <c r="B957" s="76" t="str">
        <f t="shared" si="388"/>
        <v/>
      </c>
      <c r="C957" s="75" t="str">
        <f t="shared" si="389"/>
        <v/>
      </c>
      <c r="D957" s="73" t="str">
        <f t="shared" si="399"/>
        <v/>
      </c>
      <c r="E957" s="75" t="str">
        <f t="shared" si="400"/>
        <v/>
      </c>
      <c r="F957" s="75" t="str">
        <f t="shared" si="390"/>
        <v/>
      </c>
      <c r="G957" s="75" t="str">
        <f t="shared" si="401"/>
        <v/>
      </c>
      <c r="H957" s="75" t="str">
        <f t="shared" si="391"/>
        <v/>
      </c>
      <c r="J957" s="116"/>
      <c r="K957" s="76" t="str">
        <f t="shared" si="392"/>
        <v/>
      </c>
      <c r="L957" s="76" t="str">
        <f t="shared" si="393"/>
        <v/>
      </c>
      <c r="M957" s="75" t="str">
        <f t="shared" si="394"/>
        <v/>
      </c>
      <c r="N957" s="76" t="str">
        <f t="shared" si="395"/>
        <v/>
      </c>
      <c r="O957" s="77" t="s">
        <v>20</v>
      </c>
      <c r="P957" s="90"/>
      <c r="R957" s="74" t="str">
        <f t="shared" si="402"/>
        <v/>
      </c>
      <c r="S957" s="75" t="str">
        <f t="shared" si="396"/>
        <v xml:space="preserve"> </v>
      </c>
      <c r="T957" s="75" t="str">
        <f t="shared" si="397"/>
        <v xml:space="preserve"> </v>
      </c>
      <c r="U957" s="75" t="str">
        <f t="shared" si="403"/>
        <v xml:space="preserve"> </v>
      </c>
      <c r="V957" s="75" t="str">
        <f t="shared" si="404"/>
        <v xml:space="preserve"> </v>
      </c>
      <c r="W957" s="75" t="str">
        <f t="shared" si="405"/>
        <v/>
      </c>
      <c r="X957" s="75" t="str">
        <f t="shared" si="406"/>
        <v xml:space="preserve"> </v>
      </c>
      <c r="Y957" s="75" t="str">
        <f t="shared" si="407"/>
        <v/>
      </c>
      <c r="Z957" s="75" t="str">
        <f t="shared" si="408"/>
        <v xml:space="preserve"> </v>
      </c>
      <c r="AA957" s="75" t="str">
        <f t="shared" si="409"/>
        <v/>
      </c>
      <c r="AB957" s="75" t="str">
        <f t="shared" si="410"/>
        <v xml:space="preserve"> </v>
      </c>
      <c r="AC957" s="75" t="str">
        <f t="shared" si="411"/>
        <v xml:space="preserve"> </v>
      </c>
      <c r="AD957" s="75" t="str">
        <f t="shared" si="412"/>
        <v/>
      </c>
      <c r="AE957" s="75">
        <f t="shared" si="413"/>
        <v>0</v>
      </c>
    </row>
    <row r="958" spans="1:31">
      <c r="A958" s="75" t="str">
        <f t="shared" si="398"/>
        <v/>
      </c>
      <c r="B958" s="76" t="str">
        <f t="shared" si="388"/>
        <v/>
      </c>
      <c r="C958" s="75" t="str">
        <f t="shared" si="389"/>
        <v/>
      </c>
      <c r="D958" s="73" t="str">
        <f t="shared" si="399"/>
        <v/>
      </c>
      <c r="E958" s="75" t="str">
        <f t="shared" si="400"/>
        <v/>
      </c>
      <c r="F958" s="75" t="str">
        <f t="shared" si="390"/>
        <v/>
      </c>
      <c r="G958" s="75" t="str">
        <f t="shared" si="401"/>
        <v/>
      </c>
      <c r="H958" s="75" t="str">
        <f t="shared" si="391"/>
        <v/>
      </c>
      <c r="J958" s="116"/>
      <c r="K958" s="76" t="str">
        <f t="shared" si="392"/>
        <v/>
      </c>
      <c r="L958" s="76" t="str">
        <f t="shared" si="393"/>
        <v/>
      </c>
      <c r="M958" s="75" t="str">
        <f t="shared" si="394"/>
        <v/>
      </c>
      <c r="N958" s="76" t="str">
        <f t="shared" si="395"/>
        <v/>
      </c>
      <c r="O958" s="77" t="s">
        <v>20</v>
      </c>
      <c r="P958" s="90"/>
      <c r="R958" s="74" t="str">
        <f t="shared" si="402"/>
        <v/>
      </c>
      <c r="S958" s="75" t="str">
        <f t="shared" si="396"/>
        <v xml:space="preserve"> </v>
      </c>
      <c r="T958" s="75" t="str">
        <f t="shared" si="397"/>
        <v xml:space="preserve"> </v>
      </c>
      <c r="U958" s="75" t="str">
        <f t="shared" si="403"/>
        <v xml:space="preserve"> </v>
      </c>
      <c r="V958" s="75" t="str">
        <f t="shared" si="404"/>
        <v xml:space="preserve"> </v>
      </c>
      <c r="W958" s="75" t="str">
        <f t="shared" si="405"/>
        <v/>
      </c>
      <c r="X958" s="75" t="str">
        <f t="shared" si="406"/>
        <v xml:space="preserve"> </v>
      </c>
      <c r="Y958" s="75" t="str">
        <f t="shared" si="407"/>
        <v/>
      </c>
      <c r="Z958" s="75" t="str">
        <f t="shared" si="408"/>
        <v xml:space="preserve"> </v>
      </c>
      <c r="AA958" s="75" t="str">
        <f t="shared" si="409"/>
        <v/>
      </c>
      <c r="AB958" s="75" t="str">
        <f t="shared" si="410"/>
        <v xml:space="preserve"> </v>
      </c>
      <c r="AC958" s="75" t="str">
        <f t="shared" si="411"/>
        <v xml:space="preserve"> </v>
      </c>
      <c r="AD958" s="75" t="str">
        <f t="shared" si="412"/>
        <v/>
      </c>
      <c r="AE958" s="75">
        <f t="shared" si="413"/>
        <v>0</v>
      </c>
    </row>
    <row r="959" spans="1:31">
      <c r="A959" s="75" t="str">
        <f t="shared" si="398"/>
        <v/>
      </c>
      <c r="B959" s="76" t="str">
        <f t="shared" si="388"/>
        <v/>
      </c>
      <c r="C959" s="75" t="str">
        <f t="shared" si="389"/>
        <v/>
      </c>
      <c r="D959" s="73" t="str">
        <f t="shared" si="399"/>
        <v/>
      </c>
      <c r="E959" s="75" t="str">
        <f t="shared" si="400"/>
        <v/>
      </c>
      <c r="F959" s="75" t="str">
        <f t="shared" si="390"/>
        <v/>
      </c>
      <c r="G959" s="75" t="str">
        <f t="shared" si="401"/>
        <v/>
      </c>
      <c r="H959" s="75" t="str">
        <f t="shared" si="391"/>
        <v/>
      </c>
      <c r="J959" s="116"/>
      <c r="K959" s="76" t="str">
        <f t="shared" si="392"/>
        <v/>
      </c>
      <c r="L959" s="76" t="str">
        <f t="shared" si="393"/>
        <v/>
      </c>
      <c r="M959" s="75" t="str">
        <f t="shared" si="394"/>
        <v/>
      </c>
      <c r="N959" s="76" t="str">
        <f t="shared" si="395"/>
        <v/>
      </c>
      <c r="O959" s="77" t="s">
        <v>20</v>
      </c>
      <c r="P959" s="90"/>
      <c r="R959" s="74" t="str">
        <f t="shared" si="402"/>
        <v/>
      </c>
      <c r="S959" s="75" t="str">
        <f t="shared" si="396"/>
        <v xml:space="preserve"> </v>
      </c>
      <c r="T959" s="75" t="str">
        <f t="shared" si="397"/>
        <v xml:space="preserve"> </v>
      </c>
      <c r="U959" s="75" t="str">
        <f t="shared" si="403"/>
        <v xml:space="preserve"> </v>
      </c>
      <c r="V959" s="75" t="str">
        <f t="shared" si="404"/>
        <v xml:space="preserve"> </v>
      </c>
      <c r="W959" s="75" t="str">
        <f t="shared" si="405"/>
        <v/>
      </c>
      <c r="X959" s="75" t="str">
        <f t="shared" si="406"/>
        <v xml:space="preserve"> </v>
      </c>
      <c r="Y959" s="75" t="str">
        <f t="shared" si="407"/>
        <v/>
      </c>
      <c r="Z959" s="75" t="str">
        <f t="shared" si="408"/>
        <v xml:space="preserve"> </v>
      </c>
      <c r="AA959" s="75" t="str">
        <f t="shared" si="409"/>
        <v/>
      </c>
      <c r="AB959" s="75" t="str">
        <f t="shared" si="410"/>
        <v xml:space="preserve"> </v>
      </c>
      <c r="AC959" s="75" t="str">
        <f t="shared" si="411"/>
        <v xml:space="preserve"> </v>
      </c>
      <c r="AD959" s="75" t="str">
        <f t="shared" si="412"/>
        <v/>
      </c>
      <c r="AE959" s="75">
        <f t="shared" si="413"/>
        <v>0</v>
      </c>
    </row>
    <row r="960" spans="1:31">
      <c r="A960" s="75" t="str">
        <f t="shared" si="398"/>
        <v/>
      </c>
      <c r="B960" s="76" t="str">
        <f t="shared" si="388"/>
        <v/>
      </c>
      <c r="C960" s="75" t="str">
        <f t="shared" si="389"/>
        <v/>
      </c>
      <c r="D960" s="73" t="str">
        <f t="shared" si="399"/>
        <v/>
      </c>
      <c r="E960" s="75" t="str">
        <f t="shared" si="400"/>
        <v/>
      </c>
      <c r="F960" s="75" t="str">
        <f t="shared" si="390"/>
        <v/>
      </c>
      <c r="G960" s="75" t="str">
        <f t="shared" si="401"/>
        <v/>
      </c>
      <c r="H960" s="75" t="str">
        <f t="shared" si="391"/>
        <v/>
      </c>
      <c r="J960" s="116"/>
      <c r="K960" s="76" t="str">
        <f t="shared" si="392"/>
        <v/>
      </c>
      <c r="L960" s="76" t="str">
        <f t="shared" si="393"/>
        <v/>
      </c>
      <c r="M960" s="75" t="str">
        <f t="shared" si="394"/>
        <v/>
      </c>
      <c r="N960" s="76" t="str">
        <f t="shared" si="395"/>
        <v/>
      </c>
      <c r="O960" s="77" t="s">
        <v>20</v>
      </c>
      <c r="P960" s="90"/>
      <c r="R960" s="74" t="str">
        <f t="shared" si="402"/>
        <v/>
      </c>
      <c r="S960" s="75" t="str">
        <f t="shared" si="396"/>
        <v xml:space="preserve"> </v>
      </c>
      <c r="T960" s="75" t="str">
        <f t="shared" si="397"/>
        <v xml:space="preserve"> </v>
      </c>
      <c r="U960" s="75" t="str">
        <f t="shared" si="403"/>
        <v xml:space="preserve"> </v>
      </c>
      <c r="V960" s="75" t="str">
        <f t="shared" si="404"/>
        <v xml:space="preserve"> </v>
      </c>
      <c r="W960" s="75" t="str">
        <f t="shared" si="405"/>
        <v/>
      </c>
      <c r="X960" s="75" t="str">
        <f t="shared" si="406"/>
        <v xml:space="preserve"> </v>
      </c>
      <c r="Y960" s="75" t="str">
        <f t="shared" si="407"/>
        <v/>
      </c>
      <c r="Z960" s="75" t="str">
        <f t="shared" si="408"/>
        <v xml:space="preserve"> </v>
      </c>
      <c r="AA960" s="75" t="str">
        <f t="shared" si="409"/>
        <v/>
      </c>
      <c r="AB960" s="75" t="str">
        <f t="shared" si="410"/>
        <v xml:space="preserve"> </v>
      </c>
      <c r="AC960" s="75" t="str">
        <f t="shared" si="411"/>
        <v xml:space="preserve"> </v>
      </c>
      <c r="AD960" s="75" t="str">
        <f t="shared" si="412"/>
        <v/>
      </c>
      <c r="AE960" s="75">
        <f t="shared" si="413"/>
        <v>0</v>
      </c>
    </row>
    <row r="961" spans="1:31">
      <c r="A961" s="75" t="str">
        <f t="shared" si="398"/>
        <v/>
      </c>
      <c r="B961" s="76" t="str">
        <f t="shared" si="388"/>
        <v/>
      </c>
      <c r="C961" s="75" t="str">
        <f t="shared" si="389"/>
        <v/>
      </c>
      <c r="D961" s="73" t="str">
        <f t="shared" si="399"/>
        <v/>
      </c>
      <c r="E961" s="75" t="str">
        <f t="shared" si="400"/>
        <v/>
      </c>
      <c r="F961" s="75" t="str">
        <f t="shared" si="390"/>
        <v/>
      </c>
      <c r="G961" s="75" t="str">
        <f t="shared" si="401"/>
        <v/>
      </c>
      <c r="H961" s="75" t="str">
        <f t="shared" si="391"/>
        <v/>
      </c>
      <c r="J961" s="116"/>
      <c r="K961" s="76" t="str">
        <f t="shared" si="392"/>
        <v/>
      </c>
      <c r="L961" s="76" t="str">
        <f t="shared" si="393"/>
        <v/>
      </c>
      <c r="M961" s="75" t="str">
        <f t="shared" si="394"/>
        <v/>
      </c>
      <c r="N961" s="76" t="str">
        <f t="shared" si="395"/>
        <v/>
      </c>
      <c r="O961" s="77" t="s">
        <v>20</v>
      </c>
      <c r="P961" s="90"/>
      <c r="R961" s="74" t="str">
        <f t="shared" si="402"/>
        <v/>
      </c>
      <c r="S961" s="75" t="str">
        <f t="shared" si="396"/>
        <v xml:space="preserve"> </v>
      </c>
      <c r="T961" s="75" t="str">
        <f t="shared" si="397"/>
        <v xml:space="preserve"> </v>
      </c>
      <c r="U961" s="75" t="str">
        <f t="shared" si="403"/>
        <v xml:space="preserve"> </v>
      </c>
      <c r="V961" s="75" t="str">
        <f t="shared" si="404"/>
        <v xml:space="preserve"> </v>
      </c>
      <c r="W961" s="75" t="str">
        <f t="shared" si="405"/>
        <v/>
      </c>
      <c r="X961" s="75" t="str">
        <f t="shared" si="406"/>
        <v xml:space="preserve"> </v>
      </c>
      <c r="Y961" s="75" t="str">
        <f t="shared" si="407"/>
        <v/>
      </c>
      <c r="Z961" s="75" t="str">
        <f t="shared" si="408"/>
        <v xml:space="preserve"> </v>
      </c>
      <c r="AA961" s="75" t="str">
        <f t="shared" si="409"/>
        <v/>
      </c>
      <c r="AB961" s="75" t="str">
        <f t="shared" si="410"/>
        <v xml:space="preserve"> </v>
      </c>
      <c r="AC961" s="75" t="str">
        <f t="shared" si="411"/>
        <v xml:space="preserve"> </v>
      </c>
      <c r="AD961" s="75" t="str">
        <f t="shared" si="412"/>
        <v/>
      </c>
      <c r="AE961" s="75">
        <f t="shared" si="413"/>
        <v>0</v>
      </c>
    </row>
    <row r="962" spans="1:31">
      <c r="A962" s="75" t="str">
        <f t="shared" si="398"/>
        <v/>
      </c>
      <c r="B962" s="76" t="str">
        <f t="shared" si="388"/>
        <v/>
      </c>
      <c r="C962" s="75" t="str">
        <f t="shared" si="389"/>
        <v/>
      </c>
      <c r="D962" s="73" t="str">
        <f t="shared" si="399"/>
        <v/>
      </c>
      <c r="E962" s="75" t="str">
        <f t="shared" si="400"/>
        <v/>
      </c>
      <c r="F962" s="75" t="str">
        <f t="shared" si="390"/>
        <v/>
      </c>
      <c r="G962" s="75" t="str">
        <f t="shared" si="401"/>
        <v/>
      </c>
      <c r="H962" s="75" t="str">
        <f t="shared" si="391"/>
        <v/>
      </c>
      <c r="J962" s="116"/>
      <c r="K962" s="76" t="str">
        <f t="shared" si="392"/>
        <v/>
      </c>
      <c r="L962" s="76" t="str">
        <f t="shared" si="393"/>
        <v/>
      </c>
      <c r="M962" s="75" t="str">
        <f t="shared" si="394"/>
        <v/>
      </c>
      <c r="N962" s="76" t="str">
        <f t="shared" si="395"/>
        <v/>
      </c>
      <c r="O962" s="77" t="s">
        <v>20</v>
      </c>
      <c r="P962" s="90"/>
      <c r="R962" s="74" t="str">
        <f t="shared" si="402"/>
        <v/>
      </c>
      <c r="S962" s="75" t="str">
        <f t="shared" si="396"/>
        <v xml:space="preserve"> </v>
      </c>
      <c r="T962" s="75" t="str">
        <f t="shared" si="397"/>
        <v xml:space="preserve"> </v>
      </c>
      <c r="U962" s="75" t="str">
        <f t="shared" si="403"/>
        <v xml:space="preserve"> </v>
      </c>
      <c r="V962" s="75" t="str">
        <f t="shared" si="404"/>
        <v xml:space="preserve"> </v>
      </c>
      <c r="W962" s="75" t="str">
        <f t="shared" si="405"/>
        <v/>
      </c>
      <c r="X962" s="75" t="str">
        <f t="shared" si="406"/>
        <v xml:space="preserve"> </v>
      </c>
      <c r="Y962" s="75" t="str">
        <f t="shared" si="407"/>
        <v/>
      </c>
      <c r="Z962" s="75" t="str">
        <f t="shared" si="408"/>
        <v xml:space="preserve"> </v>
      </c>
      <c r="AA962" s="75" t="str">
        <f t="shared" si="409"/>
        <v/>
      </c>
      <c r="AB962" s="75" t="str">
        <f t="shared" si="410"/>
        <v xml:space="preserve"> </v>
      </c>
      <c r="AC962" s="75" t="str">
        <f t="shared" si="411"/>
        <v xml:space="preserve"> </v>
      </c>
      <c r="AD962" s="75" t="str">
        <f t="shared" si="412"/>
        <v/>
      </c>
      <c r="AE962" s="75">
        <f t="shared" si="413"/>
        <v>0</v>
      </c>
    </row>
    <row r="963" spans="1:31">
      <c r="A963" s="75" t="str">
        <f t="shared" si="398"/>
        <v/>
      </c>
      <c r="B963" s="76" t="str">
        <f t="shared" ref="B963:B1001" si="414">IF(J963="","",CONCATENATE(VLOOKUP(J963,選手,2,0),"(",VLOOKUP(J963,選手,6,0),")"))</f>
        <v/>
      </c>
      <c r="C963" s="75" t="str">
        <f t="shared" ref="C963:C1001" si="415">IF(J963="","",ASC(VLOOKUP(G963,選手,3,FALSE)))</f>
        <v/>
      </c>
      <c r="D963" s="73" t="str">
        <f t="shared" si="399"/>
        <v/>
      </c>
      <c r="E963" s="75" t="str">
        <f t="shared" si="400"/>
        <v/>
      </c>
      <c r="F963" s="75" t="str">
        <f t="shared" ref="F963:F1001" si="416">IF(J963="","",VLOOKUP(N963,MC,3,FALSE))</f>
        <v/>
      </c>
      <c r="G963" s="75" t="str">
        <f t="shared" si="401"/>
        <v/>
      </c>
      <c r="H963" s="75" t="str">
        <f t="shared" ref="H963:H1001" si="417">IFERROR(IF(O963="選択してください","",IF(OR(P963="",P963=0),VLOOKUP(O963,競技,2,FALSE)&amp;" "&amp;"0",VLOOKUP(O963,競技,2,FALSE)&amp;" "&amp;P963)),"")</f>
        <v/>
      </c>
      <c r="J963" s="116"/>
      <c r="K963" s="76" t="str">
        <f t="shared" ref="K963:K1001" si="418">IF(J963="","",CONCATENATE(VLOOKUP(J963,選手,2,0),"(",VLOOKUP(J963,選手,6,0),")"))</f>
        <v/>
      </c>
      <c r="L963" s="76" t="str">
        <f t="shared" ref="L963:L1001" si="419">IF(J963="","",VLOOKUP(J963,選手,3,0))</f>
        <v/>
      </c>
      <c r="M963" s="75" t="str">
        <f t="shared" ref="M963:M1001" si="420">IF(J963="","",VLOOKUP(J963,選手,4,0))</f>
        <v/>
      </c>
      <c r="N963" s="76" t="str">
        <f t="shared" ref="N963:N1001" si="421">IF(J963="","",VLOOKUP(J963,選手,5,0))</f>
        <v/>
      </c>
      <c r="O963" s="77" t="s">
        <v>20</v>
      </c>
      <c r="P963" s="90"/>
      <c r="R963" s="74" t="str">
        <f t="shared" si="402"/>
        <v/>
      </c>
      <c r="S963" s="75" t="str">
        <f t="shared" ref="S963:S1001" si="422">IFERROR(VLOOKUP(O963,競技,3,0)," ")</f>
        <v xml:space="preserve"> </v>
      </c>
      <c r="T963" s="75" t="str">
        <f t="shared" ref="T963:T1001" si="423">IFERROR(IF(OR(P963="",P963="0",LEN(P963)=VLOOKUP(O963,競技,4,0)),"","入力桁数が違います")," ")</f>
        <v xml:space="preserve"> </v>
      </c>
      <c r="U963" s="75" t="str">
        <f t="shared" si="403"/>
        <v xml:space="preserve"> </v>
      </c>
      <c r="V963" s="75" t="str">
        <f t="shared" si="404"/>
        <v xml:space="preserve"> </v>
      </c>
      <c r="W963" s="75" t="str">
        <f t="shared" si="405"/>
        <v/>
      </c>
      <c r="X963" s="75" t="str">
        <f t="shared" si="406"/>
        <v xml:space="preserve"> </v>
      </c>
      <c r="Y963" s="75" t="str">
        <f t="shared" si="407"/>
        <v/>
      </c>
      <c r="Z963" s="75" t="str">
        <f t="shared" si="408"/>
        <v xml:space="preserve"> </v>
      </c>
      <c r="AA963" s="75" t="str">
        <f t="shared" si="409"/>
        <v/>
      </c>
      <c r="AB963" s="75" t="str">
        <f t="shared" si="410"/>
        <v xml:space="preserve"> </v>
      </c>
      <c r="AC963" s="75" t="str">
        <f t="shared" si="411"/>
        <v xml:space="preserve"> </v>
      </c>
      <c r="AD963" s="75" t="str">
        <f t="shared" si="412"/>
        <v/>
      </c>
      <c r="AE963" s="75">
        <f t="shared" si="413"/>
        <v>0</v>
      </c>
    </row>
    <row r="964" spans="1:31">
      <c r="A964" s="75" t="str">
        <f t="shared" si="398"/>
        <v/>
      </c>
      <c r="B964" s="76" t="str">
        <f t="shared" si="414"/>
        <v/>
      </c>
      <c r="C964" s="75" t="str">
        <f t="shared" si="415"/>
        <v/>
      </c>
      <c r="D964" s="73" t="str">
        <f t="shared" si="399"/>
        <v/>
      </c>
      <c r="E964" s="75" t="str">
        <f t="shared" si="400"/>
        <v/>
      </c>
      <c r="F964" s="75" t="str">
        <f t="shared" si="416"/>
        <v/>
      </c>
      <c r="G964" s="75" t="str">
        <f t="shared" si="401"/>
        <v/>
      </c>
      <c r="H964" s="75" t="str">
        <f t="shared" si="417"/>
        <v/>
      </c>
      <c r="J964" s="116"/>
      <c r="K964" s="76" t="str">
        <f t="shared" si="418"/>
        <v/>
      </c>
      <c r="L964" s="76" t="str">
        <f t="shared" si="419"/>
        <v/>
      </c>
      <c r="M964" s="75" t="str">
        <f t="shared" si="420"/>
        <v/>
      </c>
      <c r="N964" s="76" t="str">
        <f t="shared" si="421"/>
        <v/>
      </c>
      <c r="O964" s="77" t="s">
        <v>20</v>
      </c>
      <c r="P964" s="90"/>
      <c r="R964" s="74" t="str">
        <f t="shared" si="402"/>
        <v/>
      </c>
      <c r="S964" s="75" t="str">
        <f t="shared" si="422"/>
        <v xml:space="preserve"> </v>
      </c>
      <c r="T964" s="75" t="str">
        <f t="shared" si="423"/>
        <v xml:space="preserve"> </v>
      </c>
      <c r="U964" s="75" t="str">
        <f t="shared" si="403"/>
        <v xml:space="preserve"> </v>
      </c>
      <c r="V964" s="75" t="str">
        <f t="shared" si="404"/>
        <v xml:space="preserve"> </v>
      </c>
      <c r="W964" s="75" t="str">
        <f t="shared" si="405"/>
        <v/>
      </c>
      <c r="X964" s="75" t="str">
        <f t="shared" si="406"/>
        <v xml:space="preserve"> </v>
      </c>
      <c r="Y964" s="75" t="str">
        <f t="shared" si="407"/>
        <v/>
      </c>
      <c r="Z964" s="75" t="str">
        <f t="shared" si="408"/>
        <v xml:space="preserve"> </v>
      </c>
      <c r="AA964" s="75" t="str">
        <f t="shared" si="409"/>
        <v/>
      </c>
      <c r="AB964" s="75" t="str">
        <f t="shared" si="410"/>
        <v xml:space="preserve"> </v>
      </c>
      <c r="AC964" s="75" t="str">
        <f t="shared" si="411"/>
        <v xml:space="preserve"> </v>
      </c>
      <c r="AD964" s="75" t="str">
        <f t="shared" si="412"/>
        <v/>
      </c>
      <c r="AE964" s="75">
        <f t="shared" si="413"/>
        <v>0</v>
      </c>
    </row>
    <row r="965" spans="1:31">
      <c r="A965" s="75" t="str">
        <f t="shared" si="398"/>
        <v/>
      </c>
      <c r="B965" s="76" t="str">
        <f t="shared" si="414"/>
        <v/>
      </c>
      <c r="C965" s="75" t="str">
        <f t="shared" si="415"/>
        <v/>
      </c>
      <c r="D965" s="73" t="str">
        <f t="shared" si="399"/>
        <v/>
      </c>
      <c r="E965" s="75" t="str">
        <f t="shared" si="400"/>
        <v/>
      </c>
      <c r="F965" s="75" t="str">
        <f t="shared" si="416"/>
        <v/>
      </c>
      <c r="G965" s="75" t="str">
        <f t="shared" si="401"/>
        <v/>
      </c>
      <c r="H965" s="75" t="str">
        <f t="shared" si="417"/>
        <v/>
      </c>
      <c r="J965" s="116"/>
      <c r="K965" s="76" t="str">
        <f t="shared" si="418"/>
        <v/>
      </c>
      <c r="L965" s="76" t="str">
        <f t="shared" si="419"/>
        <v/>
      </c>
      <c r="M965" s="75" t="str">
        <f t="shared" si="420"/>
        <v/>
      </c>
      <c r="N965" s="76" t="str">
        <f t="shared" si="421"/>
        <v/>
      </c>
      <c r="O965" s="77" t="s">
        <v>20</v>
      </c>
      <c r="P965" s="90"/>
      <c r="R965" s="74" t="str">
        <f t="shared" si="402"/>
        <v/>
      </c>
      <c r="S965" s="75" t="str">
        <f t="shared" si="422"/>
        <v xml:space="preserve"> </v>
      </c>
      <c r="T965" s="75" t="str">
        <f t="shared" si="423"/>
        <v xml:space="preserve"> </v>
      </c>
      <c r="U965" s="75" t="str">
        <f t="shared" si="403"/>
        <v xml:space="preserve"> </v>
      </c>
      <c r="V965" s="75" t="str">
        <f t="shared" si="404"/>
        <v xml:space="preserve"> </v>
      </c>
      <c r="W965" s="75" t="str">
        <f t="shared" si="405"/>
        <v/>
      </c>
      <c r="X965" s="75" t="str">
        <f t="shared" si="406"/>
        <v xml:space="preserve"> </v>
      </c>
      <c r="Y965" s="75" t="str">
        <f t="shared" si="407"/>
        <v/>
      </c>
      <c r="Z965" s="75" t="str">
        <f t="shared" si="408"/>
        <v xml:space="preserve"> </v>
      </c>
      <c r="AA965" s="75" t="str">
        <f t="shared" si="409"/>
        <v/>
      </c>
      <c r="AB965" s="75" t="str">
        <f t="shared" si="410"/>
        <v xml:space="preserve"> </v>
      </c>
      <c r="AC965" s="75" t="str">
        <f t="shared" si="411"/>
        <v xml:space="preserve"> </v>
      </c>
      <c r="AD965" s="75" t="str">
        <f t="shared" si="412"/>
        <v/>
      </c>
      <c r="AE965" s="75">
        <f t="shared" si="413"/>
        <v>0</v>
      </c>
    </row>
    <row r="966" spans="1:31">
      <c r="A966" s="75" t="str">
        <f t="shared" si="398"/>
        <v/>
      </c>
      <c r="B966" s="76" t="str">
        <f t="shared" si="414"/>
        <v/>
      </c>
      <c r="C966" s="75" t="str">
        <f t="shared" si="415"/>
        <v/>
      </c>
      <c r="D966" s="73" t="str">
        <f t="shared" si="399"/>
        <v/>
      </c>
      <c r="E966" s="75" t="str">
        <f t="shared" si="400"/>
        <v/>
      </c>
      <c r="F966" s="75" t="str">
        <f t="shared" si="416"/>
        <v/>
      </c>
      <c r="G966" s="75" t="str">
        <f t="shared" si="401"/>
        <v/>
      </c>
      <c r="H966" s="75" t="str">
        <f t="shared" si="417"/>
        <v/>
      </c>
      <c r="J966" s="116"/>
      <c r="K966" s="76" t="str">
        <f t="shared" si="418"/>
        <v/>
      </c>
      <c r="L966" s="76" t="str">
        <f t="shared" si="419"/>
        <v/>
      </c>
      <c r="M966" s="75" t="str">
        <f t="shared" si="420"/>
        <v/>
      </c>
      <c r="N966" s="76" t="str">
        <f t="shared" si="421"/>
        <v/>
      </c>
      <c r="O966" s="77" t="s">
        <v>20</v>
      </c>
      <c r="P966" s="90"/>
      <c r="R966" s="74" t="str">
        <f t="shared" si="402"/>
        <v/>
      </c>
      <c r="S966" s="75" t="str">
        <f t="shared" si="422"/>
        <v xml:space="preserve"> </v>
      </c>
      <c r="T966" s="75" t="str">
        <f t="shared" si="423"/>
        <v xml:space="preserve"> </v>
      </c>
      <c r="U966" s="75" t="str">
        <f t="shared" si="403"/>
        <v xml:space="preserve"> </v>
      </c>
      <c r="V966" s="75" t="str">
        <f t="shared" si="404"/>
        <v xml:space="preserve"> </v>
      </c>
      <c r="W966" s="75" t="str">
        <f t="shared" si="405"/>
        <v/>
      </c>
      <c r="X966" s="75" t="str">
        <f t="shared" si="406"/>
        <v xml:space="preserve"> </v>
      </c>
      <c r="Y966" s="75" t="str">
        <f t="shared" si="407"/>
        <v/>
      </c>
      <c r="Z966" s="75" t="str">
        <f t="shared" si="408"/>
        <v xml:space="preserve"> </v>
      </c>
      <c r="AA966" s="75" t="str">
        <f t="shared" si="409"/>
        <v/>
      </c>
      <c r="AB966" s="75" t="str">
        <f t="shared" si="410"/>
        <v xml:space="preserve"> </v>
      </c>
      <c r="AC966" s="75" t="str">
        <f t="shared" si="411"/>
        <v xml:space="preserve"> </v>
      </c>
      <c r="AD966" s="75" t="str">
        <f t="shared" si="412"/>
        <v/>
      </c>
      <c r="AE966" s="75">
        <f t="shared" si="413"/>
        <v>0</v>
      </c>
    </row>
    <row r="967" spans="1:31">
      <c r="A967" s="75" t="str">
        <f t="shared" si="398"/>
        <v/>
      </c>
      <c r="B967" s="76" t="str">
        <f t="shared" si="414"/>
        <v/>
      </c>
      <c r="C967" s="75" t="str">
        <f t="shared" si="415"/>
        <v/>
      </c>
      <c r="D967" s="73" t="str">
        <f t="shared" si="399"/>
        <v/>
      </c>
      <c r="E967" s="75" t="str">
        <f t="shared" si="400"/>
        <v/>
      </c>
      <c r="F967" s="75" t="str">
        <f t="shared" si="416"/>
        <v/>
      </c>
      <c r="G967" s="75" t="str">
        <f t="shared" si="401"/>
        <v/>
      </c>
      <c r="H967" s="75" t="str">
        <f t="shared" si="417"/>
        <v/>
      </c>
      <c r="J967" s="116"/>
      <c r="K967" s="76" t="str">
        <f t="shared" si="418"/>
        <v/>
      </c>
      <c r="L967" s="76" t="str">
        <f t="shared" si="419"/>
        <v/>
      </c>
      <c r="M967" s="75" t="str">
        <f t="shared" si="420"/>
        <v/>
      </c>
      <c r="N967" s="76" t="str">
        <f t="shared" si="421"/>
        <v/>
      </c>
      <c r="O967" s="77" t="s">
        <v>20</v>
      </c>
      <c r="P967" s="90"/>
      <c r="R967" s="74" t="str">
        <f t="shared" si="402"/>
        <v/>
      </c>
      <c r="S967" s="75" t="str">
        <f t="shared" si="422"/>
        <v xml:space="preserve"> </v>
      </c>
      <c r="T967" s="75" t="str">
        <f t="shared" si="423"/>
        <v xml:space="preserve"> </v>
      </c>
      <c r="U967" s="75" t="str">
        <f t="shared" si="403"/>
        <v xml:space="preserve"> </v>
      </c>
      <c r="V967" s="75" t="str">
        <f t="shared" si="404"/>
        <v xml:space="preserve"> </v>
      </c>
      <c r="W967" s="75" t="str">
        <f t="shared" si="405"/>
        <v/>
      </c>
      <c r="X967" s="75" t="str">
        <f t="shared" si="406"/>
        <v xml:space="preserve"> </v>
      </c>
      <c r="Y967" s="75" t="str">
        <f t="shared" si="407"/>
        <v/>
      </c>
      <c r="Z967" s="75" t="str">
        <f t="shared" si="408"/>
        <v xml:space="preserve"> </v>
      </c>
      <c r="AA967" s="75" t="str">
        <f t="shared" si="409"/>
        <v/>
      </c>
      <c r="AB967" s="75" t="str">
        <f t="shared" si="410"/>
        <v xml:space="preserve"> </v>
      </c>
      <c r="AC967" s="75" t="str">
        <f t="shared" si="411"/>
        <v xml:space="preserve"> </v>
      </c>
      <c r="AD967" s="75" t="str">
        <f t="shared" si="412"/>
        <v/>
      </c>
      <c r="AE967" s="75">
        <f t="shared" si="413"/>
        <v>0</v>
      </c>
    </row>
    <row r="968" spans="1:31">
      <c r="A968" s="75" t="str">
        <f t="shared" si="398"/>
        <v/>
      </c>
      <c r="B968" s="76" t="str">
        <f t="shared" si="414"/>
        <v/>
      </c>
      <c r="C968" s="75" t="str">
        <f t="shared" si="415"/>
        <v/>
      </c>
      <c r="D968" s="73" t="str">
        <f t="shared" si="399"/>
        <v/>
      </c>
      <c r="E968" s="75" t="str">
        <f t="shared" si="400"/>
        <v/>
      </c>
      <c r="F968" s="75" t="str">
        <f t="shared" si="416"/>
        <v/>
      </c>
      <c r="G968" s="75" t="str">
        <f t="shared" si="401"/>
        <v/>
      </c>
      <c r="H968" s="75" t="str">
        <f t="shared" si="417"/>
        <v/>
      </c>
      <c r="J968" s="116"/>
      <c r="K968" s="76" t="str">
        <f t="shared" si="418"/>
        <v/>
      </c>
      <c r="L968" s="76" t="str">
        <f t="shared" si="419"/>
        <v/>
      </c>
      <c r="M968" s="75" t="str">
        <f t="shared" si="420"/>
        <v/>
      </c>
      <c r="N968" s="76" t="str">
        <f t="shared" si="421"/>
        <v/>
      </c>
      <c r="O968" s="77" t="s">
        <v>20</v>
      </c>
      <c r="P968" s="90"/>
      <c r="R968" s="74" t="str">
        <f t="shared" si="402"/>
        <v/>
      </c>
      <c r="S968" s="75" t="str">
        <f t="shared" si="422"/>
        <v xml:space="preserve"> </v>
      </c>
      <c r="T968" s="75" t="str">
        <f t="shared" si="423"/>
        <v xml:space="preserve"> </v>
      </c>
      <c r="U968" s="75" t="str">
        <f t="shared" si="403"/>
        <v xml:space="preserve"> </v>
      </c>
      <c r="V968" s="75" t="str">
        <f t="shared" si="404"/>
        <v xml:space="preserve"> </v>
      </c>
      <c r="W968" s="75" t="str">
        <f t="shared" si="405"/>
        <v/>
      </c>
      <c r="X968" s="75" t="str">
        <f t="shared" si="406"/>
        <v xml:space="preserve"> </v>
      </c>
      <c r="Y968" s="75" t="str">
        <f t="shared" si="407"/>
        <v/>
      </c>
      <c r="Z968" s="75" t="str">
        <f t="shared" si="408"/>
        <v xml:space="preserve"> </v>
      </c>
      <c r="AA968" s="75" t="str">
        <f t="shared" si="409"/>
        <v/>
      </c>
      <c r="AB968" s="75" t="str">
        <f t="shared" si="410"/>
        <v xml:space="preserve"> </v>
      </c>
      <c r="AC968" s="75" t="str">
        <f t="shared" si="411"/>
        <v xml:space="preserve"> </v>
      </c>
      <c r="AD968" s="75" t="str">
        <f t="shared" si="412"/>
        <v/>
      </c>
      <c r="AE968" s="75">
        <f t="shared" si="413"/>
        <v>0</v>
      </c>
    </row>
    <row r="969" spans="1:31">
      <c r="A969" s="75" t="str">
        <f t="shared" si="398"/>
        <v/>
      </c>
      <c r="B969" s="76" t="str">
        <f t="shared" si="414"/>
        <v/>
      </c>
      <c r="C969" s="75" t="str">
        <f t="shared" si="415"/>
        <v/>
      </c>
      <c r="D969" s="73" t="str">
        <f t="shared" si="399"/>
        <v/>
      </c>
      <c r="E969" s="75" t="str">
        <f t="shared" si="400"/>
        <v/>
      </c>
      <c r="F969" s="75" t="str">
        <f t="shared" si="416"/>
        <v/>
      </c>
      <c r="G969" s="75" t="str">
        <f t="shared" si="401"/>
        <v/>
      </c>
      <c r="H969" s="75" t="str">
        <f t="shared" si="417"/>
        <v/>
      </c>
      <c r="J969" s="116"/>
      <c r="K969" s="76" t="str">
        <f t="shared" si="418"/>
        <v/>
      </c>
      <c r="L969" s="76" t="str">
        <f t="shared" si="419"/>
        <v/>
      </c>
      <c r="M969" s="75" t="str">
        <f t="shared" si="420"/>
        <v/>
      </c>
      <c r="N969" s="76" t="str">
        <f t="shared" si="421"/>
        <v/>
      </c>
      <c r="O969" s="77" t="s">
        <v>20</v>
      </c>
      <c r="P969" s="90"/>
      <c r="R969" s="74" t="str">
        <f t="shared" si="402"/>
        <v/>
      </c>
      <c r="S969" s="75" t="str">
        <f t="shared" si="422"/>
        <v xml:space="preserve"> </v>
      </c>
      <c r="T969" s="75" t="str">
        <f t="shared" si="423"/>
        <v xml:space="preserve"> </v>
      </c>
      <c r="U969" s="75" t="str">
        <f t="shared" si="403"/>
        <v xml:space="preserve"> </v>
      </c>
      <c r="V969" s="75" t="str">
        <f t="shared" si="404"/>
        <v xml:space="preserve"> </v>
      </c>
      <c r="W969" s="75" t="str">
        <f t="shared" si="405"/>
        <v/>
      </c>
      <c r="X969" s="75" t="str">
        <f t="shared" si="406"/>
        <v xml:space="preserve"> </v>
      </c>
      <c r="Y969" s="75" t="str">
        <f t="shared" si="407"/>
        <v/>
      </c>
      <c r="Z969" s="75" t="str">
        <f t="shared" si="408"/>
        <v xml:space="preserve"> </v>
      </c>
      <c r="AA969" s="75" t="str">
        <f t="shared" si="409"/>
        <v/>
      </c>
      <c r="AB969" s="75" t="str">
        <f t="shared" si="410"/>
        <v xml:space="preserve"> </v>
      </c>
      <c r="AC969" s="75" t="str">
        <f t="shared" si="411"/>
        <v xml:space="preserve"> </v>
      </c>
      <c r="AD969" s="75" t="str">
        <f t="shared" si="412"/>
        <v/>
      </c>
      <c r="AE969" s="75">
        <f t="shared" si="413"/>
        <v>0</v>
      </c>
    </row>
    <row r="970" spans="1:31">
      <c r="A970" s="75" t="str">
        <f t="shared" si="398"/>
        <v/>
      </c>
      <c r="B970" s="76" t="str">
        <f t="shared" si="414"/>
        <v/>
      </c>
      <c r="C970" s="75" t="str">
        <f t="shared" si="415"/>
        <v/>
      </c>
      <c r="D970" s="73" t="str">
        <f t="shared" si="399"/>
        <v/>
      </c>
      <c r="E970" s="75" t="str">
        <f t="shared" si="400"/>
        <v/>
      </c>
      <c r="F970" s="75" t="str">
        <f t="shared" si="416"/>
        <v/>
      </c>
      <c r="G970" s="75" t="str">
        <f t="shared" si="401"/>
        <v/>
      </c>
      <c r="H970" s="75" t="str">
        <f t="shared" si="417"/>
        <v/>
      </c>
      <c r="J970" s="116"/>
      <c r="K970" s="76" t="str">
        <f t="shared" si="418"/>
        <v/>
      </c>
      <c r="L970" s="76" t="str">
        <f t="shared" si="419"/>
        <v/>
      </c>
      <c r="M970" s="75" t="str">
        <f t="shared" si="420"/>
        <v/>
      </c>
      <c r="N970" s="76" t="str">
        <f t="shared" si="421"/>
        <v/>
      </c>
      <c r="O970" s="77" t="s">
        <v>20</v>
      </c>
      <c r="P970" s="90"/>
      <c r="R970" s="74" t="str">
        <f t="shared" si="402"/>
        <v/>
      </c>
      <c r="S970" s="75" t="str">
        <f t="shared" si="422"/>
        <v xml:space="preserve"> </v>
      </c>
      <c r="T970" s="75" t="str">
        <f t="shared" si="423"/>
        <v xml:space="preserve"> </v>
      </c>
      <c r="U970" s="75" t="str">
        <f t="shared" si="403"/>
        <v xml:space="preserve"> </v>
      </c>
      <c r="V970" s="75" t="str">
        <f t="shared" si="404"/>
        <v xml:space="preserve"> </v>
      </c>
      <c r="W970" s="75" t="str">
        <f t="shared" si="405"/>
        <v/>
      </c>
      <c r="X970" s="75" t="str">
        <f t="shared" si="406"/>
        <v xml:space="preserve"> </v>
      </c>
      <c r="Y970" s="75" t="str">
        <f t="shared" si="407"/>
        <v/>
      </c>
      <c r="Z970" s="75" t="str">
        <f t="shared" si="408"/>
        <v xml:space="preserve"> </v>
      </c>
      <c r="AA970" s="75" t="str">
        <f t="shared" si="409"/>
        <v/>
      </c>
      <c r="AB970" s="75" t="str">
        <f t="shared" si="410"/>
        <v xml:space="preserve"> </v>
      </c>
      <c r="AC970" s="75" t="str">
        <f t="shared" si="411"/>
        <v xml:space="preserve"> </v>
      </c>
      <c r="AD970" s="75" t="str">
        <f t="shared" si="412"/>
        <v/>
      </c>
      <c r="AE970" s="75">
        <f t="shared" si="413"/>
        <v>0</v>
      </c>
    </row>
    <row r="971" spans="1:31">
      <c r="A971" s="75" t="str">
        <f t="shared" si="398"/>
        <v/>
      </c>
      <c r="B971" s="76" t="str">
        <f t="shared" si="414"/>
        <v/>
      </c>
      <c r="C971" s="75" t="str">
        <f t="shared" si="415"/>
        <v/>
      </c>
      <c r="D971" s="73" t="str">
        <f t="shared" si="399"/>
        <v/>
      </c>
      <c r="E971" s="75" t="str">
        <f t="shared" si="400"/>
        <v/>
      </c>
      <c r="F971" s="75" t="str">
        <f t="shared" si="416"/>
        <v/>
      </c>
      <c r="G971" s="75" t="str">
        <f t="shared" si="401"/>
        <v/>
      </c>
      <c r="H971" s="75" t="str">
        <f t="shared" si="417"/>
        <v/>
      </c>
      <c r="J971" s="116"/>
      <c r="K971" s="76" t="str">
        <f t="shared" si="418"/>
        <v/>
      </c>
      <c r="L971" s="76" t="str">
        <f t="shared" si="419"/>
        <v/>
      </c>
      <c r="M971" s="75" t="str">
        <f t="shared" si="420"/>
        <v/>
      </c>
      <c r="N971" s="76" t="str">
        <f t="shared" si="421"/>
        <v/>
      </c>
      <c r="O971" s="77" t="s">
        <v>20</v>
      </c>
      <c r="P971" s="90"/>
      <c r="R971" s="74" t="str">
        <f t="shared" si="402"/>
        <v/>
      </c>
      <c r="S971" s="75" t="str">
        <f t="shared" si="422"/>
        <v xml:space="preserve"> </v>
      </c>
      <c r="T971" s="75" t="str">
        <f t="shared" si="423"/>
        <v xml:space="preserve"> </v>
      </c>
      <c r="U971" s="75" t="str">
        <f t="shared" si="403"/>
        <v xml:space="preserve"> </v>
      </c>
      <c r="V971" s="75" t="str">
        <f t="shared" si="404"/>
        <v xml:space="preserve"> </v>
      </c>
      <c r="W971" s="75" t="str">
        <f t="shared" si="405"/>
        <v/>
      </c>
      <c r="X971" s="75" t="str">
        <f t="shared" si="406"/>
        <v xml:space="preserve"> </v>
      </c>
      <c r="Y971" s="75" t="str">
        <f t="shared" si="407"/>
        <v/>
      </c>
      <c r="Z971" s="75" t="str">
        <f t="shared" si="408"/>
        <v xml:space="preserve"> </v>
      </c>
      <c r="AA971" s="75" t="str">
        <f t="shared" si="409"/>
        <v/>
      </c>
      <c r="AB971" s="75" t="str">
        <f t="shared" si="410"/>
        <v xml:space="preserve"> </v>
      </c>
      <c r="AC971" s="75" t="str">
        <f t="shared" si="411"/>
        <v xml:space="preserve"> </v>
      </c>
      <c r="AD971" s="75" t="str">
        <f t="shared" si="412"/>
        <v/>
      </c>
      <c r="AE971" s="75">
        <f t="shared" si="413"/>
        <v>0</v>
      </c>
    </row>
    <row r="972" spans="1:31">
      <c r="A972" s="75" t="str">
        <f t="shared" si="398"/>
        <v/>
      </c>
      <c r="B972" s="76" t="str">
        <f t="shared" si="414"/>
        <v/>
      </c>
      <c r="C972" s="75" t="str">
        <f t="shared" si="415"/>
        <v/>
      </c>
      <c r="D972" s="73" t="str">
        <f t="shared" si="399"/>
        <v/>
      </c>
      <c r="E972" s="75" t="str">
        <f t="shared" si="400"/>
        <v/>
      </c>
      <c r="F972" s="75" t="str">
        <f t="shared" si="416"/>
        <v/>
      </c>
      <c r="G972" s="75" t="str">
        <f t="shared" si="401"/>
        <v/>
      </c>
      <c r="H972" s="75" t="str">
        <f t="shared" si="417"/>
        <v/>
      </c>
      <c r="J972" s="116"/>
      <c r="K972" s="76" t="str">
        <f t="shared" si="418"/>
        <v/>
      </c>
      <c r="L972" s="76" t="str">
        <f t="shared" si="419"/>
        <v/>
      </c>
      <c r="M972" s="75" t="str">
        <f t="shared" si="420"/>
        <v/>
      </c>
      <c r="N972" s="76" t="str">
        <f t="shared" si="421"/>
        <v/>
      </c>
      <c r="O972" s="77" t="s">
        <v>20</v>
      </c>
      <c r="P972" s="90"/>
      <c r="R972" s="74" t="str">
        <f t="shared" si="402"/>
        <v/>
      </c>
      <c r="S972" s="75" t="str">
        <f t="shared" si="422"/>
        <v xml:space="preserve"> </v>
      </c>
      <c r="T972" s="75" t="str">
        <f t="shared" si="423"/>
        <v xml:space="preserve"> </v>
      </c>
      <c r="U972" s="75" t="str">
        <f t="shared" si="403"/>
        <v xml:space="preserve"> </v>
      </c>
      <c r="V972" s="75" t="str">
        <f t="shared" si="404"/>
        <v xml:space="preserve"> </v>
      </c>
      <c r="W972" s="75" t="str">
        <f t="shared" si="405"/>
        <v/>
      </c>
      <c r="X972" s="75" t="str">
        <f t="shared" si="406"/>
        <v xml:space="preserve"> </v>
      </c>
      <c r="Y972" s="75" t="str">
        <f t="shared" si="407"/>
        <v/>
      </c>
      <c r="Z972" s="75" t="str">
        <f t="shared" si="408"/>
        <v xml:space="preserve"> </v>
      </c>
      <c r="AA972" s="75" t="str">
        <f t="shared" si="409"/>
        <v/>
      </c>
      <c r="AB972" s="75" t="str">
        <f t="shared" si="410"/>
        <v xml:space="preserve"> </v>
      </c>
      <c r="AC972" s="75" t="str">
        <f t="shared" si="411"/>
        <v xml:space="preserve"> </v>
      </c>
      <c r="AD972" s="75" t="str">
        <f t="shared" si="412"/>
        <v/>
      </c>
      <c r="AE972" s="75">
        <f t="shared" si="413"/>
        <v>0</v>
      </c>
    </row>
    <row r="973" spans="1:31">
      <c r="A973" s="75" t="str">
        <f t="shared" si="398"/>
        <v/>
      </c>
      <c r="B973" s="76" t="str">
        <f t="shared" si="414"/>
        <v/>
      </c>
      <c r="C973" s="75" t="str">
        <f t="shared" si="415"/>
        <v/>
      </c>
      <c r="D973" s="73" t="str">
        <f t="shared" si="399"/>
        <v/>
      </c>
      <c r="E973" s="75" t="str">
        <f t="shared" si="400"/>
        <v/>
      </c>
      <c r="F973" s="75" t="str">
        <f t="shared" si="416"/>
        <v/>
      </c>
      <c r="G973" s="75" t="str">
        <f t="shared" si="401"/>
        <v/>
      </c>
      <c r="H973" s="75" t="str">
        <f t="shared" si="417"/>
        <v/>
      </c>
      <c r="J973" s="116"/>
      <c r="K973" s="76" t="str">
        <f t="shared" si="418"/>
        <v/>
      </c>
      <c r="L973" s="76" t="str">
        <f t="shared" si="419"/>
        <v/>
      </c>
      <c r="M973" s="75" t="str">
        <f t="shared" si="420"/>
        <v/>
      </c>
      <c r="N973" s="76" t="str">
        <f t="shared" si="421"/>
        <v/>
      </c>
      <c r="O973" s="77" t="s">
        <v>20</v>
      </c>
      <c r="P973" s="90"/>
      <c r="R973" s="74" t="str">
        <f t="shared" si="402"/>
        <v/>
      </c>
      <c r="S973" s="75" t="str">
        <f t="shared" si="422"/>
        <v xml:space="preserve"> </v>
      </c>
      <c r="T973" s="75" t="str">
        <f t="shared" si="423"/>
        <v xml:space="preserve"> </v>
      </c>
      <c r="U973" s="75" t="str">
        <f t="shared" si="403"/>
        <v xml:space="preserve"> </v>
      </c>
      <c r="V973" s="75" t="str">
        <f t="shared" si="404"/>
        <v xml:space="preserve"> </v>
      </c>
      <c r="W973" s="75" t="str">
        <f t="shared" si="405"/>
        <v/>
      </c>
      <c r="X973" s="75" t="str">
        <f t="shared" si="406"/>
        <v xml:space="preserve"> </v>
      </c>
      <c r="Y973" s="75" t="str">
        <f t="shared" si="407"/>
        <v/>
      </c>
      <c r="Z973" s="75" t="str">
        <f t="shared" si="408"/>
        <v xml:space="preserve"> </v>
      </c>
      <c r="AA973" s="75" t="str">
        <f t="shared" si="409"/>
        <v/>
      </c>
      <c r="AB973" s="75" t="str">
        <f t="shared" si="410"/>
        <v xml:space="preserve"> </v>
      </c>
      <c r="AC973" s="75" t="str">
        <f t="shared" si="411"/>
        <v xml:space="preserve"> </v>
      </c>
      <c r="AD973" s="75" t="str">
        <f t="shared" si="412"/>
        <v/>
      </c>
      <c r="AE973" s="75">
        <f t="shared" si="413"/>
        <v>0</v>
      </c>
    </row>
    <row r="974" spans="1:31">
      <c r="A974" s="75" t="str">
        <f t="shared" si="398"/>
        <v/>
      </c>
      <c r="B974" s="76" t="str">
        <f t="shared" si="414"/>
        <v/>
      </c>
      <c r="C974" s="75" t="str">
        <f t="shared" si="415"/>
        <v/>
      </c>
      <c r="D974" s="73" t="str">
        <f t="shared" si="399"/>
        <v/>
      </c>
      <c r="E974" s="75" t="str">
        <f t="shared" si="400"/>
        <v/>
      </c>
      <c r="F974" s="75" t="str">
        <f t="shared" si="416"/>
        <v/>
      </c>
      <c r="G974" s="75" t="str">
        <f t="shared" si="401"/>
        <v/>
      </c>
      <c r="H974" s="75" t="str">
        <f t="shared" si="417"/>
        <v/>
      </c>
      <c r="J974" s="116"/>
      <c r="K974" s="76" t="str">
        <f t="shared" si="418"/>
        <v/>
      </c>
      <c r="L974" s="76" t="str">
        <f t="shared" si="419"/>
        <v/>
      </c>
      <c r="M974" s="75" t="str">
        <f t="shared" si="420"/>
        <v/>
      </c>
      <c r="N974" s="76" t="str">
        <f t="shared" si="421"/>
        <v/>
      </c>
      <c r="O974" s="77" t="s">
        <v>20</v>
      </c>
      <c r="P974" s="90"/>
      <c r="R974" s="74" t="str">
        <f t="shared" si="402"/>
        <v/>
      </c>
      <c r="S974" s="75" t="str">
        <f t="shared" si="422"/>
        <v xml:space="preserve"> </v>
      </c>
      <c r="T974" s="75" t="str">
        <f t="shared" si="423"/>
        <v xml:space="preserve"> </v>
      </c>
      <c r="U974" s="75" t="str">
        <f t="shared" si="403"/>
        <v xml:space="preserve"> </v>
      </c>
      <c r="V974" s="75" t="str">
        <f t="shared" si="404"/>
        <v xml:space="preserve"> </v>
      </c>
      <c r="W974" s="75" t="str">
        <f t="shared" si="405"/>
        <v/>
      </c>
      <c r="X974" s="75" t="str">
        <f t="shared" si="406"/>
        <v xml:space="preserve"> </v>
      </c>
      <c r="Y974" s="75" t="str">
        <f t="shared" si="407"/>
        <v/>
      </c>
      <c r="Z974" s="75" t="str">
        <f t="shared" si="408"/>
        <v xml:space="preserve"> </v>
      </c>
      <c r="AA974" s="75" t="str">
        <f t="shared" si="409"/>
        <v/>
      </c>
      <c r="AB974" s="75" t="str">
        <f t="shared" si="410"/>
        <v xml:space="preserve"> </v>
      </c>
      <c r="AC974" s="75" t="str">
        <f t="shared" si="411"/>
        <v xml:space="preserve"> </v>
      </c>
      <c r="AD974" s="75" t="str">
        <f t="shared" si="412"/>
        <v/>
      </c>
      <c r="AE974" s="75">
        <f t="shared" si="413"/>
        <v>0</v>
      </c>
    </row>
    <row r="975" spans="1:31">
      <c r="A975" s="75" t="str">
        <f t="shared" si="398"/>
        <v/>
      </c>
      <c r="B975" s="76" t="str">
        <f t="shared" si="414"/>
        <v/>
      </c>
      <c r="C975" s="75" t="str">
        <f t="shared" si="415"/>
        <v/>
      </c>
      <c r="D975" s="73" t="str">
        <f t="shared" si="399"/>
        <v/>
      </c>
      <c r="E975" s="75" t="str">
        <f t="shared" si="400"/>
        <v/>
      </c>
      <c r="F975" s="75" t="str">
        <f t="shared" si="416"/>
        <v/>
      </c>
      <c r="G975" s="75" t="str">
        <f t="shared" si="401"/>
        <v/>
      </c>
      <c r="H975" s="75" t="str">
        <f t="shared" si="417"/>
        <v/>
      </c>
      <c r="J975" s="116"/>
      <c r="K975" s="76" t="str">
        <f t="shared" si="418"/>
        <v/>
      </c>
      <c r="L975" s="76" t="str">
        <f t="shared" si="419"/>
        <v/>
      </c>
      <c r="M975" s="75" t="str">
        <f t="shared" si="420"/>
        <v/>
      </c>
      <c r="N975" s="76" t="str">
        <f t="shared" si="421"/>
        <v/>
      </c>
      <c r="O975" s="77" t="s">
        <v>20</v>
      </c>
      <c r="P975" s="90"/>
      <c r="R975" s="74" t="str">
        <f t="shared" si="402"/>
        <v/>
      </c>
      <c r="S975" s="75" t="str">
        <f t="shared" si="422"/>
        <v xml:space="preserve"> </v>
      </c>
      <c r="T975" s="75" t="str">
        <f t="shared" si="423"/>
        <v xml:space="preserve"> </v>
      </c>
      <c r="U975" s="75" t="str">
        <f t="shared" si="403"/>
        <v xml:space="preserve"> </v>
      </c>
      <c r="V975" s="75" t="str">
        <f t="shared" si="404"/>
        <v xml:space="preserve"> </v>
      </c>
      <c r="W975" s="75" t="str">
        <f t="shared" si="405"/>
        <v/>
      </c>
      <c r="X975" s="75" t="str">
        <f t="shared" si="406"/>
        <v xml:space="preserve"> </v>
      </c>
      <c r="Y975" s="75" t="str">
        <f t="shared" si="407"/>
        <v/>
      </c>
      <c r="Z975" s="75" t="str">
        <f t="shared" si="408"/>
        <v xml:space="preserve"> </v>
      </c>
      <c r="AA975" s="75" t="str">
        <f t="shared" si="409"/>
        <v/>
      </c>
      <c r="AB975" s="75" t="str">
        <f t="shared" si="410"/>
        <v xml:space="preserve"> </v>
      </c>
      <c r="AC975" s="75" t="str">
        <f t="shared" si="411"/>
        <v xml:space="preserve"> </v>
      </c>
      <c r="AD975" s="75" t="str">
        <f t="shared" si="412"/>
        <v/>
      </c>
      <c r="AE975" s="75">
        <f t="shared" si="413"/>
        <v>0</v>
      </c>
    </row>
    <row r="976" spans="1:31">
      <c r="A976" s="75" t="str">
        <f t="shared" si="398"/>
        <v/>
      </c>
      <c r="B976" s="76" t="str">
        <f t="shared" si="414"/>
        <v/>
      </c>
      <c r="C976" s="75" t="str">
        <f t="shared" si="415"/>
        <v/>
      </c>
      <c r="D976" s="73" t="str">
        <f t="shared" si="399"/>
        <v/>
      </c>
      <c r="E976" s="75" t="str">
        <f t="shared" si="400"/>
        <v/>
      </c>
      <c r="F976" s="75" t="str">
        <f t="shared" si="416"/>
        <v/>
      </c>
      <c r="G976" s="75" t="str">
        <f t="shared" si="401"/>
        <v/>
      </c>
      <c r="H976" s="75" t="str">
        <f t="shared" si="417"/>
        <v/>
      </c>
      <c r="J976" s="116"/>
      <c r="K976" s="76" t="str">
        <f t="shared" si="418"/>
        <v/>
      </c>
      <c r="L976" s="76" t="str">
        <f t="shared" si="419"/>
        <v/>
      </c>
      <c r="M976" s="75" t="str">
        <f t="shared" si="420"/>
        <v/>
      </c>
      <c r="N976" s="76" t="str">
        <f t="shared" si="421"/>
        <v/>
      </c>
      <c r="O976" s="77" t="s">
        <v>20</v>
      </c>
      <c r="P976" s="90"/>
      <c r="R976" s="74" t="str">
        <f t="shared" si="402"/>
        <v/>
      </c>
      <c r="S976" s="75" t="str">
        <f t="shared" si="422"/>
        <v xml:space="preserve"> </v>
      </c>
      <c r="T976" s="75" t="str">
        <f t="shared" si="423"/>
        <v xml:space="preserve"> </v>
      </c>
      <c r="U976" s="75" t="str">
        <f t="shared" si="403"/>
        <v xml:space="preserve"> </v>
      </c>
      <c r="V976" s="75" t="str">
        <f t="shared" si="404"/>
        <v xml:space="preserve"> </v>
      </c>
      <c r="W976" s="75" t="str">
        <f t="shared" si="405"/>
        <v/>
      </c>
      <c r="X976" s="75" t="str">
        <f t="shared" si="406"/>
        <v xml:space="preserve"> </v>
      </c>
      <c r="Y976" s="75" t="str">
        <f t="shared" si="407"/>
        <v/>
      </c>
      <c r="Z976" s="75" t="str">
        <f t="shared" si="408"/>
        <v xml:space="preserve"> </v>
      </c>
      <c r="AA976" s="75" t="str">
        <f t="shared" si="409"/>
        <v/>
      </c>
      <c r="AB976" s="75" t="str">
        <f t="shared" si="410"/>
        <v xml:space="preserve"> </v>
      </c>
      <c r="AC976" s="75" t="str">
        <f t="shared" si="411"/>
        <v xml:space="preserve"> </v>
      </c>
      <c r="AD976" s="75" t="str">
        <f t="shared" si="412"/>
        <v/>
      </c>
      <c r="AE976" s="75">
        <f t="shared" si="413"/>
        <v>0</v>
      </c>
    </row>
    <row r="977" spans="1:31">
      <c r="A977" s="75" t="str">
        <f t="shared" si="398"/>
        <v/>
      </c>
      <c r="B977" s="76" t="str">
        <f t="shared" si="414"/>
        <v/>
      </c>
      <c r="C977" s="75" t="str">
        <f t="shared" si="415"/>
        <v/>
      </c>
      <c r="D977" s="73" t="str">
        <f t="shared" si="399"/>
        <v/>
      </c>
      <c r="E977" s="75" t="str">
        <f t="shared" si="400"/>
        <v/>
      </c>
      <c r="F977" s="75" t="str">
        <f t="shared" si="416"/>
        <v/>
      </c>
      <c r="G977" s="75" t="str">
        <f t="shared" si="401"/>
        <v/>
      </c>
      <c r="H977" s="75" t="str">
        <f t="shared" si="417"/>
        <v/>
      </c>
      <c r="J977" s="116"/>
      <c r="K977" s="76" t="str">
        <f t="shared" si="418"/>
        <v/>
      </c>
      <c r="L977" s="76" t="str">
        <f t="shared" si="419"/>
        <v/>
      </c>
      <c r="M977" s="75" t="str">
        <f t="shared" si="420"/>
        <v/>
      </c>
      <c r="N977" s="76" t="str">
        <f t="shared" si="421"/>
        <v/>
      </c>
      <c r="O977" s="77" t="s">
        <v>20</v>
      </c>
      <c r="P977" s="90"/>
      <c r="R977" s="74" t="str">
        <f t="shared" si="402"/>
        <v/>
      </c>
      <c r="S977" s="75" t="str">
        <f t="shared" si="422"/>
        <v xml:space="preserve"> </v>
      </c>
      <c r="T977" s="75" t="str">
        <f t="shared" si="423"/>
        <v xml:space="preserve"> </v>
      </c>
      <c r="U977" s="75" t="str">
        <f t="shared" si="403"/>
        <v xml:space="preserve"> </v>
      </c>
      <c r="V977" s="75" t="str">
        <f t="shared" si="404"/>
        <v xml:space="preserve"> </v>
      </c>
      <c r="W977" s="75" t="str">
        <f t="shared" si="405"/>
        <v/>
      </c>
      <c r="X977" s="75" t="str">
        <f t="shared" si="406"/>
        <v xml:space="preserve"> </v>
      </c>
      <c r="Y977" s="75" t="str">
        <f t="shared" si="407"/>
        <v/>
      </c>
      <c r="Z977" s="75" t="str">
        <f t="shared" si="408"/>
        <v xml:space="preserve"> </v>
      </c>
      <c r="AA977" s="75" t="str">
        <f t="shared" si="409"/>
        <v/>
      </c>
      <c r="AB977" s="75" t="str">
        <f t="shared" si="410"/>
        <v xml:space="preserve"> </v>
      </c>
      <c r="AC977" s="75" t="str">
        <f t="shared" si="411"/>
        <v xml:space="preserve"> </v>
      </c>
      <c r="AD977" s="75" t="str">
        <f t="shared" si="412"/>
        <v/>
      </c>
      <c r="AE977" s="75">
        <f t="shared" si="413"/>
        <v>0</v>
      </c>
    </row>
    <row r="978" spans="1:31">
      <c r="A978" s="75" t="str">
        <f t="shared" si="398"/>
        <v/>
      </c>
      <c r="B978" s="76" t="str">
        <f t="shared" si="414"/>
        <v/>
      </c>
      <c r="C978" s="75" t="str">
        <f t="shared" si="415"/>
        <v/>
      </c>
      <c r="D978" s="73" t="str">
        <f t="shared" si="399"/>
        <v/>
      </c>
      <c r="E978" s="75" t="str">
        <f t="shared" si="400"/>
        <v/>
      </c>
      <c r="F978" s="75" t="str">
        <f t="shared" si="416"/>
        <v/>
      </c>
      <c r="G978" s="75" t="str">
        <f t="shared" si="401"/>
        <v/>
      </c>
      <c r="H978" s="75" t="str">
        <f t="shared" si="417"/>
        <v/>
      </c>
      <c r="J978" s="116"/>
      <c r="K978" s="76" t="str">
        <f t="shared" si="418"/>
        <v/>
      </c>
      <c r="L978" s="76" t="str">
        <f t="shared" si="419"/>
        <v/>
      </c>
      <c r="M978" s="75" t="str">
        <f t="shared" si="420"/>
        <v/>
      </c>
      <c r="N978" s="76" t="str">
        <f t="shared" si="421"/>
        <v/>
      </c>
      <c r="O978" s="77" t="s">
        <v>20</v>
      </c>
      <c r="P978" s="90"/>
      <c r="R978" s="74" t="str">
        <f t="shared" si="402"/>
        <v/>
      </c>
      <c r="S978" s="75" t="str">
        <f t="shared" si="422"/>
        <v xml:space="preserve"> </v>
      </c>
      <c r="T978" s="75" t="str">
        <f t="shared" si="423"/>
        <v xml:space="preserve"> </v>
      </c>
      <c r="U978" s="75" t="str">
        <f t="shared" si="403"/>
        <v xml:space="preserve"> </v>
      </c>
      <c r="V978" s="75" t="str">
        <f t="shared" si="404"/>
        <v xml:space="preserve"> </v>
      </c>
      <c r="W978" s="75" t="str">
        <f t="shared" si="405"/>
        <v/>
      </c>
      <c r="X978" s="75" t="str">
        <f t="shared" si="406"/>
        <v xml:space="preserve"> </v>
      </c>
      <c r="Y978" s="75" t="str">
        <f t="shared" si="407"/>
        <v/>
      </c>
      <c r="Z978" s="75" t="str">
        <f t="shared" si="408"/>
        <v xml:space="preserve"> </v>
      </c>
      <c r="AA978" s="75" t="str">
        <f t="shared" si="409"/>
        <v/>
      </c>
      <c r="AB978" s="75" t="str">
        <f t="shared" si="410"/>
        <v xml:space="preserve"> </v>
      </c>
      <c r="AC978" s="75" t="str">
        <f t="shared" si="411"/>
        <v xml:space="preserve"> </v>
      </c>
      <c r="AD978" s="75" t="str">
        <f t="shared" si="412"/>
        <v/>
      </c>
      <c r="AE978" s="75">
        <f t="shared" si="413"/>
        <v>0</v>
      </c>
    </row>
    <row r="979" spans="1:31">
      <c r="A979" s="75" t="str">
        <f t="shared" si="398"/>
        <v/>
      </c>
      <c r="B979" s="76" t="str">
        <f t="shared" si="414"/>
        <v/>
      </c>
      <c r="C979" s="75" t="str">
        <f t="shared" si="415"/>
        <v/>
      </c>
      <c r="D979" s="73" t="str">
        <f t="shared" si="399"/>
        <v/>
      </c>
      <c r="E979" s="75" t="str">
        <f t="shared" si="400"/>
        <v/>
      </c>
      <c r="F979" s="75" t="str">
        <f t="shared" si="416"/>
        <v/>
      </c>
      <c r="G979" s="75" t="str">
        <f t="shared" si="401"/>
        <v/>
      </c>
      <c r="H979" s="75" t="str">
        <f t="shared" si="417"/>
        <v/>
      </c>
      <c r="J979" s="116"/>
      <c r="K979" s="76" t="str">
        <f t="shared" si="418"/>
        <v/>
      </c>
      <c r="L979" s="76" t="str">
        <f t="shared" si="419"/>
        <v/>
      </c>
      <c r="M979" s="75" t="str">
        <f t="shared" si="420"/>
        <v/>
      </c>
      <c r="N979" s="76" t="str">
        <f t="shared" si="421"/>
        <v/>
      </c>
      <c r="O979" s="77" t="s">
        <v>20</v>
      </c>
      <c r="P979" s="90"/>
      <c r="R979" s="74" t="str">
        <f t="shared" si="402"/>
        <v/>
      </c>
      <c r="S979" s="75" t="str">
        <f t="shared" si="422"/>
        <v xml:space="preserve"> </v>
      </c>
      <c r="T979" s="75" t="str">
        <f t="shared" si="423"/>
        <v xml:space="preserve"> </v>
      </c>
      <c r="U979" s="75" t="str">
        <f t="shared" si="403"/>
        <v xml:space="preserve"> </v>
      </c>
      <c r="V979" s="75" t="str">
        <f t="shared" si="404"/>
        <v xml:space="preserve"> </v>
      </c>
      <c r="W979" s="75" t="str">
        <f t="shared" si="405"/>
        <v/>
      </c>
      <c r="X979" s="75" t="str">
        <f t="shared" si="406"/>
        <v xml:space="preserve"> </v>
      </c>
      <c r="Y979" s="75" t="str">
        <f t="shared" si="407"/>
        <v/>
      </c>
      <c r="Z979" s="75" t="str">
        <f t="shared" si="408"/>
        <v xml:space="preserve"> </v>
      </c>
      <c r="AA979" s="75" t="str">
        <f t="shared" si="409"/>
        <v/>
      </c>
      <c r="AB979" s="75" t="str">
        <f t="shared" si="410"/>
        <v xml:space="preserve"> </v>
      </c>
      <c r="AC979" s="75" t="str">
        <f t="shared" si="411"/>
        <v xml:space="preserve"> </v>
      </c>
      <c r="AD979" s="75" t="str">
        <f t="shared" si="412"/>
        <v/>
      </c>
      <c r="AE979" s="75">
        <f t="shared" si="413"/>
        <v>0</v>
      </c>
    </row>
    <row r="980" spans="1:31">
      <c r="A980" s="75" t="str">
        <f t="shared" si="398"/>
        <v/>
      </c>
      <c r="B980" s="76" t="str">
        <f t="shared" si="414"/>
        <v/>
      </c>
      <c r="C980" s="75" t="str">
        <f t="shared" si="415"/>
        <v/>
      </c>
      <c r="D980" s="73" t="str">
        <f t="shared" si="399"/>
        <v/>
      </c>
      <c r="E980" s="75" t="str">
        <f t="shared" si="400"/>
        <v/>
      </c>
      <c r="F980" s="75" t="str">
        <f t="shared" si="416"/>
        <v/>
      </c>
      <c r="G980" s="75" t="str">
        <f t="shared" si="401"/>
        <v/>
      </c>
      <c r="H980" s="75" t="str">
        <f t="shared" si="417"/>
        <v/>
      </c>
      <c r="J980" s="116"/>
      <c r="K980" s="76" t="str">
        <f t="shared" si="418"/>
        <v/>
      </c>
      <c r="L980" s="76" t="str">
        <f t="shared" si="419"/>
        <v/>
      </c>
      <c r="M980" s="75" t="str">
        <f t="shared" si="420"/>
        <v/>
      </c>
      <c r="N980" s="76" t="str">
        <f t="shared" si="421"/>
        <v/>
      </c>
      <c r="O980" s="77" t="s">
        <v>20</v>
      </c>
      <c r="P980" s="90"/>
      <c r="R980" s="74" t="str">
        <f t="shared" si="402"/>
        <v/>
      </c>
      <c r="S980" s="75" t="str">
        <f t="shared" si="422"/>
        <v xml:space="preserve"> </v>
      </c>
      <c r="T980" s="75" t="str">
        <f t="shared" si="423"/>
        <v xml:space="preserve"> </v>
      </c>
      <c r="U980" s="75" t="str">
        <f t="shared" si="403"/>
        <v xml:space="preserve"> </v>
      </c>
      <c r="V980" s="75" t="str">
        <f t="shared" si="404"/>
        <v xml:space="preserve"> </v>
      </c>
      <c r="W980" s="75" t="str">
        <f t="shared" si="405"/>
        <v/>
      </c>
      <c r="X980" s="75" t="str">
        <f t="shared" si="406"/>
        <v xml:space="preserve"> </v>
      </c>
      <c r="Y980" s="75" t="str">
        <f t="shared" si="407"/>
        <v/>
      </c>
      <c r="Z980" s="75" t="str">
        <f t="shared" si="408"/>
        <v xml:space="preserve"> </v>
      </c>
      <c r="AA980" s="75" t="str">
        <f t="shared" si="409"/>
        <v/>
      </c>
      <c r="AB980" s="75" t="str">
        <f t="shared" si="410"/>
        <v xml:space="preserve"> </v>
      </c>
      <c r="AC980" s="75" t="str">
        <f t="shared" si="411"/>
        <v xml:space="preserve"> </v>
      </c>
      <c r="AD980" s="75" t="str">
        <f t="shared" si="412"/>
        <v/>
      </c>
      <c r="AE980" s="75">
        <f t="shared" si="413"/>
        <v>0</v>
      </c>
    </row>
    <row r="981" spans="1:31">
      <c r="A981" s="75" t="str">
        <f t="shared" si="398"/>
        <v/>
      </c>
      <c r="B981" s="76" t="str">
        <f t="shared" si="414"/>
        <v/>
      </c>
      <c r="C981" s="75" t="str">
        <f t="shared" si="415"/>
        <v/>
      </c>
      <c r="D981" s="73" t="str">
        <f t="shared" si="399"/>
        <v/>
      </c>
      <c r="E981" s="75" t="str">
        <f t="shared" si="400"/>
        <v/>
      </c>
      <c r="F981" s="75" t="str">
        <f t="shared" si="416"/>
        <v/>
      </c>
      <c r="G981" s="75" t="str">
        <f t="shared" si="401"/>
        <v/>
      </c>
      <c r="H981" s="75" t="str">
        <f t="shared" si="417"/>
        <v/>
      </c>
      <c r="J981" s="116"/>
      <c r="K981" s="76" t="str">
        <f t="shared" si="418"/>
        <v/>
      </c>
      <c r="L981" s="76" t="str">
        <f t="shared" si="419"/>
        <v/>
      </c>
      <c r="M981" s="75" t="str">
        <f t="shared" si="420"/>
        <v/>
      </c>
      <c r="N981" s="76" t="str">
        <f t="shared" si="421"/>
        <v/>
      </c>
      <c r="O981" s="77" t="s">
        <v>20</v>
      </c>
      <c r="P981" s="90"/>
      <c r="R981" s="74" t="str">
        <f t="shared" si="402"/>
        <v/>
      </c>
      <c r="S981" s="75" t="str">
        <f t="shared" si="422"/>
        <v xml:space="preserve"> </v>
      </c>
      <c r="T981" s="75" t="str">
        <f t="shared" si="423"/>
        <v xml:space="preserve"> </v>
      </c>
      <c r="U981" s="75" t="str">
        <f t="shared" si="403"/>
        <v xml:space="preserve"> </v>
      </c>
      <c r="V981" s="75" t="str">
        <f t="shared" si="404"/>
        <v xml:space="preserve"> </v>
      </c>
      <c r="W981" s="75" t="str">
        <f t="shared" si="405"/>
        <v/>
      </c>
      <c r="X981" s="75" t="str">
        <f t="shared" si="406"/>
        <v xml:space="preserve"> </v>
      </c>
      <c r="Y981" s="75" t="str">
        <f t="shared" si="407"/>
        <v/>
      </c>
      <c r="Z981" s="75" t="str">
        <f t="shared" si="408"/>
        <v xml:space="preserve"> </v>
      </c>
      <c r="AA981" s="75" t="str">
        <f t="shared" si="409"/>
        <v/>
      </c>
      <c r="AB981" s="75" t="str">
        <f t="shared" si="410"/>
        <v xml:space="preserve"> </v>
      </c>
      <c r="AC981" s="75" t="str">
        <f t="shared" si="411"/>
        <v xml:space="preserve"> </v>
      </c>
      <c r="AD981" s="75" t="str">
        <f t="shared" si="412"/>
        <v/>
      </c>
      <c r="AE981" s="75">
        <f t="shared" si="413"/>
        <v>0</v>
      </c>
    </row>
    <row r="982" spans="1:31">
      <c r="A982" s="75" t="str">
        <f t="shared" si="398"/>
        <v/>
      </c>
      <c r="B982" s="76" t="str">
        <f t="shared" si="414"/>
        <v/>
      </c>
      <c r="C982" s="75" t="str">
        <f t="shared" si="415"/>
        <v/>
      </c>
      <c r="D982" s="73" t="str">
        <f t="shared" si="399"/>
        <v/>
      </c>
      <c r="E982" s="75" t="str">
        <f t="shared" si="400"/>
        <v/>
      </c>
      <c r="F982" s="75" t="str">
        <f t="shared" si="416"/>
        <v/>
      </c>
      <c r="G982" s="75" t="str">
        <f t="shared" si="401"/>
        <v/>
      </c>
      <c r="H982" s="75" t="str">
        <f t="shared" si="417"/>
        <v/>
      </c>
      <c r="J982" s="116"/>
      <c r="K982" s="76" t="str">
        <f t="shared" si="418"/>
        <v/>
      </c>
      <c r="L982" s="76" t="str">
        <f t="shared" si="419"/>
        <v/>
      </c>
      <c r="M982" s="75" t="str">
        <f t="shared" si="420"/>
        <v/>
      </c>
      <c r="N982" s="76" t="str">
        <f t="shared" si="421"/>
        <v/>
      </c>
      <c r="O982" s="77" t="s">
        <v>20</v>
      </c>
      <c r="P982" s="90"/>
      <c r="R982" s="74" t="str">
        <f t="shared" si="402"/>
        <v/>
      </c>
      <c r="S982" s="75" t="str">
        <f t="shared" si="422"/>
        <v xml:space="preserve"> </v>
      </c>
      <c r="T982" s="75" t="str">
        <f t="shared" si="423"/>
        <v xml:space="preserve"> </v>
      </c>
      <c r="U982" s="75" t="str">
        <f t="shared" si="403"/>
        <v xml:space="preserve"> </v>
      </c>
      <c r="V982" s="75" t="str">
        <f t="shared" si="404"/>
        <v xml:space="preserve"> </v>
      </c>
      <c r="W982" s="75" t="str">
        <f t="shared" si="405"/>
        <v/>
      </c>
      <c r="X982" s="75" t="str">
        <f t="shared" si="406"/>
        <v xml:space="preserve"> </v>
      </c>
      <c r="Y982" s="75" t="str">
        <f t="shared" si="407"/>
        <v/>
      </c>
      <c r="Z982" s="75" t="str">
        <f t="shared" si="408"/>
        <v xml:space="preserve"> </v>
      </c>
      <c r="AA982" s="75" t="str">
        <f t="shared" si="409"/>
        <v/>
      </c>
      <c r="AB982" s="75" t="str">
        <f t="shared" si="410"/>
        <v xml:space="preserve"> </v>
      </c>
      <c r="AC982" s="75" t="str">
        <f t="shared" si="411"/>
        <v xml:space="preserve"> </v>
      </c>
      <c r="AD982" s="75" t="str">
        <f t="shared" si="412"/>
        <v/>
      </c>
      <c r="AE982" s="75">
        <f t="shared" si="413"/>
        <v>0</v>
      </c>
    </row>
    <row r="983" spans="1:31">
      <c r="A983" s="75" t="str">
        <f t="shared" si="398"/>
        <v/>
      </c>
      <c r="B983" s="76" t="str">
        <f t="shared" si="414"/>
        <v/>
      </c>
      <c r="C983" s="75" t="str">
        <f t="shared" si="415"/>
        <v/>
      </c>
      <c r="D983" s="73" t="str">
        <f t="shared" si="399"/>
        <v/>
      </c>
      <c r="E983" s="75" t="str">
        <f t="shared" si="400"/>
        <v/>
      </c>
      <c r="F983" s="75" t="str">
        <f t="shared" si="416"/>
        <v/>
      </c>
      <c r="G983" s="75" t="str">
        <f t="shared" si="401"/>
        <v/>
      </c>
      <c r="H983" s="75" t="str">
        <f t="shared" si="417"/>
        <v/>
      </c>
      <c r="J983" s="116"/>
      <c r="K983" s="76" t="str">
        <f t="shared" si="418"/>
        <v/>
      </c>
      <c r="L983" s="76" t="str">
        <f t="shared" si="419"/>
        <v/>
      </c>
      <c r="M983" s="75" t="str">
        <f t="shared" si="420"/>
        <v/>
      </c>
      <c r="N983" s="76" t="str">
        <f t="shared" si="421"/>
        <v/>
      </c>
      <c r="O983" s="77" t="s">
        <v>20</v>
      </c>
      <c r="P983" s="90"/>
      <c r="R983" s="74" t="str">
        <f t="shared" si="402"/>
        <v/>
      </c>
      <c r="S983" s="75" t="str">
        <f t="shared" si="422"/>
        <v xml:space="preserve"> </v>
      </c>
      <c r="T983" s="75" t="str">
        <f t="shared" si="423"/>
        <v xml:space="preserve"> </v>
      </c>
      <c r="U983" s="75" t="str">
        <f t="shared" si="403"/>
        <v xml:space="preserve"> </v>
      </c>
      <c r="V983" s="75" t="str">
        <f t="shared" si="404"/>
        <v xml:space="preserve"> </v>
      </c>
      <c r="W983" s="75" t="str">
        <f t="shared" si="405"/>
        <v/>
      </c>
      <c r="X983" s="75" t="str">
        <f t="shared" si="406"/>
        <v xml:space="preserve"> </v>
      </c>
      <c r="Y983" s="75" t="str">
        <f t="shared" si="407"/>
        <v/>
      </c>
      <c r="Z983" s="75" t="str">
        <f t="shared" si="408"/>
        <v xml:space="preserve"> </v>
      </c>
      <c r="AA983" s="75" t="str">
        <f t="shared" si="409"/>
        <v/>
      </c>
      <c r="AB983" s="75" t="str">
        <f t="shared" si="410"/>
        <v xml:space="preserve"> </v>
      </c>
      <c r="AC983" s="75" t="str">
        <f t="shared" si="411"/>
        <v xml:space="preserve"> </v>
      </c>
      <c r="AD983" s="75" t="str">
        <f t="shared" si="412"/>
        <v/>
      </c>
      <c r="AE983" s="75">
        <f t="shared" si="413"/>
        <v>0</v>
      </c>
    </row>
    <row r="984" spans="1:31">
      <c r="A984" s="75" t="str">
        <f t="shared" si="398"/>
        <v/>
      </c>
      <c r="B984" s="76" t="str">
        <f t="shared" si="414"/>
        <v/>
      </c>
      <c r="C984" s="75" t="str">
        <f t="shared" si="415"/>
        <v/>
      </c>
      <c r="D984" s="73" t="str">
        <f t="shared" si="399"/>
        <v/>
      </c>
      <c r="E984" s="75" t="str">
        <f t="shared" si="400"/>
        <v/>
      </c>
      <c r="F984" s="75" t="str">
        <f t="shared" si="416"/>
        <v/>
      </c>
      <c r="G984" s="75" t="str">
        <f t="shared" si="401"/>
        <v/>
      </c>
      <c r="H984" s="75" t="str">
        <f t="shared" si="417"/>
        <v/>
      </c>
      <c r="J984" s="116"/>
      <c r="K984" s="76" t="str">
        <f t="shared" si="418"/>
        <v/>
      </c>
      <c r="L984" s="76" t="str">
        <f t="shared" si="419"/>
        <v/>
      </c>
      <c r="M984" s="75" t="str">
        <f t="shared" si="420"/>
        <v/>
      </c>
      <c r="N984" s="76" t="str">
        <f t="shared" si="421"/>
        <v/>
      </c>
      <c r="O984" s="77" t="s">
        <v>20</v>
      </c>
      <c r="P984" s="90"/>
      <c r="R984" s="74" t="str">
        <f t="shared" si="402"/>
        <v/>
      </c>
      <c r="S984" s="75" t="str">
        <f t="shared" si="422"/>
        <v xml:space="preserve"> </v>
      </c>
      <c r="T984" s="75" t="str">
        <f t="shared" si="423"/>
        <v xml:space="preserve"> </v>
      </c>
      <c r="U984" s="75" t="str">
        <f t="shared" si="403"/>
        <v xml:space="preserve"> </v>
      </c>
      <c r="V984" s="75" t="str">
        <f t="shared" si="404"/>
        <v xml:space="preserve"> </v>
      </c>
      <c r="W984" s="75" t="str">
        <f t="shared" si="405"/>
        <v/>
      </c>
      <c r="X984" s="75" t="str">
        <f t="shared" si="406"/>
        <v xml:space="preserve"> </v>
      </c>
      <c r="Y984" s="75" t="str">
        <f t="shared" si="407"/>
        <v/>
      </c>
      <c r="Z984" s="75" t="str">
        <f t="shared" si="408"/>
        <v xml:space="preserve"> </v>
      </c>
      <c r="AA984" s="75" t="str">
        <f t="shared" si="409"/>
        <v/>
      </c>
      <c r="AB984" s="75" t="str">
        <f t="shared" si="410"/>
        <v xml:space="preserve"> </v>
      </c>
      <c r="AC984" s="75" t="str">
        <f t="shared" si="411"/>
        <v xml:space="preserve"> </v>
      </c>
      <c r="AD984" s="75" t="str">
        <f t="shared" si="412"/>
        <v/>
      </c>
      <c r="AE984" s="75">
        <f t="shared" si="413"/>
        <v>0</v>
      </c>
    </row>
    <row r="985" spans="1:31">
      <c r="A985" s="75" t="str">
        <f t="shared" si="398"/>
        <v/>
      </c>
      <c r="B985" s="76" t="str">
        <f t="shared" si="414"/>
        <v/>
      </c>
      <c r="C985" s="75" t="str">
        <f t="shared" si="415"/>
        <v/>
      </c>
      <c r="D985" s="73" t="str">
        <f t="shared" si="399"/>
        <v/>
      </c>
      <c r="E985" s="75" t="str">
        <f t="shared" si="400"/>
        <v/>
      </c>
      <c r="F985" s="75" t="str">
        <f t="shared" si="416"/>
        <v/>
      </c>
      <c r="G985" s="75" t="str">
        <f t="shared" si="401"/>
        <v/>
      </c>
      <c r="H985" s="75" t="str">
        <f t="shared" si="417"/>
        <v/>
      </c>
      <c r="J985" s="116"/>
      <c r="K985" s="76" t="str">
        <f t="shared" si="418"/>
        <v/>
      </c>
      <c r="L985" s="76" t="str">
        <f t="shared" si="419"/>
        <v/>
      </c>
      <c r="M985" s="75" t="str">
        <f t="shared" si="420"/>
        <v/>
      </c>
      <c r="N985" s="76" t="str">
        <f t="shared" si="421"/>
        <v/>
      </c>
      <c r="O985" s="77" t="s">
        <v>20</v>
      </c>
      <c r="P985" s="90"/>
      <c r="R985" s="74" t="str">
        <f t="shared" si="402"/>
        <v/>
      </c>
      <c r="S985" s="75" t="str">
        <f t="shared" si="422"/>
        <v xml:space="preserve"> </v>
      </c>
      <c r="T985" s="75" t="str">
        <f t="shared" si="423"/>
        <v xml:space="preserve"> </v>
      </c>
      <c r="U985" s="75" t="str">
        <f t="shared" si="403"/>
        <v xml:space="preserve"> </v>
      </c>
      <c r="V985" s="75" t="str">
        <f t="shared" si="404"/>
        <v xml:space="preserve"> </v>
      </c>
      <c r="W985" s="75" t="str">
        <f t="shared" si="405"/>
        <v/>
      </c>
      <c r="X985" s="75" t="str">
        <f t="shared" si="406"/>
        <v xml:space="preserve"> </v>
      </c>
      <c r="Y985" s="75" t="str">
        <f t="shared" si="407"/>
        <v/>
      </c>
      <c r="Z985" s="75" t="str">
        <f t="shared" si="408"/>
        <v xml:space="preserve"> </v>
      </c>
      <c r="AA985" s="75" t="str">
        <f t="shared" si="409"/>
        <v/>
      </c>
      <c r="AB985" s="75" t="str">
        <f t="shared" si="410"/>
        <v xml:space="preserve"> </v>
      </c>
      <c r="AC985" s="75" t="str">
        <f t="shared" si="411"/>
        <v xml:space="preserve"> </v>
      </c>
      <c r="AD985" s="75" t="str">
        <f t="shared" si="412"/>
        <v/>
      </c>
      <c r="AE985" s="75">
        <f t="shared" si="413"/>
        <v>0</v>
      </c>
    </row>
    <row r="986" spans="1:31">
      <c r="A986" s="75" t="str">
        <f t="shared" si="398"/>
        <v/>
      </c>
      <c r="B986" s="76" t="str">
        <f t="shared" si="414"/>
        <v/>
      </c>
      <c r="C986" s="75" t="str">
        <f t="shared" si="415"/>
        <v/>
      </c>
      <c r="D986" s="73" t="str">
        <f t="shared" si="399"/>
        <v/>
      </c>
      <c r="E986" s="75" t="str">
        <f t="shared" si="400"/>
        <v/>
      </c>
      <c r="F986" s="75" t="str">
        <f t="shared" si="416"/>
        <v/>
      </c>
      <c r="G986" s="75" t="str">
        <f t="shared" si="401"/>
        <v/>
      </c>
      <c r="H986" s="75" t="str">
        <f t="shared" si="417"/>
        <v/>
      </c>
      <c r="J986" s="116"/>
      <c r="K986" s="76" t="str">
        <f t="shared" si="418"/>
        <v/>
      </c>
      <c r="L986" s="76" t="str">
        <f t="shared" si="419"/>
        <v/>
      </c>
      <c r="M986" s="75" t="str">
        <f t="shared" si="420"/>
        <v/>
      </c>
      <c r="N986" s="76" t="str">
        <f t="shared" si="421"/>
        <v/>
      </c>
      <c r="O986" s="77" t="s">
        <v>20</v>
      </c>
      <c r="P986" s="90"/>
      <c r="R986" s="74" t="str">
        <f t="shared" si="402"/>
        <v/>
      </c>
      <c r="S986" s="75" t="str">
        <f t="shared" si="422"/>
        <v xml:space="preserve"> </v>
      </c>
      <c r="T986" s="75" t="str">
        <f t="shared" si="423"/>
        <v xml:space="preserve"> </v>
      </c>
      <c r="U986" s="75" t="str">
        <f t="shared" si="403"/>
        <v xml:space="preserve"> </v>
      </c>
      <c r="V986" s="75" t="str">
        <f t="shared" si="404"/>
        <v xml:space="preserve"> </v>
      </c>
      <c r="W986" s="75" t="str">
        <f t="shared" si="405"/>
        <v/>
      </c>
      <c r="X986" s="75" t="str">
        <f t="shared" si="406"/>
        <v xml:space="preserve"> </v>
      </c>
      <c r="Y986" s="75" t="str">
        <f t="shared" si="407"/>
        <v/>
      </c>
      <c r="Z986" s="75" t="str">
        <f t="shared" si="408"/>
        <v xml:space="preserve"> </v>
      </c>
      <c r="AA986" s="75" t="str">
        <f t="shared" si="409"/>
        <v/>
      </c>
      <c r="AB986" s="75" t="str">
        <f t="shared" si="410"/>
        <v xml:space="preserve"> </v>
      </c>
      <c r="AC986" s="75" t="str">
        <f t="shared" si="411"/>
        <v xml:space="preserve"> </v>
      </c>
      <c r="AD986" s="75" t="str">
        <f t="shared" si="412"/>
        <v/>
      </c>
      <c r="AE986" s="75">
        <f t="shared" si="413"/>
        <v>0</v>
      </c>
    </row>
    <row r="987" spans="1:31">
      <c r="A987" s="75" t="str">
        <f t="shared" si="398"/>
        <v/>
      </c>
      <c r="B987" s="76" t="str">
        <f t="shared" si="414"/>
        <v/>
      </c>
      <c r="C987" s="75" t="str">
        <f t="shared" si="415"/>
        <v/>
      </c>
      <c r="D987" s="73" t="str">
        <f t="shared" si="399"/>
        <v/>
      </c>
      <c r="E987" s="75" t="str">
        <f t="shared" si="400"/>
        <v/>
      </c>
      <c r="F987" s="75" t="str">
        <f t="shared" si="416"/>
        <v/>
      </c>
      <c r="G987" s="75" t="str">
        <f t="shared" si="401"/>
        <v/>
      </c>
      <c r="H987" s="75" t="str">
        <f t="shared" si="417"/>
        <v/>
      </c>
      <c r="J987" s="116"/>
      <c r="K987" s="76" t="str">
        <f t="shared" si="418"/>
        <v/>
      </c>
      <c r="L987" s="76" t="str">
        <f t="shared" si="419"/>
        <v/>
      </c>
      <c r="M987" s="75" t="str">
        <f t="shared" si="420"/>
        <v/>
      </c>
      <c r="N987" s="76" t="str">
        <f t="shared" si="421"/>
        <v/>
      </c>
      <c r="O987" s="77" t="s">
        <v>20</v>
      </c>
      <c r="P987" s="90"/>
      <c r="R987" s="74" t="str">
        <f t="shared" si="402"/>
        <v/>
      </c>
      <c r="S987" s="75" t="str">
        <f t="shared" si="422"/>
        <v xml:space="preserve"> </v>
      </c>
      <c r="T987" s="75" t="str">
        <f t="shared" si="423"/>
        <v xml:space="preserve"> </v>
      </c>
      <c r="U987" s="75" t="str">
        <f t="shared" si="403"/>
        <v xml:space="preserve"> </v>
      </c>
      <c r="V987" s="75" t="str">
        <f t="shared" si="404"/>
        <v xml:space="preserve"> </v>
      </c>
      <c r="W987" s="75" t="str">
        <f t="shared" si="405"/>
        <v/>
      </c>
      <c r="X987" s="75" t="str">
        <f t="shared" si="406"/>
        <v xml:space="preserve"> </v>
      </c>
      <c r="Y987" s="75" t="str">
        <f t="shared" si="407"/>
        <v/>
      </c>
      <c r="Z987" s="75" t="str">
        <f t="shared" si="408"/>
        <v xml:space="preserve"> </v>
      </c>
      <c r="AA987" s="75" t="str">
        <f t="shared" si="409"/>
        <v/>
      </c>
      <c r="AB987" s="75" t="str">
        <f t="shared" si="410"/>
        <v xml:space="preserve"> </v>
      </c>
      <c r="AC987" s="75" t="str">
        <f t="shared" si="411"/>
        <v xml:space="preserve"> </v>
      </c>
      <c r="AD987" s="75" t="str">
        <f t="shared" si="412"/>
        <v/>
      </c>
      <c r="AE987" s="75">
        <f t="shared" si="413"/>
        <v>0</v>
      </c>
    </row>
    <row r="988" spans="1:31">
      <c r="A988" s="75" t="str">
        <f t="shared" si="398"/>
        <v/>
      </c>
      <c r="B988" s="76" t="str">
        <f t="shared" si="414"/>
        <v/>
      </c>
      <c r="C988" s="75" t="str">
        <f t="shared" si="415"/>
        <v/>
      </c>
      <c r="D988" s="73" t="str">
        <f t="shared" si="399"/>
        <v/>
      </c>
      <c r="E988" s="75" t="str">
        <f t="shared" si="400"/>
        <v/>
      </c>
      <c r="F988" s="75" t="str">
        <f t="shared" si="416"/>
        <v/>
      </c>
      <c r="G988" s="75" t="str">
        <f t="shared" si="401"/>
        <v/>
      </c>
      <c r="H988" s="75" t="str">
        <f t="shared" si="417"/>
        <v/>
      </c>
      <c r="J988" s="116"/>
      <c r="K988" s="76" t="str">
        <f t="shared" si="418"/>
        <v/>
      </c>
      <c r="L988" s="76" t="str">
        <f t="shared" si="419"/>
        <v/>
      </c>
      <c r="M988" s="75" t="str">
        <f t="shared" si="420"/>
        <v/>
      </c>
      <c r="N988" s="76" t="str">
        <f t="shared" si="421"/>
        <v/>
      </c>
      <c r="O988" s="77" t="s">
        <v>20</v>
      </c>
      <c r="P988" s="90"/>
      <c r="R988" s="74" t="str">
        <f t="shared" si="402"/>
        <v/>
      </c>
      <c r="S988" s="75" t="str">
        <f t="shared" si="422"/>
        <v xml:space="preserve"> </v>
      </c>
      <c r="T988" s="75" t="str">
        <f t="shared" si="423"/>
        <v xml:space="preserve"> </v>
      </c>
      <c r="U988" s="75" t="str">
        <f t="shared" si="403"/>
        <v xml:space="preserve"> </v>
      </c>
      <c r="V988" s="75" t="str">
        <f t="shared" si="404"/>
        <v xml:space="preserve"> </v>
      </c>
      <c r="W988" s="75" t="str">
        <f t="shared" si="405"/>
        <v/>
      </c>
      <c r="X988" s="75" t="str">
        <f t="shared" si="406"/>
        <v xml:space="preserve"> </v>
      </c>
      <c r="Y988" s="75" t="str">
        <f t="shared" si="407"/>
        <v/>
      </c>
      <c r="Z988" s="75" t="str">
        <f t="shared" si="408"/>
        <v xml:space="preserve"> </v>
      </c>
      <c r="AA988" s="75" t="str">
        <f t="shared" si="409"/>
        <v/>
      </c>
      <c r="AB988" s="75" t="str">
        <f t="shared" si="410"/>
        <v xml:space="preserve"> </v>
      </c>
      <c r="AC988" s="75" t="str">
        <f t="shared" si="411"/>
        <v xml:space="preserve"> </v>
      </c>
      <c r="AD988" s="75" t="str">
        <f t="shared" si="412"/>
        <v/>
      </c>
      <c r="AE988" s="75">
        <f t="shared" si="413"/>
        <v>0</v>
      </c>
    </row>
    <row r="989" spans="1:31">
      <c r="A989" s="75" t="str">
        <f t="shared" si="398"/>
        <v/>
      </c>
      <c r="B989" s="76" t="str">
        <f t="shared" si="414"/>
        <v/>
      </c>
      <c r="C989" s="75" t="str">
        <f t="shared" si="415"/>
        <v/>
      </c>
      <c r="D989" s="73" t="str">
        <f t="shared" si="399"/>
        <v/>
      </c>
      <c r="E989" s="75" t="str">
        <f t="shared" si="400"/>
        <v/>
      </c>
      <c r="F989" s="75" t="str">
        <f t="shared" si="416"/>
        <v/>
      </c>
      <c r="G989" s="75" t="str">
        <f t="shared" si="401"/>
        <v/>
      </c>
      <c r="H989" s="75" t="str">
        <f t="shared" si="417"/>
        <v/>
      </c>
      <c r="J989" s="116"/>
      <c r="K989" s="76" t="str">
        <f t="shared" si="418"/>
        <v/>
      </c>
      <c r="L989" s="76" t="str">
        <f t="shared" si="419"/>
        <v/>
      </c>
      <c r="M989" s="75" t="str">
        <f t="shared" si="420"/>
        <v/>
      </c>
      <c r="N989" s="76" t="str">
        <f t="shared" si="421"/>
        <v/>
      </c>
      <c r="O989" s="77" t="s">
        <v>20</v>
      </c>
      <c r="P989" s="90"/>
      <c r="R989" s="74" t="str">
        <f t="shared" si="402"/>
        <v/>
      </c>
      <c r="S989" s="75" t="str">
        <f t="shared" si="422"/>
        <v xml:space="preserve"> </v>
      </c>
      <c r="T989" s="75" t="str">
        <f t="shared" si="423"/>
        <v xml:space="preserve"> </v>
      </c>
      <c r="U989" s="75" t="str">
        <f t="shared" si="403"/>
        <v xml:space="preserve"> </v>
      </c>
      <c r="V989" s="75" t="str">
        <f t="shared" si="404"/>
        <v xml:space="preserve"> </v>
      </c>
      <c r="W989" s="75" t="str">
        <f t="shared" si="405"/>
        <v/>
      </c>
      <c r="X989" s="75" t="str">
        <f t="shared" si="406"/>
        <v xml:space="preserve"> </v>
      </c>
      <c r="Y989" s="75" t="str">
        <f t="shared" si="407"/>
        <v/>
      </c>
      <c r="Z989" s="75" t="str">
        <f t="shared" si="408"/>
        <v xml:space="preserve"> </v>
      </c>
      <c r="AA989" s="75" t="str">
        <f t="shared" si="409"/>
        <v/>
      </c>
      <c r="AB989" s="75" t="str">
        <f t="shared" si="410"/>
        <v xml:space="preserve"> </v>
      </c>
      <c r="AC989" s="75" t="str">
        <f t="shared" si="411"/>
        <v xml:space="preserve"> </v>
      </c>
      <c r="AD989" s="75" t="str">
        <f t="shared" si="412"/>
        <v/>
      </c>
      <c r="AE989" s="75">
        <f t="shared" si="413"/>
        <v>0</v>
      </c>
    </row>
    <row r="990" spans="1:31">
      <c r="A990" s="75" t="str">
        <f t="shared" si="398"/>
        <v/>
      </c>
      <c r="B990" s="76" t="str">
        <f t="shared" si="414"/>
        <v/>
      </c>
      <c r="C990" s="75" t="str">
        <f t="shared" si="415"/>
        <v/>
      </c>
      <c r="D990" s="73" t="str">
        <f t="shared" si="399"/>
        <v/>
      </c>
      <c r="E990" s="75" t="str">
        <f t="shared" si="400"/>
        <v/>
      </c>
      <c r="F990" s="75" t="str">
        <f t="shared" si="416"/>
        <v/>
      </c>
      <c r="G990" s="75" t="str">
        <f t="shared" si="401"/>
        <v/>
      </c>
      <c r="H990" s="75" t="str">
        <f t="shared" si="417"/>
        <v/>
      </c>
      <c r="J990" s="116"/>
      <c r="K990" s="76" t="str">
        <f t="shared" si="418"/>
        <v/>
      </c>
      <c r="L990" s="76" t="str">
        <f t="shared" si="419"/>
        <v/>
      </c>
      <c r="M990" s="75" t="str">
        <f t="shared" si="420"/>
        <v/>
      </c>
      <c r="N990" s="76" t="str">
        <f t="shared" si="421"/>
        <v/>
      </c>
      <c r="O990" s="77" t="s">
        <v>20</v>
      </c>
      <c r="P990" s="90"/>
      <c r="R990" s="74" t="str">
        <f t="shared" si="402"/>
        <v/>
      </c>
      <c r="S990" s="75" t="str">
        <f t="shared" si="422"/>
        <v xml:space="preserve"> </v>
      </c>
      <c r="T990" s="75" t="str">
        <f t="shared" si="423"/>
        <v xml:space="preserve"> </v>
      </c>
      <c r="U990" s="75" t="str">
        <f t="shared" si="403"/>
        <v xml:space="preserve"> </v>
      </c>
      <c r="V990" s="75" t="str">
        <f t="shared" si="404"/>
        <v xml:space="preserve"> </v>
      </c>
      <c r="W990" s="75" t="str">
        <f t="shared" si="405"/>
        <v/>
      </c>
      <c r="X990" s="75" t="str">
        <f t="shared" si="406"/>
        <v xml:space="preserve"> </v>
      </c>
      <c r="Y990" s="75" t="str">
        <f t="shared" si="407"/>
        <v/>
      </c>
      <c r="Z990" s="75" t="str">
        <f t="shared" si="408"/>
        <v xml:space="preserve"> </v>
      </c>
      <c r="AA990" s="75" t="str">
        <f t="shared" si="409"/>
        <v/>
      </c>
      <c r="AB990" s="75" t="str">
        <f t="shared" si="410"/>
        <v xml:space="preserve"> </v>
      </c>
      <c r="AC990" s="75" t="str">
        <f t="shared" si="411"/>
        <v xml:space="preserve"> </v>
      </c>
      <c r="AD990" s="75" t="str">
        <f t="shared" si="412"/>
        <v/>
      </c>
      <c r="AE990" s="75">
        <f t="shared" si="413"/>
        <v>0</v>
      </c>
    </row>
    <row r="991" spans="1:31">
      <c r="A991" s="75" t="str">
        <f t="shared" si="398"/>
        <v/>
      </c>
      <c r="B991" s="76" t="str">
        <f t="shared" si="414"/>
        <v/>
      </c>
      <c r="C991" s="75" t="str">
        <f t="shared" si="415"/>
        <v/>
      </c>
      <c r="D991" s="73" t="str">
        <f t="shared" si="399"/>
        <v/>
      </c>
      <c r="E991" s="75" t="str">
        <f t="shared" si="400"/>
        <v/>
      </c>
      <c r="F991" s="75" t="str">
        <f t="shared" si="416"/>
        <v/>
      </c>
      <c r="G991" s="75" t="str">
        <f t="shared" si="401"/>
        <v/>
      </c>
      <c r="H991" s="75" t="str">
        <f t="shared" si="417"/>
        <v/>
      </c>
      <c r="J991" s="116"/>
      <c r="K991" s="76" t="str">
        <f t="shared" si="418"/>
        <v/>
      </c>
      <c r="L991" s="76" t="str">
        <f t="shared" si="419"/>
        <v/>
      </c>
      <c r="M991" s="75" t="str">
        <f t="shared" si="420"/>
        <v/>
      </c>
      <c r="N991" s="76" t="str">
        <f t="shared" si="421"/>
        <v/>
      </c>
      <c r="O991" s="77" t="s">
        <v>20</v>
      </c>
      <c r="P991" s="90"/>
      <c r="R991" s="74" t="str">
        <f t="shared" si="402"/>
        <v/>
      </c>
      <c r="S991" s="75" t="str">
        <f t="shared" si="422"/>
        <v xml:space="preserve"> </v>
      </c>
      <c r="T991" s="75" t="str">
        <f t="shared" si="423"/>
        <v xml:space="preserve"> </v>
      </c>
      <c r="U991" s="75" t="str">
        <f t="shared" si="403"/>
        <v xml:space="preserve"> </v>
      </c>
      <c r="V991" s="75" t="str">
        <f t="shared" si="404"/>
        <v xml:space="preserve"> </v>
      </c>
      <c r="W991" s="75" t="str">
        <f t="shared" si="405"/>
        <v/>
      </c>
      <c r="X991" s="75" t="str">
        <f t="shared" si="406"/>
        <v xml:space="preserve"> </v>
      </c>
      <c r="Y991" s="75" t="str">
        <f t="shared" si="407"/>
        <v/>
      </c>
      <c r="Z991" s="75" t="str">
        <f t="shared" si="408"/>
        <v xml:space="preserve"> </v>
      </c>
      <c r="AA991" s="75" t="str">
        <f t="shared" si="409"/>
        <v/>
      </c>
      <c r="AB991" s="75" t="str">
        <f t="shared" si="410"/>
        <v xml:space="preserve"> </v>
      </c>
      <c r="AC991" s="75" t="str">
        <f t="shared" si="411"/>
        <v xml:space="preserve"> </v>
      </c>
      <c r="AD991" s="75" t="str">
        <f t="shared" si="412"/>
        <v/>
      </c>
      <c r="AE991" s="75">
        <f t="shared" si="413"/>
        <v>0</v>
      </c>
    </row>
    <row r="992" spans="1:31">
      <c r="A992" s="75" t="str">
        <f t="shared" si="398"/>
        <v/>
      </c>
      <c r="B992" s="76" t="str">
        <f t="shared" si="414"/>
        <v/>
      </c>
      <c r="C992" s="75" t="str">
        <f t="shared" si="415"/>
        <v/>
      </c>
      <c r="D992" s="73" t="str">
        <f t="shared" si="399"/>
        <v/>
      </c>
      <c r="E992" s="75" t="str">
        <f t="shared" si="400"/>
        <v/>
      </c>
      <c r="F992" s="75" t="str">
        <f t="shared" si="416"/>
        <v/>
      </c>
      <c r="G992" s="75" t="str">
        <f t="shared" si="401"/>
        <v/>
      </c>
      <c r="H992" s="75" t="str">
        <f t="shared" si="417"/>
        <v/>
      </c>
      <c r="J992" s="116"/>
      <c r="K992" s="76" t="str">
        <f t="shared" si="418"/>
        <v/>
      </c>
      <c r="L992" s="76" t="str">
        <f t="shared" si="419"/>
        <v/>
      </c>
      <c r="M992" s="75" t="str">
        <f t="shared" si="420"/>
        <v/>
      </c>
      <c r="N992" s="76" t="str">
        <f t="shared" si="421"/>
        <v/>
      </c>
      <c r="O992" s="77" t="s">
        <v>20</v>
      </c>
      <c r="P992" s="90"/>
      <c r="R992" s="74" t="str">
        <f t="shared" si="402"/>
        <v/>
      </c>
      <c r="S992" s="75" t="str">
        <f t="shared" si="422"/>
        <v xml:space="preserve"> </v>
      </c>
      <c r="T992" s="75" t="str">
        <f t="shared" si="423"/>
        <v xml:space="preserve"> </v>
      </c>
      <c r="U992" s="75" t="str">
        <f t="shared" si="403"/>
        <v xml:space="preserve"> </v>
      </c>
      <c r="V992" s="75" t="str">
        <f t="shared" si="404"/>
        <v xml:space="preserve"> </v>
      </c>
      <c r="W992" s="75" t="str">
        <f t="shared" si="405"/>
        <v/>
      </c>
      <c r="X992" s="75" t="str">
        <f t="shared" si="406"/>
        <v xml:space="preserve"> </v>
      </c>
      <c r="Y992" s="75" t="str">
        <f t="shared" si="407"/>
        <v/>
      </c>
      <c r="Z992" s="75" t="str">
        <f t="shared" si="408"/>
        <v xml:space="preserve"> </v>
      </c>
      <c r="AA992" s="75" t="str">
        <f t="shared" si="409"/>
        <v/>
      </c>
      <c r="AB992" s="75" t="str">
        <f t="shared" si="410"/>
        <v xml:space="preserve"> </v>
      </c>
      <c r="AC992" s="75" t="str">
        <f t="shared" si="411"/>
        <v xml:space="preserve"> </v>
      </c>
      <c r="AD992" s="75" t="str">
        <f t="shared" si="412"/>
        <v/>
      </c>
      <c r="AE992" s="75">
        <f t="shared" si="413"/>
        <v>0</v>
      </c>
    </row>
    <row r="993" spans="1:31">
      <c r="A993" s="75" t="str">
        <f t="shared" si="398"/>
        <v/>
      </c>
      <c r="B993" s="76" t="str">
        <f t="shared" si="414"/>
        <v/>
      </c>
      <c r="C993" s="75" t="str">
        <f t="shared" si="415"/>
        <v/>
      </c>
      <c r="D993" s="73" t="str">
        <f t="shared" si="399"/>
        <v/>
      </c>
      <c r="E993" s="75" t="str">
        <f t="shared" si="400"/>
        <v/>
      </c>
      <c r="F993" s="75" t="str">
        <f t="shared" si="416"/>
        <v/>
      </c>
      <c r="G993" s="75" t="str">
        <f t="shared" si="401"/>
        <v/>
      </c>
      <c r="H993" s="75" t="str">
        <f t="shared" si="417"/>
        <v/>
      </c>
      <c r="J993" s="116"/>
      <c r="K993" s="76" t="str">
        <f t="shared" si="418"/>
        <v/>
      </c>
      <c r="L993" s="76" t="str">
        <f t="shared" si="419"/>
        <v/>
      </c>
      <c r="M993" s="75" t="str">
        <f t="shared" si="420"/>
        <v/>
      </c>
      <c r="N993" s="76" t="str">
        <f t="shared" si="421"/>
        <v/>
      </c>
      <c r="O993" s="77" t="s">
        <v>20</v>
      </c>
      <c r="P993" s="90"/>
      <c r="R993" s="74" t="str">
        <f t="shared" si="402"/>
        <v/>
      </c>
      <c r="S993" s="75" t="str">
        <f t="shared" si="422"/>
        <v xml:space="preserve"> </v>
      </c>
      <c r="T993" s="75" t="str">
        <f t="shared" si="423"/>
        <v xml:space="preserve"> </v>
      </c>
      <c r="U993" s="75" t="str">
        <f t="shared" si="403"/>
        <v xml:space="preserve"> </v>
      </c>
      <c r="V993" s="75" t="str">
        <f t="shared" si="404"/>
        <v xml:space="preserve"> </v>
      </c>
      <c r="W993" s="75" t="str">
        <f t="shared" si="405"/>
        <v/>
      </c>
      <c r="X993" s="75" t="str">
        <f t="shared" si="406"/>
        <v xml:space="preserve"> </v>
      </c>
      <c r="Y993" s="75" t="str">
        <f t="shared" si="407"/>
        <v/>
      </c>
      <c r="Z993" s="75" t="str">
        <f t="shared" si="408"/>
        <v xml:space="preserve"> </v>
      </c>
      <c r="AA993" s="75" t="str">
        <f t="shared" si="409"/>
        <v/>
      </c>
      <c r="AB993" s="75" t="str">
        <f t="shared" si="410"/>
        <v xml:space="preserve"> </v>
      </c>
      <c r="AC993" s="75" t="str">
        <f t="shared" si="411"/>
        <v xml:space="preserve"> </v>
      </c>
      <c r="AD993" s="75" t="str">
        <f t="shared" si="412"/>
        <v/>
      </c>
      <c r="AE993" s="75">
        <f t="shared" si="413"/>
        <v>0</v>
      </c>
    </row>
    <row r="994" spans="1:31">
      <c r="A994" s="75" t="str">
        <f t="shared" si="398"/>
        <v/>
      </c>
      <c r="B994" s="76" t="str">
        <f t="shared" si="414"/>
        <v/>
      </c>
      <c r="C994" s="75" t="str">
        <f t="shared" si="415"/>
        <v/>
      </c>
      <c r="D994" s="73" t="str">
        <f t="shared" si="399"/>
        <v/>
      </c>
      <c r="E994" s="75" t="str">
        <f t="shared" si="400"/>
        <v/>
      </c>
      <c r="F994" s="75" t="str">
        <f t="shared" si="416"/>
        <v/>
      </c>
      <c r="G994" s="75" t="str">
        <f t="shared" si="401"/>
        <v/>
      </c>
      <c r="H994" s="75" t="str">
        <f t="shared" si="417"/>
        <v/>
      </c>
      <c r="J994" s="116"/>
      <c r="K994" s="76" t="str">
        <f t="shared" si="418"/>
        <v/>
      </c>
      <c r="L994" s="76" t="str">
        <f t="shared" si="419"/>
        <v/>
      </c>
      <c r="M994" s="75" t="str">
        <f t="shared" si="420"/>
        <v/>
      </c>
      <c r="N994" s="76" t="str">
        <f t="shared" si="421"/>
        <v/>
      </c>
      <c r="O994" s="77" t="s">
        <v>20</v>
      </c>
      <c r="P994" s="90"/>
      <c r="R994" s="74" t="str">
        <f t="shared" si="402"/>
        <v/>
      </c>
      <c r="S994" s="75" t="str">
        <f t="shared" si="422"/>
        <v xml:space="preserve"> </v>
      </c>
      <c r="T994" s="75" t="str">
        <f t="shared" si="423"/>
        <v xml:space="preserve"> </v>
      </c>
      <c r="U994" s="75" t="str">
        <f t="shared" si="403"/>
        <v xml:space="preserve"> </v>
      </c>
      <c r="V994" s="75" t="str">
        <f t="shared" si="404"/>
        <v xml:space="preserve"> </v>
      </c>
      <c r="W994" s="75" t="str">
        <f t="shared" si="405"/>
        <v/>
      </c>
      <c r="X994" s="75" t="str">
        <f t="shared" si="406"/>
        <v xml:space="preserve"> </v>
      </c>
      <c r="Y994" s="75" t="str">
        <f t="shared" si="407"/>
        <v/>
      </c>
      <c r="Z994" s="75" t="str">
        <f t="shared" si="408"/>
        <v xml:space="preserve"> </v>
      </c>
      <c r="AA994" s="75" t="str">
        <f t="shared" si="409"/>
        <v/>
      </c>
      <c r="AB994" s="75" t="str">
        <f t="shared" si="410"/>
        <v xml:space="preserve"> </v>
      </c>
      <c r="AC994" s="75" t="str">
        <f t="shared" si="411"/>
        <v xml:space="preserve"> </v>
      </c>
      <c r="AD994" s="75" t="str">
        <f t="shared" si="412"/>
        <v/>
      </c>
      <c r="AE994" s="75">
        <f t="shared" si="413"/>
        <v>0</v>
      </c>
    </row>
    <row r="995" spans="1:31">
      <c r="A995" s="75" t="str">
        <f t="shared" si="398"/>
        <v/>
      </c>
      <c r="B995" s="76" t="str">
        <f t="shared" si="414"/>
        <v/>
      </c>
      <c r="C995" s="75" t="str">
        <f t="shared" si="415"/>
        <v/>
      </c>
      <c r="D995" s="73" t="str">
        <f t="shared" si="399"/>
        <v/>
      </c>
      <c r="E995" s="75" t="str">
        <f t="shared" si="400"/>
        <v/>
      </c>
      <c r="F995" s="75" t="str">
        <f t="shared" si="416"/>
        <v/>
      </c>
      <c r="G995" s="75" t="str">
        <f t="shared" si="401"/>
        <v/>
      </c>
      <c r="H995" s="75" t="str">
        <f t="shared" si="417"/>
        <v/>
      </c>
      <c r="J995" s="116"/>
      <c r="K995" s="76" t="str">
        <f t="shared" si="418"/>
        <v/>
      </c>
      <c r="L995" s="76" t="str">
        <f t="shared" si="419"/>
        <v/>
      </c>
      <c r="M995" s="75" t="str">
        <f t="shared" si="420"/>
        <v/>
      </c>
      <c r="N995" s="76" t="str">
        <f t="shared" si="421"/>
        <v/>
      </c>
      <c r="O995" s="77" t="s">
        <v>20</v>
      </c>
      <c r="P995" s="90"/>
      <c r="R995" s="74" t="str">
        <f t="shared" si="402"/>
        <v/>
      </c>
      <c r="S995" s="75" t="str">
        <f t="shared" si="422"/>
        <v xml:space="preserve"> </v>
      </c>
      <c r="T995" s="75" t="str">
        <f t="shared" si="423"/>
        <v xml:space="preserve"> </v>
      </c>
      <c r="U995" s="75" t="str">
        <f t="shared" si="403"/>
        <v xml:space="preserve"> </v>
      </c>
      <c r="V995" s="75" t="str">
        <f t="shared" si="404"/>
        <v xml:space="preserve"> </v>
      </c>
      <c r="W995" s="75" t="str">
        <f t="shared" si="405"/>
        <v/>
      </c>
      <c r="X995" s="75" t="str">
        <f t="shared" si="406"/>
        <v xml:space="preserve"> </v>
      </c>
      <c r="Y995" s="75" t="str">
        <f t="shared" si="407"/>
        <v/>
      </c>
      <c r="Z995" s="75" t="str">
        <f t="shared" si="408"/>
        <v xml:space="preserve"> </v>
      </c>
      <c r="AA995" s="75" t="str">
        <f t="shared" si="409"/>
        <v/>
      </c>
      <c r="AB995" s="75" t="str">
        <f t="shared" si="410"/>
        <v xml:space="preserve"> </v>
      </c>
      <c r="AC995" s="75" t="str">
        <f t="shared" si="411"/>
        <v xml:space="preserve"> </v>
      </c>
      <c r="AD995" s="75" t="str">
        <f t="shared" si="412"/>
        <v/>
      </c>
      <c r="AE995" s="75">
        <f t="shared" si="413"/>
        <v>0</v>
      </c>
    </row>
    <row r="996" spans="1:31">
      <c r="A996" s="75" t="str">
        <f t="shared" si="398"/>
        <v/>
      </c>
      <c r="B996" s="76" t="str">
        <f t="shared" si="414"/>
        <v/>
      </c>
      <c r="C996" s="75" t="str">
        <f t="shared" si="415"/>
        <v/>
      </c>
      <c r="D996" s="73" t="str">
        <f t="shared" si="399"/>
        <v/>
      </c>
      <c r="E996" s="75" t="str">
        <f t="shared" si="400"/>
        <v/>
      </c>
      <c r="F996" s="75" t="str">
        <f t="shared" si="416"/>
        <v/>
      </c>
      <c r="G996" s="75" t="str">
        <f t="shared" si="401"/>
        <v/>
      </c>
      <c r="H996" s="75" t="str">
        <f t="shared" si="417"/>
        <v/>
      </c>
      <c r="J996" s="116"/>
      <c r="K996" s="76" t="str">
        <f t="shared" si="418"/>
        <v/>
      </c>
      <c r="L996" s="76" t="str">
        <f t="shared" si="419"/>
        <v/>
      </c>
      <c r="M996" s="75" t="str">
        <f t="shared" si="420"/>
        <v/>
      </c>
      <c r="N996" s="76" t="str">
        <f t="shared" si="421"/>
        <v/>
      </c>
      <c r="O996" s="77" t="s">
        <v>20</v>
      </c>
      <c r="P996" s="90"/>
      <c r="R996" s="74" t="str">
        <f t="shared" si="402"/>
        <v/>
      </c>
      <c r="S996" s="75" t="str">
        <f t="shared" si="422"/>
        <v xml:space="preserve"> </v>
      </c>
      <c r="T996" s="75" t="str">
        <f t="shared" si="423"/>
        <v xml:space="preserve"> </v>
      </c>
      <c r="U996" s="75" t="str">
        <f t="shared" si="403"/>
        <v xml:space="preserve"> </v>
      </c>
      <c r="V996" s="75" t="str">
        <f t="shared" si="404"/>
        <v xml:space="preserve"> </v>
      </c>
      <c r="W996" s="75" t="str">
        <f t="shared" si="405"/>
        <v/>
      </c>
      <c r="X996" s="75" t="str">
        <f t="shared" si="406"/>
        <v xml:space="preserve"> </v>
      </c>
      <c r="Y996" s="75" t="str">
        <f t="shared" si="407"/>
        <v/>
      </c>
      <c r="Z996" s="75" t="str">
        <f t="shared" si="408"/>
        <v xml:space="preserve"> </v>
      </c>
      <c r="AA996" s="75" t="str">
        <f t="shared" si="409"/>
        <v/>
      </c>
      <c r="AB996" s="75" t="str">
        <f t="shared" si="410"/>
        <v xml:space="preserve"> </v>
      </c>
      <c r="AC996" s="75" t="str">
        <f t="shared" si="411"/>
        <v xml:space="preserve"> </v>
      </c>
      <c r="AD996" s="75" t="str">
        <f t="shared" si="412"/>
        <v/>
      </c>
      <c r="AE996" s="75">
        <f t="shared" si="413"/>
        <v>0</v>
      </c>
    </row>
    <row r="997" spans="1:31">
      <c r="A997" s="75" t="str">
        <f t="shared" si="398"/>
        <v/>
      </c>
      <c r="B997" s="76" t="str">
        <f t="shared" si="414"/>
        <v/>
      </c>
      <c r="C997" s="75" t="str">
        <f t="shared" si="415"/>
        <v/>
      </c>
      <c r="D997" s="73" t="str">
        <f t="shared" si="399"/>
        <v/>
      </c>
      <c r="E997" s="75" t="str">
        <f t="shared" si="400"/>
        <v/>
      </c>
      <c r="F997" s="75" t="str">
        <f t="shared" si="416"/>
        <v/>
      </c>
      <c r="G997" s="75" t="str">
        <f t="shared" si="401"/>
        <v/>
      </c>
      <c r="H997" s="75" t="str">
        <f t="shared" si="417"/>
        <v/>
      </c>
      <c r="J997" s="116"/>
      <c r="K997" s="76" t="str">
        <f t="shared" si="418"/>
        <v/>
      </c>
      <c r="L997" s="76" t="str">
        <f t="shared" si="419"/>
        <v/>
      </c>
      <c r="M997" s="75" t="str">
        <f t="shared" si="420"/>
        <v/>
      </c>
      <c r="N997" s="76" t="str">
        <f t="shared" si="421"/>
        <v/>
      </c>
      <c r="O997" s="77" t="s">
        <v>20</v>
      </c>
      <c r="P997" s="90"/>
      <c r="R997" s="74" t="str">
        <f t="shared" si="402"/>
        <v/>
      </c>
      <c r="S997" s="75" t="str">
        <f t="shared" si="422"/>
        <v xml:space="preserve"> </v>
      </c>
      <c r="T997" s="75" t="str">
        <f t="shared" si="423"/>
        <v xml:space="preserve"> </v>
      </c>
      <c r="U997" s="75" t="str">
        <f t="shared" si="403"/>
        <v xml:space="preserve"> </v>
      </c>
      <c r="V997" s="75" t="str">
        <f t="shared" si="404"/>
        <v xml:space="preserve"> </v>
      </c>
      <c r="W997" s="75" t="str">
        <f t="shared" si="405"/>
        <v/>
      </c>
      <c r="X997" s="75" t="str">
        <f t="shared" si="406"/>
        <v xml:space="preserve"> </v>
      </c>
      <c r="Y997" s="75" t="str">
        <f t="shared" si="407"/>
        <v/>
      </c>
      <c r="Z997" s="75" t="str">
        <f t="shared" si="408"/>
        <v xml:space="preserve"> </v>
      </c>
      <c r="AA997" s="75" t="str">
        <f t="shared" si="409"/>
        <v/>
      </c>
      <c r="AB997" s="75" t="str">
        <f t="shared" si="410"/>
        <v xml:space="preserve"> </v>
      </c>
      <c r="AC997" s="75" t="str">
        <f t="shared" si="411"/>
        <v xml:space="preserve"> </v>
      </c>
      <c r="AD997" s="75" t="str">
        <f t="shared" si="412"/>
        <v/>
      </c>
      <c r="AE997" s="75">
        <f t="shared" si="413"/>
        <v>0</v>
      </c>
    </row>
    <row r="998" spans="1:31">
      <c r="A998" s="75" t="str">
        <f t="shared" si="398"/>
        <v/>
      </c>
      <c r="B998" s="76" t="str">
        <f t="shared" si="414"/>
        <v/>
      </c>
      <c r="C998" s="75" t="str">
        <f t="shared" si="415"/>
        <v/>
      </c>
      <c r="D998" s="73" t="str">
        <f t="shared" si="399"/>
        <v/>
      </c>
      <c r="E998" s="75" t="str">
        <f t="shared" si="400"/>
        <v/>
      </c>
      <c r="F998" s="75" t="str">
        <f t="shared" si="416"/>
        <v/>
      </c>
      <c r="G998" s="75" t="str">
        <f t="shared" si="401"/>
        <v/>
      </c>
      <c r="H998" s="75" t="str">
        <f t="shared" si="417"/>
        <v/>
      </c>
      <c r="J998" s="116"/>
      <c r="K998" s="76" t="str">
        <f t="shared" si="418"/>
        <v/>
      </c>
      <c r="L998" s="76" t="str">
        <f t="shared" si="419"/>
        <v/>
      </c>
      <c r="M998" s="75" t="str">
        <f t="shared" si="420"/>
        <v/>
      </c>
      <c r="N998" s="76" t="str">
        <f t="shared" si="421"/>
        <v/>
      </c>
      <c r="O998" s="77" t="s">
        <v>20</v>
      </c>
      <c r="P998" s="90"/>
      <c r="R998" s="74" t="str">
        <f t="shared" si="402"/>
        <v/>
      </c>
      <c r="S998" s="75" t="str">
        <f t="shared" si="422"/>
        <v xml:space="preserve"> </v>
      </c>
      <c r="T998" s="75" t="str">
        <f t="shared" si="423"/>
        <v xml:space="preserve"> </v>
      </c>
      <c r="U998" s="75" t="str">
        <f t="shared" si="403"/>
        <v xml:space="preserve"> </v>
      </c>
      <c r="V998" s="75" t="str">
        <f t="shared" si="404"/>
        <v xml:space="preserve"> </v>
      </c>
      <c r="W998" s="75" t="str">
        <f t="shared" si="405"/>
        <v/>
      </c>
      <c r="X998" s="75" t="str">
        <f t="shared" si="406"/>
        <v xml:space="preserve"> </v>
      </c>
      <c r="Y998" s="75" t="str">
        <f t="shared" si="407"/>
        <v/>
      </c>
      <c r="Z998" s="75" t="str">
        <f t="shared" si="408"/>
        <v xml:space="preserve"> </v>
      </c>
      <c r="AA998" s="75" t="str">
        <f t="shared" si="409"/>
        <v/>
      </c>
      <c r="AB998" s="75" t="str">
        <f t="shared" si="410"/>
        <v xml:space="preserve"> </v>
      </c>
      <c r="AC998" s="75" t="str">
        <f t="shared" si="411"/>
        <v xml:space="preserve"> </v>
      </c>
      <c r="AD998" s="75" t="str">
        <f t="shared" si="412"/>
        <v/>
      </c>
      <c r="AE998" s="75">
        <f t="shared" si="413"/>
        <v>0</v>
      </c>
    </row>
    <row r="999" spans="1:31">
      <c r="A999" s="75" t="str">
        <f t="shared" ref="A999:A1001" si="424">IF(J999="","",(100000000*D999)+G999)</f>
        <v/>
      </c>
      <c r="B999" s="76" t="str">
        <f t="shared" si="414"/>
        <v/>
      </c>
      <c r="C999" s="75" t="str">
        <f t="shared" si="415"/>
        <v/>
      </c>
      <c r="D999" s="73" t="str">
        <f t="shared" ref="D999:D1001" si="425">IF(J999="","",IF(M999="男",1,2))</f>
        <v/>
      </c>
      <c r="E999" s="75" t="str">
        <f t="shared" ref="E999:E1001" si="426">IF(J999="","","07")</f>
        <v/>
      </c>
      <c r="F999" s="75" t="str">
        <f t="shared" si="416"/>
        <v/>
      </c>
      <c r="G999" s="75" t="str">
        <f t="shared" ref="G999:G1001" si="427">IF(J999="","",J999)</f>
        <v/>
      </c>
      <c r="H999" s="75" t="str">
        <f t="shared" si="417"/>
        <v/>
      </c>
      <c r="J999" s="116"/>
      <c r="K999" s="76" t="str">
        <f t="shared" si="418"/>
        <v/>
      </c>
      <c r="L999" s="76" t="str">
        <f t="shared" si="419"/>
        <v/>
      </c>
      <c r="M999" s="75" t="str">
        <f t="shared" si="420"/>
        <v/>
      </c>
      <c r="N999" s="76" t="str">
        <f t="shared" si="421"/>
        <v/>
      </c>
      <c r="O999" s="77" t="s">
        <v>20</v>
      </c>
      <c r="P999" s="90"/>
      <c r="R999" s="74" t="str">
        <f t="shared" ref="R999:R1001" si="428">IFERROR(IF(S999="秒",CONCATENATE(T999,U999,V999,W999,X999,Y999,Z999,AA999),IF(S999="m",CONCATENATE(T999,AB999,AC999,AD999),IF(S999="点",CONCATENATE(T999,AE999,AF999),"")))," ")</f>
        <v/>
      </c>
      <c r="S999" s="75" t="str">
        <f t="shared" si="422"/>
        <v xml:space="preserve"> </v>
      </c>
      <c r="T999" s="75" t="str">
        <f t="shared" si="423"/>
        <v xml:space="preserve"> </v>
      </c>
      <c r="U999" s="75" t="str">
        <f t="shared" ref="U999:U1001" si="429">IFERROR(IF(V999="","",VALUE(LEFT(P999,1)))," ")</f>
        <v xml:space="preserve"> </v>
      </c>
      <c r="V999" s="75" t="str">
        <f t="shared" ref="V999:V1001" si="430">IFERROR(IF(AND(T999="",VALUE(LEFT(P999,1))&gt;0),"時間","")," ")</f>
        <v xml:space="preserve"> </v>
      </c>
      <c r="W999" s="75" t="str">
        <f t="shared" ref="W999:W1001" si="431">IFERROR(IF(X999="","",MID(P999,2,2))," ")</f>
        <v/>
      </c>
      <c r="X999" s="75" t="str">
        <f t="shared" ref="X999:X1001" si="432">IFERROR(IF(AND(T999="",OR(U999&lt;&gt;"",VALUE(MID(P999,2,2))&gt;0)),"分","")," ")</f>
        <v xml:space="preserve"> </v>
      </c>
      <c r="Y999" s="75" t="str">
        <f t="shared" ref="Y999:Y1001" si="433">IFERROR(IF(Z999="","",MID(P999,4,2))," ")</f>
        <v/>
      </c>
      <c r="Z999" s="75" t="str">
        <f t="shared" ref="Z999:Z1001" si="434">IFERROR(IF(AND(T999="",OR(U999&lt;&gt;"",W999&lt;&gt;"",VALUE(MID(P999,4,2))&gt;0)),"秒","")," ")</f>
        <v xml:space="preserve"> </v>
      </c>
      <c r="AA999" s="75" t="str">
        <f t="shared" ref="AA999:AA1001" si="435">IF(T999="",MID(P999,6,2),"")</f>
        <v/>
      </c>
      <c r="AB999" s="75" t="str">
        <f t="shared" ref="AB999:AB1001" si="436">IFERROR(IF(AC999="","",VALUE(LEFT(P999,3)))," ")</f>
        <v xml:space="preserve"> </v>
      </c>
      <c r="AC999" s="75" t="str">
        <f t="shared" ref="AC999:AC1001" si="437">IFERROR(IF(AND(T999="",VALUE(LEFT(P999,3))&gt;0),"m","")," ")</f>
        <v xml:space="preserve"> </v>
      </c>
      <c r="AD999" s="75" t="str">
        <f t="shared" ref="AD999:AD1001" si="438">IF(T999="",MID(P999,4,2),"")</f>
        <v/>
      </c>
      <c r="AE999" s="75">
        <f t="shared" ref="AE999:AE1001" si="439">VALUE(P999)</f>
        <v>0</v>
      </c>
    </row>
    <row r="1000" spans="1:31">
      <c r="A1000" s="75" t="str">
        <f t="shared" si="424"/>
        <v/>
      </c>
      <c r="B1000" s="76" t="str">
        <f t="shared" si="414"/>
        <v/>
      </c>
      <c r="C1000" s="75" t="str">
        <f t="shared" si="415"/>
        <v/>
      </c>
      <c r="D1000" s="73" t="str">
        <f t="shared" si="425"/>
        <v/>
      </c>
      <c r="E1000" s="75" t="str">
        <f t="shared" si="426"/>
        <v/>
      </c>
      <c r="F1000" s="75" t="str">
        <f t="shared" si="416"/>
        <v/>
      </c>
      <c r="G1000" s="75" t="str">
        <f t="shared" si="427"/>
        <v/>
      </c>
      <c r="H1000" s="75" t="str">
        <f t="shared" si="417"/>
        <v/>
      </c>
      <c r="J1000" s="116"/>
      <c r="K1000" s="76" t="str">
        <f t="shared" si="418"/>
        <v/>
      </c>
      <c r="L1000" s="76" t="str">
        <f t="shared" si="419"/>
        <v/>
      </c>
      <c r="M1000" s="75" t="str">
        <f t="shared" si="420"/>
        <v/>
      </c>
      <c r="N1000" s="76" t="str">
        <f t="shared" si="421"/>
        <v/>
      </c>
      <c r="O1000" s="77" t="s">
        <v>20</v>
      </c>
      <c r="P1000" s="90"/>
      <c r="R1000" s="74" t="str">
        <f t="shared" si="428"/>
        <v/>
      </c>
      <c r="S1000" s="75" t="str">
        <f t="shared" si="422"/>
        <v xml:space="preserve"> </v>
      </c>
      <c r="T1000" s="75" t="str">
        <f t="shared" si="423"/>
        <v xml:space="preserve"> </v>
      </c>
      <c r="U1000" s="75" t="str">
        <f t="shared" si="429"/>
        <v xml:space="preserve"> </v>
      </c>
      <c r="V1000" s="75" t="str">
        <f t="shared" si="430"/>
        <v xml:space="preserve"> </v>
      </c>
      <c r="W1000" s="75" t="str">
        <f t="shared" si="431"/>
        <v/>
      </c>
      <c r="X1000" s="75" t="str">
        <f t="shared" si="432"/>
        <v xml:space="preserve"> </v>
      </c>
      <c r="Y1000" s="75" t="str">
        <f t="shared" si="433"/>
        <v/>
      </c>
      <c r="Z1000" s="75" t="str">
        <f t="shared" si="434"/>
        <v xml:space="preserve"> </v>
      </c>
      <c r="AA1000" s="75" t="str">
        <f t="shared" si="435"/>
        <v/>
      </c>
      <c r="AB1000" s="75" t="str">
        <f t="shared" si="436"/>
        <v xml:space="preserve"> </v>
      </c>
      <c r="AC1000" s="75" t="str">
        <f t="shared" si="437"/>
        <v xml:space="preserve"> </v>
      </c>
      <c r="AD1000" s="75" t="str">
        <f t="shared" si="438"/>
        <v/>
      </c>
      <c r="AE1000" s="75">
        <f t="shared" si="439"/>
        <v>0</v>
      </c>
    </row>
    <row r="1001" spans="1:31">
      <c r="A1001" s="75" t="str">
        <f t="shared" si="424"/>
        <v/>
      </c>
      <c r="B1001" s="76" t="str">
        <f t="shared" si="414"/>
        <v/>
      </c>
      <c r="C1001" s="75" t="str">
        <f t="shared" si="415"/>
        <v/>
      </c>
      <c r="D1001" s="73" t="str">
        <f t="shared" si="425"/>
        <v/>
      </c>
      <c r="E1001" s="75" t="str">
        <f t="shared" si="426"/>
        <v/>
      </c>
      <c r="F1001" s="75" t="str">
        <f t="shared" si="416"/>
        <v/>
      </c>
      <c r="G1001" s="75" t="str">
        <f t="shared" si="427"/>
        <v/>
      </c>
      <c r="H1001" s="75" t="str">
        <f t="shared" si="417"/>
        <v/>
      </c>
      <c r="J1001" s="116"/>
      <c r="K1001" s="76" t="str">
        <f t="shared" si="418"/>
        <v/>
      </c>
      <c r="L1001" s="76" t="str">
        <f t="shared" si="419"/>
        <v/>
      </c>
      <c r="M1001" s="75" t="str">
        <f t="shared" si="420"/>
        <v/>
      </c>
      <c r="N1001" s="76" t="str">
        <f t="shared" si="421"/>
        <v/>
      </c>
      <c r="O1001" s="77" t="s">
        <v>20</v>
      </c>
      <c r="P1001" s="90"/>
      <c r="R1001" s="74" t="str">
        <f t="shared" si="428"/>
        <v/>
      </c>
      <c r="S1001" s="75" t="str">
        <f t="shared" si="422"/>
        <v xml:space="preserve"> </v>
      </c>
      <c r="T1001" s="75" t="str">
        <f t="shared" si="423"/>
        <v xml:space="preserve"> </v>
      </c>
      <c r="U1001" s="75" t="str">
        <f t="shared" si="429"/>
        <v xml:space="preserve"> </v>
      </c>
      <c r="V1001" s="75" t="str">
        <f t="shared" si="430"/>
        <v xml:space="preserve"> </v>
      </c>
      <c r="W1001" s="75" t="str">
        <f t="shared" si="431"/>
        <v/>
      </c>
      <c r="X1001" s="75" t="str">
        <f t="shared" si="432"/>
        <v xml:space="preserve"> </v>
      </c>
      <c r="Y1001" s="75" t="str">
        <f t="shared" si="433"/>
        <v/>
      </c>
      <c r="Z1001" s="75" t="str">
        <f t="shared" si="434"/>
        <v xml:space="preserve"> </v>
      </c>
      <c r="AA1001" s="75" t="str">
        <f t="shared" si="435"/>
        <v/>
      </c>
      <c r="AB1001" s="75" t="str">
        <f t="shared" si="436"/>
        <v xml:space="preserve"> </v>
      </c>
      <c r="AC1001" s="75" t="str">
        <f t="shared" si="437"/>
        <v xml:space="preserve"> </v>
      </c>
      <c r="AD1001" s="75" t="str">
        <f t="shared" si="438"/>
        <v/>
      </c>
      <c r="AE1001" s="75">
        <f t="shared" si="439"/>
        <v>0</v>
      </c>
    </row>
  </sheetData>
  <sheetProtection selectLockedCells="1"/>
  <mergeCells count="17">
    <mergeCell ref="AH21:AK21"/>
    <mergeCell ref="AH18:AK18"/>
    <mergeCell ref="AH20:AK20"/>
    <mergeCell ref="AH15:AH16"/>
    <mergeCell ref="AH12:AJ12"/>
    <mergeCell ref="AH13:AH14"/>
    <mergeCell ref="AH11:AK11"/>
    <mergeCell ref="AH3:AK3"/>
    <mergeCell ref="AH4:AK4"/>
    <mergeCell ref="AH5:AK5"/>
    <mergeCell ref="AH6:AK6"/>
    <mergeCell ref="AH7:AK7"/>
    <mergeCell ref="U2:AA2"/>
    <mergeCell ref="AB2:AD2"/>
    <mergeCell ref="AH8:AK8"/>
    <mergeCell ref="AH9:AK9"/>
    <mergeCell ref="AH10:AK10"/>
  </mergeCells>
  <phoneticPr fontId="17"/>
  <conditionalFormatting sqref="J3:N1001">
    <cfRule type="expression" dxfId="4" priority="3">
      <formula>$M3="女"</formula>
    </cfRule>
  </conditionalFormatting>
  <conditionalFormatting sqref="O3:O1001">
    <cfRule type="containsText" dxfId="3" priority="1" operator="containsText" text="女子">
      <formula>NOT(ISERROR(SEARCH("女子",O3)))</formula>
    </cfRule>
  </conditionalFormatting>
  <conditionalFormatting sqref="R3:R1001">
    <cfRule type="containsText" dxfId="2" priority="2" operator="containsText" text="入力桁数が違います">
      <formula>NOT(ISERROR(SEARCH("入力桁数が違います",R3)))</formula>
    </cfRule>
  </conditionalFormatting>
  <dataValidations count="4">
    <dataValidation type="list" showInputMessage="1" showErrorMessage="1" sqref="O3:O1001" xr:uid="{3181E901-ED9C-4652-8B80-56A100AEE03D}">
      <formula1>競技名</formula1>
    </dataValidation>
    <dataValidation imeMode="halfAlpha" allowBlank="1" showInputMessage="1" showErrorMessage="1" sqref="P3:P1001 J3:J1001" xr:uid="{5CC44854-B097-463D-AA35-23656EF56BB5}"/>
    <dataValidation showInputMessage="1" showErrorMessage="1" sqref="O2 KA2 TW2 ADS2 ANO2 AXK2 BHG2 BRC2 CAY2 CKU2 CUQ2 DEM2 DOI2 DYE2 EIA2 ERW2 FBS2 FLO2 FVK2 GFG2 GPC2 GYY2 HIU2 HSQ2 ICM2 IMI2 IWE2 JGA2 JPW2 JZS2 KJO2 KTK2 LDG2 LNC2 LWY2 MGU2 MQQ2 NAM2 NKI2 NUE2 OEA2 ONW2 OXS2 PHO2 PRK2 QBG2 QLC2 QUY2 REU2 ROQ2 RYM2 SII2 SSE2 TCA2 TLW2 TVS2 UFO2 UPK2 UZG2 VJC2 VSY2 WCU2 WMQ2 WWM2 O65538 KA65538 TW65538 ADS65538 ANO65538 AXK65538 BHG65538 BRC65538 CAY65538 CKU65538 CUQ65538 DEM65538 DOI65538 DYE65538 EIA65538 ERW65538 FBS65538 FLO65538 FVK65538 GFG65538 GPC65538 GYY65538 HIU65538 HSQ65538 ICM65538 IMI65538 IWE65538 JGA65538 JPW65538 JZS65538 KJO65538 KTK65538 LDG65538 LNC65538 LWY65538 MGU65538 MQQ65538 NAM65538 NKI65538 NUE65538 OEA65538 ONW65538 OXS65538 PHO65538 PRK65538 QBG65538 QLC65538 QUY65538 REU65538 ROQ65538 RYM65538 SII65538 SSE65538 TCA65538 TLW65538 TVS65538 UFO65538 UPK65538 UZG65538 VJC65538 VSY65538 WCU65538 WMQ65538 WWM65538 O131074 KA131074 TW131074 ADS131074 ANO131074 AXK131074 BHG131074 BRC131074 CAY131074 CKU131074 CUQ131074 DEM131074 DOI131074 DYE131074 EIA131074 ERW131074 FBS131074 FLO131074 FVK131074 GFG131074 GPC131074 GYY131074 HIU131074 HSQ131074 ICM131074 IMI131074 IWE131074 JGA131074 JPW131074 JZS131074 KJO131074 KTK131074 LDG131074 LNC131074 LWY131074 MGU131074 MQQ131074 NAM131074 NKI131074 NUE131074 OEA131074 ONW131074 OXS131074 PHO131074 PRK131074 QBG131074 QLC131074 QUY131074 REU131074 ROQ131074 RYM131074 SII131074 SSE131074 TCA131074 TLW131074 TVS131074 UFO131074 UPK131074 UZG131074 VJC131074 VSY131074 WCU131074 WMQ131074 WWM131074 O196610 KA196610 TW196610 ADS196610 ANO196610 AXK196610 BHG196610 BRC196610 CAY196610 CKU196610 CUQ196610 DEM196610 DOI196610 DYE196610 EIA196610 ERW196610 FBS196610 FLO196610 FVK196610 GFG196610 GPC196610 GYY196610 HIU196610 HSQ196610 ICM196610 IMI196610 IWE196610 JGA196610 JPW196610 JZS196610 KJO196610 KTK196610 LDG196610 LNC196610 LWY196610 MGU196610 MQQ196610 NAM196610 NKI196610 NUE196610 OEA196610 ONW196610 OXS196610 PHO196610 PRK196610 QBG196610 QLC196610 QUY196610 REU196610 ROQ196610 RYM196610 SII196610 SSE196610 TCA196610 TLW196610 TVS196610 UFO196610 UPK196610 UZG196610 VJC196610 VSY196610 WCU196610 WMQ196610 WWM196610 O262146 KA262146 TW262146 ADS262146 ANO262146 AXK262146 BHG262146 BRC262146 CAY262146 CKU262146 CUQ262146 DEM262146 DOI262146 DYE262146 EIA262146 ERW262146 FBS262146 FLO262146 FVK262146 GFG262146 GPC262146 GYY262146 HIU262146 HSQ262146 ICM262146 IMI262146 IWE262146 JGA262146 JPW262146 JZS262146 KJO262146 KTK262146 LDG262146 LNC262146 LWY262146 MGU262146 MQQ262146 NAM262146 NKI262146 NUE262146 OEA262146 ONW262146 OXS262146 PHO262146 PRK262146 QBG262146 QLC262146 QUY262146 REU262146 ROQ262146 RYM262146 SII262146 SSE262146 TCA262146 TLW262146 TVS262146 UFO262146 UPK262146 UZG262146 VJC262146 VSY262146 WCU262146 WMQ262146 WWM262146 O327682 KA327682 TW327682 ADS327682 ANO327682 AXK327682 BHG327682 BRC327682 CAY327682 CKU327682 CUQ327682 DEM327682 DOI327682 DYE327682 EIA327682 ERW327682 FBS327682 FLO327682 FVK327682 GFG327682 GPC327682 GYY327682 HIU327682 HSQ327682 ICM327682 IMI327682 IWE327682 JGA327682 JPW327682 JZS327682 KJO327682 KTK327682 LDG327682 LNC327682 LWY327682 MGU327682 MQQ327682 NAM327682 NKI327682 NUE327682 OEA327682 ONW327682 OXS327682 PHO327682 PRK327682 QBG327682 QLC327682 QUY327682 REU327682 ROQ327682 RYM327682 SII327682 SSE327682 TCA327682 TLW327682 TVS327682 UFO327682 UPK327682 UZG327682 VJC327682 VSY327682 WCU327682 WMQ327682 WWM327682 O393218 KA393218 TW393218 ADS393218 ANO393218 AXK393218 BHG393218 BRC393218 CAY393218 CKU393218 CUQ393218 DEM393218 DOI393218 DYE393218 EIA393218 ERW393218 FBS393218 FLO393218 FVK393218 GFG393218 GPC393218 GYY393218 HIU393218 HSQ393218 ICM393218 IMI393218 IWE393218 JGA393218 JPW393218 JZS393218 KJO393218 KTK393218 LDG393218 LNC393218 LWY393218 MGU393218 MQQ393218 NAM393218 NKI393218 NUE393218 OEA393218 ONW393218 OXS393218 PHO393218 PRK393218 QBG393218 QLC393218 QUY393218 REU393218 ROQ393218 RYM393218 SII393218 SSE393218 TCA393218 TLW393218 TVS393218 UFO393218 UPK393218 UZG393218 VJC393218 VSY393218 WCU393218 WMQ393218 WWM393218 O458754 KA458754 TW458754 ADS458754 ANO458754 AXK458754 BHG458754 BRC458754 CAY458754 CKU458754 CUQ458754 DEM458754 DOI458754 DYE458754 EIA458754 ERW458754 FBS458754 FLO458754 FVK458754 GFG458754 GPC458754 GYY458754 HIU458754 HSQ458754 ICM458754 IMI458754 IWE458754 JGA458754 JPW458754 JZS458754 KJO458754 KTK458754 LDG458754 LNC458754 LWY458754 MGU458754 MQQ458754 NAM458754 NKI458754 NUE458754 OEA458754 ONW458754 OXS458754 PHO458754 PRK458754 QBG458754 QLC458754 QUY458754 REU458754 ROQ458754 RYM458754 SII458754 SSE458754 TCA458754 TLW458754 TVS458754 UFO458754 UPK458754 UZG458754 VJC458754 VSY458754 WCU458754 WMQ458754 WWM458754 O524290 KA524290 TW524290 ADS524290 ANO524290 AXK524290 BHG524290 BRC524290 CAY524290 CKU524290 CUQ524290 DEM524290 DOI524290 DYE524290 EIA524290 ERW524290 FBS524290 FLO524290 FVK524290 GFG524290 GPC524290 GYY524290 HIU524290 HSQ524290 ICM524290 IMI524290 IWE524290 JGA524290 JPW524290 JZS524290 KJO524290 KTK524290 LDG524290 LNC524290 LWY524290 MGU524290 MQQ524290 NAM524290 NKI524290 NUE524290 OEA524290 ONW524290 OXS524290 PHO524290 PRK524290 QBG524290 QLC524290 QUY524290 REU524290 ROQ524290 RYM524290 SII524290 SSE524290 TCA524290 TLW524290 TVS524290 UFO524290 UPK524290 UZG524290 VJC524290 VSY524290 WCU524290 WMQ524290 WWM524290 O589826 KA589826 TW589826 ADS589826 ANO589826 AXK589826 BHG589826 BRC589826 CAY589826 CKU589826 CUQ589826 DEM589826 DOI589826 DYE589826 EIA589826 ERW589826 FBS589826 FLO589826 FVK589826 GFG589826 GPC589826 GYY589826 HIU589826 HSQ589826 ICM589826 IMI589826 IWE589826 JGA589826 JPW589826 JZS589826 KJO589826 KTK589826 LDG589826 LNC589826 LWY589826 MGU589826 MQQ589826 NAM589826 NKI589826 NUE589826 OEA589826 ONW589826 OXS589826 PHO589826 PRK589826 QBG589826 QLC589826 QUY589826 REU589826 ROQ589826 RYM589826 SII589826 SSE589826 TCA589826 TLW589826 TVS589826 UFO589826 UPK589826 UZG589826 VJC589826 VSY589826 WCU589826 WMQ589826 WWM589826 O655362 KA655362 TW655362 ADS655362 ANO655362 AXK655362 BHG655362 BRC655362 CAY655362 CKU655362 CUQ655362 DEM655362 DOI655362 DYE655362 EIA655362 ERW655362 FBS655362 FLO655362 FVK655362 GFG655362 GPC655362 GYY655362 HIU655362 HSQ655362 ICM655362 IMI655362 IWE655362 JGA655362 JPW655362 JZS655362 KJO655362 KTK655362 LDG655362 LNC655362 LWY655362 MGU655362 MQQ655362 NAM655362 NKI655362 NUE655362 OEA655362 ONW655362 OXS655362 PHO655362 PRK655362 QBG655362 QLC655362 QUY655362 REU655362 ROQ655362 RYM655362 SII655362 SSE655362 TCA655362 TLW655362 TVS655362 UFO655362 UPK655362 UZG655362 VJC655362 VSY655362 WCU655362 WMQ655362 WWM655362 O720898 KA720898 TW720898 ADS720898 ANO720898 AXK720898 BHG720898 BRC720898 CAY720898 CKU720898 CUQ720898 DEM720898 DOI720898 DYE720898 EIA720898 ERW720898 FBS720898 FLO720898 FVK720898 GFG720898 GPC720898 GYY720898 HIU720898 HSQ720898 ICM720898 IMI720898 IWE720898 JGA720898 JPW720898 JZS720898 KJO720898 KTK720898 LDG720898 LNC720898 LWY720898 MGU720898 MQQ720898 NAM720898 NKI720898 NUE720898 OEA720898 ONW720898 OXS720898 PHO720898 PRK720898 QBG720898 QLC720898 QUY720898 REU720898 ROQ720898 RYM720898 SII720898 SSE720898 TCA720898 TLW720898 TVS720898 UFO720898 UPK720898 UZG720898 VJC720898 VSY720898 WCU720898 WMQ720898 WWM720898 O786434 KA786434 TW786434 ADS786434 ANO786434 AXK786434 BHG786434 BRC786434 CAY786434 CKU786434 CUQ786434 DEM786434 DOI786434 DYE786434 EIA786434 ERW786434 FBS786434 FLO786434 FVK786434 GFG786434 GPC786434 GYY786434 HIU786434 HSQ786434 ICM786434 IMI786434 IWE786434 JGA786434 JPW786434 JZS786434 KJO786434 KTK786434 LDG786434 LNC786434 LWY786434 MGU786434 MQQ786434 NAM786434 NKI786434 NUE786434 OEA786434 ONW786434 OXS786434 PHO786434 PRK786434 QBG786434 QLC786434 QUY786434 REU786434 ROQ786434 RYM786434 SII786434 SSE786434 TCA786434 TLW786434 TVS786434 UFO786434 UPK786434 UZG786434 VJC786434 VSY786434 WCU786434 WMQ786434 WWM786434 O851970 KA851970 TW851970 ADS851970 ANO851970 AXK851970 BHG851970 BRC851970 CAY851970 CKU851970 CUQ851970 DEM851970 DOI851970 DYE851970 EIA851970 ERW851970 FBS851970 FLO851970 FVK851970 GFG851970 GPC851970 GYY851970 HIU851970 HSQ851970 ICM851970 IMI851970 IWE851970 JGA851970 JPW851970 JZS851970 KJO851970 KTK851970 LDG851970 LNC851970 LWY851970 MGU851970 MQQ851970 NAM851970 NKI851970 NUE851970 OEA851970 ONW851970 OXS851970 PHO851970 PRK851970 QBG851970 QLC851970 QUY851970 REU851970 ROQ851970 RYM851970 SII851970 SSE851970 TCA851970 TLW851970 TVS851970 UFO851970 UPK851970 UZG851970 VJC851970 VSY851970 WCU851970 WMQ851970 WWM851970 O917506 KA917506 TW917506 ADS917506 ANO917506 AXK917506 BHG917506 BRC917506 CAY917506 CKU917506 CUQ917506 DEM917506 DOI917506 DYE917506 EIA917506 ERW917506 FBS917506 FLO917506 FVK917506 GFG917506 GPC917506 GYY917506 HIU917506 HSQ917506 ICM917506 IMI917506 IWE917506 JGA917506 JPW917506 JZS917506 KJO917506 KTK917506 LDG917506 LNC917506 LWY917506 MGU917506 MQQ917506 NAM917506 NKI917506 NUE917506 OEA917506 ONW917506 OXS917506 PHO917506 PRK917506 QBG917506 QLC917506 QUY917506 REU917506 ROQ917506 RYM917506 SII917506 SSE917506 TCA917506 TLW917506 TVS917506 UFO917506 UPK917506 UZG917506 VJC917506 VSY917506 WCU917506 WMQ917506 WWM917506 O983042 KA983042 TW983042 ADS983042 ANO983042 AXK983042 BHG983042 BRC983042 CAY983042 CKU983042 CUQ983042 DEM983042 DOI983042 DYE983042 EIA983042 ERW983042 FBS983042 FLO983042 FVK983042 GFG983042 GPC983042 GYY983042 HIU983042 HSQ983042 ICM983042 IMI983042 IWE983042 JGA983042 JPW983042 JZS983042 KJO983042 KTK983042 LDG983042 LNC983042 LWY983042 MGU983042 MQQ983042 NAM983042 NKI983042 NUE983042 OEA983042 ONW983042 OXS983042 PHO983042 PRK983042 QBG983042 QLC983042 QUY983042 REU983042 ROQ983042 RYM983042 SII983042 SSE983042 TCA983042 TLW983042 TVS983042 UFO983042 UPK983042 UZG983042 VJC983042 VSY983042 WCU983042 WMQ983042 WWM983042 WWM983541:WWM1048576 KA501:KA65536 TW501:TW65536 ADS501:ADS65536 ANO501:ANO65536 AXK501:AXK65536 BHG501:BHG65536 BRC501:BRC65536 CAY501:CAY65536 CKU501:CKU65536 CUQ501:CUQ65536 DEM501:DEM65536 DOI501:DOI65536 DYE501:DYE65536 EIA501:EIA65536 ERW501:ERW65536 FBS501:FBS65536 FLO501:FLO65536 FVK501:FVK65536 GFG501:GFG65536 GPC501:GPC65536 GYY501:GYY65536 HIU501:HIU65536 HSQ501:HSQ65536 ICM501:ICM65536 IMI501:IMI65536 IWE501:IWE65536 JGA501:JGA65536 JPW501:JPW65536 JZS501:JZS65536 KJO501:KJO65536 KTK501:KTK65536 LDG501:LDG65536 LNC501:LNC65536 LWY501:LWY65536 MGU501:MGU65536 MQQ501:MQQ65536 NAM501:NAM65536 NKI501:NKI65536 NUE501:NUE65536 OEA501:OEA65536 ONW501:ONW65536 OXS501:OXS65536 PHO501:PHO65536 PRK501:PRK65536 QBG501:QBG65536 QLC501:QLC65536 QUY501:QUY65536 REU501:REU65536 ROQ501:ROQ65536 RYM501:RYM65536 SII501:SII65536 SSE501:SSE65536 TCA501:TCA65536 TLW501:TLW65536 TVS501:TVS65536 UFO501:UFO65536 UPK501:UPK65536 UZG501:UZG65536 VJC501:VJC65536 VSY501:VSY65536 WCU501:WCU65536 WMQ501:WMQ65536 WWM501:WWM65536 O66037:O131072 KA66037:KA131072 TW66037:TW131072 ADS66037:ADS131072 ANO66037:ANO131072 AXK66037:AXK131072 BHG66037:BHG131072 BRC66037:BRC131072 CAY66037:CAY131072 CKU66037:CKU131072 CUQ66037:CUQ131072 DEM66037:DEM131072 DOI66037:DOI131072 DYE66037:DYE131072 EIA66037:EIA131072 ERW66037:ERW131072 FBS66037:FBS131072 FLO66037:FLO131072 FVK66037:FVK131072 GFG66037:GFG131072 GPC66037:GPC131072 GYY66037:GYY131072 HIU66037:HIU131072 HSQ66037:HSQ131072 ICM66037:ICM131072 IMI66037:IMI131072 IWE66037:IWE131072 JGA66037:JGA131072 JPW66037:JPW131072 JZS66037:JZS131072 KJO66037:KJO131072 KTK66037:KTK131072 LDG66037:LDG131072 LNC66037:LNC131072 LWY66037:LWY131072 MGU66037:MGU131072 MQQ66037:MQQ131072 NAM66037:NAM131072 NKI66037:NKI131072 NUE66037:NUE131072 OEA66037:OEA131072 ONW66037:ONW131072 OXS66037:OXS131072 PHO66037:PHO131072 PRK66037:PRK131072 QBG66037:QBG131072 QLC66037:QLC131072 QUY66037:QUY131072 REU66037:REU131072 ROQ66037:ROQ131072 RYM66037:RYM131072 SII66037:SII131072 SSE66037:SSE131072 TCA66037:TCA131072 TLW66037:TLW131072 TVS66037:TVS131072 UFO66037:UFO131072 UPK66037:UPK131072 UZG66037:UZG131072 VJC66037:VJC131072 VSY66037:VSY131072 WCU66037:WCU131072 WMQ66037:WMQ131072 WWM66037:WWM131072 O131573:O196608 KA131573:KA196608 TW131573:TW196608 ADS131573:ADS196608 ANO131573:ANO196608 AXK131573:AXK196608 BHG131573:BHG196608 BRC131573:BRC196608 CAY131573:CAY196608 CKU131573:CKU196608 CUQ131573:CUQ196608 DEM131573:DEM196608 DOI131573:DOI196608 DYE131573:DYE196608 EIA131573:EIA196608 ERW131573:ERW196608 FBS131573:FBS196608 FLO131573:FLO196608 FVK131573:FVK196608 GFG131573:GFG196608 GPC131573:GPC196608 GYY131573:GYY196608 HIU131573:HIU196608 HSQ131573:HSQ196608 ICM131573:ICM196608 IMI131573:IMI196608 IWE131573:IWE196608 JGA131573:JGA196608 JPW131573:JPW196608 JZS131573:JZS196608 KJO131573:KJO196608 KTK131573:KTK196608 LDG131573:LDG196608 LNC131573:LNC196608 LWY131573:LWY196608 MGU131573:MGU196608 MQQ131573:MQQ196608 NAM131573:NAM196608 NKI131573:NKI196608 NUE131573:NUE196608 OEA131573:OEA196608 ONW131573:ONW196608 OXS131573:OXS196608 PHO131573:PHO196608 PRK131573:PRK196608 QBG131573:QBG196608 QLC131573:QLC196608 QUY131573:QUY196608 REU131573:REU196608 ROQ131573:ROQ196608 RYM131573:RYM196608 SII131573:SII196608 SSE131573:SSE196608 TCA131573:TCA196608 TLW131573:TLW196608 TVS131573:TVS196608 UFO131573:UFO196608 UPK131573:UPK196608 UZG131573:UZG196608 VJC131573:VJC196608 VSY131573:VSY196608 WCU131573:WCU196608 WMQ131573:WMQ196608 WWM131573:WWM196608 O197109:O262144 KA197109:KA262144 TW197109:TW262144 ADS197109:ADS262144 ANO197109:ANO262144 AXK197109:AXK262144 BHG197109:BHG262144 BRC197109:BRC262144 CAY197109:CAY262144 CKU197109:CKU262144 CUQ197109:CUQ262144 DEM197109:DEM262144 DOI197109:DOI262144 DYE197109:DYE262144 EIA197109:EIA262144 ERW197109:ERW262144 FBS197109:FBS262144 FLO197109:FLO262144 FVK197109:FVK262144 GFG197109:GFG262144 GPC197109:GPC262144 GYY197109:GYY262144 HIU197109:HIU262144 HSQ197109:HSQ262144 ICM197109:ICM262144 IMI197109:IMI262144 IWE197109:IWE262144 JGA197109:JGA262144 JPW197109:JPW262144 JZS197109:JZS262144 KJO197109:KJO262144 KTK197109:KTK262144 LDG197109:LDG262144 LNC197109:LNC262144 LWY197109:LWY262144 MGU197109:MGU262144 MQQ197109:MQQ262144 NAM197109:NAM262144 NKI197109:NKI262144 NUE197109:NUE262144 OEA197109:OEA262144 ONW197109:ONW262144 OXS197109:OXS262144 PHO197109:PHO262144 PRK197109:PRK262144 QBG197109:QBG262144 QLC197109:QLC262144 QUY197109:QUY262144 REU197109:REU262144 ROQ197109:ROQ262144 RYM197109:RYM262144 SII197109:SII262144 SSE197109:SSE262144 TCA197109:TCA262144 TLW197109:TLW262144 TVS197109:TVS262144 UFO197109:UFO262144 UPK197109:UPK262144 UZG197109:UZG262144 VJC197109:VJC262144 VSY197109:VSY262144 WCU197109:WCU262144 WMQ197109:WMQ262144 WWM197109:WWM262144 O262645:O327680 KA262645:KA327680 TW262645:TW327680 ADS262645:ADS327680 ANO262645:ANO327680 AXK262645:AXK327680 BHG262645:BHG327680 BRC262645:BRC327680 CAY262645:CAY327680 CKU262645:CKU327680 CUQ262645:CUQ327680 DEM262645:DEM327680 DOI262645:DOI327680 DYE262645:DYE327680 EIA262645:EIA327680 ERW262645:ERW327680 FBS262645:FBS327680 FLO262645:FLO327680 FVK262645:FVK327680 GFG262645:GFG327680 GPC262645:GPC327680 GYY262645:GYY327680 HIU262645:HIU327680 HSQ262645:HSQ327680 ICM262645:ICM327680 IMI262645:IMI327680 IWE262645:IWE327680 JGA262645:JGA327680 JPW262645:JPW327680 JZS262645:JZS327680 KJO262645:KJO327680 KTK262645:KTK327680 LDG262645:LDG327680 LNC262645:LNC327680 LWY262645:LWY327680 MGU262645:MGU327680 MQQ262645:MQQ327680 NAM262645:NAM327680 NKI262645:NKI327680 NUE262645:NUE327680 OEA262645:OEA327680 ONW262645:ONW327680 OXS262645:OXS327680 PHO262645:PHO327680 PRK262645:PRK327680 QBG262645:QBG327680 QLC262645:QLC327680 QUY262645:QUY327680 REU262645:REU327680 ROQ262645:ROQ327680 RYM262645:RYM327680 SII262645:SII327680 SSE262645:SSE327680 TCA262645:TCA327680 TLW262645:TLW327680 TVS262645:TVS327680 UFO262645:UFO327680 UPK262645:UPK327680 UZG262645:UZG327680 VJC262645:VJC327680 VSY262645:VSY327680 WCU262645:WCU327680 WMQ262645:WMQ327680 WWM262645:WWM327680 O328181:O393216 KA328181:KA393216 TW328181:TW393216 ADS328181:ADS393216 ANO328181:ANO393216 AXK328181:AXK393216 BHG328181:BHG393216 BRC328181:BRC393216 CAY328181:CAY393216 CKU328181:CKU393216 CUQ328181:CUQ393216 DEM328181:DEM393216 DOI328181:DOI393216 DYE328181:DYE393216 EIA328181:EIA393216 ERW328181:ERW393216 FBS328181:FBS393216 FLO328181:FLO393216 FVK328181:FVK393216 GFG328181:GFG393216 GPC328181:GPC393216 GYY328181:GYY393216 HIU328181:HIU393216 HSQ328181:HSQ393216 ICM328181:ICM393216 IMI328181:IMI393216 IWE328181:IWE393216 JGA328181:JGA393216 JPW328181:JPW393216 JZS328181:JZS393216 KJO328181:KJO393216 KTK328181:KTK393216 LDG328181:LDG393216 LNC328181:LNC393216 LWY328181:LWY393216 MGU328181:MGU393216 MQQ328181:MQQ393216 NAM328181:NAM393216 NKI328181:NKI393216 NUE328181:NUE393216 OEA328181:OEA393216 ONW328181:ONW393216 OXS328181:OXS393216 PHO328181:PHO393216 PRK328181:PRK393216 QBG328181:QBG393216 QLC328181:QLC393216 QUY328181:QUY393216 REU328181:REU393216 ROQ328181:ROQ393216 RYM328181:RYM393216 SII328181:SII393216 SSE328181:SSE393216 TCA328181:TCA393216 TLW328181:TLW393216 TVS328181:TVS393216 UFO328181:UFO393216 UPK328181:UPK393216 UZG328181:UZG393216 VJC328181:VJC393216 VSY328181:VSY393216 WCU328181:WCU393216 WMQ328181:WMQ393216 WWM328181:WWM393216 O393717:O458752 KA393717:KA458752 TW393717:TW458752 ADS393717:ADS458752 ANO393717:ANO458752 AXK393717:AXK458752 BHG393717:BHG458752 BRC393717:BRC458752 CAY393717:CAY458752 CKU393717:CKU458752 CUQ393717:CUQ458752 DEM393717:DEM458752 DOI393717:DOI458752 DYE393717:DYE458752 EIA393717:EIA458752 ERW393717:ERW458752 FBS393717:FBS458752 FLO393717:FLO458752 FVK393717:FVK458752 GFG393717:GFG458752 GPC393717:GPC458752 GYY393717:GYY458752 HIU393717:HIU458752 HSQ393717:HSQ458752 ICM393717:ICM458752 IMI393717:IMI458752 IWE393717:IWE458752 JGA393717:JGA458752 JPW393717:JPW458752 JZS393717:JZS458752 KJO393717:KJO458752 KTK393717:KTK458752 LDG393717:LDG458752 LNC393717:LNC458752 LWY393717:LWY458752 MGU393717:MGU458752 MQQ393717:MQQ458752 NAM393717:NAM458752 NKI393717:NKI458752 NUE393717:NUE458752 OEA393717:OEA458752 ONW393717:ONW458752 OXS393717:OXS458752 PHO393717:PHO458752 PRK393717:PRK458752 QBG393717:QBG458752 QLC393717:QLC458752 QUY393717:QUY458752 REU393717:REU458752 ROQ393717:ROQ458752 RYM393717:RYM458752 SII393717:SII458752 SSE393717:SSE458752 TCA393717:TCA458752 TLW393717:TLW458752 TVS393717:TVS458752 UFO393717:UFO458752 UPK393717:UPK458752 UZG393717:UZG458752 VJC393717:VJC458752 VSY393717:VSY458752 WCU393717:WCU458752 WMQ393717:WMQ458752 WWM393717:WWM458752 O459253:O524288 KA459253:KA524288 TW459253:TW524288 ADS459253:ADS524288 ANO459253:ANO524288 AXK459253:AXK524288 BHG459253:BHG524288 BRC459253:BRC524288 CAY459253:CAY524288 CKU459253:CKU524288 CUQ459253:CUQ524288 DEM459253:DEM524288 DOI459253:DOI524288 DYE459253:DYE524288 EIA459253:EIA524288 ERW459253:ERW524288 FBS459253:FBS524288 FLO459253:FLO524288 FVK459253:FVK524288 GFG459253:GFG524288 GPC459253:GPC524288 GYY459253:GYY524288 HIU459253:HIU524288 HSQ459253:HSQ524288 ICM459253:ICM524288 IMI459253:IMI524288 IWE459253:IWE524288 JGA459253:JGA524288 JPW459253:JPW524288 JZS459253:JZS524288 KJO459253:KJO524288 KTK459253:KTK524288 LDG459253:LDG524288 LNC459253:LNC524288 LWY459253:LWY524288 MGU459253:MGU524288 MQQ459253:MQQ524288 NAM459253:NAM524288 NKI459253:NKI524288 NUE459253:NUE524288 OEA459253:OEA524288 ONW459253:ONW524288 OXS459253:OXS524288 PHO459253:PHO524288 PRK459253:PRK524288 QBG459253:QBG524288 QLC459253:QLC524288 QUY459253:QUY524288 REU459253:REU524288 ROQ459253:ROQ524288 RYM459253:RYM524288 SII459253:SII524288 SSE459253:SSE524288 TCA459253:TCA524288 TLW459253:TLW524288 TVS459253:TVS524288 UFO459253:UFO524288 UPK459253:UPK524288 UZG459253:UZG524288 VJC459253:VJC524288 VSY459253:VSY524288 WCU459253:WCU524288 WMQ459253:WMQ524288 WWM459253:WWM524288 O524789:O589824 KA524789:KA589824 TW524789:TW589824 ADS524789:ADS589824 ANO524789:ANO589824 AXK524789:AXK589824 BHG524789:BHG589824 BRC524789:BRC589824 CAY524789:CAY589824 CKU524789:CKU589824 CUQ524789:CUQ589824 DEM524789:DEM589824 DOI524789:DOI589824 DYE524789:DYE589824 EIA524789:EIA589824 ERW524789:ERW589824 FBS524789:FBS589824 FLO524789:FLO589824 FVK524789:FVK589824 GFG524789:GFG589824 GPC524789:GPC589824 GYY524789:GYY589824 HIU524789:HIU589824 HSQ524789:HSQ589824 ICM524789:ICM589824 IMI524789:IMI589824 IWE524789:IWE589824 JGA524789:JGA589824 JPW524789:JPW589824 JZS524789:JZS589824 KJO524789:KJO589824 KTK524789:KTK589824 LDG524789:LDG589824 LNC524789:LNC589824 LWY524789:LWY589824 MGU524789:MGU589824 MQQ524789:MQQ589824 NAM524789:NAM589824 NKI524789:NKI589824 NUE524789:NUE589824 OEA524789:OEA589824 ONW524789:ONW589824 OXS524789:OXS589824 PHO524789:PHO589824 PRK524789:PRK589824 QBG524789:QBG589824 QLC524789:QLC589824 QUY524789:QUY589824 REU524789:REU589824 ROQ524789:ROQ589824 RYM524789:RYM589824 SII524789:SII589824 SSE524789:SSE589824 TCA524789:TCA589824 TLW524789:TLW589824 TVS524789:TVS589824 UFO524789:UFO589824 UPK524789:UPK589824 UZG524789:UZG589824 VJC524789:VJC589824 VSY524789:VSY589824 WCU524789:WCU589824 WMQ524789:WMQ589824 WWM524789:WWM589824 O590325:O655360 KA590325:KA655360 TW590325:TW655360 ADS590325:ADS655360 ANO590325:ANO655360 AXK590325:AXK655360 BHG590325:BHG655360 BRC590325:BRC655360 CAY590325:CAY655360 CKU590325:CKU655360 CUQ590325:CUQ655360 DEM590325:DEM655360 DOI590325:DOI655360 DYE590325:DYE655360 EIA590325:EIA655360 ERW590325:ERW655360 FBS590325:FBS655360 FLO590325:FLO655360 FVK590325:FVK655360 GFG590325:GFG655360 GPC590325:GPC655360 GYY590325:GYY655360 HIU590325:HIU655360 HSQ590325:HSQ655360 ICM590325:ICM655360 IMI590325:IMI655360 IWE590325:IWE655360 JGA590325:JGA655360 JPW590325:JPW655360 JZS590325:JZS655360 KJO590325:KJO655360 KTK590325:KTK655360 LDG590325:LDG655360 LNC590325:LNC655360 LWY590325:LWY655360 MGU590325:MGU655360 MQQ590325:MQQ655360 NAM590325:NAM655360 NKI590325:NKI655360 NUE590325:NUE655360 OEA590325:OEA655360 ONW590325:ONW655360 OXS590325:OXS655360 PHO590325:PHO655360 PRK590325:PRK655360 QBG590325:QBG655360 QLC590325:QLC655360 QUY590325:QUY655360 REU590325:REU655360 ROQ590325:ROQ655360 RYM590325:RYM655360 SII590325:SII655360 SSE590325:SSE655360 TCA590325:TCA655360 TLW590325:TLW655360 TVS590325:TVS655360 UFO590325:UFO655360 UPK590325:UPK655360 UZG590325:UZG655360 VJC590325:VJC655360 VSY590325:VSY655360 WCU590325:WCU655360 WMQ590325:WMQ655360 WWM590325:WWM655360 O655861:O720896 KA655861:KA720896 TW655861:TW720896 ADS655861:ADS720896 ANO655861:ANO720896 AXK655861:AXK720896 BHG655861:BHG720896 BRC655861:BRC720896 CAY655861:CAY720896 CKU655861:CKU720896 CUQ655861:CUQ720896 DEM655861:DEM720896 DOI655861:DOI720896 DYE655861:DYE720896 EIA655861:EIA720896 ERW655861:ERW720896 FBS655861:FBS720896 FLO655861:FLO720896 FVK655861:FVK720896 GFG655861:GFG720896 GPC655861:GPC720896 GYY655861:GYY720896 HIU655861:HIU720896 HSQ655861:HSQ720896 ICM655861:ICM720896 IMI655861:IMI720896 IWE655861:IWE720896 JGA655861:JGA720896 JPW655861:JPW720896 JZS655861:JZS720896 KJO655861:KJO720896 KTK655861:KTK720896 LDG655861:LDG720896 LNC655861:LNC720896 LWY655861:LWY720896 MGU655861:MGU720896 MQQ655861:MQQ720896 NAM655861:NAM720896 NKI655861:NKI720896 NUE655861:NUE720896 OEA655861:OEA720896 ONW655861:ONW720896 OXS655861:OXS720896 PHO655861:PHO720896 PRK655861:PRK720896 QBG655861:QBG720896 QLC655861:QLC720896 QUY655861:QUY720896 REU655861:REU720896 ROQ655861:ROQ720896 RYM655861:RYM720896 SII655861:SII720896 SSE655861:SSE720896 TCA655861:TCA720896 TLW655861:TLW720896 TVS655861:TVS720896 UFO655861:UFO720896 UPK655861:UPK720896 UZG655861:UZG720896 VJC655861:VJC720896 VSY655861:VSY720896 WCU655861:WCU720896 WMQ655861:WMQ720896 WWM655861:WWM720896 O721397:O786432 KA721397:KA786432 TW721397:TW786432 ADS721397:ADS786432 ANO721397:ANO786432 AXK721397:AXK786432 BHG721397:BHG786432 BRC721397:BRC786432 CAY721397:CAY786432 CKU721397:CKU786432 CUQ721397:CUQ786432 DEM721397:DEM786432 DOI721397:DOI786432 DYE721397:DYE786432 EIA721397:EIA786432 ERW721397:ERW786432 FBS721397:FBS786432 FLO721397:FLO786432 FVK721397:FVK786432 GFG721397:GFG786432 GPC721397:GPC786432 GYY721397:GYY786432 HIU721397:HIU786432 HSQ721397:HSQ786432 ICM721397:ICM786432 IMI721397:IMI786432 IWE721397:IWE786432 JGA721397:JGA786432 JPW721397:JPW786432 JZS721397:JZS786432 KJO721397:KJO786432 KTK721397:KTK786432 LDG721397:LDG786432 LNC721397:LNC786432 LWY721397:LWY786432 MGU721397:MGU786432 MQQ721397:MQQ786432 NAM721397:NAM786432 NKI721397:NKI786432 NUE721397:NUE786432 OEA721397:OEA786432 ONW721397:ONW786432 OXS721397:OXS786432 PHO721397:PHO786432 PRK721397:PRK786432 QBG721397:QBG786432 QLC721397:QLC786432 QUY721397:QUY786432 REU721397:REU786432 ROQ721397:ROQ786432 RYM721397:RYM786432 SII721397:SII786432 SSE721397:SSE786432 TCA721397:TCA786432 TLW721397:TLW786432 TVS721397:TVS786432 UFO721397:UFO786432 UPK721397:UPK786432 UZG721397:UZG786432 VJC721397:VJC786432 VSY721397:VSY786432 WCU721397:WCU786432 WMQ721397:WMQ786432 WWM721397:WWM786432 O786933:O851968 KA786933:KA851968 TW786933:TW851968 ADS786933:ADS851968 ANO786933:ANO851968 AXK786933:AXK851968 BHG786933:BHG851968 BRC786933:BRC851968 CAY786933:CAY851968 CKU786933:CKU851968 CUQ786933:CUQ851968 DEM786933:DEM851968 DOI786933:DOI851968 DYE786933:DYE851968 EIA786933:EIA851968 ERW786933:ERW851968 FBS786933:FBS851968 FLO786933:FLO851968 FVK786933:FVK851968 GFG786933:GFG851968 GPC786933:GPC851968 GYY786933:GYY851968 HIU786933:HIU851968 HSQ786933:HSQ851968 ICM786933:ICM851968 IMI786933:IMI851968 IWE786933:IWE851968 JGA786933:JGA851968 JPW786933:JPW851968 JZS786933:JZS851968 KJO786933:KJO851968 KTK786933:KTK851968 LDG786933:LDG851968 LNC786933:LNC851968 LWY786933:LWY851968 MGU786933:MGU851968 MQQ786933:MQQ851968 NAM786933:NAM851968 NKI786933:NKI851968 NUE786933:NUE851968 OEA786933:OEA851968 ONW786933:ONW851968 OXS786933:OXS851968 PHO786933:PHO851968 PRK786933:PRK851968 QBG786933:QBG851968 QLC786933:QLC851968 QUY786933:QUY851968 REU786933:REU851968 ROQ786933:ROQ851968 RYM786933:RYM851968 SII786933:SII851968 SSE786933:SSE851968 TCA786933:TCA851968 TLW786933:TLW851968 TVS786933:TVS851968 UFO786933:UFO851968 UPK786933:UPK851968 UZG786933:UZG851968 VJC786933:VJC851968 VSY786933:VSY851968 WCU786933:WCU851968 WMQ786933:WMQ851968 WWM786933:WWM851968 O852469:O917504 KA852469:KA917504 TW852469:TW917504 ADS852469:ADS917504 ANO852469:ANO917504 AXK852469:AXK917504 BHG852469:BHG917504 BRC852469:BRC917504 CAY852469:CAY917504 CKU852469:CKU917504 CUQ852469:CUQ917504 DEM852469:DEM917504 DOI852469:DOI917504 DYE852469:DYE917504 EIA852469:EIA917504 ERW852469:ERW917504 FBS852469:FBS917504 FLO852469:FLO917504 FVK852469:FVK917504 GFG852469:GFG917504 GPC852469:GPC917504 GYY852469:GYY917504 HIU852469:HIU917504 HSQ852469:HSQ917504 ICM852469:ICM917504 IMI852469:IMI917504 IWE852469:IWE917504 JGA852469:JGA917504 JPW852469:JPW917504 JZS852469:JZS917504 KJO852469:KJO917504 KTK852469:KTK917504 LDG852469:LDG917504 LNC852469:LNC917504 LWY852469:LWY917504 MGU852469:MGU917504 MQQ852469:MQQ917504 NAM852469:NAM917504 NKI852469:NKI917504 NUE852469:NUE917504 OEA852469:OEA917504 ONW852469:ONW917504 OXS852469:OXS917504 PHO852469:PHO917504 PRK852469:PRK917504 QBG852469:QBG917504 QLC852469:QLC917504 QUY852469:QUY917504 REU852469:REU917504 ROQ852469:ROQ917504 RYM852469:RYM917504 SII852469:SII917504 SSE852469:SSE917504 TCA852469:TCA917504 TLW852469:TLW917504 TVS852469:TVS917504 UFO852469:UFO917504 UPK852469:UPK917504 UZG852469:UZG917504 VJC852469:VJC917504 VSY852469:VSY917504 WCU852469:WCU917504 WMQ852469:WMQ917504 WWM852469:WWM917504 O918005:O983040 KA918005:KA983040 TW918005:TW983040 ADS918005:ADS983040 ANO918005:ANO983040 AXK918005:AXK983040 BHG918005:BHG983040 BRC918005:BRC983040 CAY918005:CAY983040 CKU918005:CKU983040 CUQ918005:CUQ983040 DEM918005:DEM983040 DOI918005:DOI983040 DYE918005:DYE983040 EIA918005:EIA983040 ERW918005:ERW983040 FBS918005:FBS983040 FLO918005:FLO983040 FVK918005:FVK983040 GFG918005:GFG983040 GPC918005:GPC983040 GYY918005:GYY983040 HIU918005:HIU983040 HSQ918005:HSQ983040 ICM918005:ICM983040 IMI918005:IMI983040 IWE918005:IWE983040 JGA918005:JGA983040 JPW918005:JPW983040 JZS918005:JZS983040 KJO918005:KJO983040 KTK918005:KTK983040 LDG918005:LDG983040 LNC918005:LNC983040 LWY918005:LWY983040 MGU918005:MGU983040 MQQ918005:MQQ983040 NAM918005:NAM983040 NKI918005:NKI983040 NUE918005:NUE983040 OEA918005:OEA983040 ONW918005:ONW983040 OXS918005:OXS983040 PHO918005:PHO983040 PRK918005:PRK983040 QBG918005:QBG983040 QLC918005:QLC983040 QUY918005:QUY983040 REU918005:REU983040 ROQ918005:ROQ983040 RYM918005:RYM983040 SII918005:SII983040 SSE918005:SSE983040 TCA918005:TCA983040 TLW918005:TLW983040 TVS918005:TVS983040 UFO918005:UFO983040 UPK918005:UPK983040 UZG918005:UZG983040 VJC918005:VJC983040 VSY918005:VSY983040 WCU918005:WCU983040 WMQ918005:WMQ983040 WWM918005:WWM983040 O983541:O1048576 KA983541:KA1048576 TW983541:TW1048576 ADS983541:ADS1048576 ANO983541:ANO1048576 AXK983541:AXK1048576 BHG983541:BHG1048576 BRC983541:BRC1048576 CAY983541:CAY1048576 CKU983541:CKU1048576 CUQ983541:CUQ1048576 DEM983541:DEM1048576 DOI983541:DOI1048576 DYE983541:DYE1048576 EIA983541:EIA1048576 ERW983541:ERW1048576 FBS983541:FBS1048576 FLO983541:FLO1048576 FVK983541:FVK1048576 GFG983541:GFG1048576 GPC983541:GPC1048576 GYY983541:GYY1048576 HIU983541:HIU1048576 HSQ983541:HSQ1048576 ICM983541:ICM1048576 IMI983541:IMI1048576 IWE983541:IWE1048576 JGA983541:JGA1048576 JPW983541:JPW1048576 JZS983541:JZS1048576 KJO983541:KJO1048576 KTK983541:KTK1048576 LDG983541:LDG1048576 LNC983541:LNC1048576 LWY983541:LWY1048576 MGU983541:MGU1048576 MQQ983541:MQQ1048576 NAM983541:NAM1048576 NKI983541:NKI1048576 NUE983541:NUE1048576 OEA983541:OEA1048576 ONW983541:ONW1048576 OXS983541:OXS1048576 PHO983541:PHO1048576 PRK983541:PRK1048576 QBG983541:QBG1048576 QLC983541:QLC1048576 QUY983541:QUY1048576 REU983541:REU1048576 ROQ983541:ROQ1048576 RYM983541:RYM1048576 SII983541:SII1048576 SSE983541:SSE1048576 TCA983541:TCA1048576 TLW983541:TLW1048576 TVS983541:TVS1048576 UFO983541:UFO1048576 UPK983541:UPK1048576 UZG983541:UZG1048576 VJC983541:VJC1048576 VSY983541:VSY1048576 WCU983541:WCU1048576 WMQ983541:WMQ1048576 O1002:O65536" xr:uid="{D296CCE8-1CAA-4A2C-A904-BB06E9136A08}"/>
    <dataValidation type="list" showInputMessage="1" showErrorMessage="1" sqref="WWM983043:WWM983540 KA3:KA500 TW3:TW500 ADS3:ADS500 ANO3:ANO500 AXK3:AXK500 BHG3:BHG500 BRC3:BRC500 CAY3:CAY500 CKU3:CKU500 CUQ3:CUQ500 DEM3:DEM500 DOI3:DOI500 DYE3:DYE500 EIA3:EIA500 ERW3:ERW500 FBS3:FBS500 FLO3:FLO500 FVK3:FVK500 GFG3:GFG500 GPC3:GPC500 GYY3:GYY500 HIU3:HIU500 HSQ3:HSQ500 ICM3:ICM500 IMI3:IMI500 IWE3:IWE500 JGA3:JGA500 JPW3:JPW500 JZS3:JZS500 KJO3:KJO500 KTK3:KTK500 LDG3:LDG500 LNC3:LNC500 LWY3:LWY500 MGU3:MGU500 MQQ3:MQQ500 NAM3:NAM500 NKI3:NKI500 NUE3:NUE500 OEA3:OEA500 ONW3:ONW500 OXS3:OXS500 PHO3:PHO500 PRK3:PRK500 QBG3:QBG500 QLC3:QLC500 QUY3:QUY500 REU3:REU500 ROQ3:ROQ500 RYM3:RYM500 SII3:SII500 SSE3:SSE500 TCA3:TCA500 TLW3:TLW500 TVS3:TVS500 UFO3:UFO500 UPK3:UPK500 UZG3:UZG500 VJC3:VJC500 VSY3:VSY500 WCU3:WCU500 WMQ3:WMQ500 WWM3:WWM500 O65539:O66036 KA65539:KA66036 TW65539:TW66036 ADS65539:ADS66036 ANO65539:ANO66036 AXK65539:AXK66036 BHG65539:BHG66036 BRC65539:BRC66036 CAY65539:CAY66036 CKU65539:CKU66036 CUQ65539:CUQ66036 DEM65539:DEM66036 DOI65539:DOI66036 DYE65539:DYE66036 EIA65539:EIA66036 ERW65539:ERW66036 FBS65539:FBS66036 FLO65539:FLO66036 FVK65539:FVK66036 GFG65539:GFG66036 GPC65539:GPC66036 GYY65539:GYY66036 HIU65539:HIU66036 HSQ65539:HSQ66036 ICM65539:ICM66036 IMI65539:IMI66036 IWE65539:IWE66036 JGA65539:JGA66036 JPW65539:JPW66036 JZS65539:JZS66036 KJO65539:KJO66036 KTK65539:KTK66036 LDG65539:LDG66036 LNC65539:LNC66036 LWY65539:LWY66036 MGU65539:MGU66036 MQQ65539:MQQ66036 NAM65539:NAM66036 NKI65539:NKI66036 NUE65539:NUE66036 OEA65539:OEA66036 ONW65539:ONW66036 OXS65539:OXS66036 PHO65539:PHO66036 PRK65539:PRK66036 QBG65539:QBG66036 QLC65539:QLC66036 QUY65539:QUY66036 REU65539:REU66036 ROQ65539:ROQ66036 RYM65539:RYM66036 SII65539:SII66036 SSE65539:SSE66036 TCA65539:TCA66036 TLW65539:TLW66036 TVS65539:TVS66036 UFO65539:UFO66036 UPK65539:UPK66036 UZG65539:UZG66036 VJC65539:VJC66036 VSY65539:VSY66036 WCU65539:WCU66036 WMQ65539:WMQ66036 WWM65539:WWM66036 O131075:O131572 KA131075:KA131572 TW131075:TW131572 ADS131075:ADS131572 ANO131075:ANO131572 AXK131075:AXK131572 BHG131075:BHG131572 BRC131075:BRC131572 CAY131075:CAY131572 CKU131075:CKU131572 CUQ131075:CUQ131572 DEM131075:DEM131572 DOI131075:DOI131572 DYE131075:DYE131572 EIA131075:EIA131572 ERW131075:ERW131572 FBS131075:FBS131572 FLO131075:FLO131572 FVK131075:FVK131572 GFG131075:GFG131572 GPC131075:GPC131572 GYY131075:GYY131572 HIU131075:HIU131572 HSQ131075:HSQ131572 ICM131075:ICM131572 IMI131075:IMI131572 IWE131075:IWE131572 JGA131075:JGA131572 JPW131075:JPW131572 JZS131075:JZS131572 KJO131075:KJO131572 KTK131075:KTK131572 LDG131075:LDG131572 LNC131075:LNC131572 LWY131075:LWY131572 MGU131075:MGU131572 MQQ131075:MQQ131572 NAM131075:NAM131572 NKI131075:NKI131572 NUE131075:NUE131572 OEA131075:OEA131572 ONW131075:ONW131572 OXS131075:OXS131572 PHO131075:PHO131572 PRK131075:PRK131572 QBG131075:QBG131572 QLC131075:QLC131572 QUY131075:QUY131572 REU131075:REU131572 ROQ131075:ROQ131572 RYM131075:RYM131572 SII131075:SII131572 SSE131075:SSE131572 TCA131075:TCA131572 TLW131075:TLW131572 TVS131075:TVS131572 UFO131075:UFO131572 UPK131075:UPK131572 UZG131075:UZG131572 VJC131075:VJC131572 VSY131075:VSY131572 WCU131075:WCU131572 WMQ131075:WMQ131572 WWM131075:WWM131572 O196611:O197108 KA196611:KA197108 TW196611:TW197108 ADS196611:ADS197108 ANO196611:ANO197108 AXK196611:AXK197108 BHG196611:BHG197108 BRC196611:BRC197108 CAY196611:CAY197108 CKU196611:CKU197108 CUQ196611:CUQ197108 DEM196611:DEM197108 DOI196611:DOI197108 DYE196611:DYE197108 EIA196611:EIA197108 ERW196611:ERW197108 FBS196611:FBS197108 FLO196611:FLO197108 FVK196611:FVK197108 GFG196611:GFG197108 GPC196611:GPC197108 GYY196611:GYY197108 HIU196611:HIU197108 HSQ196611:HSQ197108 ICM196611:ICM197108 IMI196611:IMI197108 IWE196611:IWE197108 JGA196611:JGA197108 JPW196611:JPW197108 JZS196611:JZS197108 KJO196611:KJO197108 KTK196611:KTK197108 LDG196611:LDG197108 LNC196611:LNC197108 LWY196611:LWY197108 MGU196611:MGU197108 MQQ196611:MQQ197108 NAM196611:NAM197108 NKI196611:NKI197108 NUE196611:NUE197108 OEA196611:OEA197108 ONW196611:ONW197108 OXS196611:OXS197108 PHO196611:PHO197108 PRK196611:PRK197108 QBG196611:QBG197108 QLC196611:QLC197108 QUY196611:QUY197108 REU196611:REU197108 ROQ196611:ROQ197108 RYM196611:RYM197108 SII196611:SII197108 SSE196611:SSE197108 TCA196611:TCA197108 TLW196611:TLW197108 TVS196611:TVS197108 UFO196611:UFO197108 UPK196611:UPK197108 UZG196611:UZG197108 VJC196611:VJC197108 VSY196611:VSY197108 WCU196611:WCU197108 WMQ196611:WMQ197108 WWM196611:WWM197108 O262147:O262644 KA262147:KA262644 TW262147:TW262644 ADS262147:ADS262644 ANO262147:ANO262644 AXK262147:AXK262644 BHG262147:BHG262644 BRC262147:BRC262644 CAY262147:CAY262644 CKU262147:CKU262644 CUQ262147:CUQ262644 DEM262147:DEM262644 DOI262147:DOI262644 DYE262147:DYE262644 EIA262147:EIA262644 ERW262147:ERW262644 FBS262147:FBS262644 FLO262147:FLO262644 FVK262147:FVK262644 GFG262147:GFG262644 GPC262147:GPC262644 GYY262147:GYY262644 HIU262147:HIU262644 HSQ262147:HSQ262644 ICM262147:ICM262644 IMI262147:IMI262644 IWE262147:IWE262644 JGA262147:JGA262644 JPW262147:JPW262644 JZS262147:JZS262644 KJO262147:KJO262644 KTK262147:KTK262644 LDG262147:LDG262644 LNC262147:LNC262644 LWY262147:LWY262644 MGU262147:MGU262644 MQQ262147:MQQ262644 NAM262147:NAM262644 NKI262147:NKI262644 NUE262147:NUE262644 OEA262147:OEA262644 ONW262147:ONW262644 OXS262147:OXS262644 PHO262147:PHO262644 PRK262147:PRK262644 QBG262147:QBG262644 QLC262147:QLC262644 QUY262147:QUY262644 REU262147:REU262644 ROQ262147:ROQ262644 RYM262147:RYM262644 SII262147:SII262644 SSE262147:SSE262644 TCA262147:TCA262644 TLW262147:TLW262644 TVS262147:TVS262644 UFO262147:UFO262644 UPK262147:UPK262644 UZG262147:UZG262644 VJC262147:VJC262644 VSY262147:VSY262644 WCU262147:WCU262644 WMQ262147:WMQ262644 WWM262147:WWM262644 O327683:O328180 KA327683:KA328180 TW327683:TW328180 ADS327683:ADS328180 ANO327683:ANO328180 AXK327683:AXK328180 BHG327683:BHG328180 BRC327683:BRC328180 CAY327683:CAY328180 CKU327683:CKU328180 CUQ327683:CUQ328180 DEM327683:DEM328180 DOI327683:DOI328180 DYE327683:DYE328180 EIA327683:EIA328180 ERW327683:ERW328180 FBS327683:FBS328180 FLO327683:FLO328180 FVK327683:FVK328180 GFG327683:GFG328180 GPC327683:GPC328180 GYY327683:GYY328180 HIU327683:HIU328180 HSQ327683:HSQ328180 ICM327683:ICM328180 IMI327683:IMI328180 IWE327683:IWE328180 JGA327683:JGA328180 JPW327683:JPW328180 JZS327683:JZS328180 KJO327683:KJO328180 KTK327683:KTK328180 LDG327683:LDG328180 LNC327683:LNC328180 LWY327683:LWY328180 MGU327683:MGU328180 MQQ327683:MQQ328180 NAM327683:NAM328180 NKI327683:NKI328180 NUE327683:NUE328180 OEA327683:OEA328180 ONW327683:ONW328180 OXS327683:OXS328180 PHO327683:PHO328180 PRK327683:PRK328180 QBG327683:QBG328180 QLC327683:QLC328180 QUY327683:QUY328180 REU327683:REU328180 ROQ327683:ROQ328180 RYM327683:RYM328180 SII327683:SII328180 SSE327683:SSE328180 TCA327683:TCA328180 TLW327683:TLW328180 TVS327683:TVS328180 UFO327683:UFO328180 UPK327683:UPK328180 UZG327683:UZG328180 VJC327683:VJC328180 VSY327683:VSY328180 WCU327683:WCU328180 WMQ327683:WMQ328180 WWM327683:WWM328180 O393219:O393716 KA393219:KA393716 TW393219:TW393716 ADS393219:ADS393716 ANO393219:ANO393716 AXK393219:AXK393716 BHG393219:BHG393716 BRC393219:BRC393716 CAY393219:CAY393716 CKU393219:CKU393716 CUQ393219:CUQ393716 DEM393219:DEM393716 DOI393219:DOI393716 DYE393219:DYE393716 EIA393219:EIA393716 ERW393219:ERW393716 FBS393219:FBS393716 FLO393219:FLO393716 FVK393219:FVK393716 GFG393219:GFG393716 GPC393219:GPC393716 GYY393219:GYY393716 HIU393219:HIU393716 HSQ393219:HSQ393716 ICM393219:ICM393716 IMI393219:IMI393716 IWE393219:IWE393716 JGA393219:JGA393716 JPW393219:JPW393716 JZS393219:JZS393716 KJO393219:KJO393716 KTK393219:KTK393716 LDG393219:LDG393716 LNC393219:LNC393716 LWY393219:LWY393716 MGU393219:MGU393716 MQQ393219:MQQ393716 NAM393219:NAM393716 NKI393219:NKI393716 NUE393219:NUE393716 OEA393219:OEA393716 ONW393219:ONW393716 OXS393219:OXS393716 PHO393219:PHO393716 PRK393219:PRK393716 QBG393219:QBG393716 QLC393219:QLC393716 QUY393219:QUY393716 REU393219:REU393716 ROQ393219:ROQ393716 RYM393219:RYM393716 SII393219:SII393716 SSE393219:SSE393716 TCA393219:TCA393716 TLW393219:TLW393716 TVS393219:TVS393716 UFO393219:UFO393716 UPK393219:UPK393716 UZG393219:UZG393716 VJC393219:VJC393716 VSY393219:VSY393716 WCU393219:WCU393716 WMQ393219:WMQ393716 WWM393219:WWM393716 O458755:O459252 KA458755:KA459252 TW458755:TW459252 ADS458755:ADS459252 ANO458755:ANO459252 AXK458755:AXK459252 BHG458755:BHG459252 BRC458755:BRC459252 CAY458755:CAY459252 CKU458755:CKU459252 CUQ458755:CUQ459252 DEM458755:DEM459252 DOI458755:DOI459252 DYE458755:DYE459252 EIA458755:EIA459252 ERW458755:ERW459252 FBS458755:FBS459252 FLO458755:FLO459252 FVK458755:FVK459252 GFG458755:GFG459252 GPC458755:GPC459252 GYY458755:GYY459252 HIU458755:HIU459252 HSQ458755:HSQ459252 ICM458755:ICM459252 IMI458755:IMI459252 IWE458755:IWE459252 JGA458755:JGA459252 JPW458755:JPW459252 JZS458755:JZS459252 KJO458755:KJO459252 KTK458755:KTK459252 LDG458755:LDG459252 LNC458755:LNC459252 LWY458755:LWY459252 MGU458755:MGU459252 MQQ458755:MQQ459252 NAM458755:NAM459252 NKI458755:NKI459252 NUE458755:NUE459252 OEA458755:OEA459252 ONW458755:ONW459252 OXS458755:OXS459252 PHO458755:PHO459252 PRK458755:PRK459252 QBG458755:QBG459252 QLC458755:QLC459252 QUY458755:QUY459252 REU458755:REU459252 ROQ458755:ROQ459252 RYM458755:RYM459252 SII458755:SII459252 SSE458755:SSE459252 TCA458755:TCA459252 TLW458755:TLW459252 TVS458755:TVS459252 UFO458755:UFO459252 UPK458755:UPK459252 UZG458755:UZG459252 VJC458755:VJC459252 VSY458755:VSY459252 WCU458755:WCU459252 WMQ458755:WMQ459252 WWM458755:WWM459252 O524291:O524788 KA524291:KA524788 TW524291:TW524788 ADS524291:ADS524788 ANO524291:ANO524788 AXK524291:AXK524788 BHG524291:BHG524788 BRC524291:BRC524788 CAY524291:CAY524788 CKU524291:CKU524788 CUQ524291:CUQ524788 DEM524291:DEM524788 DOI524291:DOI524788 DYE524291:DYE524788 EIA524291:EIA524788 ERW524291:ERW524788 FBS524291:FBS524788 FLO524291:FLO524788 FVK524291:FVK524788 GFG524291:GFG524788 GPC524291:GPC524788 GYY524291:GYY524788 HIU524291:HIU524788 HSQ524291:HSQ524788 ICM524291:ICM524788 IMI524291:IMI524788 IWE524291:IWE524788 JGA524291:JGA524788 JPW524291:JPW524788 JZS524291:JZS524788 KJO524291:KJO524788 KTK524291:KTK524788 LDG524291:LDG524788 LNC524291:LNC524788 LWY524291:LWY524788 MGU524291:MGU524788 MQQ524291:MQQ524788 NAM524291:NAM524788 NKI524291:NKI524788 NUE524291:NUE524788 OEA524291:OEA524788 ONW524291:ONW524788 OXS524291:OXS524788 PHO524291:PHO524788 PRK524291:PRK524788 QBG524291:QBG524788 QLC524291:QLC524788 QUY524291:QUY524788 REU524291:REU524788 ROQ524291:ROQ524788 RYM524291:RYM524788 SII524291:SII524788 SSE524291:SSE524788 TCA524291:TCA524788 TLW524291:TLW524788 TVS524291:TVS524788 UFO524291:UFO524788 UPK524291:UPK524788 UZG524291:UZG524788 VJC524291:VJC524788 VSY524291:VSY524788 WCU524291:WCU524788 WMQ524291:WMQ524788 WWM524291:WWM524788 O589827:O590324 KA589827:KA590324 TW589827:TW590324 ADS589827:ADS590324 ANO589827:ANO590324 AXK589827:AXK590324 BHG589827:BHG590324 BRC589827:BRC590324 CAY589827:CAY590324 CKU589827:CKU590324 CUQ589827:CUQ590324 DEM589827:DEM590324 DOI589827:DOI590324 DYE589827:DYE590324 EIA589827:EIA590324 ERW589827:ERW590324 FBS589827:FBS590324 FLO589827:FLO590324 FVK589827:FVK590324 GFG589827:GFG590324 GPC589827:GPC590324 GYY589827:GYY590324 HIU589827:HIU590324 HSQ589827:HSQ590324 ICM589827:ICM590324 IMI589827:IMI590324 IWE589827:IWE590324 JGA589827:JGA590324 JPW589827:JPW590324 JZS589827:JZS590324 KJO589827:KJO590324 KTK589827:KTK590324 LDG589827:LDG590324 LNC589827:LNC590324 LWY589827:LWY590324 MGU589827:MGU590324 MQQ589827:MQQ590324 NAM589827:NAM590324 NKI589827:NKI590324 NUE589827:NUE590324 OEA589827:OEA590324 ONW589827:ONW590324 OXS589827:OXS590324 PHO589827:PHO590324 PRK589827:PRK590324 QBG589827:QBG590324 QLC589827:QLC590324 QUY589827:QUY590324 REU589827:REU590324 ROQ589827:ROQ590324 RYM589827:RYM590324 SII589827:SII590324 SSE589827:SSE590324 TCA589827:TCA590324 TLW589827:TLW590324 TVS589827:TVS590324 UFO589827:UFO590324 UPK589827:UPK590324 UZG589827:UZG590324 VJC589827:VJC590324 VSY589827:VSY590324 WCU589827:WCU590324 WMQ589827:WMQ590324 WWM589827:WWM590324 O655363:O655860 KA655363:KA655860 TW655363:TW655860 ADS655363:ADS655860 ANO655363:ANO655860 AXK655363:AXK655860 BHG655363:BHG655860 BRC655363:BRC655860 CAY655363:CAY655860 CKU655363:CKU655860 CUQ655363:CUQ655860 DEM655363:DEM655860 DOI655363:DOI655860 DYE655363:DYE655860 EIA655363:EIA655860 ERW655363:ERW655860 FBS655363:FBS655860 FLO655363:FLO655860 FVK655363:FVK655860 GFG655363:GFG655860 GPC655363:GPC655860 GYY655363:GYY655860 HIU655363:HIU655860 HSQ655363:HSQ655860 ICM655363:ICM655860 IMI655363:IMI655860 IWE655363:IWE655860 JGA655363:JGA655860 JPW655363:JPW655860 JZS655363:JZS655860 KJO655363:KJO655860 KTK655363:KTK655860 LDG655363:LDG655860 LNC655363:LNC655860 LWY655363:LWY655860 MGU655363:MGU655860 MQQ655363:MQQ655860 NAM655363:NAM655860 NKI655363:NKI655860 NUE655363:NUE655860 OEA655363:OEA655860 ONW655363:ONW655860 OXS655363:OXS655860 PHO655363:PHO655860 PRK655363:PRK655860 QBG655363:QBG655860 QLC655363:QLC655860 QUY655363:QUY655860 REU655363:REU655860 ROQ655363:ROQ655860 RYM655363:RYM655860 SII655363:SII655860 SSE655363:SSE655860 TCA655363:TCA655860 TLW655363:TLW655860 TVS655363:TVS655860 UFO655363:UFO655860 UPK655363:UPK655860 UZG655363:UZG655860 VJC655363:VJC655860 VSY655363:VSY655860 WCU655363:WCU655860 WMQ655363:WMQ655860 WWM655363:WWM655860 O720899:O721396 KA720899:KA721396 TW720899:TW721396 ADS720899:ADS721396 ANO720899:ANO721396 AXK720899:AXK721396 BHG720899:BHG721396 BRC720899:BRC721396 CAY720899:CAY721396 CKU720899:CKU721396 CUQ720899:CUQ721396 DEM720899:DEM721396 DOI720899:DOI721396 DYE720899:DYE721396 EIA720899:EIA721396 ERW720899:ERW721396 FBS720899:FBS721396 FLO720899:FLO721396 FVK720899:FVK721396 GFG720899:GFG721396 GPC720899:GPC721396 GYY720899:GYY721396 HIU720899:HIU721396 HSQ720899:HSQ721396 ICM720899:ICM721396 IMI720899:IMI721396 IWE720899:IWE721396 JGA720899:JGA721396 JPW720899:JPW721396 JZS720899:JZS721396 KJO720899:KJO721396 KTK720899:KTK721396 LDG720899:LDG721396 LNC720899:LNC721396 LWY720899:LWY721396 MGU720899:MGU721396 MQQ720899:MQQ721396 NAM720899:NAM721396 NKI720899:NKI721396 NUE720899:NUE721396 OEA720899:OEA721396 ONW720899:ONW721396 OXS720899:OXS721396 PHO720899:PHO721396 PRK720899:PRK721396 QBG720899:QBG721396 QLC720899:QLC721396 QUY720899:QUY721396 REU720899:REU721396 ROQ720899:ROQ721396 RYM720899:RYM721396 SII720899:SII721396 SSE720899:SSE721396 TCA720899:TCA721396 TLW720899:TLW721396 TVS720899:TVS721396 UFO720899:UFO721396 UPK720899:UPK721396 UZG720899:UZG721396 VJC720899:VJC721396 VSY720899:VSY721396 WCU720899:WCU721396 WMQ720899:WMQ721396 WWM720899:WWM721396 O786435:O786932 KA786435:KA786932 TW786435:TW786932 ADS786435:ADS786932 ANO786435:ANO786932 AXK786435:AXK786932 BHG786435:BHG786932 BRC786435:BRC786932 CAY786435:CAY786932 CKU786435:CKU786932 CUQ786435:CUQ786932 DEM786435:DEM786932 DOI786435:DOI786932 DYE786435:DYE786932 EIA786435:EIA786932 ERW786435:ERW786932 FBS786435:FBS786932 FLO786435:FLO786932 FVK786435:FVK786932 GFG786435:GFG786932 GPC786435:GPC786932 GYY786435:GYY786932 HIU786435:HIU786932 HSQ786435:HSQ786932 ICM786435:ICM786932 IMI786435:IMI786932 IWE786435:IWE786932 JGA786435:JGA786932 JPW786435:JPW786932 JZS786435:JZS786932 KJO786435:KJO786932 KTK786435:KTK786932 LDG786435:LDG786932 LNC786435:LNC786932 LWY786435:LWY786932 MGU786435:MGU786932 MQQ786435:MQQ786932 NAM786435:NAM786932 NKI786435:NKI786932 NUE786435:NUE786932 OEA786435:OEA786932 ONW786435:ONW786932 OXS786435:OXS786932 PHO786435:PHO786932 PRK786435:PRK786932 QBG786435:QBG786932 QLC786435:QLC786932 QUY786435:QUY786932 REU786435:REU786932 ROQ786435:ROQ786932 RYM786435:RYM786932 SII786435:SII786932 SSE786435:SSE786932 TCA786435:TCA786932 TLW786435:TLW786932 TVS786435:TVS786932 UFO786435:UFO786932 UPK786435:UPK786932 UZG786435:UZG786932 VJC786435:VJC786932 VSY786435:VSY786932 WCU786435:WCU786932 WMQ786435:WMQ786932 WWM786435:WWM786932 O851971:O852468 KA851971:KA852468 TW851971:TW852468 ADS851971:ADS852468 ANO851971:ANO852468 AXK851971:AXK852468 BHG851971:BHG852468 BRC851971:BRC852468 CAY851971:CAY852468 CKU851971:CKU852468 CUQ851971:CUQ852468 DEM851971:DEM852468 DOI851971:DOI852468 DYE851971:DYE852468 EIA851971:EIA852468 ERW851971:ERW852468 FBS851971:FBS852468 FLO851971:FLO852468 FVK851971:FVK852468 GFG851971:GFG852468 GPC851971:GPC852468 GYY851971:GYY852468 HIU851971:HIU852468 HSQ851971:HSQ852468 ICM851971:ICM852468 IMI851971:IMI852468 IWE851971:IWE852468 JGA851971:JGA852468 JPW851971:JPW852468 JZS851971:JZS852468 KJO851971:KJO852468 KTK851971:KTK852468 LDG851971:LDG852468 LNC851971:LNC852468 LWY851971:LWY852468 MGU851971:MGU852468 MQQ851971:MQQ852468 NAM851971:NAM852468 NKI851971:NKI852468 NUE851971:NUE852468 OEA851971:OEA852468 ONW851971:ONW852468 OXS851971:OXS852468 PHO851971:PHO852468 PRK851971:PRK852468 QBG851971:QBG852468 QLC851971:QLC852468 QUY851971:QUY852468 REU851971:REU852468 ROQ851971:ROQ852468 RYM851971:RYM852468 SII851971:SII852468 SSE851971:SSE852468 TCA851971:TCA852468 TLW851971:TLW852468 TVS851971:TVS852468 UFO851971:UFO852468 UPK851971:UPK852468 UZG851971:UZG852468 VJC851971:VJC852468 VSY851971:VSY852468 WCU851971:WCU852468 WMQ851971:WMQ852468 WWM851971:WWM852468 O917507:O918004 KA917507:KA918004 TW917507:TW918004 ADS917507:ADS918004 ANO917507:ANO918004 AXK917507:AXK918004 BHG917507:BHG918004 BRC917507:BRC918004 CAY917507:CAY918004 CKU917507:CKU918004 CUQ917507:CUQ918004 DEM917507:DEM918004 DOI917507:DOI918004 DYE917507:DYE918004 EIA917507:EIA918004 ERW917507:ERW918004 FBS917507:FBS918004 FLO917507:FLO918004 FVK917507:FVK918004 GFG917507:GFG918004 GPC917507:GPC918004 GYY917507:GYY918004 HIU917507:HIU918004 HSQ917507:HSQ918004 ICM917507:ICM918004 IMI917507:IMI918004 IWE917507:IWE918004 JGA917507:JGA918004 JPW917507:JPW918004 JZS917507:JZS918004 KJO917507:KJO918004 KTK917507:KTK918004 LDG917507:LDG918004 LNC917507:LNC918004 LWY917507:LWY918004 MGU917507:MGU918004 MQQ917507:MQQ918004 NAM917507:NAM918004 NKI917507:NKI918004 NUE917507:NUE918004 OEA917507:OEA918004 ONW917507:ONW918004 OXS917507:OXS918004 PHO917507:PHO918004 PRK917507:PRK918004 QBG917507:QBG918004 QLC917507:QLC918004 QUY917507:QUY918004 REU917507:REU918004 ROQ917507:ROQ918004 RYM917507:RYM918004 SII917507:SII918004 SSE917507:SSE918004 TCA917507:TCA918004 TLW917507:TLW918004 TVS917507:TVS918004 UFO917507:UFO918004 UPK917507:UPK918004 UZG917507:UZG918004 VJC917507:VJC918004 VSY917507:VSY918004 WCU917507:WCU918004 WMQ917507:WMQ918004 WWM917507:WWM918004 O983043:O983540 KA983043:KA983540 TW983043:TW983540 ADS983043:ADS983540 ANO983043:ANO983540 AXK983043:AXK983540 BHG983043:BHG983540 BRC983043:BRC983540 CAY983043:CAY983540 CKU983043:CKU983540 CUQ983043:CUQ983540 DEM983043:DEM983540 DOI983043:DOI983540 DYE983043:DYE983540 EIA983043:EIA983540 ERW983043:ERW983540 FBS983043:FBS983540 FLO983043:FLO983540 FVK983043:FVK983540 GFG983043:GFG983540 GPC983043:GPC983540 GYY983043:GYY983540 HIU983043:HIU983540 HSQ983043:HSQ983540 ICM983043:ICM983540 IMI983043:IMI983540 IWE983043:IWE983540 JGA983043:JGA983540 JPW983043:JPW983540 JZS983043:JZS983540 KJO983043:KJO983540 KTK983043:KTK983540 LDG983043:LDG983540 LNC983043:LNC983540 LWY983043:LWY983540 MGU983043:MGU983540 MQQ983043:MQQ983540 NAM983043:NAM983540 NKI983043:NKI983540 NUE983043:NUE983540 OEA983043:OEA983540 ONW983043:ONW983540 OXS983043:OXS983540 PHO983043:PHO983540 PRK983043:PRK983540 QBG983043:QBG983540 QLC983043:QLC983540 QUY983043:QUY983540 REU983043:REU983540 ROQ983043:ROQ983540 RYM983043:RYM983540 SII983043:SII983540 SSE983043:SSE983540 TCA983043:TCA983540 TLW983043:TLW983540 TVS983043:TVS983540 UFO983043:UFO983540 UPK983043:UPK983540 UZG983043:UZG983540 VJC983043:VJC983540 VSY983043:VSY983540 WCU983043:WCU983540 WMQ983043:WMQ983540" xr:uid="{98678F6E-EC67-4B65-A823-0CE9FFD56E5A}">
      <formula1>種目</formula1>
    </dataValidation>
  </dataValidations>
  <printOptions horizontalCentered="1"/>
  <pageMargins left="0.23622047244094491" right="0.23622047244094491" top="0.74803149606299213" bottom="0.55118110236220474" header="0.31496062992125984" footer="0.31496062992125984"/>
  <pageSetup paperSize="9" scale="10" orientation="portrait" r:id="rId1"/>
  <headerFooter>
    <oddHeader>&amp;L高校新人大会県北予選&amp;A</oddHeader>
    <oddFooter>&amp;C&amp;P ページ</oddFooter>
  </headerFooter>
  <rowBreaks count="5" manualBreakCount="5">
    <brk id="59" min="9" max="25" man="1"/>
    <brk id="116" min="9" max="25" man="1"/>
    <brk id="173" min="9" max="25" man="1"/>
    <brk id="230" min="9" max="25" man="1"/>
    <brk id="287" min="9" max="25"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0"/>
  </sheetPr>
  <dimension ref="A1:S32"/>
  <sheetViews>
    <sheetView topLeftCell="B1" zoomScaleNormal="100" workbookViewId="0">
      <pane ySplit="2" topLeftCell="A3" activePane="bottomLeft" state="frozen"/>
      <selection pane="bottomLeft" activeCell="G3" sqref="G3"/>
    </sheetView>
  </sheetViews>
  <sheetFormatPr defaultColWidth="9" defaultRowHeight="13.5"/>
  <cols>
    <col min="1" max="1" width="10.5" bestFit="1" customWidth="1"/>
    <col min="2" max="2" width="12.875" bestFit="1" customWidth="1"/>
    <col min="3" max="3" width="10.875" bestFit="1" customWidth="1"/>
    <col min="4" max="4" width="5.125" style="5" bestFit="1" customWidth="1"/>
    <col min="5" max="5" width="8" customWidth="1"/>
    <col min="6" max="6" width="9.875" bestFit="1" customWidth="1"/>
    <col min="7" max="7" width="12.875" bestFit="1" customWidth="1"/>
    <col min="8" max="8" width="14.875" bestFit="1" customWidth="1"/>
    <col min="9" max="9" width="9.875" bestFit="1" customWidth="1"/>
    <col min="10" max="10" width="14" style="46" bestFit="1" customWidth="1"/>
    <col min="11" max="11" width="9.875" bestFit="1" customWidth="1"/>
    <col min="12" max="12" width="21.375" style="1" bestFit="1" customWidth="1"/>
    <col min="13" max="13" width="5.125" style="1" bestFit="1" customWidth="1"/>
    <col min="14" max="14" width="1.375" customWidth="1"/>
    <col min="15" max="15" width="14.875" bestFit="1" customWidth="1"/>
    <col min="16" max="16" width="6.375" style="1" bestFit="1" customWidth="1"/>
    <col min="17" max="17" width="25" customWidth="1"/>
    <col min="18" max="18" width="4.375" customWidth="1"/>
  </cols>
  <sheetData>
    <row r="1" spans="1:19">
      <c r="G1" s="12" t="s">
        <v>38</v>
      </c>
      <c r="H1" s="13" t="s">
        <v>39</v>
      </c>
      <c r="I1" s="6"/>
      <c r="J1" s="14" t="s">
        <v>39</v>
      </c>
      <c r="K1" s="4"/>
      <c r="L1" s="12" t="s">
        <v>38</v>
      </c>
      <c r="M1" s="2"/>
      <c r="O1" s="3"/>
      <c r="P1" s="3"/>
      <c r="Q1" s="3"/>
    </row>
    <row r="2" spans="1:19" s="5" customFormat="1">
      <c r="A2" s="9" t="s">
        <v>40</v>
      </c>
      <c r="B2" s="9" t="s">
        <v>9</v>
      </c>
      <c r="C2" s="9" t="s">
        <v>10</v>
      </c>
      <c r="D2" s="9" t="s">
        <v>11</v>
      </c>
      <c r="E2" s="9" t="s">
        <v>13</v>
      </c>
      <c r="F2" s="9" t="s">
        <v>14</v>
      </c>
      <c r="G2" s="15" t="s">
        <v>3318</v>
      </c>
      <c r="H2" s="16" t="s">
        <v>15</v>
      </c>
      <c r="I2" s="9" t="s">
        <v>16</v>
      </c>
      <c r="J2" s="17" t="s">
        <v>17</v>
      </c>
      <c r="K2" s="7" t="s">
        <v>18</v>
      </c>
      <c r="L2" s="12" t="s">
        <v>4350</v>
      </c>
      <c r="M2" s="2"/>
      <c r="O2" s="3"/>
      <c r="P2" s="3"/>
      <c r="Q2" s="3"/>
    </row>
    <row r="3" spans="1:19">
      <c r="A3" s="7" t="str">
        <f t="shared" ref="A3:A20" si="0">IFERROR(INDEX(DB,MATCH(G3,ZK,0),1),"")</f>
        <v/>
      </c>
      <c r="B3" s="7" t="str">
        <f t="shared" ref="B3:B20" si="1">IF(G3="","",VLOOKUP(G3,エントリー,2,FALSE))</f>
        <v/>
      </c>
      <c r="C3" s="7" t="str">
        <f t="shared" ref="C3:C20" si="2">IF(G3="","",VLOOKUP(G3,エントリー,3,FALSE))</f>
        <v/>
      </c>
      <c r="D3" s="9" t="str">
        <f t="shared" ref="D3:D20" si="3">IF(G3="","",VLOOKUP(G3,エントリー,4,FALSE))</f>
        <v/>
      </c>
      <c r="E3" s="7" t="str">
        <f t="shared" ref="E3:E20" si="4">IF(G3="","",VLOOKUP(G3,エントリー,5,FALSE))</f>
        <v/>
      </c>
      <c r="F3" s="7" t="str">
        <f t="shared" ref="F3:F20" si="5">IF(E3="","",VLOOKUP(E3,MC,3,FALSE))</f>
        <v/>
      </c>
      <c r="G3" s="18"/>
      <c r="H3" s="11" t="s">
        <v>33</v>
      </c>
      <c r="I3" s="7" t="s">
        <v>41</v>
      </c>
      <c r="J3" s="19" t="s">
        <v>36</v>
      </c>
      <c r="K3" s="9">
        <v>601</v>
      </c>
      <c r="L3" s="47"/>
      <c r="M3" s="164" t="s">
        <v>23</v>
      </c>
      <c r="O3" s="166" t="s">
        <v>21</v>
      </c>
      <c r="P3" s="167"/>
      <c r="Q3" s="3"/>
      <c r="S3" t="str">
        <f>IF(L3="","",TEXT(L3,"00000"))</f>
        <v/>
      </c>
    </row>
    <row r="4" spans="1:19">
      <c r="A4" s="7" t="str">
        <f t="shared" si="0"/>
        <v/>
      </c>
      <c r="B4" s="7" t="str">
        <f t="shared" si="1"/>
        <v/>
      </c>
      <c r="C4" s="7" t="str">
        <f t="shared" si="2"/>
        <v/>
      </c>
      <c r="D4" s="9" t="str">
        <f t="shared" si="3"/>
        <v/>
      </c>
      <c r="E4" s="7" t="str">
        <f t="shared" si="4"/>
        <v/>
      </c>
      <c r="F4" s="7" t="str">
        <f t="shared" si="5"/>
        <v/>
      </c>
      <c r="G4" s="18"/>
      <c r="H4" s="11" t="s">
        <v>33</v>
      </c>
      <c r="I4" s="7" t="s">
        <v>41</v>
      </c>
      <c r="J4" s="19" t="s">
        <v>36</v>
      </c>
      <c r="K4" s="9">
        <v>601</v>
      </c>
      <c r="L4" s="127"/>
      <c r="M4" s="164"/>
      <c r="O4" s="20" t="s">
        <v>42</v>
      </c>
      <c r="P4" s="21" t="s">
        <v>43</v>
      </c>
      <c r="Q4" s="3"/>
      <c r="S4" t="str">
        <f t="shared" ref="S4:S20" si="6">IF(L4="","",TEXT(L4,"00000"))</f>
        <v/>
      </c>
    </row>
    <row r="5" spans="1:19">
      <c r="A5" s="7" t="str">
        <f t="shared" si="0"/>
        <v/>
      </c>
      <c r="B5" s="7" t="str">
        <f t="shared" si="1"/>
        <v/>
      </c>
      <c r="C5" s="7" t="str">
        <f t="shared" si="2"/>
        <v/>
      </c>
      <c r="D5" s="9" t="str">
        <f t="shared" si="3"/>
        <v/>
      </c>
      <c r="E5" s="7" t="str">
        <f t="shared" si="4"/>
        <v/>
      </c>
      <c r="F5" s="7" t="str">
        <f t="shared" si="5"/>
        <v/>
      </c>
      <c r="G5" s="18"/>
      <c r="H5" s="11" t="s">
        <v>33</v>
      </c>
      <c r="I5" s="7" t="s">
        <v>41</v>
      </c>
      <c r="J5" s="19" t="s">
        <v>36</v>
      </c>
      <c r="K5" s="9">
        <v>601</v>
      </c>
      <c r="L5" s="127"/>
      <c r="M5" s="164"/>
      <c r="O5" s="174" t="s">
        <v>44</v>
      </c>
      <c r="P5" s="174"/>
      <c r="Q5" s="3"/>
      <c r="S5" t="str">
        <f t="shared" si="6"/>
        <v/>
      </c>
    </row>
    <row r="6" spans="1:19">
      <c r="A6" s="7" t="str">
        <f t="shared" si="0"/>
        <v/>
      </c>
      <c r="B6" s="7" t="str">
        <f t="shared" si="1"/>
        <v/>
      </c>
      <c r="C6" s="7" t="str">
        <f t="shared" si="2"/>
        <v/>
      </c>
      <c r="D6" s="9" t="str">
        <f t="shared" si="3"/>
        <v/>
      </c>
      <c r="E6" s="7" t="str">
        <f t="shared" si="4"/>
        <v/>
      </c>
      <c r="F6" s="7" t="str">
        <f t="shared" si="5"/>
        <v/>
      </c>
      <c r="G6" s="18"/>
      <c r="H6" s="11" t="s">
        <v>33</v>
      </c>
      <c r="I6" s="7" t="s">
        <v>41</v>
      </c>
      <c r="J6" s="19" t="s">
        <v>36</v>
      </c>
      <c r="K6" s="9">
        <v>601</v>
      </c>
      <c r="L6" s="127"/>
      <c r="M6" s="164"/>
      <c r="O6" s="168" t="s">
        <v>45</v>
      </c>
      <c r="P6" s="168"/>
      <c r="Q6" s="169"/>
      <c r="R6" s="169"/>
      <c r="S6" t="str">
        <f t="shared" si="6"/>
        <v/>
      </c>
    </row>
    <row r="7" spans="1:19">
      <c r="A7" s="7" t="str">
        <f t="shared" si="0"/>
        <v/>
      </c>
      <c r="B7" s="7" t="str">
        <f t="shared" si="1"/>
        <v/>
      </c>
      <c r="C7" s="7" t="str">
        <f t="shared" si="2"/>
        <v/>
      </c>
      <c r="D7" s="9" t="str">
        <f t="shared" si="3"/>
        <v/>
      </c>
      <c r="E7" s="7" t="str">
        <f t="shared" si="4"/>
        <v/>
      </c>
      <c r="F7" s="7" t="str">
        <f t="shared" si="5"/>
        <v/>
      </c>
      <c r="G7" s="18"/>
      <c r="H7" s="11" t="s">
        <v>33</v>
      </c>
      <c r="I7" s="7" t="s">
        <v>41</v>
      </c>
      <c r="J7" s="19" t="s">
        <v>36</v>
      </c>
      <c r="K7" s="9">
        <v>601</v>
      </c>
      <c r="L7" s="127"/>
      <c r="M7" s="164"/>
      <c r="O7" s="168"/>
      <c r="P7" s="168"/>
      <c r="Q7" s="169"/>
      <c r="R7" s="169"/>
      <c r="S7" t="str">
        <f t="shared" si="6"/>
        <v/>
      </c>
    </row>
    <row r="8" spans="1:19" ht="14.25" thickBot="1">
      <c r="A8" s="7" t="str">
        <f t="shared" si="0"/>
        <v/>
      </c>
      <c r="B8" s="7" t="str">
        <f t="shared" si="1"/>
        <v/>
      </c>
      <c r="C8" s="22" t="str">
        <f t="shared" si="2"/>
        <v/>
      </c>
      <c r="D8" s="23" t="str">
        <f t="shared" si="3"/>
        <v/>
      </c>
      <c r="E8" s="22" t="str">
        <f t="shared" si="4"/>
        <v/>
      </c>
      <c r="F8" s="22" t="str">
        <f t="shared" si="5"/>
        <v/>
      </c>
      <c r="G8" s="24"/>
      <c r="H8" s="25" t="s">
        <v>33</v>
      </c>
      <c r="I8" s="22" t="s">
        <v>41</v>
      </c>
      <c r="J8" s="26" t="s">
        <v>36</v>
      </c>
      <c r="K8" s="23">
        <v>601</v>
      </c>
      <c r="L8" s="128"/>
      <c r="M8" s="164"/>
      <c r="O8" s="168"/>
      <c r="P8" s="168"/>
      <c r="Q8" s="169"/>
      <c r="R8" s="169"/>
      <c r="S8" t="str">
        <f t="shared" si="6"/>
        <v/>
      </c>
    </row>
    <row r="9" spans="1:19" ht="14.25" hidden="1" thickBot="1">
      <c r="A9" s="7" t="str">
        <f t="shared" si="0"/>
        <v/>
      </c>
      <c r="B9" s="28" t="str">
        <f t="shared" si="1"/>
        <v/>
      </c>
      <c r="C9" s="28" t="str">
        <f t="shared" si="2"/>
        <v/>
      </c>
      <c r="D9" s="29" t="str">
        <f t="shared" si="3"/>
        <v/>
      </c>
      <c r="E9" s="28" t="str">
        <f t="shared" si="4"/>
        <v/>
      </c>
      <c r="F9" s="28" t="str">
        <f t="shared" si="5"/>
        <v/>
      </c>
      <c r="G9" s="30"/>
      <c r="H9" s="31" t="s">
        <v>20</v>
      </c>
      <c r="I9" s="28" t="e">
        <v>#N/A</v>
      </c>
      <c r="J9" s="32" t="s">
        <v>36</v>
      </c>
      <c r="K9" s="29">
        <v>601</v>
      </c>
      <c r="L9" s="48"/>
      <c r="M9" s="164"/>
      <c r="O9" s="168"/>
      <c r="P9" s="168"/>
      <c r="Q9" s="169"/>
      <c r="R9" s="169"/>
      <c r="S9" t="str">
        <f t="shared" si="6"/>
        <v/>
      </c>
    </row>
    <row r="10" spans="1:19" ht="14.25" hidden="1" thickBot="1">
      <c r="A10" s="7" t="str">
        <f t="shared" si="0"/>
        <v/>
      </c>
      <c r="B10" s="7" t="str">
        <f t="shared" si="1"/>
        <v/>
      </c>
      <c r="C10" s="7" t="str">
        <f t="shared" si="2"/>
        <v/>
      </c>
      <c r="D10" s="9" t="str">
        <f t="shared" si="3"/>
        <v/>
      </c>
      <c r="E10" s="7" t="str">
        <f t="shared" si="4"/>
        <v/>
      </c>
      <c r="F10" s="7" t="str">
        <f t="shared" si="5"/>
        <v/>
      </c>
      <c r="G10" s="18"/>
      <c r="H10" s="11" t="s">
        <v>35</v>
      </c>
      <c r="I10" s="7" t="s">
        <v>46</v>
      </c>
      <c r="J10" s="19" t="s">
        <v>36</v>
      </c>
      <c r="K10" s="9">
        <v>601</v>
      </c>
      <c r="L10" s="47"/>
      <c r="M10" s="164"/>
      <c r="O10" s="170"/>
      <c r="P10" s="170"/>
      <c r="Q10" s="169"/>
      <c r="R10" s="169"/>
      <c r="S10" t="str">
        <f t="shared" si="6"/>
        <v/>
      </c>
    </row>
    <row r="11" spans="1:19" ht="14.25" hidden="1" thickBot="1">
      <c r="A11" s="7" t="str">
        <f t="shared" si="0"/>
        <v/>
      </c>
      <c r="B11" s="7" t="str">
        <f t="shared" si="1"/>
        <v/>
      </c>
      <c r="C11" s="7" t="str">
        <f t="shared" si="2"/>
        <v/>
      </c>
      <c r="D11" s="9" t="str">
        <f t="shared" si="3"/>
        <v/>
      </c>
      <c r="E11" s="7" t="str">
        <f t="shared" si="4"/>
        <v/>
      </c>
      <c r="F11" s="7" t="str">
        <f t="shared" si="5"/>
        <v/>
      </c>
      <c r="G11" s="18"/>
      <c r="H11" s="11" t="s">
        <v>35</v>
      </c>
      <c r="I11" s="7" t="s">
        <v>46</v>
      </c>
      <c r="J11" s="19" t="s">
        <v>36</v>
      </c>
      <c r="K11" s="9">
        <v>601</v>
      </c>
      <c r="L11" s="47"/>
      <c r="M11" s="164"/>
      <c r="O11" s="170"/>
      <c r="P11" s="170"/>
      <c r="Q11" s="169"/>
      <c r="R11" s="169"/>
      <c r="S11" t="str">
        <f t="shared" si="6"/>
        <v/>
      </c>
    </row>
    <row r="12" spans="1:19" ht="14.25" hidden="1" thickBot="1">
      <c r="A12" s="7" t="str">
        <f t="shared" si="0"/>
        <v/>
      </c>
      <c r="B12" s="7" t="str">
        <f t="shared" si="1"/>
        <v/>
      </c>
      <c r="C12" s="7" t="str">
        <f t="shared" si="2"/>
        <v/>
      </c>
      <c r="D12" s="9" t="str">
        <f t="shared" si="3"/>
        <v/>
      </c>
      <c r="E12" s="7" t="str">
        <f t="shared" si="4"/>
        <v/>
      </c>
      <c r="F12" s="7" t="str">
        <f t="shared" si="5"/>
        <v/>
      </c>
      <c r="G12" s="18"/>
      <c r="H12" s="11" t="s">
        <v>35</v>
      </c>
      <c r="I12" s="7" t="s">
        <v>46</v>
      </c>
      <c r="J12" s="19" t="s">
        <v>36</v>
      </c>
      <c r="K12" s="9">
        <v>601</v>
      </c>
      <c r="L12" s="47"/>
      <c r="M12" s="164"/>
      <c r="O12" s="170"/>
      <c r="P12" s="170"/>
      <c r="Q12" s="169"/>
      <c r="R12" s="169"/>
      <c r="S12" t="str">
        <f t="shared" si="6"/>
        <v/>
      </c>
    </row>
    <row r="13" spans="1:19" ht="14.25" hidden="1" thickBot="1">
      <c r="A13" s="7" t="str">
        <f t="shared" si="0"/>
        <v/>
      </c>
      <c r="B13" s="7" t="str">
        <f t="shared" si="1"/>
        <v/>
      </c>
      <c r="C13" s="7" t="str">
        <f t="shared" si="2"/>
        <v/>
      </c>
      <c r="D13" s="9" t="str">
        <f t="shared" si="3"/>
        <v/>
      </c>
      <c r="E13" s="7" t="str">
        <f t="shared" si="4"/>
        <v/>
      </c>
      <c r="F13" s="7" t="str">
        <f t="shared" si="5"/>
        <v/>
      </c>
      <c r="G13" s="18"/>
      <c r="H13" s="11" t="s">
        <v>35</v>
      </c>
      <c r="I13" s="7" t="s">
        <v>46</v>
      </c>
      <c r="J13" s="19" t="s">
        <v>36</v>
      </c>
      <c r="K13" s="9">
        <v>601</v>
      </c>
      <c r="L13" s="47"/>
      <c r="M13" s="164"/>
      <c r="O13" s="170"/>
      <c r="P13" s="170"/>
      <c r="Q13" s="169"/>
      <c r="R13" s="169"/>
      <c r="S13" t="str">
        <f t="shared" si="6"/>
        <v/>
      </c>
    </row>
    <row r="14" spans="1:19" ht="14.25" hidden="1" thickBot="1">
      <c r="A14" s="7" t="str">
        <f t="shared" si="0"/>
        <v/>
      </c>
      <c r="B14" s="34" t="str">
        <f t="shared" si="1"/>
        <v/>
      </c>
      <c r="C14" s="34" t="str">
        <f t="shared" si="2"/>
        <v/>
      </c>
      <c r="D14" s="35" t="str">
        <f t="shared" si="3"/>
        <v/>
      </c>
      <c r="E14" s="34" t="str">
        <f t="shared" si="4"/>
        <v/>
      </c>
      <c r="F14" s="34" t="str">
        <f t="shared" si="5"/>
        <v/>
      </c>
      <c r="G14" s="36"/>
      <c r="H14" s="37" t="s">
        <v>35</v>
      </c>
      <c r="I14" s="34" t="s">
        <v>46</v>
      </c>
      <c r="J14" s="38" t="s">
        <v>36</v>
      </c>
      <c r="K14" s="35">
        <v>601</v>
      </c>
      <c r="L14" s="49"/>
      <c r="M14" s="165"/>
      <c r="O14" s="170"/>
      <c r="P14" s="170"/>
      <c r="Q14" s="169"/>
      <c r="R14" s="169"/>
      <c r="S14" t="str">
        <f t="shared" si="6"/>
        <v/>
      </c>
    </row>
    <row r="15" spans="1:19" ht="14.25" thickTop="1">
      <c r="A15" s="7" t="str">
        <f t="shared" si="0"/>
        <v/>
      </c>
      <c r="B15" s="39" t="str">
        <f t="shared" si="1"/>
        <v/>
      </c>
      <c r="C15" s="39" t="str">
        <f t="shared" si="2"/>
        <v/>
      </c>
      <c r="D15" s="40" t="str">
        <f t="shared" si="3"/>
        <v/>
      </c>
      <c r="E15" s="39" t="str">
        <f t="shared" si="4"/>
        <v/>
      </c>
      <c r="F15" s="39" t="str">
        <f t="shared" si="5"/>
        <v/>
      </c>
      <c r="G15" s="41"/>
      <c r="H15" s="42" t="s">
        <v>33</v>
      </c>
      <c r="I15" s="39" t="s">
        <v>41</v>
      </c>
      <c r="J15" s="43" t="s">
        <v>37</v>
      </c>
      <c r="K15" s="40">
        <v>601</v>
      </c>
      <c r="L15" s="50"/>
      <c r="M15" s="171" t="s">
        <v>26</v>
      </c>
      <c r="O15" s="169"/>
      <c r="P15" s="169"/>
      <c r="Q15" s="169"/>
      <c r="R15" s="169"/>
      <c r="S15" t="str">
        <f t="shared" si="6"/>
        <v/>
      </c>
    </row>
    <row r="16" spans="1:19">
      <c r="A16" s="7" t="str">
        <f t="shared" si="0"/>
        <v/>
      </c>
      <c r="B16" s="7" t="str">
        <f t="shared" si="1"/>
        <v/>
      </c>
      <c r="C16" s="7" t="str">
        <f t="shared" si="2"/>
        <v/>
      </c>
      <c r="D16" s="9" t="str">
        <f t="shared" si="3"/>
        <v/>
      </c>
      <c r="E16" s="7" t="str">
        <f t="shared" si="4"/>
        <v/>
      </c>
      <c r="F16" s="7" t="str">
        <f t="shared" si="5"/>
        <v/>
      </c>
      <c r="G16" s="18"/>
      <c r="H16" s="11" t="s">
        <v>33</v>
      </c>
      <c r="I16" s="7" t="s">
        <v>41</v>
      </c>
      <c r="J16" s="19" t="s">
        <v>37</v>
      </c>
      <c r="K16" s="9">
        <v>601</v>
      </c>
      <c r="L16" s="127"/>
      <c r="M16" s="172"/>
      <c r="S16" t="str">
        <f t="shared" si="6"/>
        <v/>
      </c>
    </row>
    <row r="17" spans="1:19">
      <c r="A17" s="7" t="str">
        <f t="shared" si="0"/>
        <v/>
      </c>
      <c r="B17" s="7" t="str">
        <f t="shared" si="1"/>
        <v/>
      </c>
      <c r="C17" s="7" t="str">
        <f t="shared" si="2"/>
        <v/>
      </c>
      <c r="D17" s="9" t="str">
        <f t="shared" si="3"/>
        <v/>
      </c>
      <c r="E17" s="7" t="str">
        <f t="shared" si="4"/>
        <v/>
      </c>
      <c r="F17" s="7" t="str">
        <f t="shared" si="5"/>
        <v/>
      </c>
      <c r="G17" s="18"/>
      <c r="H17" s="11" t="s">
        <v>33</v>
      </c>
      <c r="I17" s="7" t="s">
        <v>41</v>
      </c>
      <c r="J17" s="19" t="s">
        <v>37</v>
      </c>
      <c r="K17" s="9">
        <v>601</v>
      </c>
      <c r="L17" s="127"/>
      <c r="M17" s="172"/>
      <c r="O17" s="9" t="s">
        <v>20</v>
      </c>
      <c r="S17" t="str">
        <f t="shared" si="6"/>
        <v/>
      </c>
    </row>
    <row r="18" spans="1:19">
      <c r="A18" s="7" t="str">
        <f t="shared" si="0"/>
        <v/>
      </c>
      <c r="B18" s="7" t="str">
        <f t="shared" si="1"/>
        <v/>
      </c>
      <c r="C18" s="7" t="str">
        <f t="shared" si="2"/>
        <v/>
      </c>
      <c r="D18" s="9" t="str">
        <f t="shared" si="3"/>
        <v/>
      </c>
      <c r="E18" s="7" t="str">
        <f t="shared" si="4"/>
        <v/>
      </c>
      <c r="F18" s="7" t="str">
        <f t="shared" si="5"/>
        <v/>
      </c>
      <c r="G18" s="18"/>
      <c r="H18" s="11" t="s">
        <v>33</v>
      </c>
      <c r="I18" s="7" t="s">
        <v>41</v>
      </c>
      <c r="J18" s="19" t="s">
        <v>37</v>
      </c>
      <c r="K18" s="9">
        <v>601</v>
      </c>
      <c r="L18" s="127"/>
      <c r="M18" s="172"/>
      <c r="O18" s="7" t="s">
        <v>33</v>
      </c>
      <c r="S18" t="str">
        <f t="shared" si="6"/>
        <v/>
      </c>
    </row>
    <row r="19" spans="1:19">
      <c r="A19" s="7" t="str">
        <f t="shared" si="0"/>
        <v/>
      </c>
      <c r="B19" s="7" t="str">
        <f t="shared" si="1"/>
        <v/>
      </c>
      <c r="C19" s="7" t="str">
        <f t="shared" si="2"/>
        <v/>
      </c>
      <c r="D19" s="9" t="str">
        <f t="shared" si="3"/>
        <v/>
      </c>
      <c r="E19" s="7" t="str">
        <f t="shared" si="4"/>
        <v/>
      </c>
      <c r="F19" s="7" t="str">
        <f t="shared" si="5"/>
        <v/>
      </c>
      <c r="G19" s="18"/>
      <c r="H19" s="11" t="s">
        <v>33</v>
      </c>
      <c r="I19" s="7" t="s">
        <v>41</v>
      </c>
      <c r="J19" s="19" t="s">
        <v>37</v>
      </c>
      <c r="K19" s="9">
        <v>601</v>
      </c>
      <c r="L19" s="127"/>
      <c r="M19" s="172"/>
      <c r="O19" s="7" t="s">
        <v>35</v>
      </c>
      <c r="S19" t="str">
        <f t="shared" si="6"/>
        <v/>
      </c>
    </row>
    <row r="20" spans="1:19" ht="14.25" thickBot="1">
      <c r="A20" s="7" t="str">
        <f t="shared" si="0"/>
        <v/>
      </c>
      <c r="B20" s="22" t="str">
        <f t="shared" si="1"/>
        <v/>
      </c>
      <c r="C20" s="22" t="str">
        <f t="shared" si="2"/>
        <v/>
      </c>
      <c r="D20" s="23" t="str">
        <f t="shared" si="3"/>
        <v/>
      </c>
      <c r="E20" s="22" t="str">
        <f t="shared" si="4"/>
        <v/>
      </c>
      <c r="F20" s="22" t="str">
        <f t="shared" si="5"/>
        <v/>
      </c>
      <c r="G20" s="24"/>
      <c r="H20" s="44" t="s">
        <v>33</v>
      </c>
      <c r="I20" s="22" t="s">
        <v>41</v>
      </c>
      <c r="J20" s="26" t="s">
        <v>37</v>
      </c>
      <c r="K20" s="23">
        <v>601</v>
      </c>
      <c r="L20" s="128"/>
      <c r="M20" s="172"/>
      <c r="O20" s="7"/>
      <c r="S20" t="str">
        <f t="shared" si="6"/>
        <v/>
      </c>
    </row>
    <row r="21" spans="1:19" hidden="1">
      <c r="A21" s="7" t="str">
        <f t="shared" ref="A21:A26" si="7">"０7100"&amp;IF(LEN(G21)=3,"0"&amp;G21,G21)</f>
        <v>０7100</v>
      </c>
      <c r="B21" s="28" t="e">
        <f t="shared" ref="B21:B26" si="8">IF(G21="","",VLOOKUP(G21,選手名,2,FALSE))&amp;"("&amp;(VLOOKUP(G21,選手名,6,FALSE))&amp;")"</f>
        <v>#NAME?</v>
      </c>
      <c r="C21" s="28" t="str">
        <f t="shared" ref="C21:C26" si="9">IF(G21="","",VLOOKUP(G21,選手名,3,FALSE))</f>
        <v/>
      </c>
      <c r="D21" s="29" t="str">
        <f t="shared" ref="D21:D26" si="10">IF(G21="","",VLOOKUP(G21,選手名,4,FALSE))</f>
        <v/>
      </c>
      <c r="E21" s="28" t="str">
        <f t="shared" ref="E21:E26" si="11">IF(G21="","",VLOOKUP(G21,選手名,5,FALSE))</f>
        <v/>
      </c>
      <c r="F21" s="28" t="str">
        <f t="shared" ref="F21:F26" si="12">IF(E21="","",VLOOKUP(E21,学校番号,3,FALSE))</f>
        <v/>
      </c>
      <c r="G21" s="30"/>
      <c r="H21" s="45" t="s">
        <v>35</v>
      </c>
      <c r="I21" s="28" t="s">
        <v>46</v>
      </c>
      <c r="J21" s="32" t="s">
        <v>37</v>
      </c>
      <c r="K21" s="29">
        <v>601</v>
      </c>
      <c r="L21" s="33"/>
      <c r="M21" s="172"/>
      <c r="O21" s="7"/>
    </row>
    <row r="22" spans="1:19" hidden="1">
      <c r="A22" s="7" t="str">
        <f t="shared" si="7"/>
        <v>０7100</v>
      </c>
      <c r="B22" s="7" t="e">
        <f t="shared" si="8"/>
        <v>#NAME?</v>
      </c>
      <c r="C22" s="7" t="str">
        <f t="shared" si="9"/>
        <v/>
      </c>
      <c r="D22" s="9" t="str">
        <f t="shared" si="10"/>
        <v/>
      </c>
      <c r="E22" s="7" t="str">
        <f t="shared" si="11"/>
        <v/>
      </c>
      <c r="F22" s="7" t="str">
        <f t="shared" si="12"/>
        <v/>
      </c>
      <c r="G22" s="18"/>
      <c r="H22" s="11" t="s">
        <v>35</v>
      </c>
      <c r="I22" s="7" t="s">
        <v>46</v>
      </c>
      <c r="J22" s="19" t="s">
        <v>37</v>
      </c>
      <c r="K22" s="9">
        <v>601</v>
      </c>
      <c r="L22" s="8"/>
      <c r="M22" s="172"/>
      <c r="O22" s="7"/>
    </row>
    <row r="23" spans="1:19" hidden="1">
      <c r="A23" s="7" t="str">
        <f t="shared" si="7"/>
        <v>０7100</v>
      </c>
      <c r="B23" s="7" t="e">
        <f t="shared" si="8"/>
        <v>#NAME?</v>
      </c>
      <c r="C23" s="7" t="str">
        <f t="shared" si="9"/>
        <v/>
      </c>
      <c r="D23" s="9" t="str">
        <f t="shared" si="10"/>
        <v/>
      </c>
      <c r="E23" s="7" t="str">
        <f t="shared" si="11"/>
        <v/>
      </c>
      <c r="F23" s="7" t="str">
        <f t="shared" si="12"/>
        <v/>
      </c>
      <c r="G23" s="18"/>
      <c r="H23" s="11" t="s">
        <v>35</v>
      </c>
      <c r="I23" s="7" t="s">
        <v>46</v>
      </c>
      <c r="J23" s="19" t="s">
        <v>37</v>
      </c>
      <c r="K23" s="9">
        <v>601</v>
      </c>
      <c r="L23" s="8"/>
      <c r="M23" s="172"/>
      <c r="O23" s="7"/>
    </row>
    <row r="24" spans="1:19" hidden="1">
      <c r="A24" s="7" t="str">
        <f t="shared" si="7"/>
        <v>０7100</v>
      </c>
      <c r="B24" s="7" t="e">
        <f t="shared" si="8"/>
        <v>#NAME?</v>
      </c>
      <c r="C24" s="7" t="str">
        <f t="shared" si="9"/>
        <v/>
      </c>
      <c r="D24" s="9" t="str">
        <f t="shared" si="10"/>
        <v/>
      </c>
      <c r="E24" s="7" t="str">
        <f t="shared" si="11"/>
        <v/>
      </c>
      <c r="F24" s="7" t="str">
        <f t="shared" si="12"/>
        <v/>
      </c>
      <c r="G24" s="18"/>
      <c r="H24" s="11" t="s">
        <v>35</v>
      </c>
      <c r="I24" s="7" t="s">
        <v>46</v>
      </c>
      <c r="J24" s="19" t="s">
        <v>37</v>
      </c>
      <c r="K24" s="9">
        <v>601</v>
      </c>
      <c r="L24" s="8"/>
      <c r="M24" s="172"/>
    </row>
    <row r="25" spans="1:19" hidden="1">
      <c r="A25" s="7" t="str">
        <f t="shared" si="7"/>
        <v>０7100</v>
      </c>
      <c r="B25" s="7" t="e">
        <f t="shared" si="8"/>
        <v>#NAME?</v>
      </c>
      <c r="C25" s="7" t="str">
        <f t="shared" si="9"/>
        <v/>
      </c>
      <c r="D25" s="9" t="str">
        <f t="shared" si="10"/>
        <v/>
      </c>
      <c r="E25" s="7" t="str">
        <f t="shared" si="11"/>
        <v/>
      </c>
      <c r="F25" s="7" t="str">
        <f t="shared" si="12"/>
        <v/>
      </c>
      <c r="G25" s="18"/>
      <c r="H25" s="11" t="s">
        <v>35</v>
      </c>
      <c r="I25" s="7" t="s">
        <v>46</v>
      </c>
      <c r="J25" s="19" t="s">
        <v>37</v>
      </c>
      <c r="K25" s="9">
        <v>601</v>
      </c>
      <c r="L25" s="8"/>
      <c r="M25" s="172"/>
    </row>
    <row r="26" spans="1:19" ht="14.25" hidden="1" thickBot="1">
      <c r="A26" s="7" t="str">
        <f t="shared" si="7"/>
        <v>０7100</v>
      </c>
      <c r="B26" s="22" t="e">
        <f t="shared" si="8"/>
        <v>#NAME?</v>
      </c>
      <c r="C26" s="22" t="str">
        <f t="shared" si="9"/>
        <v/>
      </c>
      <c r="D26" s="23" t="str">
        <f t="shared" si="10"/>
        <v/>
      </c>
      <c r="E26" s="22" t="str">
        <f t="shared" si="11"/>
        <v/>
      </c>
      <c r="F26" s="22" t="str">
        <f t="shared" si="12"/>
        <v/>
      </c>
      <c r="G26" s="24"/>
      <c r="H26" s="44" t="s">
        <v>35</v>
      </c>
      <c r="I26" s="22" t="s">
        <v>46</v>
      </c>
      <c r="J26" s="26" t="s">
        <v>37</v>
      </c>
      <c r="K26" s="23">
        <v>601</v>
      </c>
      <c r="L26" s="27"/>
      <c r="M26" s="173"/>
    </row>
    <row r="28" spans="1:19" ht="13.5" customHeight="1">
      <c r="B28" s="163" t="s">
        <v>47</v>
      </c>
      <c r="C28" s="163"/>
      <c r="D28" s="163"/>
      <c r="E28" s="163"/>
      <c r="F28" s="163"/>
      <c r="G28" s="163"/>
      <c r="H28" s="163"/>
      <c r="I28" s="163"/>
      <c r="J28" s="163"/>
      <c r="K28" s="163"/>
      <c r="L28" s="163"/>
    </row>
    <row r="29" spans="1:19" ht="13.35" customHeight="1">
      <c r="B29" s="163"/>
      <c r="C29" s="163"/>
      <c r="D29" s="163"/>
      <c r="E29" s="163"/>
      <c r="F29" s="163"/>
      <c r="G29" s="163"/>
      <c r="H29" s="163"/>
      <c r="I29" s="163"/>
      <c r="J29" s="163"/>
      <c r="K29" s="163"/>
      <c r="L29" s="163"/>
    </row>
    <row r="30" spans="1:19" ht="13.35" customHeight="1">
      <c r="B30" s="163"/>
      <c r="C30" s="163"/>
      <c r="D30" s="163"/>
      <c r="E30" s="163"/>
      <c r="F30" s="163"/>
      <c r="G30" s="163"/>
      <c r="H30" s="163"/>
      <c r="I30" s="163"/>
      <c r="J30" s="163"/>
      <c r="K30" s="163"/>
      <c r="L30" s="163"/>
    </row>
    <row r="31" spans="1:19" ht="13.35" customHeight="1">
      <c r="B31" s="163"/>
      <c r="C31" s="163"/>
      <c r="D31" s="163"/>
      <c r="E31" s="163"/>
      <c r="F31" s="163"/>
      <c r="G31" s="163"/>
      <c r="H31" s="163"/>
      <c r="I31" s="163"/>
      <c r="J31" s="163"/>
      <c r="K31" s="163"/>
      <c r="L31" s="163"/>
    </row>
    <row r="32" spans="1:19" ht="13.35" customHeight="1">
      <c r="B32" s="163"/>
      <c r="C32" s="163"/>
      <c r="D32" s="163"/>
      <c r="E32" s="163"/>
      <c r="F32" s="163"/>
      <c r="G32" s="163"/>
      <c r="H32" s="163"/>
      <c r="I32" s="163"/>
      <c r="J32" s="163"/>
      <c r="K32" s="163"/>
      <c r="L32" s="163"/>
    </row>
  </sheetData>
  <sheetProtection selectLockedCells="1"/>
  <mergeCells count="6">
    <mergeCell ref="B28:L32"/>
    <mergeCell ref="M3:M14"/>
    <mergeCell ref="O3:P3"/>
    <mergeCell ref="O6:R15"/>
    <mergeCell ref="M15:M26"/>
    <mergeCell ref="O5:P5"/>
  </mergeCells>
  <phoneticPr fontId="3"/>
  <conditionalFormatting sqref="L3:L20">
    <cfRule type="expression" dxfId="1" priority="1">
      <formula>AND(ISNUMBER(L3), L3&gt;=10000, L3&lt;100000)</formula>
    </cfRule>
  </conditionalFormatting>
  <dataValidations count="4">
    <dataValidation showInputMessage="1" showErrorMessage="1" sqref="J2 J27 J33" xr:uid="{00000000-0002-0000-0200-000000000000}"/>
    <dataValidation type="list" allowBlank="1" showInputMessage="1" showErrorMessage="1" sqref="H3:H26" xr:uid="{00000000-0002-0000-0200-000001000000}">
      <formula1>$O$17:$O$19</formula1>
    </dataValidation>
    <dataValidation imeMode="halfAlpha" allowBlank="1" showInputMessage="1" showErrorMessage="1" sqref="L3:L20" xr:uid="{29326A1B-9579-4264-9916-E6CD7316C98F}"/>
    <dataValidation type="list" allowBlank="1" showInputMessage="1" showErrorMessage="1" sqref="G3:G20" xr:uid="{CC6E8292-5683-4C39-AA19-FAB5E995A648}">
      <formula1>ZK</formula1>
    </dataValidation>
  </dataValidations>
  <pageMargins left="0.7" right="0.7" top="0.75" bottom="0.75" header="0.3" footer="0.3"/>
  <pageSetup paperSize="9" orientation="landscape" horizontalDpi="4294967293" verticalDpi="4294967293"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69E6F-5E2D-4E1F-A7BB-49793962D944}">
  <sheetPr>
    <tabColor rgb="FFFF0000"/>
  </sheetPr>
  <dimension ref="A1:AB42"/>
  <sheetViews>
    <sheetView tabSelected="1" topLeftCell="B1" workbookViewId="0">
      <selection activeCell="Y9" sqref="Y9"/>
    </sheetView>
  </sheetViews>
  <sheetFormatPr defaultColWidth="8.875" defaultRowHeight="13.5"/>
  <cols>
    <col min="1" max="1" width="9" hidden="1" customWidth="1"/>
    <col min="2" max="28" width="4.875" customWidth="1"/>
    <col min="29" max="31" width="3.5" customWidth="1"/>
  </cols>
  <sheetData>
    <row r="1" spans="1:28" ht="17.25">
      <c r="B1" s="175" t="s">
        <v>4354</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row>
    <row r="3" spans="1:28" ht="24" customHeight="1">
      <c r="B3" s="177" t="s">
        <v>3223</v>
      </c>
      <c r="C3" s="177"/>
      <c r="D3" s="178"/>
      <c r="E3" s="178"/>
      <c r="F3" s="178"/>
      <c r="G3" s="178"/>
      <c r="H3" s="178"/>
      <c r="I3" s="178"/>
      <c r="J3" s="178"/>
      <c r="K3" s="178"/>
      <c r="L3" s="52"/>
      <c r="M3" s="52"/>
      <c r="O3" s="53"/>
      <c r="S3" s="179" t="s">
        <v>3224</v>
      </c>
      <c r="T3" s="179"/>
      <c r="U3" s="179"/>
      <c r="V3" s="55"/>
      <c r="W3" s="180"/>
      <c r="X3" s="180"/>
      <c r="Y3" s="180"/>
      <c r="Z3" s="180"/>
      <c r="AA3" s="180"/>
      <c r="AB3" s="53" t="s">
        <v>3225</v>
      </c>
    </row>
    <row r="4" spans="1:28" ht="24" customHeight="1">
      <c r="B4" s="51"/>
      <c r="C4" s="51"/>
      <c r="D4" s="62"/>
      <c r="E4" s="62"/>
      <c r="F4" s="62"/>
      <c r="G4" s="62"/>
      <c r="H4" s="62"/>
      <c r="I4" s="62"/>
      <c r="J4" s="62"/>
      <c r="K4" s="62"/>
      <c r="L4" s="52"/>
      <c r="M4" s="52"/>
      <c r="O4" s="53"/>
      <c r="S4" s="54"/>
      <c r="T4" s="54"/>
      <c r="U4" s="54"/>
      <c r="V4" s="110"/>
      <c r="W4" s="111"/>
      <c r="X4" s="111"/>
      <c r="Y4" s="111"/>
      <c r="Z4" s="111"/>
      <c r="AA4" s="111"/>
      <c r="AB4" s="53"/>
    </row>
    <row r="5" spans="1:28" ht="17.25" customHeight="1">
      <c r="B5" s="177" t="s">
        <v>3239</v>
      </c>
      <c r="C5" s="177"/>
      <c r="D5" s="181"/>
      <c r="E5" s="181"/>
      <c r="F5" s="181"/>
    </row>
    <row r="6" spans="1:28" ht="24.75" customHeight="1">
      <c r="B6" s="177" t="s">
        <v>3226</v>
      </c>
      <c r="C6" s="177"/>
      <c r="D6" s="178"/>
      <c r="E6" s="178"/>
      <c r="F6" s="178"/>
      <c r="G6" s="178"/>
      <c r="H6" s="178"/>
      <c r="I6" s="178"/>
      <c r="J6" s="178"/>
      <c r="K6" s="178"/>
      <c r="L6" s="52" t="s">
        <v>3227</v>
      </c>
      <c r="M6" s="178"/>
      <c r="N6" s="178"/>
      <c r="O6" s="178"/>
      <c r="P6" s="178"/>
      <c r="R6" s="179" t="s">
        <v>3228</v>
      </c>
      <c r="S6" s="179"/>
      <c r="T6" s="179"/>
      <c r="U6" s="179"/>
      <c r="V6" s="56"/>
      <c r="W6" s="180"/>
      <c r="X6" s="180"/>
      <c r="Y6" s="180"/>
      <c r="Z6" s="180"/>
      <c r="AA6" s="180"/>
      <c r="AB6" s="52"/>
    </row>
    <row r="7" spans="1:28" ht="13.5" customHeight="1" thickBot="1"/>
    <row r="8" spans="1:28" ht="27" customHeight="1" thickBot="1">
      <c r="B8" s="190" t="s">
        <v>63</v>
      </c>
      <c r="C8" s="190"/>
      <c r="D8" s="191">
        <f>COUNTIF($I$13:$J$41,B8)</f>
        <v>0</v>
      </c>
      <c r="E8" s="191"/>
      <c r="F8" s="53" t="s">
        <v>3229</v>
      </c>
      <c r="G8" s="190" t="s">
        <v>3230</v>
      </c>
      <c r="H8" s="190"/>
      <c r="I8" s="191">
        <f>COUNTIF($I$13:$J$41,G8)</f>
        <v>0</v>
      </c>
      <c r="J8" s="191"/>
      <c r="K8" s="53" t="s">
        <v>3229</v>
      </c>
      <c r="L8" s="190" t="s">
        <v>3231</v>
      </c>
      <c r="M8" s="190"/>
      <c r="N8" s="57">
        <f>SUM(D8,I8)</f>
        <v>0</v>
      </c>
      <c r="O8" s="53" t="s">
        <v>3229</v>
      </c>
      <c r="P8" s="53"/>
      <c r="Q8" s="53"/>
      <c r="R8" s="53"/>
      <c r="S8" s="61"/>
      <c r="T8" s="58"/>
      <c r="U8" s="58"/>
      <c r="V8" s="58"/>
      <c r="W8" s="182" t="s">
        <v>3232</v>
      </c>
      <c r="X8" s="182"/>
      <c r="Y8" s="183">
        <f>N8*1500</f>
        <v>0</v>
      </c>
      <c r="Z8" s="184">
        <f t="shared" ref="Z8:AB8" si="0">R8*1500</f>
        <v>0</v>
      </c>
      <c r="AA8" s="184">
        <f t="shared" si="0"/>
        <v>0</v>
      </c>
      <c r="AB8" s="185">
        <f t="shared" si="0"/>
        <v>0</v>
      </c>
    </row>
    <row r="10" spans="1:28">
      <c r="A10" s="7"/>
      <c r="B10" s="186" t="s">
        <v>3233</v>
      </c>
      <c r="C10" s="188" t="s">
        <v>3234</v>
      </c>
      <c r="D10" s="188"/>
      <c r="E10" s="186" t="s">
        <v>3235</v>
      </c>
      <c r="F10" s="186"/>
      <c r="G10" s="186"/>
      <c r="H10" s="186"/>
      <c r="I10" s="186" t="s">
        <v>11</v>
      </c>
      <c r="J10" s="186"/>
      <c r="K10" s="192" t="s">
        <v>3236</v>
      </c>
      <c r="L10" s="193"/>
      <c r="M10" s="193"/>
      <c r="N10" s="193"/>
      <c r="O10" s="193"/>
      <c r="P10" s="193"/>
      <c r="Q10" s="193"/>
      <c r="R10" s="193"/>
      <c r="S10" s="193"/>
      <c r="T10" s="193"/>
      <c r="U10" s="193"/>
      <c r="V10" s="194"/>
    </row>
    <row r="11" spans="1:28">
      <c r="A11" s="7"/>
      <c r="B11" s="186"/>
      <c r="C11" s="188"/>
      <c r="D11" s="188"/>
      <c r="E11" s="186"/>
      <c r="F11" s="186"/>
      <c r="G11" s="186"/>
      <c r="H11" s="186"/>
      <c r="I11" s="186"/>
      <c r="J11" s="186"/>
      <c r="K11" s="195" t="s">
        <v>3237</v>
      </c>
      <c r="L11" s="196"/>
      <c r="M11" s="196"/>
      <c r="N11" s="196"/>
      <c r="O11" s="196"/>
      <c r="P11" s="197"/>
      <c r="Q11" s="186" t="s">
        <v>3238</v>
      </c>
      <c r="R11" s="186"/>
      <c r="S11" s="186"/>
      <c r="T11" s="186"/>
      <c r="U11" s="186"/>
      <c r="V11" s="186"/>
    </row>
    <row r="12" spans="1:28" ht="14.25" thickBot="1">
      <c r="A12" s="7"/>
      <c r="B12" s="187"/>
      <c r="C12" s="189"/>
      <c r="D12" s="189"/>
      <c r="E12" s="187"/>
      <c r="F12" s="187"/>
      <c r="G12" s="187"/>
      <c r="H12" s="187"/>
      <c r="I12" s="187"/>
      <c r="J12" s="187"/>
      <c r="K12" s="198"/>
      <c r="L12" s="199"/>
      <c r="M12" s="199"/>
      <c r="N12" s="199"/>
      <c r="O12" s="199"/>
      <c r="P12" s="200"/>
      <c r="Q12" s="187"/>
      <c r="R12" s="187"/>
      <c r="S12" s="187"/>
      <c r="T12" s="187"/>
      <c r="U12" s="187"/>
      <c r="V12" s="187"/>
    </row>
    <row r="13" spans="1:28" ht="14.25" thickTop="1">
      <c r="A13" s="7">
        <v>1</v>
      </c>
      <c r="B13" s="59" t="str">
        <f>IF(C13="　","",A13)</f>
        <v/>
      </c>
      <c r="C13" s="205" t="str">
        <f t="shared" ref="C13:C42" si="1">IFERROR(SMALL(ZK,A13),"　")</f>
        <v>　</v>
      </c>
      <c r="D13" s="205"/>
      <c r="E13" s="206" t="str">
        <f t="shared" ref="E13:E42" si="2">IF(C13="　","",VLOOKUP(C13,エントリー,2,0))</f>
        <v/>
      </c>
      <c r="F13" s="204"/>
      <c r="G13" s="204"/>
      <c r="H13" s="204"/>
      <c r="I13" s="204" t="str">
        <f t="shared" ref="I13:I42" si="3">IF(C13="　","",VLOOKUP(C13,エントリー,4,0))</f>
        <v/>
      </c>
      <c r="J13" s="204"/>
      <c r="K13" s="207" t="str">
        <f t="shared" ref="K13:K42" si="4">IF(C13="　","",VLOOKUP(C13,エントリー,6,0))</f>
        <v/>
      </c>
      <c r="L13" s="207"/>
      <c r="M13" s="207" t="str">
        <f t="shared" ref="M13:M42" si="5">IF(K13="","",VLOOKUP(K13,エントリー,2,0))</f>
        <v/>
      </c>
      <c r="N13" s="207"/>
      <c r="O13" s="207"/>
      <c r="P13" s="208"/>
      <c r="Q13" s="204" t="str">
        <f>IF(COUNTIF('大会申込（リレー）'!$G$3:$G$20,参加一覧表!C13)&gt;0,"○","")</f>
        <v/>
      </c>
      <c r="R13" s="204"/>
      <c r="S13" s="204"/>
      <c r="T13" s="204"/>
      <c r="U13" s="204"/>
      <c r="V13" s="204"/>
    </row>
    <row r="14" spans="1:28">
      <c r="A14" s="7">
        <v>2</v>
      </c>
      <c r="B14" s="60" t="str">
        <f t="shared" ref="B14:B42" si="6">IF(C14="　","",A14)</f>
        <v/>
      </c>
      <c r="C14" s="188" t="str">
        <f t="shared" si="1"/>
        <v>　</v>
      </c>
      <c r="D14" s="188"/>
      <c r="E14" s="201" t="str">
        <f t="shared" si="2"/>
        <v/>
      </c>
      <c r="F14" s="201"/>
      <c r="G14" s="201"/>
      <c r="H14" s="201"/>
      <c r="I14" s="201" t="str">
        <f t="shared" si="3"/>
        <v/>
      </c>
      <c r="J14" s="201"/>
      <c r="K14" s="202" t="str">
        <f t="shared" si="4"/>
        <v/>
      </c>
      <c r="L14" s="202"/>
      <c r="M14" s="202" t="str">
        <f t="shared" si="5"/>
        <v/>
      </c>
      <c r="N14" s="202"/>
      <c r="O14" s="202"/>
      <c r="P14" s="203"/>
      <c r="Q14" s="201" t="str">
        <f>IF(COUNTIF('大会申込（リレー）'!$G$3:$G$20,参加一覧表!C14)&gt;0,"○","")</f>
        <v/>
      </c>
      <c r="R14" s="201"/>
      <c r="S14" s="201"/>
      <c r="T14" s="201"/>
      <c r="U14" s="201"/>
      <c r="V14" s="201"/>
    </row>
    <row r="15" spans="1:28">
      <c r="A15" s="7">
        <v>3</v>
      </c>
      <c r="B15" s="60" t="str">
        <f t="shared" si="6"/>
        <v/>
      </c>
      <c r="C15" s="188" t="str">
        <f t="shared" si="1"/>
        <v>　</v>
      </c>
      <c r="D15" s="188"/>
      <c r="E15" s="201" t="str">
        <f t="shared" si="2"/>
        <v/>
      </c>
      <c r="F15" s="201"/>
      <c r="G15" s="201"/>
      <c r="H15" s="201"/>
      <c r="I15" s="201" t="str">
        <f t="shared" si="3"/>
        <v/>
      </c>
      <c r="J15" s="201"/>
      <c r="K15" s="202" t="str">
        <f t="shared" si="4"/>
        <v/>
      </c>
      <c r="L15" s="202"/>
      <c r="M15" s="202" t="str">
        <f t="shared" si="5"/>
        <v/>
      </c>
      <c r="N15" s="202"/>
      <c r="O15" s="202"/>
      <c r="P15" s="203"/>
      <c r="Q15" s="201" t="str">
        <f>IF(COUNTIF('大会申込（リレー）'!$G$3:$G$20,参加一覧表!C15)&gt;0,"○","")</f>
        <v/>
      </c>
      <c r="R15" s="201"/>
      <c r="S15" s="201"/>
      <c r="T15" s="201"/>
      <c r="U15" s="201"/>
      <c r="V15" s="201"/>
    </row>
    <row r="16" spans="1:28">
      <c r="A16" s="7">
        <v>4</v>
      </c>
      <c r="B16" s="60" t="str">
        <f t="shared" si="6"/>
        <v/>
      </c>
      <c r="C16" s="188" t="str">
        <f t="shared" si="1"/>
        <v>　</v>
      </c>
      <c r="D16" s="188"/>
      <c r="E16" s="201" t="str">
        <f t="shared" si="2"/>
        <v/>
      </c>
      <c r="F16" s="201"/>
      <c r="G16" s="201"/>
      <c r="H16" s="201"/>
      <c r="I16" s="201" t="str">
        <f t="shared" si="3"/>
        <v/>
      </c>
      <c r="J16" s="201"/>
      <c r="K16" s="202" t="str">
        <f t="shared" si="4"/>
        <v/>
      </c>
      <c r="L16" s="202"/>
      <c r="M16" s="202" t="str">
        <f t="shared" si="5"/>
        <v/>
      </c>
      <c r="N16" s="202"/>
      <c r="O16" s="202"/>
      <c r="P16" s="203"/>
      <c r="Q16" s="201" t="str">
        <f>IF(COUNTIF('大会申込（リレー）'!$G$3:$G$20,参加一覧表!C16)&gt;0,"○","")</f>
        <v/>
      </c>
      <c r="R16" s="201"/>
      <c r="S16" s="201"/>
      <c r="T16" s="201"/>
      <c r="U16" s="201"/>
      <c r="V16" s="201"/>
    </row>
    <row r="17" spans="1:22">
      <c r="A17" s="7">
        <v>5</v>
      </c>
      <c r="B17" s="60" t="str">
        <f t="shared" si="6"/>
        <v/>
      </c>
      <c r="C17" s="188" t="str">
        <f t="shared" si="1"/>
        <v>　</v>
      </c>
      <c r="D17" s="188"/>
      <c r="E17" s="201" t="str">
        <f t="shared" si="2"/>
        <v/>
      </c>
      <c r="F17" s="201"/>
      <c r="G17" s="201"/>
      <c r="H17" s="201"/>
      <c r="I17" s="201" t="str">
        <f t="shared" si="3"/>
        <v/>
      </c>
      <c r="J17" s="201"/>
      <c r="K17" s="202" t="str">
        <f t="shared" si="4"/>
        <v/>
      </c>
      <c r="L17" s="202"/>
      <c r="M17" s="202" t="str">
        <f t="shared" si="5"/>
        <v/>
      </c>
      <c r="N17" s="202"/>
      <c r="O17" s="202"/>
      <c r="P17" s="203"/>
      <c r="Q17" s="201" t="str">
        <f>IF(COUNTIF('大会申込（リレー）'!$G$3:$G$20,参加一覧表!C17)&gt;0,"○","")</f>
        <v/>
      </c>
      <c r="R17" s="201"/>
      <c r="S17" s="201"/>
      <c r="T17" s="201"/>
      <c r="U17" s="201"/>
      <c r="V17" s="201"/>
    </row>
    <row r="18" spans="1:22">
      <c r="A18" s="7">
        <v>6</v>
      </c>
      <c r="B18" s="60" t="str">
        <f t="shared" si="6"/>
        <v/>
      </c>
      <c r="C18" s="188" t="str">
        <f t="shared" si="1"/>
        <v>　</v>
      </c>
      <c r="D18" s="188"/>
      <c r="E18" s="201" t="str">
        <f t="shared" si="2"/>
        <v/>
      </c>
      <c r="F18" s="201"/>
      <c r="G18" s="201"/>
      <c r="H18" s="201"/>
      <c r="I18" s="201" t="str">
        <f t="shared" si="3"/>
        <v/>
      </c>
      <c r="J18" s="201"/>
      <c r="K18" s="202" t="str">
        <f t="shared" si="4"/>
        <v/>
      </c>
      <c r="L18" s="202"/>
      <c r="M18" s="202" t="str">
        <f t="shared" si="5"/>
        <v/>
      </c>
      <c r="N18" s="202"/>
      <c r="O18" s="202"/>
      <c r="P18" s="203"/>
      <c r="Q18" s="201" t="str">
        <f>IF(COUNTIF('大会申込（リレー）'!$G$3:$G$20,参加一覧表!C18)&gt;0,"○","")</f>
        <v/>
      </c>
      <c r="R18" s="201"/>
      <c r="S18" s="201"/>
      <c r="T18" s="201"/>
      <c r="U18" s="201"/>
      <c r="V18" s="201"/>
    </row>
    <row r="19" spans="1:22">
      <c r="A19" s="7">
        <v>7</v>
      </c>
      <c r="B19" s="60" t="str">
        <f t="shared" si="6"/>
        <v/>
      </c>
      <c r="C19" s="188" t="str">
        <f t="shared" si="1"/>
        <v>　</v>
      </c>
      <c r="D19" s="188"/>
      <c r="E19" s="201" t="str">
        <f t="shared" si="2"/>
        <v/>
      </c>
      <c r="F19" s="201"/>
      <c r="G19" s="201"/>
      <c r="H19" s="201"/>
      <c r="I19" s="201" t="str">
        <f t="shared" si="3"/>
        <v/>
      </c>
      <c r="J19" s="201"/>
      <c r="K19" s="202" t="str">
        <f t="shared" si="4"/>
        <v/>
      </c>
      <c r="L19" s="202"/>
      <c r="M19" s="202" t="str">
        <f t="shared" si="5"/>
        <v/>
      </c>
      <c r="N19" s="202"/>
      <c r="O19" s="202"/>
      <c r="P19" s="203"/>
      <c r="Q19" s="201" t="str">
        <f>IF(COUNTIF('大会申込（リレー）'!$G$3:$G$20,参加一覧表!C19)&gt;0,"○","")</f>
        <v/>
      </c>
      <c r="R19" s="201"/>
      <c r="S19" s="201"/>
      <c r="T19" s="201"/>
      <c r="U19" s="201"/>
      <c r="V19" s="201"/>
    </row>
    <row r="20" spans="1:22">
      <c r="A20" s="7">
        <v>8</v>
      </c>
      <c r="B20" s="60" t="str">
        <f t="shared" si="6"/>
        <v/>
      </c>
      <c r="C20" s="188" t="str">
        <f t="shared" si="1"/>
        <v>　</v>
      </c>
      <c r="D20" s="188"/>
      <c r="E20" s="201" t="str">
        <f t="shared" si="2"/>
        <v/>
      </c>
      <c r="F20" s="201"/>
      <c r="G20" s="201"/>
      <c r="H20" s="201"/>
      <c r="I20" s="201" t="str">
        <f t="shared" si="3"/>
        <v/>
      </c>
      <c r="J20" s="201"/>
      <c r="K20" s="202" t="str">
        <f t="shared" si="4"/>
        <v/>
      </c>
      <c r="L20" s="202"/>
      <c r="M20" s="202" t="str">
        <f t="shared" si="5"/>
        <v/>
      </c>
      <c r="N20" s="202"/>
      <c r="O20" s="202"/>
      <c r="P20" s="203"/>
      <c r="Q20" s="201" t="str">
        <f>IF(COUNTIF('大会申込（リレー）'!$G$3:$G$20,参加一覧表!C20)&gt;0,"○","")</f>
        <v/>
      </c>
      <c r="R20" s="201"/>
      <c r="S20" s="201"/>
      <c r="T20" s="201"/>
      <c r="U20" s="201"/>
      <c r="V20" s="201"/>
    </row>
    <row r="21" spans="1:22">
      <c r="A21" s="7">
        <v>9</v>
      </c>
      <c r="B21" s="60" t="str">
        <f t="shared" si="6"/>
        <v/>
      </c>
      <c r="C21" s="188" t="str">
        <f t="shared" si="1"/>
        <v>　</v>
      </c>
      <c r="D21" s="188"/>
      <c r="E21" s="201" t="str">
        <f>IF(C21="　","",VLOOKUP(C21,エントリー,2,0))</f>
        <v/>
      </c>
      <c r="F21" s="201"/>
      <c r="G21" s="201"/>
      <c r="H21" s="201"/>
      <c r="I21" s="201" t="str">
        <f t="shared" si="3"/>
        <v/>
      </c>
      <c r="J21" s="201"/>
      <c r="K21" s="202" t="str">
        <f t="shared" si="4"/>
        <v/>
      </c>
      <c r="L21" s="202"/>
      <c r="M21" s="202" t="str">
        <f t="shared" si="5"/>
        <v/>
      </c>
      <c r="N21" s="202"/>
      <c r="O21" s="202"/>
      <c r="P21" s="203"/>
      <c r="Q21" s="201" t="str">
        <f>IF(COUNTIF('大会申込（リレー）'!$G$3:$G$20,参加一覧表!C21)&gt;0,"○","")</f>
        <v/>
      </c>
      <c r="R21" s="201"/>
      <c r="S21" s="201"/>
      <c r="T21" s="201"/>
      <c r="U21" s="201"/>
      <c r="V21" s="201"/>
    </row>
    <row r="22" spans="1:22">
      <c r="A22" s="7">
        <v>10</v>
      </c>
      <c r="B22" s="60" t="str">
        <f t="shared" si="6"/>
        <v/>
      </c>
      <c r="C22" s="188" t="str">
        <f t="shared" si="1"/>
        <v>　</v>
      </c>
      <c r="D22" s="188"/>
      <c r="E22" s="201" t="str">
        <f>IF(C22="　","",VLOOKUP(C22,エントリー,2,0))</f>
        <v/>
      </c>
      <c r="F22" s="201"/>
      <c r="G22" s="201"/>
      <c r="H22" s="201"/>
      <c r="I22" s="201" t="str">
        <f t="shared" si="3"/>
        <v/>
      </c>
      <c r="J22" s="201"/>
      <c r="K22" s="202" t="str">
        <f t="shared" si="4"/>
        <v/>
      </c>
      <c r="L22" s="202"/>
      <c r="M22" s="202" t="str">
        <f t="shared" si="5"/>
        <v/>
      </c>
      <c r="N22" s="202"/>
      <c r="O22" s="202"/>
      <c r="P22" s="203"/>
      <c r="Q22" s="201" t="str">
        <f>IF(COUNTIF('大会申込（リレー）'!$G$3:$G$20,参加一覧表!C22)&gt;0,"○","")</f>
        <v/>
      </c>
      <c r="R22" s="201"/>
      <c r="S22" s="201"/>
      <c r="T22" s="201"/>
      <c r="U22" s="201"/>
      <c r="V22" s="201"/>
    </row>
    <row r="23" spans="1:22">
      <c r="A23" s="7">
        <v>11</v>
      </c>
      <c r="B23" s="60" t="str">
        <f t="shared" si="6"/>
        <v/>
      </c>
      <c r="C23" s="188" t="str">
        <f t="shared" si="1"/>
        <v>　</v>
      </c>
      <c r="D23" s="188"/>
      <c r="E23" s="201" t="str">
        <f t="shared" si="2"/>
        <v/>
      </c>
      <c r="F23" s="201"/>
      <c r="G23" s="201"/>
      <c r="H23" s="201"/>
      <c r="I23" s="201" t="str">
        <f t="shared" si="3"/>
        <v/>
      </c>
      <c r="J23" s="201"/>
      <c r="K23" s="202" t="str">
        <f t="shared" si="4"/>
        <v/>
      </c>
      <c r="L23" s="202"/>
      <c r="M23" s="202" t="str">
        <f t="shared" si="5"/>
        <v/>
      </c>
      <c r="N23" s="202"/>
      <c r="O23" s="202"/>
      <c r="P23" s="203"/>
      <c r="Q23" s="201" t="str">
        <f>IF(COUNTIF('大会申込（リレー）'!$G$3:$G$20,参加一覧表!C23)&gt;0,"○","")</f>
        <v/>
      </c>
      <c r="R23" s="201"/>
      <c r="S23" s="201"/>
      <c r="T23" s="201"/>
      <c r="U23" s="201"/>
      <c r="V23" s="201"/>
    </row>
    <row r="24" spans="1:22">
      <c r="A24" s="7">
        <v>12</v>
      </c>
      <c r="B24" s="60" t="str">
        <f t="shared" si="6"/>
        <v/>
      </c>
      <c r="C24" s="188" t="str">
        <f t="shared" si="1"/>
        <v>　</v>
      </c>
      <c r="D24" s="188"/>
      <c r="E24" s="201" t="str">
        <f t="shared" si="2"/>
        <v/>
      </c>
      <c r="F24" s="201"/>
      <c r="G24" s="201"/>
      <c r="H24" s="201"/>
      <c r="I24" s="201" t="str">
        <f t="shared" si="3"/>
        <v/>
      </c>
      <c r="J24" s="201"/>
      <c r="K24" s="202" t="str">
        <f t="shared" si="4"/>
        <v/>
      </c>
      <c r="L24" s="202"/>
      <c r="M24" s="202" t="str">
        <f t="shared" si="5"/>
        <v/>
      </c>
      <c r="N24" s="202"/>
      <c r="O24" s="202"/>
      <c r="P24" s="203"/>
      <c r="Q24" s="201" t="str">
        <f>IF(COUNTIF('大会申込（リレー）'!$G$3:$G$20,参加一覧表!C24)&gt;0,"○","")</f>
        <v/>
      </c>
      <c r="R24" s="201"/>
      <c r="S24" s="201"/>
      <c r="T24" s="201"/>
      <c r="U24" s="201"/>
      <c r="V24" s="201"/>
    </row>
    <row r="25" spans="1:22">
      <c r="A25" s="7">
        <v>13</v>
      </c>
      <c r="B25" s="60" t="str">
        <f t="shared" si="6"/>
        <v/>
      </c>
      <c r="C25" s="188" t="str">
        <f t="shared" si="1"/>
        <v>　</v>
      </c>
      <c r="D25" s="188"/>
      <c r="E25" s="201" t="str">
        <f t="shared" si="2"/>
        <v/>
      </c>
      <c r="F25" s="201"/>
      <c r="G25" s="201"/>
      <c r="H25" s="201"/>
      <c r="I25" s="201" t="str">
        <f t="shared" si="3"/>
        <v/>
      </c>
      <c r="J25" s="201"/>
      <c r="K25" s="202" t="str">
        <f t="shared" si="4"/>
        <v/>
      </c>
      <c r="L25" s="202"/>
      <c r="M25" s="202" t="str">
        <f t="shared" si="5"/>
        <v/>
      </c>
      <c r="N25" s="202"/>
      <c r="O25" s="202"/>
      <c r="P25" s="203"/>
      <c r="Q25" s="201" t="str">
        <f>IF(COUNTIF('大会申込（リレー）'!$G$3:$G$20,参加一覧表!C25)&gt;0,"○","")</f>
        <v/>
      </c>
      <c r="R25" s="201"/>
      <c r="S25" s="201"/>
      <c r="T25" s="201"/>
      <c r="U25" s="201"/>
      <c r="V25" s="201"/>
    </row>
    <row r="26" spans="1:22">
      <c r="A26" s="7">
        <v>14</v>
      </c>
      <c r="B26" s="60" t="str">
        <f t="shared" si="6"/>
        <v/>
      </c>
      <c r="C26" s="188" t="str">
        <f t="shared" si="1"/>
        <v>　</v>
      </c>
      <c r="D26" s="188"/>
      <c r="E26" s="201" t="str">
        <f t="shared" si="2"/>
        <v/>
      </c>
      <c r="F26" s="201"/>
      <c r="G26" s="201"/>
      <c r="H26" s="201"/>
      <c r="I26" s="201" t="str">
        <f t="shared" si="3"/>
        <v/>
      </c>
      <c r="J26" s="201"/>
      <c r="K26" s="202" t="str">
        <f t="shared" si="4"/>
        <v/>
      </c>
      <c r="L26" s="202"/>
      <c r="M26" s="202" t="str">
        <f t="shared" si="5"/>
        <v/>
      </c>
      <c r="N26" s="202"/>
      <c r="O26" s="202"/>
      <c r="P26" s="203"/>
      <c r="Q26" s="201" t="str">
        <f>IF(COUNTIF('大会申込（リレー）'!$G$3:$G$20,参加一覧表!C26)&gt;0,"○","")</f>
        <v/>
      </c>
      <c r="R26" s="201"/>
      <c r="S26" s="201"/>
      <c r="T26" s="201"/>
      <c r="U26" s="201"/>
      <c r="V26" s="201"/>
    </row>
    <row r="27" spans="1:22">
      <c r="A27" s="7">
        <v>15</v>
      </c>
      <c r="B27" s="60" t="str">
        <f t="shared" si="6"/>
        <v/>
      </c>
      <c r="C27" s="188" t="str">
        <f t="shared" si="1"/>
        <v>　</v>
      </c>
      <c r="D27" s="188"/>
      <c r="E27" s="201" t="str">
        <f t="shared" si="2"/>
        <v/>
      </c>
      <c r="F27" s="201"/>
      <c r="G27" s="201"/>
      <c r="H27" s="201"/>
      <c r="I27" s="201" t="str">
        <f t="shared" si="3"/>
        <v/>
      </c>
      <c r="J27" s="201"/>
      <c r="K27" s="202" t="str">
        <f t="shared" si="4"/>
        <v/>
      </c>
      <c r="L27" s="202"/>
      <c r="M27" s="202" t="str">
        <f t="shared" si="5"/>
        <v/>
      </c>
      <c r="N27" s="202"/>
      <c r="O27" s="202"/>
      <c r="P27" s="203"/>
      <c r="Q27" s="201" t="str">
        <f>IF(COUNTIF('大会申込（リレー）'!$G$3:$G$20,参加一覧表!C27)&gt;0,"○","")</f>
        <v/>
      </c>
      <c r="R27" s="201"/>
      <c r="S27" s="201"/>
      <c r="T27" s="201"/>
      <c r="U27" s="201"/>
      <c r="V27" s="201"/>
    </row>
    <row r="28" spans="1:22">
      <c r="A28" s="7">
        <v>16</v>
      </c>
      <c r="B28" s="60" t="str">
        <f t="shared" si="6"/>
        <v/>
      </c>
      <c r="C28" s="188" t="str">
        <f t="shared" si="1"/>
        <v>　</v>
      </c>
      <c r="D28" s="188"/>
      <c r="E28" s="201" t="str">
        <f t="shared" si="2"/>
        <v/>
      </c>
      <c r="F28" s="201"/>
      <c r="G28" s="201"/>
      <c r="H28" s="201"/>
      <c r="I28" s="201" t="str">
        <f t="shared" si="3"/>
        <v/>
      </c>
      <c r="J28" s="201"/>
      <c r="K28" s="202" t="str">
        <f t="shared" si="4"/>
        <v/>
      </c>
      <c r="L28" s="202"/>
      <c r="M28" s="202" t="str">
        <f t="shared" si="5"/>
        <v/>
      </c>
      <c r="N28" s="202"/>
      <c r="O28" s="202"/>
      <c r="P28" s="203"/>
      <c r="Q28" s="201" t="str">
        <f>IF(COUNTIF('大会申込（リレー）'!$G$3:$G$20,参加一覧表!C28)&gt;0,"○","")</f>
        <v/>
      </c>
      <c r="R28" s="201"/>
      <c r="S28" s="201"/>
      <c r="T28" s="201"/>
      <c r="U28" s="201"/>
      <c r="V28" s="201"/>
    </row>
    <row r="29" spans="1:22">
      <c r="A29" s="7">
        <v>17</v>
      </c>
      <c r="B29" s="60" t="str">
        <f t="shared" si="6"/>
        <v/>
      </c>
      <c r="C29" s="188" t="str">
        <f t="shared" si="1"/>
        <v>　</v>
      </c>
      <c r="D29" s="188"/>
      <c r="E29" s="201" t="str">
        <f t="shared" si="2"/>
        <v/>
      </c>
      <c r="F29" s="201"/>
      <c r="G29" s="201"/>
      <c r="H29" s="201"/>
      <c r="I29" s="201" t="str">
        <f t="shared" si="3"/>
        <v/>
      </c>
      <c r="J29" s="201"/>
      <c r="K29" s="202" t="str">
        <f t="shared" si="4"/>
        <v/>
      </c>
      <c r="L29" s="202"/>
      <c r="M29" s="202" t="str">
        <f t="shared" si="5"/>
        <v/>
      </c>
      <c r="N29" s="202"/>
      <c r="O29" s="202"/>
      <c r="P29" s="203"/>
      <c r="Q29" s="201" t="str">
        <f>IF(COUNTIF('大会申込（リレー）'!$G$3:$G$20,参加一覧表!C29)&gt;0,"○","")</f>
        <v/>
      </c>
      <c r="R29" s="201"/>
      <c r="S29" s="201"/>
      <c r="T29" s="201"/>
      <c r="U29" s="201"/>
      <c r="V29" s="201"/>
    </row>
    <row r="30" spans="1:22">
      <c r="A30" s="7">
        <v>18</v>
      </c>
      <c r="B30" s="60" t="str">
        <f t="shared" si="6"/>
        <v/>
      </c>
      <c r="C30" s="188" t="str">
        <f t="shared" si="1"/>
        <v>　</v>
      </c>
      <c r="D30" s="188"/>
      <c r="E30" s="201" t="str">
        <f t="shared" si="2"/>
        <v/>
      </c>
      <c r="F30" s="201"/>
      <c r="G30" s="201"/>
      <c r="H30" s="201"/>
      <c r="I30" s="201" t="str">
        <f t="shared" si="3"/>
        <v/>
      </c>
      <c r="J30" s="201"/>
      <c r="K30" s="202" t="str">
        <f t="shared" si="4"/>
        <v/>
      </c>
      <c r="L30" s="202"/>
      <c r="M30" s="202" t="str">
        <f t="shared" si="5"/>
        <v/>
      </c>
      <c r="N30" s="202"/>
      <c r="O30" s="202"/>
      <c r="P30" s="203"/>
      <c r="Q30" s="201" t="str">
        <f>IF(COUNTIF('大会申込（リレー）'!$G$3:$G$20,参加一覧表!C30)&gt;0,"○","")</f>
        <v/>
      </c>
      <c r="R30" s="201"/>
      <c r="S30" s="201"/>
      <c r="T30" s="201"/>
      <c r="U30" s="201"/>
      <c r="V30" s="201"/>
    </row>
    <row r="31" spans="1:22">
      <c r="A31" s="7">
        <v>19</v>
      </c>
      <c r="B31" s="60" t="str">
        <f t="shared" si="6"/>
        <v/>
      </c>
      <c r="C31" s="188" t="str">
        <f t="shared" si="1"/>
        <v>　</v>
      </c>
      <c r="D31" s="188"/>
      <c r="E31" s="201" t="str">
        <f t="shared" si="2"/>
        <v/>
      </c>
      <c r="F31" s="201"/>
      <c r="G31" s="201"/>
      <c r="H31" s="201"/>
      <c r="I31" s="201" t="str">
        <f t="shared" si="3"/>
        <v/>
      </c>
      <c r="J31" s="201"/>
      <c r="K31" s="202" t="str">
        <f t="shared" si="4"/>
        <v/>
      </c>
      <c r="L31" s="202"/>
      <c r="M31" s="202" t="str">
        <f t="shared" si="5"/>
        <v/>
      </c>
      <c r="N31" s="202"/>
      <c r="O31" s="202"/>
      <c r="P31" s="203"/>
      <c r="Q31" s="201" t="str">
        <f>IF(COUNTIF('大会申込（リレー）'!$G$3:$G$20,参加一覧表!C31)&gt;0,"○","")</f>
        <v/>
      </c>
      <c r="R31" s="201"/>
      <c r="S31" s="201"/>
      <c r="T31" s="201"/>
      <c r="U31" s="201"/>
      <c r="V31" s="201"/>
    </row>
    <row r="32" spans="1:22">
      <c r="A32" s="7">
        <v>20</v>
      </c>
      <c r="B32" s="60" t="str">
        <f t="shared" si="6"/>
        <v/>
      </c>
      <c r="C32" s="188" t="str">
        <f t="shared" si="1"/>
        <v>　</v>
      </c>
      <c r="D32" s="188"/>
      <c r="E32" s="201" t="str">
        <f t="shared" si="2"/>
        <v/>
      </c>
      <c r="F32" s="201"/>
      <c r="G32" s="201"/>
      <c r="H32" s="201"/>
      <c r="I32" s="201" t="str">
        <f t="shared" si="3"/>
        <v/>
      </c>
      <c r="J32" s="201"/>
      <c r="K32" s="202" t="str">
        <f t="shared" si="4"/>
        <v/>
      </c>
      <c r="L32" s="202"/>
      <c r="M32" s="202" t="str">
        <f t="shared" si="5"/>
        <v/>
      </c>
      <c r="N32" s="202"/>
      <c r="O32" s="202"/>
      <c r="P32" s="203"/>
      <c r="Q32" s="201" t="str">
        <f>IF(COUNTIF('大会申込（リレー）'!$G$3:$G$20,参加一覧表!C32)&gt;0,"○","")</f>
        <v/>
      </c>
      <c r="R32" s="201"/>
      <c r="S32" s="201"/>
      <c r="T32" s="201"/>
      <c r="U32" s="201"/>
      <c r="V32" s="201"/>
    </row>
    <row r="33" spans="1:22">
      <c r="A33" s="7">
        <v>21</v>
      </c>
      <c r="B33" s="60" t="str">
        <f t="shared" si="6"/>
        <v/>
      </c>
      <c r="C33" s="188" t="str">
        <f t="shared" si="1"/>
        <v>　</v>
      </c>
      <c r="D33" s="188"/>
      <c r="E33" s="201" t="str">
        <f t="shared" si="2"/>
        <v/>
      </c>
      <c r="F33" s="201"/>
      <c r="G33" s="201"/>
      <c r="H33" s="201"/>
      <c r="I33" s="201" t="str">
        <f t="shared" si="3"/>
        <v/>
      </c>
      <c r="J33" s="201"/>
      <c r="K33" s="202" t="str">
        <f t="shared" si="4"/>
        <v/>
      </c>
      <c r="L33" s="202"/>
      <c r="M33" s="202" t="str">
        <f t="shared" si="5"/>
        <v/>
      </c>
      <c r="N33" s="202"/>
      <c r="O33" s="202"/>
      <c r="P33" s="203"/>
      <c r="Q33" s="201" t="str">
        <f>IF(COUNTIF('大会申込（リレー）'!$G$3:$G$20,参加一覧表!C33)&gt;0,"○","")</f>
        <v/>
      </c>
      <c r="R33" s="201"/>
      <c r="S33" s="201"/>
      <c r="T33" s="201"/>
      <c r="U33" s="201"/>
      <c r="V33" s="201"/>
    </row>
    <row r="34" spans="1:22">
      <c r="A34" s="7">
        <v>22</v>
      </c>
      <c r="B34" s="60" t="str">
        <f t="shared" si="6"/>
        <v/>
      </c>
      <c r="C34" s="188" t="str">
        <f t="shared" si="1"/>
        <v>　</v>
      </c>
      <c r="D34" s="188"/>
      <c r="E34" s="201" t="str">
        <f t="shared" si="2"/>
        <v/>
      </c>
      <c r="F34" s="201"/>
      <c r="G34" s="201"/>
      <c r="H34" s="201"/>
      <c r="I34" s="201" t="str">
        <f t="shared" si="3"/>
        <v/>
      </c>
      <c r="J34" s="201"/>
      <c r="K34" s="202" t="str">
        <f t="shared" si="4"/>
        <v/>
      </c>
      <c r="L34" s="202"/>
      <c r="M34" s="202" t="str">
        <f t="shared" si="5"/>
        <v/>
      </c>
      <c r="N34" s="202"/>
      <c r="O34" s="202"/>
      <c r="P34" s="203"/>
      <c r="Q34" s="201" t="str">
        <f>IF(COUNTIF('大会申込（リレー）'!$G$3:$G$20,参加一覧表!C34)&gt;0,"○","")</f>
        <v/>
      </c>
      <c r="R34" s="201"/>
      <c r="S34" s="201"/>
      <c r="T34" s="201"/>
      <c r="U34" s="201"/>
      <c r="V34" s="201"/>
    </row>
    <row r="35" spans="1:22">
      <c r="A35" s="7">
        <v>23</v>
      </c>
      <c r="B35" s="60" t="str">
        <f t="shared" si="6"/>
        <v/>
      </c>
      <c r="C35" s="188" t="str">
        <f t="shared" si="1"/>
        <v>　</v>
      </c>
      <c r="D35" s="188"/>
      <c r="E35" s="201" t="str">
        <f t="shared" si="2"/>
        <v/>
      </c>
      <c r="F35" s="201"/>
      <c r="G35" s="201"/>
      <c r="H35" s="201"/>
      <c r="I35" s="201" t="str">
        <f t="shared" si="3"/>
        <v/>
      </c>
      <c r="J35" s="201"/>
      <c r="K35" s="202" t="str">
        <f t="shared" si="4"/>
        <v/>
      </c>
      <c r="L35" s="202"/>
      <c r="M35" s="202" t="str">
        <f t="shared" si="5"/>
        <v/>
      </c>
      <c r="N35" s="202"/>
      <c r="O35" s="202"/>
      <c r="P35" s="203"/>
      <c r="Q35" s="201" t="str">
        <f>IF(COUNTIF('大会申込（リレー）'!$G$3:$G$20,参加一覧表!C35)&gt;0,"○","")</f>
        <v/>
      </c>
      <c r="R35" s="201"/>
      <c r="S35" s="201"/>
      <c r="T35" s="201"/>
      <c r="U35" s="201"/>
      <c r="V35" s="201"/>
    </row>
    <row r="36" spans="1:22">
      <c r="A36" s="7">
        <v>24</v>
      </c>
      <c r="B36" s="60" t="str">
        <f t="shared" si="6"/>
        <v/>
      </c>
      <c r="C36" s="188" t="str">
        <f t="shared" si="1"/>
        <v>　</v>
      </c>
      <c r="D36" s="188"/>
      <c r="E36" s="201" t="str">
        <f t="shared" si="2"/>
        <v/>
      </c>
      <c r="F36" s="201"/>
      <c r="G36" s="201"/>
      <c r="H36" s="201"/>
      <c r="I36" s="201" t="str">
        <f t="shared" si="3"/>
        <v/>
      </c>
      <c r="J36" s="201"/>
      <c r="K36" s="202" t="str">
        <f t="shared" si="4"/>
        <v/>
      </c>
      <c r="L36" s="202"/>
      <c r="M36" s="202" t="str">
        <f t="shared" si="5"/>
        <v/>
      </c>
      <c r="N36" s="202"/>
      <c r="O36" s="202"/>
      <c r="P36" s="203"/>
      <c r="Q36" s="201" t="str">
        <f>IF(COUNTIF('大会申込（リレー）'!$G$3:$G$20,参加一覧表!C36)&gt;0,"○","")</f>
        <v/>
      </c>
      <c r="R36" s="201"/>
      <c r="S36" s="201"/>
      <c r="T36" s="201"/>
      <c r="U36" s="201"/>
      <c r="V36" s="201"/>
    </row>
    <row r="37" spans="1:22">
      <c r="A37" s="7">
        <v>25</v>
      </c>
      <c r="B37" s="60" t="str">
        <f t="shared" si="6"/>
        <v/>
      </c>
      <c r="C37" s="188" t="str">
        <f t="shared" si="1"/>
        <v>　</v>
      </c>
      <c r="D37" s="188"/>
      <c r="E37" s="201" t="str">
        <f t="shared" si="2"/>
        <v/>
      </c>
      <c r="F37" s="201"/>
      <c r="G37" s="201"/>
      <c r="H37" s="201"/>
      <c r="I37" s="201" t="str">
        <f t="shared" si="3"/>
        <v/>
      </c>
      <c r="J37" s="201"/>
      <c r="K37" s="202" t="str">
        <f t="shared" si="4"/>
        <v/>
      </c>
      <c r="L37" s="202"/>
      <c r="M37" s="202" t="str">
        <f t="shared" si="5"/>
        <v/>
      </c>
      <c r="N37" s="202"/>
      <c r="O37" s="202"/>
      <c r="P37" s="203"/>
      <c r="Q37" s="201" t="str">
        <f>IF(COUNTIF('大会申込（リレー）'!$G$3:$G$20,参加一覧表!C37)&gt;0,"○","")</f>
        <v/>
      </c>
      <c r="R37" s="201"/>
      <c r="S37" s="201"/>
      <c r="T37" s="201"/>
      <c r="U37" s="201"/>
      <c r="V37" s="201"/>
    </row>
    <row r="38" spans="1:22">
      <c r="A38" s="7">
        <v>26</v>
      </c>
      <c r="B38" s="60" t="str">
        <f t="shared" si="6"/>
        <v/>
      </c>
      <c r="C38" s="188" t="str">
        <f t="shared" si="1"/>
        <v>　</v>
      </c>
      <c r="D38" s="188"/>
      <c r="E38" s="201" t="str">
        <f t="shared" si="2"/>
        <v/>
      </c>
      <c r="F38" s="201"/>
      <c r="G38" s="201"/>
      <c r="H38" s="201"/>
      <c r="I38" s="201" t="str">
        <f t="shared" si="3"/>
        <v/>
      </c>
      <c r="J38" s="201"/>
      <c r="K38" s="202" t="str">
        <f t="shared" si="4"/>
        <v/>
      </c>
      <c r="L38" s="202"/>
      <c r="M38" s="202" t="str">
        <f t="shared" si="5"/>
        <v/>
      </c>
      <c r="N38" s="202"/>
      <c r="O38" s="202"/>
      <c r="P38" s="203"/>
      <c r="Q38" s="201" t="str">
        <f>IF(COUNTIF('大会申込（リレー）'!$G$3:$G$20,参加一覧表!C38)&gt;0,"○","")</f>
        <v/>
      </c>
      <c r="R38" s="201"/>
      <c r="S38" s="201"/>
      <c r="T38" s="201"/>
      <c r="U38" s="201"/>
      <c r="V38" s="201"/>
    </row>
    <row r="39" spans="1:22">
      <c r="A39" s="7">
        <v>27</v>
      </c>
      <c r="B39" s="60" t="str">
        <f t="shared" si="6"/>
        <v/>
      </c>
      <c r="C39" s="188" t="str">
        <f t="shared" si="1"/>
        <v>　</v>
      </c>
      <c r="D39" s="188"/>
      <c r="E39" s="201" t="str">
        <f t="shared" si="2"/>
        <v/>
      </c>
      <c r="F39" s="201"/>
      <c r="G39" s="201"/>
      <c r="H39" s="201"/>
      <c r="I39" s="201" t="str">
        <f t="shared" si="3"/>
        <v/>
      </c>
      <c r="J39" s="201"/>
      <c r="K39" s="202" t="str">
        <f t="shared" si="4"/>
        <v/>
      </c>
      <c r="L39" s="202"/>
      <c r="M39" s="202" t="str">
        <f t="shared" si="5"/>
        <v/>
      </c>
      <c r="N39" s="202"/>
      <c r="O39" s="202"/>
      <c r="P39" s="203"/>
      <c r="Q39" s="201" t="str">
        <f>IF(COUNTIF('大会申込（リレー）'!$G$3:$G$20,参加一覧表!C39)&gt;0,"○","")</f>
        <v/>
      </c>
      <c r="R39" s="201"/>
      <c r="S39" s="201"/>
      <c r="T39" s="201"/>
      <c r="U39" s="201"/>
      <c r="V39" s="201"/>
    </row>
    <row r="40" spans="1:22">
      <c r="A40" s="7">
        <v>28</v>
      </c>
      <c r="B40" s="60" t="str">
        <f t="shared" si="6"/>
        <v/>
      </c>
      <c r="C40" s="188" t="str">
        <f t="shared" si="1"/>
        <v>　</v>
      </c>
      <c r="D40" s="188"/>
      <c r="E40" s="201" t="str">
        <f t="shared" si="2"/>
        <v/>
      </c>
      <c r="F40" s="201"/>
      <c r="G40" s="201"/>
      <c r="H40" s="201"/>
      <c r="I40" s="201" t="str">
        <f t="shared" si="3"/>
        <v/>
      </c>
      <c r="J40" s="201"/>
      <c r="K40" s="202" t="str">
        <f t="shared" si="4"/>
        <v/>
      </c>
      <c r="L40" s="202"/>
      <c r="M40" s="202" t="str">
        <f t="shared" si="5"/>
        <v/>
      </c>
      <c r="N40" s="202"/>
      <c r="O40" s="202"/>
      <c r="P40" s="203"/>
      <c r="Q40" s="201" t="str">
        <f>IF(COUNTIF('大会申込（リレー）'!$G$3:$G$20,参加一覧表!C40)&gt;0,"○","")</f>
        <v/>
      </c>
      <c r="R40" s="201"/>
      <c r="S40" s="201"/>
      <c r="T40" s="201"/>
      <c r="U40" s="201"/>
      <c r="V40" s="201"/>
    </row>
    <row r="41" spans="1:22">
      <c r="A41" s="7">
        <v>29</v>
      </c>
      <c r="B41" s="60" t="str">
        <f t="shared" si="6"/>
        <v/>
      </c>
      <c r="C41" s="188" t="str">
        <f t="shared" si="1"/>
        <v>　</v>
      </c>
      <c r="D41" s="188"/>
      <c r="E41" s="201" t="str">
        <f t="shared" si="2"/>
        <v/>
      </c>
      <c r="F41" s="201"/>
      <c r="G41" s="201"/>
      <c r="H41" s="201"/>
      <c r="I41" s="201" t="str">
        <f t="shared" si="3"/>
        <v/>
      </c>
      <c r="J41" s="201"/>
      <c r="K41" s="202" t="str">
        <f t="shared" si="4"/>
        <v/>
      </c>
      <c r="L41" s="202"/>
      <c r="M41" s="202" t="str">
        <f t="shared" si="5"/>
        <v/>
      </c>
      <c r="N41" s="202"/>
      <c r="O41" s="202"/>
      <c r="P41" s="203"/>
      <c r="Q41" s="201" t="str">
        <f>IF(COUNTIF('大会申込（リレー）'!$G$3:$G$20,参加一覧表!C41)&gt;0,"○","")</f>
        <v/>
      </c>
      <c r="R41" s="201"/>
      <c r="S41" s="201"/>
      <c r="T41" s="201"/>
      <c r="U41" s="201"/>
      <c r="V41" s="201"/>
    </row>
    <row r="42" spans="1:22">
      <c r="A42">
        <v>30</v>
      </c>
      <c r="B42" s="60" t="str">
        <f t="shared" si="6"/>
        <v/>
      </c>
      <c r="C42" s="188" t="str">
        <f t="shared" si="1"/>
        <v>　</v>
      </c>
      <c r="D42" s="188"/>
      <c r="E42" s="201" t="str">
        <f t="shared" si="2"/>
        <v/>
      </c>
      <c r="F42" s="201"/>
      <c r="G42" s="201"/>
      <c r="H42" s="201"/>
      <c r="I42" s="201" t="str">
        <f t="shared" si="3"/>
        <v/>
      </c>
      <c r="J42" s="201"/>
      <c r="K42" s="202" t="str">
        <f t="shared" si="4"/>
        <v/>
      </c>
      <c r="L42" s="202"/>
      <c r="M42" s="202" t="str">
        <f t="shared" si="5"/>
        <v/>
      </c>
      <c r="N42" s="202"/>
      <c r="O42" s="202"/>
      <c r="P42" s="203"/>
      <c r="Q42" s="201" t="str">
        <f>IF(COUNTIF('大会申込（リレー）'!$G$3:$G$20,参加一覧表!C42)&gt;0,"○","")</f>
        <v/>
      </c>
      <c r="R42" s="201"/>
      <c r="S42" s="201"/>
      <c r="T42" s="201"/>
      <c r="U42" s="201"/>
      <c r="V42" s="201"/>
    </row>
  </sheetData>
  <sheetProtection selectLockedCells="1"/>
  <mergeCells count="176">
    <mergeCell ref="C40:D40"/>
    <mergeCell ref="E40:H40"/>
    <mergeCell ref="I40:J40"/>
    <mergeCell ref="K40:P40"/>
    <mergeCell ref="Q40:V40"/>
    <mergeCell ref="C39:D39"/>
    <mergeCell ref="E39:H39"/>
    <mergeCell ref="I39:J39"/>
    <mergeCell ref="K39:P39"/>
    <mergeCell ref="Q39:V39"/>
    <mergeCell ref="C42:D42"/>
    <mergeCell ref="E42:H42"/>
    <mergeCell ref="I42:J42"/>
    <mergeCell ref="K42:P42"/>
    <mergeCell ref="Q42:V42"/>
    <mergeCell ref="C41:D41"/>
    <mergeCell ref="E41:H41"/>
    <mergeCell ref="I41:J41"/>
    <mergeCell ref="K41:P41"/>
    <mergeCell ref="Q41:V41"/>
    <mergeCell ref="I38:J38"/>
    <mergeCell ref="K38:P38"/>
    <mergeCell ref="Q38:V38"/>
    <mergeCell ref="C37:D37"/>
    <mergeCell ref="E37:H37"/>
    <mergeCell ref="I37:J37"/>
    <mergeCell ref="K37:P37"/>
    <mergeCell ref="Q37:V37"/>
    <mergeCell ref="C36:D36"/>
    <mergeCell ref="E36:H36"/>
    <mergeCell ref="I36:J36"/>
    <mergeCell ref="K36:P36"/>
    <mergeCell ref="Q36:V36"/>
    <mergeCell ref="C38:D38"/>
    <mergeCell ref="E38:H38"/>
    <mergeCell ref="C35:D35"/>
    <mergeCell ref="E35:H35"/>
    <mergeCell ref="I35:J35"/>
    <mergeCell ref="K35:P35"/>
    <mergeCell ref="Q35:V35"/>
    <mergeCell ref="C34:D34"/>
    <mergeCell ref="E34:H34"/>
    <mergeCell ref="I34:J34"/>
    <mergeCell ref="K34:P34"/>
    <mergeCell ref="Q34:V34"/>
    <mergeCell ref="C33:D33"/>
    <mergeCell ref="E33:H33"/>
    <mergeCell ref="I33:J33"/>
    <mergeCell ref="K33:P33"/>
    <mergeCell ref="Q33:V33"/>
    <mergeCell ref="C32:D32"/>
    <mergeCell ref="E32:H32"/>
    <mergeCell ref="I32:J32"/>
    <mergeCell ref="K32:P32"/>
    <mergeCell ref="Q32:V32"/>
    <mergeCell ref="C31:D31"/>
    <mergeCell ref="E31:H31"/>
    <mergeCell ref="I31:J31"/>
    <mergeCell ref="K31:P31"/>
    <mergeCell ref="Q31:V31"/>
    <mergeCell ref="C30:D30"/>
    <mergeCell ref="E30:H30"/>
    <mergeCell ref="I30:J30"/>
    <mergeCell ref="K30:P30"/>
    <mergeCell ref="Q30:V30"/>
    <mergeCell ref="C29:D29"/>
    <mergeCell ref="E29:H29"/>
    <mergeCell ref="I29:J29"/>
    <mergeCell ref="K29:P29"/>
    <mergeCell ref="Q29:V29"/>
    <mergeCell ref="C28:D28"/>
    <mergeCell ref="E28:H28"/>
    <mergeCell ref="I28:J28"/>
    <mergeCell ref="K28:P28"/>
    <mergeCell ref="Q28:V28"/>
    <mergeCell ref="C27:D27"/>
    <mergeCell ref="E27:H27"/>
    <mergeCell ref="I27:J27"/>
    <mergeCell ref="K27:P27"/>
    <mergeCell ref="Q27:V27"/>
    <mergeCell ref="C26:D26"/>
    <mergeCell ref="E26:H26"/>
    <mergeCell ref="I26:J26"/>
    <mergeCell ref="K26:P26"/>
    <mergeCell ref="Q26:V26"/>
    <mergeCell ref="C25:D25"/>
    <mergeCell ref="E25:H25"/>
    <mergeCell ref="I25:J25"/>
    <mergeCell ref="K25:P25"/>
    <mergeCell ref="Q25:V25"/>
    <mergeCell ref="C24:D24"/>
    <mergeCell ref="E24:H24"/>
    <mergeCell ref="I24:J24"/>
    <mergeCell ref="K24:P24"/>
    <mergeCell ref="Q24:V24"/>
    <mergeCell ref="C23:D23"/>
    <mergeCell ref="E23:H23"/>
    <mergeCell ref="I23:J23"/>
    <mergeCell ref="K23:P23"/>
    <mergeCell ref="Q23:V23"/>
    <mergeCell ref="C22:D22"/>
    <mergeCell ref="E22:H22"/>
    <mergeCell ref="I22:J22"/>
    <mergeCell ref="K22:P22"/>
    <mergeCell ref="Q22:V22"/>
    <mergeCell ref="C21:D21"/>
    <mergeCell ref="E21:H21"/>
    <mergeCell ref="I21:J21"/>
    <mergeCell ref="K21:P21"/>
    <mergeCell ref="Q21:V21"/>
    <mergeCell ref="C20:D20"/>
    <mergeCell ref="E20:H20"/>
    <mergeCell ref="I20:J20"/>
    <mergeCell ref="K20:P20"/>
    <mergeCell ref="Q20:V20"/>
    <mergeCell ref="C19:D19"/>
    <mergeCell ref="E19:H19"/>
    <mergeCell ref="I19:J19"/>
    <mergeCell ref="K19:P19"/>
    <mergeCell ref="Q19:V19"/>
    <mergeCell ref="C18:D18"/>
    <mergeCell ref="E18:H18"/>
    <mergeCell ref="I18:J18"/>
    <mergeCell ref="K18:P18"/>
    <mergeCell ref="Q18:V18"/>
    <mergeCell ref="C17:D17"/>
    <mergeCell ref="E17:H17"/>
    <mergeCell ref="I17:J17"/>
    <mergeCell ref="K17:P17"/>
    <mergeCell ref="Q17:V17"/>
    <mergeCell ref="C16:D16"/>
    <mergeCell ref="E16:H16"/>
    <mergeCell ref="I16:J16"/>
    <mergeCell ref="K16:P16"/>
    <mergeCell ref="Q16:V16"/>
    <mergeCell ref="C15:D15"/>
    <mergeCell ref="E15:H15"/>
    <mergeCell ref="I15:J15"/>
    <mergeCell ref="K15:P15"/>
    <mergeCell ref="Q15:V15"/>
    <mergeCell ref="Q13:V13"/>
    <mergeCell ref="C14:D14"/>
    <mergeCell ref="E14:H14"/>
    <mergeCell ref="I14:J14"/>
    <mergeCell ref="K14:P14"/>
    <mergeCell ref="Q14:V14"/>
    <mergeCell ref="C13:D13"/>
    <mergeCell ref="E13:H13"/>
    <mergeCell ref="I13:J13"/>
    <mergeCell ref="K13:P13"/>
    <mergeCell ref="B10:B12"/>
    <mergeCell ref="C10:D12"/>
    <mergeCell ref="E10:H12"/>
    <mergeCell ref="I10:J12"/>
    <mergeCell ref="Q11:V12"/>
    <mergeCell ref="B6:C6"/>
    <mergeCell ref="D6:K6"/>
    <mergeCell ref="M6:P6"/>
    <mergeCell ref="R6:U6"/>
    <mergeCell ref="B8:C8"/>
    <mergeCell ref="D8:E8"/>
    <mergeCell ref="G8:H8"/>
    <mergeCell ref="I8:J8"/>
    <mergeCell ref="L8:M8"/>
    <mergeCell ref="K10:V10"/>
    <mergeCell ref="K11:P12"/>
    <mergeCell ref="B1:AB1"/>
    <mergeCell ref="B3:C3"/>
    <mergeCell ref="D3:K3"/>
    <mergeCell ref="S3:U3"/>
    <mergeCell ref="W3:AA3"/>
    <mergeCell ref="D5:F5"/>
    <mergeCell ref="B5:C5"/>
    <mergeCell ref="W8:X8"/>
    <mergeCell ref="Y8:AB8"/>
    <mergeCell ref="W6:AA6"/>
  </mergeCells>
  <phoneticPr fontId="17"/>
  <dataValidations count="1">
    <dataValidation imeMode="halfAlpha" allowBlank="1" showInputMessage="1" showErrorMessage="1" sqref="W6:AA6" xr:uid="{A4050EC9-12EE-4B06-AAC9-74AFDA7F1449}"/>
  </dataValidations>
  <printOptions horizontalCentered="1"/>
  <pageMargins left="0.43307086614173229" right="0.39370078740157483" top="0.28000000000000003" bottom="0.18" header="0.15" footer="0.1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H1000"/>
  <sheetViews>
    <sheetView workbookViewId="0"/>
  </sheetViews>
  <sheetFormatPr defaultColWidth="8.875" defaultRowHeight="13.5"/>
  <cols>
    <col min="1" max="1" width="10.375" bestFit="1" customWidth="1"/>
    <col min="2" max="2" width="16.875" bestFit="1" customWidth="1"/>
    <col min="3" max="3" width="14.375" bestFit="1" customWidth="1"/>
    <col min="4" max="5" width="3.875" bestFit="1" customWidth="1"/>
    <col min="6" max="6" width="7.375" bestFit="1" customWidth="1"/>
    <col min="7" max="7" width="5.375" bestFit="1" customWidth="1"/>
    <col min="8" max="8" width="14.625" bestFit="1" customWidth="1"/>
  </cols>
  <sheetData>
    <row r="1" spans="1:8">
      <c r="A1" t="s">
        <v>64</v>
      </c>
      <c r="B1" t="s">
        <v>65</v>
      </c>
      <c r="C1" t="s">
        <v>66</v>
      </c>
      <c r="D1" t="s">
        <v>67</v>
      </c>
      <c r="E1" t="s">
        <v>68</v>
      </c>
      <c r="F1" t="s">
        <v>69</v>
      </c>
      <c r="G1" t="s">
        <v>70</v>
      </c>
      <c r="H1" t="s">
        <v>71</v>
      </c>
    </row>
    <row r="2" spans="1:8">
      <c r="A2" t="str">
        <f>大会申込データ!A3</f>
        <v/>
      </c>
      <c r="B2" t="str">
        <f>大会申込データ!B3</f>
        <v/>
      </c>
      <c r="C2" t="str">
        <f>大会申込データ!C3</f>
        <v/>
      </c>
      <c r="D2" t="str">
        <f>大会申込データ!D3</f>
        <v/>
      </c>
      <c r="E2" t="str">
        <f>大会申込データ!E3</f>
        <v/>
      </c>
      <c r="F2" t="str">
        <f>大会申込データ!F3</f>
        <v/>
      </c>
      <c r="G2" t="str">
        <f>大会申込データ!G3</f>
        <v/>
      </c>
      <c r="H2" t="str">
        <f>大会申込データ!H3</f>
        <v/>
      </c>
    </row>
    <row r="3" spans="1:8">
      <c r="A3" t="str">
        <f>大会申込データ!A4</f>
        <v/>
      </c>
      <c r="B3" t="str">
        <f>大会申込データ!B4</f>
        <v/>
      </c>
      <c r="C3" t="str">
        <f>大会申込データ!C4</f>
        <v/>
      </c>
      <c r="D3" t="str">
        <f>大会申込データ!D4</f>
        <v/>
      </c>
      <c r="E3" t="str">
        <f>大会申込データ!E4</f>
        <v/>
      </c>
      <c r="F3" t="str">
        <f>大会申込データ!F4</f>
        <v/>
      </c>
      <c r="G3" t="str">
        <f>大会申込データ!G4</f>
        <v/>
      </c>
      <c r="H3" t="str">
        <f>大会申込データ!H4</f>
        <v/>
      </c>
    </row>
    <row r="4" spans="1:8">
      <c r="A4" t="str">
        <f>大会申込データ!A5</f>
        <v/>
      </c>
      <c r="B4" t="str">
        <f>大会申込データ!B5</f>
        <v/>
      </c>
      <c r="C4" t="str">
        <f>大会申込データ!C5</f>
        <v/>
      </c>
      <c r="D4" t="str">
        <f>大会申込データ!D5</f>
        <v/>
      </c>
      <c r="E4" t="str">
        <f>大会申込データ!E5</f>
        <v/>
      </c>
      <c r="F4" t="str">
        <f>大会申込データ!F5</f>
        <v/>
      </c>
      <c r="G4" t="str">
        <f>大会申込データ!G5</f>
        <v/>
      </c>
      <c r="H4" t="str">
        <f>大会申込データ!H5</f>
        <v/>
      </c>
    </row>
    <row r="5" spans="1:8">
      <c r="A5" t="str">
        <f>大会申込データ!A6</f>
        <v/>
      </c>
      <c r="B5" t="str">
        <f>大会申込データ!B6</f>
        <v/>
      </c>
      <c r="C5" t="str">
        <f>大会申込データ!C6</f>
        <v/>
      </c>
      <c r="D5" t="str">
        <f>大会申込データ!D6</f>
        <v/>
      </c>
      <c r="E5" t="str">
        <f>大会申込データ!E6</f>
        <v/>
      </c>
      <c r="F5" t="str">
        <f>大会申込データ!F6</f>
        <v/>
      </c>
      <c r="G5" t="str">
        <f>大会申込データ!G6</f>
        <v/>
      </c>
      <c r="H5" t="str">
        <f>大会申込データ!H6</f>
        <v/>
      </c>
    </row>
    <row r="6" spans="1:8">
      <c r="A6" t="str">
        <f>大会申込データ!A7</f>
        <v/>
      </c>
      <c r="B6" t="str">
        <f>大会申込データ!B7</f>
        <v/>
      </c>
      <c r="C6" t="str">
        <f>大会申込データ!C7</f>
        <v/>
      </c>
      <c r="D6" t="str">
        <f>大会申込データ!D7</f>
        <v/>
      </c>
      <c r="E6" t="str">
        <f>大会申込データ!E7</f>
        <v/>
      </c>
      <c r="F6" t="str">
        <f>大会申込データ!F7</f>
        <v/>
      </c>
      <c r="G6" t="str">
        <f>大会申込データ!G7</f>
        <v/>
      </c>
      <c r="H6" t="str">
        <f>大会申込データ!H7</f>
        <v/>
      </c>
    </row>
    <row r="7" spans="1:8">
      <c r="A7" t="str">
        <f>大会申込データ!A8</f>
        <v/>
      </c>
      <c r="B7" t="str">
        <f>大会申込データ!B8</f>
        <v/>
      </c>
      <c r="C7" t="str">
        <f>大会申込データ!C8</f>
        <v/>
      </c>
      <c r="D7" t="str">
        <f>大会申込データ!D8</f>
        <v/>
      </c>
      <c r="E7" t="str">
        <f>大会申込データ!E8</f>
        <v/>
      </c>
      <c r="F7" t="str">
        <f>大会申込データ!F8</f>
        <v/>
      </c>
      <c r="G7" t="str">
        <f>大会申込データ!G8</f>
        <v/>
      </c>
      <c r="H7" t="str">
        <f>大会申込データ!H8</f>
        <v/>
      </c>
    </row>
    <row r="8" spans="1:8">
      <c r="A8" t="str">
        <f>大会申込データ!A9</f>
        <v/>
      </c>
      <c r="B8" t="str">
        <f>大会申込データ!B9</f>
        <v/>
      </c>
      <c r="C8" t="str">
        <f>大会申込データ!C9</f>
        <v/>
      </c>
      <c r="D8" t="str">
        <f>大会申込データ!D9</f>
        <v/>
      </c>
      <c r="E8" t="str">
        <f>大会申込データ!E9</f>
        <v/>
      </c>
      <c r="F8" t="str">
        <f>大会申込データ!F9</f>
        <v/>
      </c>
      <c r="G8" t="str">
        <f>大会申込データ!G9</f>
        <v/>
      </c>
      <c r="H8" t="str">
        <f>大会申込データ!H9</f>
        <v/>
      </c>
    </row>
    <row r="9" spans="1:8">
      <c r="A9" t="str">
        <f>大会申込データ!A10</f>
        <v/>
      </c>
      <c r="B9" t="str">
        <f>大会申込データ!B10</f>
        <v/>
      </c>
      <c r="C9" t="str">
        <f>大会申込データ!C10</f>
        <v/>
      </c>
      <c r="D9" t="str">
        <f>大会申込データ!D10</f>
        <v/>
      </c>
      <c r="E9" t="str">
        <f>大会申込データ!E10</f>
        <v/>
      </c>
      <c r="F9" t="str">
        <f>大会申込データ!F10</f>
        <v/>
      </c>
      <c r="G9" t="str">
        <f>大会申込データ!G10</f>
        <v/>
      </c>
      <c r="H9" t="str">
        <f>大会申込データ!H10</f>
        <v/>
      </c>
    </row>
    <row r="10" spans="1:8">
      <c r="A10" t="str">
        <f>大会申込データ!A11</f>
        <v/>
      </c>
      <c r="B10" t="str">
        <f>大会申込データ!B11</f>
        <v/>
      </c>
      <c r="C10" t="str">
        <f>大会申込データ!C11</f>
        <v/>
      </c>
      <c r="D10" t="str">
        <f>大会申込データ!D11</f>
        <v/>
      </c>
      <c r="E10" t="str">
        <f>大会申込データ!E11</f>
        <v/>
      </c>
      <c r="F10" t="str">
        <f>大会申込データ!F11</f>
        <v/>
      </c>
      <c r="G10" t="str">
        <f>大会申込データ!G11</f>
        <v/>
      </c>
      <c r="H10" t="str">
        <f>大会申込データ!H11</f>
        <v/>
      </c>
    </row>
    <row r="11" spans="1:8">
      <c r="A11" t="str">
        <f>大会申込データ!A12</f>
        <v/>
      </c>
      <c r="B11" t="str">
        <f>大会申込データ!B12</f>
        <v/>
      </c>
      <c r="C11" t="str">
        <f>大会申込データ!C12</f>
        <v/>
      </c>
      <c r="D11" t="str">
        <f>大会申込データ!D12</f>
        <v/>
      </c>
      <c r="E11" t="str">
        <f>大会申込データ!E12</f>
        <v/>
      </c>
      <c r="F11" t="str">
        <f>大会申込データ!F12</f>
        <v/>
      </c>
      <c r="G11" t="str">
        <f>大会申込データ!G12</f>
        <v/>
      </c>
      <c r="H11" t="str">
        <f>大会申込データ!H12</f>
        <v/>
      </c>
    </row>
    <row r="12" spans="1:8">
      <c r="A12" t="str">
        <f>大会申込データ!A13</f>
        <v/>
      </c>
      <c r="B12" t="str">
        <f>大会申込データ!B13</f>
        <v/>
      </c>
      <c r="C12" t="str">
        <f>大会申込データ!C13</f>
        <v/>
      </c>
      <c r="D12" t="str">
        <f>大会申込データ!D13</f>
        <v/>
      </c>
      <c r="E12" t="str">
        <f>大会申込データ!E13</f>
        <v/>
      </c>
      <c r="F12" t="str">
        <f>大会申込データ!F13</f>
        <v/>
      </c>
      <c r="G12" t="str">
        <f>大会申込データ!G13</f>
        <v/>
      </c>
      <c r="H12" t="str">
        <f>大会申込データ!H13</f>
        <v/>
      </c>
    </row>
    <row r="13" spans="1:8">
      <c r="A13" t="str">
        <f>大会申込データ!A14</f>
        <v/>
      </c>
      <c r="B13" t="str">
        <f>大会申込データ!B14</f>
        <v/>
      </c>
      <c r="C13" t="str">
        <f>大会申込データ!C14</f>
        <v/>
      </c>
      <c r="D13" t="str">
        <f>大会申込データ!D14</f>
        <v/>
      </c>
      <c r="E13" t="str">
        <f>大会申込データ!E14</f>
        <v/>
      </c>
      <c r="F13" t="str">
        <f>大会申込データ!F14</f>
        <v/>
      </c>
      <c r="G13" t="str">
        <f>大会申込データ!G14</f>
        <v/>
      </c>
      <c r="H13" t="str">
        <f>大会申込データ!H14</f>
        <v/>
      </c>
    </row>
    <row r="14" spans="1:8">
      <c r="A14" t="str">
        <f>大会申込データ!A15</f>
        <v/>
      </c>
      <c r="B14" t="str">
        <f>大会申込データ!B15</f>
        <v/>
      </c>
      <c r="C14" t="str">
        <f>大会申込データ!C15</f>
        <v/>
      </c>
      <c r="D14" t="str">
        <f>大会申込データ!D15</f>
        <v/>
      </c>
      <c r="E14" t="str">
        <f>大会申込データ!E15</f>
        <v/>
      </c>
      <c r="F14" t="str">
        <f>大会申込データ!F15</f>
        <v/>
      </c>
      <c r="G14" t="str">
        <f>大会申込データ!G15</f>
        <v/>
      </c>
      <c r="H14" t="str">
        <f>大会申込データ!H15</f>
        <v/>
      </c>
    </row>
    <row r="15" spans="1:8">
      <c r="A15" t="str">
        <f>大会申込データ!A16</f>
        <v/>
      </c>
      <c r="B15" t="str">
        <f>大会申込データ!B16</f>
        <v/>
      </c>
      <c r="C15" t="str">
        <f>大会申込データ!C16</f>
        <v/>
      </c>
      <c r="D15" t="str">
        <f>大会申込データ!D16</f>
        <v/>
      </c>
      <c r="E15" t="str">
        <f>大会申込データ!E16</f>
        <v/>
      </c>
      <c r="F15" t="str">
        <f>大会申込データ!F16</f>
        <v/>
      </c>
      <c r="G15" t="str">
        <f>大会申込データ!G16</f>
        <v/>
      </c>
      <c r="H15" t="str">
        <f>大会申込データ!H16</f>
        <v/>
      </c>
    </row>
    <row r="16" spans="1:8">
      <c r="A16" t="str">
        <f>大会申込データ!A17</f>
        <v/>
      </c>
      <c r="B16" t="str">
        <f>大会申込データ!B17</f>
        <v/>
      </c>
      <c r="C16" t="str">
        <f>大会申込データ!C17</f>
        <v/>
      </c>
      <c r="D16" t="str">
        <f>大会申込データ!D17</f>
        <v/>
      </c>
      <c r="E16" t="str">
        <f>大会申込データ!E17</f>
        <v/>
      </c>
      <c r="F16" t="str">
        <f>大会申込データ!F17</f>
        <v/>
      </c>
      <c r="G16" t="str">
        <f>大会申込データ!G17</f>
        <v/>
      </c>
      <c r="H16" t="str">
        <f>大会申込データ!H17</f>
        <v/>
      </c>
    </row>
    <row r="17" spans="1:8">
      <c r="A17" t="str">
        <f>大会申込データ!A18</f>
        <v/>
      </c>
      <c r="B17" t="str">
        <f>大会申込データ!B18</f>
        <v/>
      </c>
      <c r="C17" t="str">
        <f>大会申込データ!C18</f>
        <v/>
      </c>
      <c r="D17" t="str">
        <f>大会申込データ!D18</f>
        <v/>
      </c>
      <c r="E17" t="str">
        <f>大会申込データ!E18</f>
        <v/>
      </c>
      <c r="F17" t="str">
        <f>大会申込データ!F18</f>
        <v/>
      </c>
      <c r="G17" t="str">
        <f>大会申込データ!G18</f>
        <v/>
      </c>
      <c r="H17" t="str">
        <f>大会申込データ!H18</f>
        <v/>
      </c>
    </row>
    <row r="18" spans="1:8">
      <c r="A18" t="str">
        <f>大会申込データ!A19</f>
        <v/>
      </c>
      <c r="B18" t="str">
        <f>大会申込データ!B19</f>
        <v/>
      </c>
      <c r="C18" t="str">
        <f>大会申込データ!C19</f>
        <v/>
      </c>
      <c r="D18" t="str">
        <f>大会申込データ!D19</f>
        <v/>
      </c>
      <c r="E18" t="str">
        <f>大会申込データ!E19</f>
        <v/>
      </c>
      <c r="F18" t="str">
        <f>大会申込データ!F19</f>
        <v/>
      </c>
      <c r="G18" t="str">
        <f>大会申込データ!G19</f>
        <v/>
      </c>
      <c r="H18" t="str">
        <f>大会申込データ!H19</f>
        <v/>
      </c>
    </row>
    <row r="19" spans="1:8">
      <c r="A19" t="str">
        <f>大会申込データ!A20</f>
        <v/>
      </c>
      <c r="B19" t="str">
        <f>大会申込データ!B20</f>
        <v/>
      </c>
      <c r="C19" t="str">
        <f>大会申込データ!C20</f>
        <v/>
      </c>
      <c r="D19" t="str">
        <f>大会申込データ!D20</f>
        <v/>
      </c>
      <c r="E19" t="str">
        <f>大会申込データ!E20</f>
        <v/>
      </c>
      <c r="F19" t="str">
        <f>大会申込データ!F20</f>
        <v/>
      </c>
      <c r="G19" t="str">
        <f>大会申込データ!G20</f>
        <v/>
      </c>
      <c r="H19" t="str">
        <f>大会申込データ!H20</f>
        <v/>
      </c>
    </row>
    <row r="20" spans="1:8">
      <c r="A20" t="str">
        <f>大会申込データ!A21</f>
        <v/>
      </c>
      <c r="B20" t="str">
        <f>大会申込データ!B21</f>
        <v/>
      </c>
      <c r="C20" t="str">
        <f>大会申込データ!C21</f>
        <v/>
      </c>
      <c r="D20" t="str">
        <f>大会申込データ!D21</f>
        <v/>
      </c>
      <c r="E20" t="str">
        <f>大会申込データ!E21</f>
        <v/>
      </c>
      <c r="F20" t="str">
        <f>大会申込データ!F21</f>
        <v/>
      </c>
      <c r="G20" t="str">
        <f>大会申込データ!G21</f>
        <v/>
      </c>
      <c r="H20" t="str">
        <f>大会申込データ!H21</f>
        <v/>
      </c>
    </row>
    <row r="21" spans="1:8">
      <c r="A21" t="str">
        <f>大会申込データ!A22</f>
        <v/>
      </c>
      <c r="B21" t="str">
        <f>大会申込データ!B22</f>
        <v/>
      </c>
      <c r="C21" t="str">
        <f>大会申込データ!C22</f>
        <v/>
      </c>
      <c r="D21" t="str">
        <f>大会申込データ!D22</f>
        <v/>
      </c>
      <c r="E21" t="str">
        <f>大会申込データ!E22</f>
        <v/>
      </c>
      <c r="F21" t="str">
        <f>大会申込データ!F22</f>
        <v/>
      </c>
      <c r="G21" t="str">
        <f>大会申込データ!G22</f>
        <v/>
      </c>
      <c r="H21" t="str">
        <f>大会申込データ!H22</f>
        <v/>
      </c>
    </row>
    <row r="22" spans="1:8">
      <c r="A22" t="str">
        <f>大会申込データ!A23</f>
        <v/>
      </c>
      <c r="B22" t="str">
        <f>大会申込データ!B23</f>
        <v/>
      </c>
      <c r="C22" t="str">
        <f>大会申込データ!C23</f>
        <v/>
      </c>
      <c r="D22" t="str">
        <f>大会申込データ!D23</f>
        <v/>
      </c>
      <c r="E22" t="str">
        <f>大会申込データ!E23</f>
        <v/>
      </c>
      <c r="F22" t="str">
        <f>大会申込データ!F23</f>
        <v/>
      </c>
      <c r="G22" t="str">
        <f>大会申込データ!G23</f>
        <v/>
      </c>
      <c r="H22" t="str">
        <f>大会申込データ!H23</f>
        <v/>
      </c>
    </row>
    <row r="23" spans="1:8">
      <c r="A23" t="str">
        <f>大会申込データ!A24</f>
        <v/>
      </c>
      <c r="B23" t="str">
        <f>大会申込データ!B24</f>
        <v/>
      </c>
      <c r="C23" t="str">
        <f>大会申込データ!C24</f>
        <v/>
      </c>
      <c r="D23" t="str">
        <f>大会申込データ!D24</f>
        <v/>
      </c>
      <c r="E23" t="str">
        <f>大会申込データ!E24</f>
        <v/>
      </c>
      <c r="F23" t="str">
        <f>大会申込データ!F24</f>
        <v/>
      </c>
      <c r="G23" t="str">
        <f>大会申込データ!G24</f>
        <v/>
      </c>
      <c r="H23" t="str">
        <f>大会申込データ!H24</f>
        <v/>
      </c>
    </row>
    <row r="24" spans="1:8">
      <c r="A24" t="str">
        <f>大会申込データ!A25</f>
        <v/>
      </c>
      <c r="B24" t="str">
        <f>大会申込データ!B25</f>
        <v/>
      </c>
      <c r="C24" t="str">
        <f>大会申込データ!C25</f>
        <v/>
      </c>
      <c r="D24" t="str">
        <f>大会申込データ!D25</f>
        <v/>
      </c>
      <c r="E24" t="str">
        <f>大会申込データ!E25</f>
        <v/>
      </c>
      <c r="F24" t="str">
        <f>大会申込データ!F25</f>
        <v/>
      </c>
      <c r="G24" t="str">
        <f>大会申込データ!G25</f>
        <v/>
      </c>
      <c r="H24" t="str">
        <f>大会申込データ!H25</f>
        <v/>
      </c>
    </row>
    <row r="25" spans="1:8">
      <c r="A25" t="str">
        <f>大会申込データ!A26</f>
        <v/>
      </c>
      <c r="B25" t="str">
        <f>大会申込データ!B26</f>
        <v/>
      </c>
      <c r="C25" t="str">
        <f>大会申込データ!C26</f>
        <v/>
      </c>
      <c r="D25" t="str">
        <f>大会申込データ!D26</f>
        <v/>
      </c>
      <c r="E25" t="str">
        <f>大会申込データ!E26</f>
        <v/>
      </c>
      <c r="F25" t="str">
        <f>大会申込データ!F26</f>
        <v/>
      </c>
      <c r="G25" t="str">
        <f>大会申込データ!G26</f>
        <v/>
      </c>
      <c r="H25" t="str">
        <f>大会申込データ!H26</f>
        <v/>
      </c>
    </row>
    <row r="26" spans="1:8">
      <c r="A26" t="str">
        <f>大会申込データ!A27</f>
        <v/>
      </c>
      <c r="B26" t="str">
        <f>大会申込データ!B27</f>
        <v/>
      </c>
      <c r="C26" t="str">
        <f>大会申込データ!C27</f>
        <v/>
      </c>
      <c r="D26" t="str">
        <f>大会申込データ!D27</f>
        <v/>
      </c>
      <c r="E26" t="str">
        <f>大会申込データ!E27</f>
        <v/>
      </c>
      <c r="F26" t="str">
        <f>大会申込データ!F27</f>
        <v/>
      </c>
      <c r="G26" t="str">
        <f>大会申込データ!G27</f>
        <v/>
      </c>
      <c r="H26" t="str">
        <f>大会申込データ!H27</f>
        <v/>
      </c>
    </row>
    <row r="27" spans="1:8">
      <c r="A27" t="str">
        <f>大会申込データ!A28</f>
        <v/>
      </c>
      <c r="B27" t="str">
        <f>大会申込データ!B28</f>
        <v/>
      </c>
      <c r="C27" t="str">
        <f>大会申込データ!C28</f>
        <v/>
      </c>
      <c r="D27" t="str">
        <f>大会申込データ!D28</f>
        <v/>
      </c>
      <c r="E27" t="str">
        <f>大会申込データ!E28</f>
        <v/>
      </c>
      <c r="F27" t="str">
        <f>大会申込データ!F28</f>
        <v/>
      </c>
      <c r="G27" t="str">
        <f>大会申込データ!G28</f>
        <v/>
      </c>
      <c r="H27" t="str">
        <f>大会申込データ!H28</f>
        <v/>
      </c>
    </row>
    <row r="28" spans="1:8">
      <c r="A28" t="str">
        <f>大会申込データ!A29</f>
        <v/>
      </c>
      <c r="B28" t="str">
        <f>大会申込データ!B29</f>
        <v/>
      </c>
      <c r="C28" t="str">
        <f>大会申込データ!C29</f>
        <v/>
      </c>
      <c r="D28" t="str">
        <f>大会申込データ!D29</f>
        <v/>
      </c>
      <c r="E28" t="str">
        <f>大会申込データ!E29</f>
        <v/>
      </c>
      <c r="F28" t="str">
        <f>大会申込データ!F29</f>
        <v/>
      </c>
      <c r="G28" t="str">
        <f>大会申込データ!G29</f>
        <v/>
      </c>
      <c r="H28" t="str">
        <f>大会申込データ!H29</f>
        <v/>
      </c>
    </row>
    <row r="29" spans="1:8">
      <c r="A29" t="str">
        <f>大会申込データ!A30</f>
        <v/>
      </c>
      <c r="B29" t="str">
        <f>大会申込データ!B30</f>
        <v/>
      </c>
      <c r="C29" t="str">
        <f>大会申込データ!C30</f>
        <v/>
      </c>
      <c r="D29" t="str">
        <f>大会申込データ!D30</f>
        <v/>
      </c>
      <c r="E29" t="str">
        <f>大会申込データ!E30</f>
        <v/>
      </c>
      <c r="F29" t="str">
        <f>大会申込データ!F30</f>
        <v/>
      </c>
      <c r="G29" t="str">
        <f>大会申込データ!G30</f>
        <v/>
      </c>
      <c r="H29" t="str">
        <f>大会申込データ!H30</f>
        <v/>
      </c>
    </row>
    <row r="30" spans="1:8">
      <c r="A30" t="str">
        <f>大会申込データ!A31</f>
        <v/>
      </c>
      <c r="B30" t="str">
        <f>大会申込データ!B31</f>
        <v/>
      </c>
      <c r="C30" t="str">
        <f>大会申込データ!C31</f>
        <v/>
      </c>
      <c r="D30" t="str">
        <f>大会申込データ!D31</f>
        <v/>
      </c>
      <c r="E30" t="str">
        <f>大会申込データ!E31</f>
        <v/>
      </c>
      <c r="F30" t="str">
        <f>大会申込データ!F31</f>
        <v/>
      </c>
      <c r="G30" t="str">
        <f>大会申込データ!G31</f>
        <v/>
      </c>
      <c r="H30" t="str">
        <f>大会申込データ!H31</f>
        <v/>
      </c>
    </row>
    <row r="31" spans="1:8">
      <c r="A31" t="str">
        <f>大会申込データ!A32</f>
        <v/>
      </c>
      <c r="B31" t="str">
        <f>大会申込データ!B32</f>
        <v/>
      </c>
      <c r="C31" t="str">
        <f>大会申込データ!C32</f>
        <v/>
      </c>
      <c r="D31" t="str">
        <f>大会申込データ!D32</f>
        <v/>
      </c>
      <c r="E31" t="str">
        <f>大会申込データ!E32</f>
        <v/>
      </c>
      <c r="F31" t="str">
        <f>大会申込データ!F32</f>
        <v/>
      </c>
      <c r="G31" t="str">
        <f>大会申込データ!G32</f>
        <v/>
      </c>
      <c r="H31" t="str">
        <f>大会申込データ!H32</f>
        <v/>
      </c>
    </row>
    <row r="32" spans="1:8">
      <c r="A32" t="str">
        <f>大会申込データ!A33</f>
        <v/>
      </c>
      <c r="B32" t="str">
        <f>大会申込データ!B33</f>
        <v/>
      </c>
      <c r="C32" t="str">
        <f>大会申込データ!C33</f>
        <v/>
      </c>
      <c r="D32" t="str">
        <f>大会申込データ!D33</f>
        <v/>
      </c>
      <c r="E32" t="str">
        <f>大会申込データ!E33</f>
        <v/>
      </c>
      <c r="F32" t="str">
        <f>大会申込データ!F33</f>
        <v/>
      </c>
      <c r="G32" t="str">
        <f>大会申込データ!G33</f>
        <v/>
      </c>
      <c r="H32" t="str">
        <f>大会申込データ!H33</f>
        <v/>
      </c>
    </row>
    <row r="33" spans="1:8">
      <c r="A33" t="str">
        <f>大会申込データ!A34</f>
        <v/>
      </c>
      <c r="B33" t="str">
        <f>大会申込データ!B34</f>
        <v/>
      </c>
      <c r="C33" t="str">
        <f>大会申込データ!C34</f>
        <v/>
      </c>
      <c r="D33" t="str">
        <f>大会申込データ!D34</f>
        <v/>
      </c>
      <c r="E33" t="str">
        <f>大会申込データ!E34</f>
        <v/>
      </c>
      <c r="F33" t="str">
        <f>大会申込データ!F34</f>
        <v/>
      </c>
      <c r="G33" t="str">
        <f>大会申込データ!G34</f>
        <v/>
      </c>
      <c r="H33" t="str">
        <f>大会申込データ!H34</f>
        <v/>
      </c>
    </row>
    <row r="34" spans="1:8">
      <c r="A34" t="str">
        <f>大会申込データ!A35</f>
        <v/>
      </c>
      <c r="B34" t="str">
        <f>大会申込データ!B35</f>
        <v/>
      </c>
      <c r="C34" t="str">
        <f>大会申込データ!C35</f>
        <v/>
      </c>
      <c r="D34" t="str">
        <f>大会申込データ!D35</f>
        <v/>
      </c>
      <c r="E34" t="str">
        <f>大会申込データ!E35</f>
        <v/>
      </c>
      <c r="F34" t="str">
        <f>大会申込データ!F35</f>
        <v/>
      </c>
      <c r="G34" t="str">
        <f>大会申込データ!G35</f>
        <v/>
      </c>
      <c r="H34" t="str">
        <f>大会申込データ!H35</f>
        <v/>
      </c>
    </row>
    <row r="35" spans="1:8">
      <c r="A35" t="str">
        <f>大会申込データ!A36</f>
        <v/>
      </c>
      <c r="B35" t="str">
        <f>大会申込データ!B36</f>
        <v/>
      </c>
      <c r="C35" t="str">
        <f>大会申込データ!C36</f>
        <v/>
      </c>
      <c r="D35" t="str">
        <f>大会申込データ!D36</f>
        <v/>
      </c>
      <c r="E35" t="str">
        <f>大会申込データ!E36</f>
        <v/>
      </c>
      <c r="F35" t="str">
        <f>大会申込データ!F36</f>
        <v/>
      </c>
      <c r="G35" t="str">
        <f>大会申込データ!G36</f>
        <v/>
      </c>
      <c r="H35" t="str">
        <f>大会申込データ!H36</f>
        <v/>
      </c>
    </row>
    <row r="36" spans="1:8">
      <c r="A36" t="str">
        <f>大会申込データ!A37</f>
        <v/>
      </c>
      <c r="B36" t="str">
        <f>大会申込データ!B37</f>
        <v/>
      </c>
      <c r="C36" t="str">
        <f>大会申込データ!C37</f>
        <v/>
      </c>
      <c r="D36" t="str">
        <f>大会申込データ!D37</f>
        <v/>
      </c>
      <c r="E36" t="str">
        <f>大会申込データ!E37</f>
        <v/>
      </c>
      <c r="F36" t="str">
        <f>大会申込データ!F37</f>
        <v/>
      </c>
      <c r="G36" t="str">
        <f>大会申込データ!G37</f>
        <v/>
      </c>
      <c r="H36" t="str">
        <f>大会申込データ!H37</f>
        <v/>
      </c>
    </row>
    <row r="37" spans="1:8">
      <c r="A37" t="str">
        <f>大会申込データ!A38</f>
        <v/>
      </c>
      <c r="B37" t="str">
        <f>大会申込データ!B38</f>
        <v/>
      </c>
      <c r="C37" t="str">
        <f>大会申込データ!C38</f>
        <v/>
      </c>
      <c r="D37" t="str">
        <f>大会申込データ!D38</f>
        <v/>
      </c>
      <c r="E37" t="str">
        <f>大会申込データ!E38</f>
        <v/>
      </c>
      <c r="F37" t="str">
        <f>大会申込データ!F38</f>
        <v/>
      </c>
      <c r="G37" t="str">
        <f>大会申込データ!G38</f>
        <v/>
      </c>
      <c r="H37" t="str">
        <f>大会申込データ!H38</f>
        <v/>
      </c>
    </row>
    <row r="38" spans="1:8">
      <c r="A38" t="str">
        <f>大会申込データ!A39</f>
        <v/>
      </c>
      <c r="B38" t="str">
        <f>大会申込データ!B39</f>
        <v/>
      </c>
      <c r="C38" t="str">
        <f>大会申込データ!C39</f>
        <v/>
      </c>
      <c r="D38" t="str">
        <f>大会申込データ!D39</f>
        <v/>
      </c>
      <c r="E38" t="str">
        <f>大会申込データ!E39</f>
        <v/>
      </c>
      <c r="F38" t="str">
        <f>大会申込データ!F39</f>
        <v/>
      </c>
      <c r="G38" t="str">
        <f>大会申込データ!G39</f>
        <v/>
      </c>
      <c r="H38" t="str">
        <f>大会申込データ!H39</f>
        <v/>
      </c>
    </row>
    <row r="39" spans="1:8">
      <c r="A39" t="str">
        <f>大会申込データ!A40</f>
        <v/>
      </c>
      <c r="B39" t="str">
        <f>大会申込データ!B40</f>
        <v/>
      </c>
      <c r="C39" t="str">
        <f>大会申込データ!C40</f>
        <v/>
      </c>
      <c r="D39" t="str">
        <f>大会申込データ!D40</f>
        <v/>
      </c>
      <c r="E39" t="str">
        <f>大会申込データ!E40</f>
        <v/>
      </c>
      <c r="F39" t="str">
        <f>大会申込データ!F40</f>
        <v/>
      </c>
      <c r="G39" t="str">
        <f>大会申込データ!G40</f>
        <v/>
      </c>
      <c r="H39" t="str">
        <f>大会申込データ!H40</f>
        <v/>
      </c>
    </row>
    <row r="40" spans="1:8">
      <c r="A40" t="str">
        <f>大会申込データ!A41</f>
        <v/>
      </c>
      <c r="B40" t="str">
        <f>大会申込データ!B41</f>
        <v/>
      </c>
      <c r="C40" t="str">
        <f>大会申込データ!C41</f>
        <v/>
      </c>
      <c r="D40" t="str">
        <f>大会申込データ!D41</f>
        <v/>
      </c>
      <c r="E40" t="str">
        <f>大会申込データ!E41</f>
        <v/>
      </c>
      <c r="F40" t="str">
        <f>大会申込データ!F41</f>
        <v/>
      </c>
      <c r="G40" t="str">
        <f>大会申込データ!G41</f>
        <v/>
      </c>
      <c r="H40" t="str">
        <f>大会申込データ!H41</f>
        <v/>
      </c>
    </row>
    <row r="41" spans="1:8">
      <c r="A41" t="str">
        <f>大会申込データ!A42</f>
        <v/>
      </c>
      <c r="B41" t="str">
        <f>大会申込データ!B42</f>
        <v/>
      </c>
      <c r="C41" t="str">
        <f>大会申込データ!C42</f>
        <v/>
      </c>
      <c r="D41" t="str">
        <f>大会申込データ!D42</f>
        <v/>
      </c>
      <c r="E41" t="str">
        <f>大会申込データ!E42</f>
        <v/>
      </c>
      <c r="F41" t="str">
        <f>大会申込データ!F42</f>
        <v/>
      </c>
      <c r="G41" t="str">
        <f>大会申込データ!G42</f>
        <v/>
      </c>
      <c r="H41" t="str">
        <f>大会申込データ!H42</f>
        <v/>
      </c>
    </row>
    <row r="42" spans="1:8">
      <c r="A42" t="str">
        <f>大会申込データ!A43</f>
        <v/>
      </c>
      <c r="B42" t="str">
        <f>大会申込データ!B43</f>
        <v/>
      </c>
      <c r="C42" t="str">
        <f>大会申込データ!C43</f>
        <v/>
      </c>
      <c r="D42" t="str">
        <f>大会申込データ!D43</f>
        <v/>
      </c>
      <c r="E42" t="str">
        <f>大会申込データ!E43</f>
        <v/>
      </c>
      <c r="F42" t="str">
        <f>大会申込データ!F43</f>
        <v/>
      </c>
      <c r="G42" t="str">
        <f>大会申込データ!G43</f>
        <v/>
      </c>
      <c r="H42" t="str">
        <f>大会申込データ!H43</f>
        <v/>
      </c>
    </row>
    <row r="43" spans="1:8">
      <c r="A43" t="str">
        <f>大会申込データ!A44</f>
        <v/>
      </c>
      <c r="B43" t="str">
        <f>大会申込データ!B44</f>
        <v/>
      </c>
      <c r="C43" t="str">
        <f>大会申込データ!C44</f>
        <v/>
      </c>
      <c r="D43" t="str">
        <f>大会申込データ!D44</f>
        <v/>
      </c>
      <c r="E43" t="str">
        <f>大会申込データ!E44</f>
        <v/>
      </c>
      <c r="F43" t="str">
        <f>大会申込データ!F44</f>
        <v/>
      </c>
      <c r="G43" t="str">
        <f>大会申込データ!G44</f>
        <v/>
      </c>
      <c r="H43" t="str">
        <f>大会申込データ!H44</f>
        <v/>
      </c>
    </row>
    <row r="44" spans="1:8">
      <c r="A44" t="str">
        <f>大会申込データ!A45</f>
        <v/>
      </c>
      <c r="B44" t="str">
        <f>大会申込データ!B45</f>
        <v/>
      </c>
      <c r="C44" t="str">
        <f>大会申込データ!C45</f>
        <v/>
      </c>
      <c r="D44" t="str">
        <f>大会申込データ!D45</f>
        <v/>
      </c>
      <c r="E44" t="str">
        <f>大会申込データ!E45</f>
        <v/>
      </c>
      <c r="F44" t="str">
        <f>大会申込データ!F45</f>
        <v/>
      </c>
      <c r="G44" t="str">
        <f>大会申込データ!G45</f>
        <v/>
      </c>
      <c r="H44" t="str">
        <f>大会申込データ!H45</f>
        <v/>
      </c>
    </row>
    <row r="45" spans="1:8">
      <c r="A45" t="str">
        <f>大会申込データ!A46</f>
        <v/>
      </c>
      <c r="B45" t="str">
        <f>大会申込データ!B46</f>
        <v/>
      </c>
      <c r="C45" t="str">
        <f>大会申込データ!C46</f>
        <v/>
      </c>
      <c r="D45" t="str">
        <f>大会申込データ!D46</f>
        <v/>
      </c>
      <c r="E45" t="str">
        <f>大会申込データ!E46</f>
        <v/>
      </c>
      <c r="F45" t="str">
        <f>大会申込データ!F46</f>
        <v/>
      </c>
      <c r="G45" t="str">
        <f>大会申込データ!G46</f>
        <v/>
      </c>
      <c r="H45" t="str">
        <f>大会申込データ!H46</f>
        <v/>
      </c>
    </row>
    <row r="46" spans="1:8">
      <c r="A46" t="str">
        <f>大会申込データ!A47</f>
        <v/>
      </c>
      <c r="B46" t="str">
        <f>大会申込データ!B47</f>
        <v/>
      </c>
      <c r="C46" t="str">
        <f>大会申込データ!C47</f>
        <v/>
      </c>
      <c r="D46" t="str">
        <f>大会申込データ!D47</f>
        <v/>
      </c>
      <c r="E46" t="str">
        <f>大会申込データ!E47</f>
        <v/>
      </c>
      <c r="F46" t="str">
        <f>大会申込データ!F47</f>
        <v/>
      </c>
      <c r="G46" t="str">
        <f>大会申込データ!G47</f>
        <v/>
      </c>
      <c r="H46" t="str">
        <f>大会申込データ!H47</f>
        <v/>
      </c>
    </row>
    <row r="47" spans="1:8">
      <c r="A47" t="str">
        <f>大会申込データ!A48</f>
        <v/>
      </c>
      <c r="B47" t="str">
        <f>大会申込データ!B48</f>
        <v/>
      </c>
      <c r="C47" t="str">
        <f>大会申込データ!C48</f>
        <v/>
      </c>
      <c r="D47" t="str">
        <f>大会申込データ!D48</f>
        <v/>
      </c>
      <c r="E47" t="str">
        <f>大会申込データ!E48</f>
        <v/>
      </c>
      <c r="F47" t="str">
        <f>大会申込データ!F48</f>
        <v/>
      </c>
      <c r="G47" t="str">
        <f>大会申込データ!G48</f>
        <v/>
      </c>
      <c r="H47" t="str">
        <f>大会申込データ!H48</f>
        <v/>
      </c>
    </row>
    <row r="48" spans="1:8">
      <c r="A48" t="str">
        <f>大会申込データ!A49</f>
        <v/>
      </c>
      <c r="B48" t="str">
        <f>大会申込データ!B49</f>
        <v/>
      </c>
      <c r="C48" t="str">
        <f>大会申込データ!C49</f>
        <v/>
      </c>
      <c r="D48" t="str">
        <f>大会申込データ!D49</f>
        <v/>
      </c>
      <c r="E48" t="str">
        <f>大会申込データ!E49</f>
        <v/>
      </c>
      <c r="F48" t="str">
        <f>大会申込データ!F49</f>
        <v/>
      </c>
      <c r="G48" t="str">
        <f>大会申込データ!G49</f>
        <v/>
      </c>
      <c r="H48" t="str">
        <f>大会申込データ!H49</f>
        <v/>
      </c>
    </row>
    <row r="49" spans="1:8">
      <c r="A49" t="str">
        <f>大会申込データ!A50</f>
        <v/>
      </c>
      <c r="B49" t="str">
        <f>大会申込データ!B50</f>
        <v/>
      </c>
      <c r="C49" t="str">
        <f>大会申込データ!C50</f>
        <v/>
      </c>
      <c r="D49" t="str">
        <f>大会申込データ!D50</f>
        <v/>
      </c>
      <c r="E49" t="str">
        <f>大会申込データ!E50</f>
        <v/>
      </c>
      <c r="F49" t="str">
        <f>大会申込データ!F50</f>
        <v/>
      </c>
      <c r="G49" t="str">
        <f>大会申込データ!G50</f>
        <v/>
      </c>
      <c r="H49" t="str">
        <f>大会申込データ!H50</f>
        <v/>
      </c>
    </row>
    <row r="50" spans="1:8">
      <c r="A50" t="str">
        <f>大会申込データ!A51</f>
        <v/>
      </c>
      <c r="B50" t="str">
        <f>大会申込データ!B51</f>
        <v/>
      </c>
      <c r="C50" t="str">
        <f>大会申込データ!C51</f>
        <v/>
      </c>
      <c r="D50" t="str">
        <f>大会申込データ!D51</f>
        <v/>
      </c>
      <c r="E50" t="str">
        <f>大会申込データ!E51</f>
        <v/>
      </c>
      <c r="F50" t="str">
        <f>大会申込データ!F51</f>
        <v/>
      </c>
      <c r="G50" t="str">
        <f>大会申込データ!G51</f>
        <v/>
      </c>
      <c r="H50" t="str">
        <f>大会申込データ!H51</f>
        <v/>
      </c>
    </row>
    <row r="51" spans="1:8">
      <c r="A51" t="str">
        <f>大会申込データ!A52</f>
        <v/>
      </c>
      <c r="B51" t="str">
        <f>大会申込データ!B52</f>
        <v/>
      </c>
      <c r="C51" t="str">
        <f>大会申込データ!C52</f>
        <v/>
      </c>
      <c r="D51" t="str">
        <f>大会申込データ!D52</f>
        <v/>
      </c>
      <c r="E51" t="str">
        <f>大会申込データ!E52</f>
        <v/>
      </c>
      <c r="F51" t="str">
        <f>大会申込データ!F52</f>
        <v/>
      </c>
      <c r="G51" t="str">
        <f>大会申込データ!G52</f>
        <v/>
      </c>
      <c r="H51" t="str">
        <f>大会申込データ!H52</f>
        <v/>
      </c>
    </row>
    <row r="52" spans="1:8">
      <c r="A52" t="str">
        <f>大会申込データ!A53</f>
        <v/>
      </c>
      <c r="B52" t="str">
        <f>大会申込データ!B53</f>
        <v/>
      </c>
      <c r="C52" t="str">
        <f>大会申込データ!C53</f>
        <v/>
      </c>
      <c r="D52" t="str">
        <f>大会申込データ!D53</f>
        <v/>
      </c>
      <c r="E52" t="str">
        <f>大会申込データ!E53</f>
        <v/>
      </c>
      <c r="F52" t="str">
        <f>大会申込データ!F53</f>
        <v/>
      </c>
      <c r="G52" t="str">
        <f>大会申込データ!G53</f>
        <v/>
      </c>
      <c r="H52" t="str">
        <f>大会申込データ!H53</f>
        <v/>
      </c>
    </row>
    <row r="53" spans="1:8">
      <c r="A53" t="str">
        <f>大会申込データ!A54</f>
        <v/>
      </c>
      <c r="B53" t="str">
        <f>大会申込データ!B54</f>
        <v/>
      </c>
      <c r="C53" t="str">
        <f>大会申込データ!C54</f>
        <v/>
      </c>
      <c r="D53" t="str">
        <f>大会申込データ!D54</f>
        <v/>
      </c>
      <c r="E53" t="str">
        <f>大会申込データ!E54</f>
        <v/>
      </c>
      <c r="F53" t="str">
        <f>大会申込データ!F54</f>
        <v/>
      </c>
      <c r="G53" t="str">
        <f>大会申込データ!G54</f>
        <v/>
      </c>
      <c r="H53" t="str">
        <f>大会申込データ!H54</f>
        <v/>
      </c>
    </row>
    <row r="54" spans="1:8">
      <c r="A54" t="str">
        <f>大会申込データ!A55</f>
        <v/>
      </c>
      <c r="B54" t="str">
        <f>大会申込データ!B55</f>
        <v/>
      </c>
      <c r="C54" t="str">
        <f>大会申込データ!C55</f>
        <v/>
      </c>
      <c r="D54" t="str">
        <f>大会申込データ!D55</f>
        <v/>
      </c>
      <c r="E54" t="str">
        <f>大会申込データ!E55</f>
        <v/>
      </c>
      <c r="F54" t="str">
        <f>大会申込データ!F55</f>
        <v/>
      </c>
      <c r="G54" t="str">
        <f>大会申込データ!G55</f>
        <v/>
      </c>
      <c r="H54" t="str">
        <f>大会申込データ!H55</f>
        <v/>
      </c>
    </row>
    <row r="55" spans="1:8">
      <c r="A55" t="str">
        <f>大会申込データ!A56</f>
        <v/>
      </c>
      <c r="B55" t="str">
        <f>大会申込データ!B56</f>
        <v/>
      </c>
      <c r="C55" t="str">
        <f>大会申込データ!C56</f>
        <v/>
      </c>
      <c r="D55" t="str">
        <f>大会申込データ!D56</f>
        <v/>
      </c>
      <c r="E55" t="str">
        <f>大会申込データ!E56</f>
        <v/>
      </c>
      <c r="F55" t="str">
        <f>大会申込データ!F56</f>
        <v/>
      </c>
      <c r="G55" t="str">
        <f>大会申込データ!G56</f>
        <v/>
      </c>
      <c r="H55" t="str">
        <f>大会申込データ!H56</f>
        <v/>
      </c>
    </row>
    <row r="56" spans="1:8">
      <c r="A56" t="str">
        <f>大会申込データ!A57</f>
        <v/>
      </c>
      <c r="B56" t="str">
        <f>大会申込データ!B57</f>
        <v/>
      </c>
      <c r="C56" t="str">
        <f>大会申込データ!C57</f>
        <v/>
      </c>
      <c r="D56" t="str">
        <f>大会申込データ!D57</f>
        <v/>
      </c>
      <c r="E56" t="str">
        <f>大会申込データ!E57</f>
        <v/>
      </c>
      <c r="F56" t="str">
        <f>大会申込データ!F57</f>
        <v/>
      </c>
      <c r="G56" t="str">
        <f>大会申込データ!G57</f>
        <v/>
      </c>
      <c r="H56" t="str">
        <f>大会申込データ!H57</f>
        <v/>
      </c>
    </row>
    <row r="57" spans="1:8">
      <c r="A57" t="str">
        <f>大会申込データ!A58</f>
        <v/>
      </c>
      <c r="B57" t="str">
        <f>大会申込データ!B58</f>
        <v/>
      </c>
      <c r="C57" t="str">
        <f>大会申込データ!C58</f>
        <v/>
      </c>
      <c r="D57" t="str">
        <f>大会申込データ!D58</f>
        <v/>
      </c>
      <c r="E57" t="str">
        <f>大会申込データ!E58</f>
        <v/>
      </c>
      <c r="F57" t="str">
        <f>大会申込データ!F58</f>
        <v/>
      </c>
      <c r="G57" t="str">
        <f>大会申込データ!G58</f>
        <v/>
      </c>
      <c r="H57" t="str">
        <f>大会申込データ!H58</f>
        <v/>
      </c>
    </row>
    <row r="58" spans="1:8">
      <c r="A58" t="str">
        <f>大会申込データ!A59</f>
        <v/>
      </c>
      <c r="B58" t="str">
        <f>大会申込データ!B59</f>
        <v/>
      </c>
      <c r="C58" t="str">
        <f>大会申込データ!C59</f>
        <v/>
      </c>
      <c r="D58" t="str">
        <f>大会申込データ!D59</f>
        <v/>
      </c>
      <c r="E58" t="str">
        <f>大会申込データ!E59</f>
        <v/>
      </c>
      <c r="F58" t="str">
        <f>大会申込データ!F59</f>
        <v/>
      </c>
      <c r="G58" t="str">
        <f>大会申込データ!G59</f>
        <v/>
      </c>
      <c r="H58" t="str">
        <f>大会申込データ!H59</f>
        <v/>
      </c>
    </row>
    <row r="59" spans="1:8">
      <c r="A59" t="str">
        <f>大会申込データ!A60</f>
        <v/>
      </c>
      <c r="B59" t="str">
        <f>大会申込データ!B60</f>
        <v/>
      </c>
      <c r="C59" t="str">
        <f>大会申込データ!C60</f>
        <v/>
      </c>
      <c r="D59" t="str">
        <f>大会申込データ!D60</f>
        <v/>
      </c>
      <c r="E59" t="str">
        <f>大会申込データ!E60</f>
        <v/>
      </c>
      <c r="F59" t="str">
        <f>大会申込データ!F60</f>
        <v/>
      </c>
      <c r="G59" t="str">
        <f>大会申込データ!G60</f>
        <v/>
      </c>
      <c r="H59" t="str">
        <f>大会申込データ!H60</f>
        <v/>
      </c>
    </row>
    <row r="60" spans="1:8">
      <c r="A60" t="str">
        <f>大会申込データ!A61</f>
        <v/>
      </c>
      <c r="B60" t="str">
        <f>大会申込データ!B61</f>
        <v/>
      </c>
      <c r="C60" t="str">
        <f>大会申込データ!C61</f>
        <v/>
      </c>
      <c r="D60" t="str">
        <f>大会申込データ!D61</f>
        <v/>
      </c>
      <c r="E60" t="str">
        <f>大会申込データ!E61</f>
        <v/>
      </c>
      <c r="F60" t="str">
        <f>大会申込データ!F61</f>
        <v/>
      </c>
      <c r="G60" t="str">
        <f>大会申込データ!G61</f>
        <v/>
      </c>
      <c r="H60" t="str">
        <f>大会申込データ!H61</f>
        <v/>
      </c>
    </row>
    <row r="61" spans="1:8">
      <c r="A61" t="str">
        <f>大会申込データ!A62</f>
        <v/>
      </c>
      <c r="B61" t="str">
        <f>大会申込データ!B62</f>
        <v/>
      </c>
      <c r="C61" t="str">
        <f>大会申込データ!C62</f>
        <v/>
      </c>
      <c r="D61" t="str">
        <f>大会申込データ!D62</f>
        <v/>
      </c>
      <c r="E61" t="str">
        <f>大会申込データ!E62</f>
        <v/>
      </c>
      <c r="F61" t="str">
        <f>大会申込データ!F62</f>
        <v/>
      </c>
      <c r="G61" t="str">
        <f>大会申込データ!G62</f>
        <v/>
      </c>
      <c r="H61" t="str">
        <f>大会申込データ!H62</f>
        <v/>
      </c>
    </row>
    <row r="62" spans="1:8">
      <c r="A62" t="str">
        <f>大会申込データ!A63</f>
        <v/>
      </c>
      <c r="B62" t="str">
        <f>大会申込データ!B63</f>
        <v/>
      </c>
      <c r="C62" t="str">
        <f>大会申込データ!C63</f>
        <v/>
      </c>
      <c r="D62" t="str">
        <f>大会申込データ!D63</f>
        <v/>
      </c>
      <c r="E62" t="str">
        <f>大会申込データ!E63</f>
        <v/>
      </c>
      <c r="F62" t="str">
        <f>大会申込データ!F63</f>
        <v/>
      </c>
      <c r="G62" t="str">
        <f>大会申込データ!G63</f>
        <v/>
      </c>
      <c r="H62" t="str">
        <f>大会申込データ!H63</f>
        <v/>
      </c>
    </row>
    <row r="63" spans="1:8">
      <c r="A63" t="str">
        <f>大会申込データ!A64</f>
        <v/>
      </c>
      <c r="B63" t="str">
        <f>大会申込データ!B64</f>
        <v/>
      </c>
      <c r="C63" t="str">
        <f>大会申込データ!C64</f>
        <v/>
      </c>
      <c r="D63" t="str">
        <f>大会申込データ!D64</f>
        <v/>
      </c>
      <c r="E63" t="str">
        <f>大会申込データ!E64</f>
        <v/>
      </c>
      <c r="F63" t="str">
        <f>大会申込データ!F64</f>
        <v/>
      </c>
      <c r="G63" t="str">
        <f>大会申込データ!G64</f>
        <v/>
      </c>
      <c r="H63" t="str">
        <f>大会申込データ!H64</f>
        <v/>
      </c>
    </row>
    <row r="64" spans="1:8">
      <c r="A64" t="str">
        <f>大会申込データ!A65</f>
        <v/>
      </c>
      <c r="B64" t="str">
        <f>大会申込データ!B65</f>
        <v/>
      </c>
      <c r="C64" t="str">
        <f>大会申込データ!C65</f>
        <v/>
      </c>
      <c r="D64" t="str">
        <f>大会申込データ!D65</f>
        <v/>
      </c>
      <c r="E64" t="str">
        <f>大会申込データ!E65</f>
        <v/>
      </c>
      <c r="F64" t="str">
        <f>大会申込データ!F65</f>
        <v/>
      </c>
      <c r="G64" t="str">
        <f>大会申込データ!G65</f>
        <v/>
      </c>
      <c r="H64" t="str">
        <f>大会申込データ!H65</f>
        <v/>
      </c>
    </row>
    <row r="65" spans="1:8">
      <c r="A65" t="str">
        <f>大会申込データ!A66</f>
        <v/>
      </c>
      <c r="B65" t="str">
        <f>大会申込データ!B66</f>
        <v/>
      </c>
      <c r="C65" t="str">
        <f>大会申込データ!C66</f>
        <v/>
      </c>
      <c r="D65" t="str">
        <f>大会申込データ!D66</f>
        <v/>
      </c>
      <c r="E65" t="str">
        <f>大会申込データ!E66</f>
        <v/>
      </c>
      <c r="F65" t="str">
        <f>大会申込データ!F66</f>
        <v/>
      </c>
      <c r="G65" t="str">
        <f>大会申込データ!G66</f>
        <v/>
      </c>
      <c r="H65" t="str">
        <f>大会申込データ!H66</f>
        <v/>
      </c>
    </row>
    <row r="66" spans="1:8">
      <c r="A66" t="str">
        <f>大会申込データ!A67</f>
        <v/>
      </c>
      <c r="B66" t="str">
        <f>大会申込データ!B67</f>
        <v/>
      </c>
      <c r="C66" t="str">
        <f>大会申込データ!C67</f>
        <v/>
      </c>
      <c r="D66" t="str">
        <f>大会申込データ!D67</f>
        <v/>
      </c>
      <c r="E66" t="str">
        <f>大会申込データ!E67</f>
        <v/>
      </c>
      <c r="F66" t="str">
        <f>大会申込データ!F67</f>
        <v/>
      </c>
      <c r="G66" t="str">
        <f>大会申込データ!G67</f>
        <v/>
      </c>
      <c r="H66" t="str">
        <f>大会申込データ!H67</f>
        <v/>
      </c>
    </row>
    <row r="67" spans="1:8">
      <c r="A67" t="str">
        <f>大会申込データ!A68</f>
        <v/>
      </c>
      <c r="B67" t="str">
        <f>大会申込データ!B68</f>
        <v/>
      </c>
      <c r="C67" t="str">
        <f>大会申込データ!C68</f>
        <v/>
      </c>
      <c r="D67" t="str">
        <f>大会申込データ!D68</f>
        <v/>
      </c>
      <c r="E67" t="str">
        <f>大会申込データ!E68</f>
        <v/>
      </c>
      <c r="F67" t="str">
        <f>大会申込データ!F68</f>
        <v/>
      </c>
      <c r="G67" t="str">
        <f>大会申込データ!G68</f>
        <v/>
      </c>
      <c r="H67" t="str">
        <f>大会申込データ!H68</f>
        <v/>
      </c>
    </row>
    <row r="68" spans="1:8">
      <c r="A68" t="str">
        <f>大会申込データ!A69</f>
        <v/>
      </c>
      <c r="B68" t="str">
        <f>大会申込データ!B69</f>
        <v/>
      </c>
      <c r="C68" t="str">
        <f>大会申込データ!C69</f>
        <v/>
      </c>
      <c r="D68" t="str">
        <f>大会申込データ!D69</f>
        <v/>
      </c>
      <c r="E68" t="str">
        <f>大会申込データ!E69</f>
        <v/>
      </c>
      <c r="F68" t="str">
        <f>大会申込データ!F69</f>
        <v/>
      </c>
      <c r="G68" t="str">
        <f>大会申込データ!G69</f>
        <v/>
      </c>
      <c r="H68" t="str">
        <f>大会申込データ!H69</f>
        <v/>
      </c>
    </row>
    <row r="69" spans="1:8">
      <c r="A69" t="str">
        <f>大会申込データ!A70</f>
        <v/>
      </c>
      <c r="B69" t="str">
        <f>大会申込データ!B70</f>
        <v/>
      </c>
      <c r="C69" t="str">
        <f>大会申込データ!C70</f>
        <v/>
      </c>
      <c r="D69" t="str">
        <f>大会申込データ!D70</f>
        <v/>
      </c>
      <c r="E69" t="str">
        <f>大会申込データ!E70</f>
        <v/>
      </c>
      <c r="F69" t="str">
        <f>大会申込データ!F70</f>
        <v/>
      </c>
      <c r="G69" t="str">
        <f>大会申込データ!G70</f>
        <v/>
      </c>
      <c r="H69" t="str">
        <f>大会申込データ!H70</f>
        <v/>
      </c>
    </row>
    <row r="70" spans="1:8">
      <c r="A70" t="str">
        <f>大会申込データ!A71</f>
        <v/>
      </c>
      <c r="B70" t="str">
        <f>大会申込データ!B71</f>
        <v/>
      </c>
      <c r="C70" t="str">
        <f>大会申込データ!C71</f>
        <v/>
      </c>
      <c r="D70" t="str">
        <f>大会申込データ!D71</f>
        <v/>
      </c>
      <c r="E70" t="str">
        <f>大会申込データ!E71</f>
        <v/>
      </c>
      <c r="F70" t="str">
        <f>大会申込データ!F71</f>
        <v/>
      </c>
      <c r="G70" t="str">
        <f>大会申込データ!G71</f>
        <v/>
      </c>
      <c r="H70" t="str">
        <f>大会申込データ!H71</f>
        <v/>
      </c>
    </row>
    <row r="71" spans="1:8">
      <c r="A71" t="str">
        <f>大会申込データ!A72</f>
        <v/>
      </c>
      <c r="B71" t="str">
        <f>大会申込データ!B72</f>
        <v/>
      </c>
      <c r="C71" t="str">
        <f>大会申込データ!C72</f>
        <v/>
      </c>
      <c r="D71" t="str">
        <f>大会申込データ!D72</f>
        <v/>
      </c>
      <c r="E71" t="str">
        <f>大会申込データ!E72</f>
        <v/>
      </c>
      <c r="F71" t="str">
        <f>大会申込データ!F72</f>
        <v/>
      </c>
      <c r="G71" t="str">
        <f>大会申込データ!G72</f>
        <v/>
      </c>
      <c r="H71" t="str">
        <f>大会申込データ!H72</f>
        <v/>
      </c>
    </row>
    <row r="72" spans="1:8">
      <c r="A72" t="str">
        <f>大会申込データ!A73</f>
        <v/>
      </c>
      <c r="B72" t="str">
        <f>大会申込データ!B73</f>
        <v/>
      </c>
      <c r="C72" t="str">
        <f>大会申込データ!C73</f>
        <v/>
      </c>
      <c r="D72" t="str">
        <f>大会申込データ!D73</f>
        <v/>
      </c>
      <c r="E72" t="str">
        <f>大会申込データ!E73</f>
        <v/>
      </c>
      <c r="F72" t="str">
        <f>大会申込データ!F73</f>
        <v/>
      </c>
      <c r="G72" t="str">
        <f>大会申込データ!G73</f>
        <v/>
      </c>
      <c r="H72" t="str">
        <f>大会申込データ!H73</f>
        <v/>
      </c>
    </row>
    <row r="73" spans="1:8">
      <c r="A73" t="str">
        <f>大会申込データ!A74</f>
        <v/>
      </c>
      <c r="B73" t="str">
        <f>大会申込データ!B74</f>
        <v/>
      </c>
      <c r="C73" t="str">
        <f>大会申込データ!C74</f>
        <v/>
      </c>
      <c r="D73" t="str">
        <f>大会申込データ!D74</f>
        <v/>
      </c>
      <c r="E73" t="str">
        <f>大会申込データ!E74</f>
        <v/>
      </c>
      <c r="F73" t="str">
        <f>大会申込データ!F74</f>
        <v/>
      </c>
      <c r="G73" t="str">
        <f>大会申込データ!G74</f>
        <v/>
      </c>
      <c r="H73" t="str">
        <f>大会申込データ!H74</f>
        <v/>
      </c>
    </row>
    <row r="74" spans="1:8">
      <c r="A74" t="str">
        <f>大会申込データ!A75</f>
        <v/>
      </c>
      <c r="B74" t="str">
        <f>大会申込データ!B75</f>
        <v/>
      </c>
      <c r="C74" t="str">
        <f>大会申込データ!C75</f>
        <v/>
      </c>
      <c r="D74" t="str">
        <f>大会申込データ!D75</f>
        <v/>
      </c>
      <c r="E74" t="str">
        <f>大会申込データ!E75</f>
        <v/>
      </c>
      <c r="F74" t="str">
        <f>大会申込データ!F75</f>
        <v/>
      </c>
      <c r="G74" t="str">
        <f>大会申込データ!G75</f>
        <v/>
      </c>
      <c r="H74" t="str">
        <f>大会申込データ!H75</f>
        <v/>
      </c>
    </row>
    <row r="75" spans="1:8">
      <c r="A75" t="str">
        <f>大会申込データ!A76</f>
        <v/>
      </c>
      <c r="B75" t="str">
        <f>大会申込データ!B76</f>
        <v/>
      </c>
      <c r="C75" t="str">
        <f>大会申込データ!C76</f>
        <v/>
      </c>
      <c r="D75" t="str">
        <f>大会申込データ!D76</f>
        <v/>
      </c>
      <c r="E75" t="str">
        <f>大会申込データ!E76</f>
        <v/>
      </c>
      <c r="F75" t="str">
        <f>大会申込データ!F76</f>
        <v/>
      </c>
      <c r="G75" t="str">
        <f>大会申込データ!G76</f>
        <v/>
      </c>
      <c r="H75" t="str">
        <f>大会申込データ!H76</f>
        <v/>
      </c>
    </row>
    <row r="76" spans="1:8">
      <c r="A76" t="str">
        <f>大会申込データ!A77</f>
        <v/>
      </c>
      <c r="B76" t="str">
        <f>大会申込データ!B77</f>
        <v/>
      </c>
      <c r="C76" t="str">
        <f>大会申込データ!C77</f>
        <v/>
      </c>
      <c r="D76" t="str">
        <f>大会申込データ!D77</f>
        <v/>
      </c>
      <c r="E76" t="str">
        <f>大会申込データ!E77</f>
        <v/>
      </c>
      <c r="F76" t="str">
        <f>大会申込データ!F77</f>
        <v/>
      </c>
      <c r="G76" t="str">
        <f>大会申込データ!G77</f>
        <v/>
      </c>
      <c r="H76" t="str">
        <f>大会申込データ!H77</f>
        <v/>
      </c>
    </row>
    <row r="77" spans="1:8">
      <c r="A77" t="str">
        <f>大会申込データ!A78</f>
        <v/>
      </c>
      <c r="B77" t="str">
        <f>大会申込データ!B78</f>
        <v/>
      </c>
      <c r="C77" t="str">
        <f>大会申込データ!C78</f>
        <v/>
      </c>
      <c r="D77" t="str">
        <f>大会申込データ!D78</f>
        <v/>
      </c>
      <c r="E77" t="str">
        <f>大会申込データ!E78</f>
        <v/>
      </c>
      <c r="F77" t="str">
        <f>大会申込データ!F78</f>
        <v/>
      </c>
      <c r="G77" t="str">
        <f>大会申込データ!G78</f>
        <v/>
      </c>
      <c r="H77" t="str">
        <f>大会申込データ!H78</f>
        <v/>
      </c>
    </row>
    <row r="78" spans="1:8">
      <c r="A78" t="str">
        <f>大会申込データ!A79</f>
        <v/>
      </c>
      <c r="B78" t="str">
        <f>大会申込データ!B79</f>
        <v/>
      </c>
      <c r="C78" t="str">
        <f>大会申込データ!C79</f>
        <v/>
      </c>
      <c r="D78" t="str">
        <f>大会申込データ!D79</f>
        <v/>
      </c>
      <c r="E78" t="str">
        <f>大会申込データ!E79</f>
        <v/>
      </c>
      <c r="F78" t="str">
        <f>大会申込データ!F79</f>
        <v/>
      </c>
      <c r="G78" t="str">
        <f>大会申込データ!G79</f>
        <v/>
      </c>
      <c r="H78" t="str">
        <f>大会申込データ!H79</f>
        <v/>
      </c>
    </row>
    <row r="79" spans="1:8">
      <c r="A79" t="str">
        <f>大会申込データ!A80</f>
        <v/>
      </c>
      <c r="B79" t="str">
        <f>大会申込データ!B80</f>
        <v/>
      </c>
      <c r="C79" t="str">
        <f>大会申込データ!C80</f>
        <v/>
      </c>
      <c r="D79" t="str">
        <f>大会申込データ!D80</f>
        <v/>
      </c>
      <c r="E79" t="str">
        <f>大会申込データ!E80</f>
        <v/>
      </c>
      <c r="F79" t="str">
        <f>大会申込データ!F80</f>
        <v/>
      </c>
      <c r="G79" t="str">
        <f>大会申込データ!G80</f>
        <v/>
      </c>
      <c r="H79" t="str">
        <f>大会申込データ!H80</f>
        <v/>
      </c>
    </row>
    <row r="80" spans="1:8">
      <c r="A80" t="str">
        <f>大会申込データ!A81</f>
        <v/>
      </c>
      <c r="B80" t="str">
        <f>大会申込データ!B81</f>
        <v/>
      </c>
      <c r="C80" t="str">
        <f>大会申込データ!C81</f>
        <v/>
      </c>
      <c r="D80" t="str">
        <f>大会申込データ!D81</f>
        <v/>
      </c>
      <c r="E80" t="str">
        <f>大会申込データ!E81</f>
        <v/>
      </c>
      <c r="F80" t="str">
        <f>大会申込データ!F81</f>
        <v/>
      </c>
      <c r="G80" t="str">
        <f>大会申込データ!G81</f>
        <v/>
      </c>
      <c r="H80" t="str">
        <f>大会申込データ!H81</f>
        <v/>
      </c>
    </row>
    <row r="81" spans="1:8">
      <c r="A81" t="str">
        <f>大会申込データ!A82</f>
        <v/>
      </c>
      <c r="B81" t="str">
        <f>大会申込データ!B82</f>
        <v/>
      </c>
      <c r="C81" t="str">
        <f>大会申込データ!C82</f>
        <v/>
      </c>
      <c r="D81" t="str">
        <f>大会申込データ!D82</f>
        <v/>
      </c>
      <c r="E81" t="str">
        <f>大会申込データ!E82</f>
        <v/>
      </c>
      <c r="F81" t="str">
        <f>大会申込データ!F82</f>
        <v/>
      </c>
      <c r="G81" t="str">
        <f>大会申込データ!G82</f>
        <v/>
      </c>
      <c r="H81" t="str">
        <f>大会申込データ!H82</f>
        <v/>
      </c>
    </row>
    <row r="82" spans="1:8">
      <c r="A82" t="str">
        <f>大会申込データ!A83</f>
        <v/>
      </c>
      <c r="B82" t="str">
        <f>大会申込データ!B83</f>
        <v/>
      </c>
      <c r="C82" t="str">
        <f>大会申込データ!C83</f>
        <v/>
      </c>
      <c r="D82" t="str">
        <f>大会申込データ!D83</f>
        <v/>
      </c>
      <c r="E82" t="str">
        <f>大会申込データ!E83</f>
        <v/>
      </c>
      <c r="F82" t="str">
        <f>大会申込データ!F83</f>
        <v/>
      </c>
      <c r="G82" t="str">
        <f>大会申込データ!G83</f>
        <v/>
      </c>
      <c r="H82" t="str">
        <f>大会申込データ!H83</f>
        <v/>
      </c>
    </row>
    <row r="83" spans="1:8">
      <c r="A83" t="str">
        <f>大会申込データ!A84</f>
        <v/>
      </c>
      <c r="B83" t="str">
        <f>大会申込データ!B84</f>
        <v/>
      </c>
      <c r="C83" t="str">
        <f>大会申込データ!C84</f>
        <v/>
      </c>
      <c r="D83" t="str">
        <f>大会申込データ!D84</f>
        <v/>
      </c>
      <c r="E83" t="str">
        <f>大会申込データ!E84</f>
        <v/>
      </c>
      <c r="F83" t="str">
        <f>大会申込データ!F84</f>
        <v/>
      </c>
      <c r="G83" t="str">
        <f>大会申込データ!G84</f>
        <v/>
      </c>
      <c r="H83" t="str">
        <f>大会申込データ!H84</f>
        <v/>
      </c>
    </row>
    <row r="84" spans="1:8">
      <c r="A84" t="str">
        <f>大会申込データ!A85</f>
        <v/>
      </c>
      <c r="B84" t="str">
        <f>大会申込データ!B85</f>
        <v/>
      </c>
      <c r="C84" t="str">
        <f>大会申込データ!C85</f>
        <v/>
      </c>
      <c r="D84" t="str">
        <f>大会申込データ!D85</f>
        <v/>
      </c>
      <c r="E84" t="str">
        <f>大会申込データ!E85</f>
        <v/>
      </c>
      <c r="F84" t="str">
        <f>大会申込データ!F85</f>
        <v/>
      </c>
      <c r="G84" t="str">
        <f>大会申込データ!G85</f>
        <v/>
      </c>
      <c r="H84" t="str">
        <f>大会申込データ!H85</f>
        <v/>
      </c>
    </row>
    <row r="85" spans="1:8">
      <c r="A85" t="str">
        <f>大会申込データ!A86</f>
        <v/>
      </c>
      <c r="B85" t="str">
        <f>大会申込データ!B86</f>
        <v/>
      </c>
      <c r="C85" t="str">
        <f>大会申込データ!C86</f>
        <v/>
      </c>
      <c r="D85" t="str">
        <f>大会申込データ!D86</f>
        <v/>
      </c>
      <c r="E85" t="str">
        <f>大会申込データ!E86</f>
        <v/>
      </c>
      <c r="F85" t="str">
        <f>大会申込データ!F86</f>
        <v/>
      </c>
      <c r="G85" t="str">
        <f>大会申込データ!G86</f>
        <v/>
      </c>
      <c r="H85" t="str">
        <f>大会申込データ!H86</f>
        <v/>
      </c>
    </row>
    <row r="86" spans="1:8">
      <c r="A86" t="str">
        <f>大会申込データ!A87</f>
        <v/>
      </c>
      <c r="B86" t="str">
        <f>大会申込データ!B87</f>
        <v/>
      </c>
      <c r="C86" t="str">
        <f>大会申込データ!C87</f>
        <v/>
      </c>
      <c r="D86" t="str">
        <f>大会申込データ!D87</f>
        <v/>
      </c>
      <c r="E86" t="str">
        <f>大会申込データ!E87</f>
        <v/>
      </c>
      <c r="F86" t="str">
        <f>大会申込データ!F87</f>
        <v/>
      </c>
      <c r="G86" t="str">
        <f>大会申込データ!G87</f>
        <v/>
      </c>
      <c r="H86" t="str">
        <f>大会申込データ!H87</f>
        <v/>
      </c>
    </row>
    <row r="87" spans="1:8">
      <c r="A87" t="str">
        <f>大会申込データ!A88</f>
        <v/>
      </c>
      <c r="B87" t="str">
        <f>大会申込データ!B88</f>
        <v/>
      </c>
      <c r="C87" t="str">
        <f>大会申込データ!C88</f>
        <v/>
      </c>
      <c r="D87" t="str">
        <f>大会申込データ!D88</f>
        <v/>
      </c>
      <c r="E87" t="str">
        <f>大会申込データ!E88</f>
        <v/>
      </c>
      <c r="F87" t="str">
        <f>大会申込データ!F88</f>
        <v/>
      </c>
      <c r="G87" t="str">
        <f>大会申込データ!G88</f>
        <v/>
      </c>
      <c r="H87" t="str">
        <f>大会申込データ!H88</f>
        <v/>
      </c>
    </row>
    <row r="88" spans="1:8">
      <c r="A88" t="str">
        <f>大会申込データ!A89</f>
        <v/>
      </c>
      <c r="B88" t="str">
        <f>大会申込データ!B89</f>
        <v/>
      </c>
      <c r="C88" t="str">
        <f>大会申込データ!C89</f>
        <v/>
      </c>
      <c r="D88" t="str">
        <f>大会申込データ!D89</f>
        <v/>
      </c>
      <c r="E88" t="str">
        <f>大会申込データ!E89</f>
        <v/>
      </c>
      <c r="F88" t="str">
        <f>大会申込データ!F89</f>
        <v/>
      </c>
      <c r="G88" t="str">
        <f>大会申込データ!G89</f>
        <v/>
      </c>
      <c r="H88" t="str">
        <f>大会申込データ!H89</f>
        <v/>
      </c>
    </row>
    <row r="89" spans="1:8">
      <c r="A89" t="str">
        <f>大会申込データ!A90</f>
        <v/>
      </c>
      <c r="B89" t="str">
        <f>大会申込データ!B90</f>
        <v/>
      </c>
      <c r="C89" t="str">
        <f>大会申込データ!C90</f>
        <v/>
      </c>
      <c r="D89" t="str">
        <f>大会申込データ!D90</f>
        <v/>
      </c>
      <c r="E89" t="str">
        <f>大会申込データ!E90</f>
        <v/>
      </c>
      <c r="F89" t="str">
        <f>大会申込データ!F90</f>
        <v/>
      </c>
      <c r="G89" t="str">
        <f>大会申込データ!G90</f>
        <v/>
      </c>
      <c r="H89" t="str">
        <f>大会申込データ!H90</f>
        <v/>
      </c>
    </row>
    <row r="90" spans="1:8">
      <c r="A90" t="str">
        <f>大会申込データ!A91</f>
        <v/>
      </c>
      <c r="B90" t="str">
        <f>大会申込データ!B91</f>
        <v/>
      </c>
      <c r="C90" t="str">
        <f>大会申込データ!C91</f>
        <v/>
      </c>
      <c r="D90" t="str">
        <f>大会申込データ!D91</f>
        <v/>
      </c>
      <c r="E90" t="str">
        <f>大会申込データ!E91</f>
        <v/>
      </c>
      <c r="F90" t="str">
        <f>大会申込データ!F91</f>
        <v/>
      </c>
      <c r="G90" t="str">
        <f>大会申込データ!G91</f>
        <v/>
      </c>
      <c r="H90" t="str">
        <f>大会申込データ!H91</f>
        <v/>
      </c>
    </row>
    <row r="91" spans="1:8">
      <c r="A91" t="str">
        <f>大会申込データ!A92</f>
        <v/>
      </c>
      <c r="B91" t="str">
        <f>大会申込データ!B92</f>
        <v/>
      </c>
      <c r="C91" t="str">
        <f>大会申込データ!C92</f>
        <v/>
      </c>
      <c r="D91" t="str">
        <f>大会申込データ!D92</f>
        <v/>
      </c>
      <c r="E91" t="str">
        <f>大会申込データ!E92</f>
        <v/>
      </c>
      <c r="F91" t="str">
        <f>大会申込データ!F92</f>
        <v/>
      </c>
      <c r="G91" t="str">
        <f>大会申込データ!G92</f>
        <v/>
      </c>
      <c r="H91" t="str">
        <f>大会申込データ!H92</f>
        <v/>
      </c>
    </row>
    <row r="92" spans="1:8">
      <c r="A92" t="str">
        <f>大会申込データ!A93</f>
        <v/>
      </c>
      <c r="B92" t="str">
        <f>大会申込データ!B93</f>
        <v/>
      </c>
      <c r="C92" t="str">
        <f>大会申込データ!C93</f>
        <v/>
      </c>
      <c r="D92" t="str">
        <f>大会申込データ!D93</f>
        <v/>
      </c>
      <c r="E92" t="str">
        <f>大会申込データ!E93</f>
        <v/>
      </c>
      <c r="F92" t="str">
        <f>大会申込データ!F93</f>
        <v/>
      </c>
      <c r="G92" t="str">
        <f>大会申込データ!G93</f>
        <v/>
      </c>
      <c r="H92" t="str">
        <f>大会申込データ!H93</f>
        <v/>
      </c>
    </row>
    <row r="93" spans="1:8">
      <c r="A93" t="str">
        <f>大会申込データ!A94</f>
        <v/>
      </c>
      <c r="B93" t="str">
        <f>大会申込データ!B94</f>
        <v/>
      </c>
      <c r="C93" t="str">
        <f>大会申込データ!C94</f>
        <v/>
      </c>
      <c r="D93" t="str">
        <f>大会申込データ!D94</f>
        <v/>
      </c>
      <c r="E93" t="str">
        <f>大会申込データ!E94</f>
        <v/>
      </c>
      <c r="F93" t="str">
        <f>大会申込データ!F94</f>
        <v/>
      </c>
      <c r="G93" t="str">
        <f>大会申込データ!G94</f>
        <v/>
      </c>
      <c r="H93" t="str">
        <f>大会申込データ!H94</f>
        <v/>
      </c>
    </row>
    <row r="94" spans="1:8">
      <c r="A94" t="str">
        <f>大会申込データ!A95</f>
        <v/>
      </c>
      <c r="B94" t="str">
        <f>大会申込データ!B95</f>
        <v/>
      </c>
      <c r="C94" t="str">
        <f>大会申込データ!C95</f>
        <v/>
      </c>
      <c r="D94" t="str">
        <f>大会申込データ!D95</f>
        <v/>
      </c>
      <c r="E94" t="str">
        <f>大会申込データ!E95</f>
        <v/>
      </c>
      <c r="F94" t="str">
        <f>大会申込データ!F95</f>
        <v/>
      </c>
      <c r="G94" t="str">
        <f>大会申込データ!G95</f>
        <v/>
      </c>
      <c r="H94" t="str">
        <f>大会申込データ!H95</f>
        <v/>
      </c>
    </row>
    <row r="95" spans="1:8">
      <c r="A95" t="str">
        <f>大会申込データ!A96</f>
        <v/>
      </c>
      <c r="B95" t="str">
        <f>大会申込データ!B96</f>
        <v/>
      </c>
      <c r="C95" t="str">
        <f>大会申込データ!C96</f>
        <v/>
      </c>
      <c r="D95" t="str">
        <f>大会申込データ!D96</f>
        <v/>
      </c>
      <c r="E95" t="str">
        <f>大会申込データ!E96</f>
        <v/>
      </c>
      <c r="F95" t="str">
        <f>大会申込データ!F96</f>
        <v/>
      </c>
      <c r="G95" t="str">
        <f>大会申込データ!G96</f>
        <v/>
      </c>
      <c r="H95" t="str">
        <f>大会申込データ!H96</f>
        <v/>
      </c>
    </row>
    <row r="96" spans="1:8">
      <c r="A96" t="str">
        <f>大会申込データ!A97</f>
        <v/>
      </c>
      <c r="B96" t="str">
        <f>大会申込データ!B97</f>
        <v/>
      </c>
      <c r="C96" t="str">
        <f>大会申込データ!C97</f>
        <v/>
      </c>
      <c r="D96" t="str">
        <f>大会申込データ!D97</f>
        <v/>
      </c>
      <c r="E96" t="str">
        <f>大会申込データ!E97</f>
        <v/>
      </c>
      <c r="F96" t="str">
        <f>大会申込データ!F97</f>
        <v/>
      </c>
      <c r="G96" t="str">
        <f>大会申込データ!G97</f>
        <v/>
      </c>
      <c r="H96" t="str">
        <f>大会申込データ!H97</f>
        <v/>
      </c>
    </row>
    <row r="97" spans="1:8">
      <c r="A97" t="str">
        <f>大会申込データ!A98</f>
        <v/>
      </c>
      <c r="B97" t="str">
        <f>大会申込データ!B98</f>
        <v/>
      </c>
      <c r="C97" t="str">
        <f>大会申込データ!C98</f>
        <v/>
      </c>
      <c r="D97" t="str">
        <f>大会申込データ!D98</f>
        <v/>
      </c>
      <c r="E97" t="str">
        <f>大会申込データ!E98</f>
        <v/>
      </c>
      <c r="F97" t="str">
        <f>大会申込データ!F98</f>
        <v/>
      </c>
      <c r="G97" t="str">
        <f>大会申込データ!G98</f>
        <v/>
      </c>
      <c r="H97" t="str">
        <f>大会申込データ!H98</f>
        <v/>
      </c>
    </row>
    <row r="98" spans="1:8">
      <c r="A98" t="str">
        <f>大会申込データ!A99</f>
        <v/>
      </c>
      <c r="B98" t="str">
        <f>大会申込データ!B99</f>
        <v/>
      </c>
      <c r="C98" t="str">
        <f>大会申込データ!C99</f>
        <v/>
      </c>
      <c r="D98" t="str">
        <f>大会申込データ!D99</f>
        <v/>
      </c>
      <c r="E98" t="str">
        <f>大会申込データ!E99</f>
        <v/>
      </c>
      <c r="F98" t="str">
        <f>大会申込データ!F99</f>
        <v/>
      </c>
      <c r="G98" t="str">
        <f>大会申込データ!G99</f>
        <v/>
      </c>
      <c r="H98" t="str">
        <f>大会申込データ!H99</f>
        <v/>
      </c>
    </row>
    <row r="99" spans="1:8">
      <c r="A99" t="str">
        <f>大会申込データ!A100</f>
        <v/>
      </c>
      <c r="B99" t="str">
        <f>大会申込データ!B100</f>
        <v/>
      </c>
      <c r="C99" t="str">
        <f>大会申込データ!C100</f>
        <v/>
      </c>
      <c r="D99" t="str">
        <f>大会申込データ!D100</f>
        <v/>
      </c>
      <c r="E99" t="str">
        <f>大会申込データ!E100</f>
        <v/>
      </c>
      <c r="F99" t="str">
        <f>大会申込データ!F100</f>
        <v/>
      </c>
      <c r="G99" t="str">
        <f>大会申込データ!G100</f>
        <v/>
      </c>
      <c r="H99" t="str">
        <f>大会申込データ!H100</f>
        <v/>
      </c>
    </row>
    <row r="100" spans="1:8">
      <c r="A100" t="str">
        <f>大会申込データ!A101</f>
        <v/>
      </c>
      <c r="B100" t="str">
        <f>大会申込データ!B101</f>
        <v/>
      </c>
      <c r="C100" t="str">
        <f>大会申込データ!C101</f>
        <v/>
      </c>
      <c r="D100" t="str">
        <f>大会申込データ!D101</f>
        <v/>
      </c>
      <c r="E100" t="str">
        <f>大会申込データ!E101</f>
        <v/>
      </c>
      <c r="F100" t="str">
        <f>大会申込データ!F101</f>
        <v/>
      </c>
      <c r="G100" t="str">
        <f>大会申込データ!G101</f>
        <v/>
      </c>
      <c r="H100" t="str">
        <f>大会申込データ!H101</f>
        <v/>
      </c>
    </row>
    <row r="101" spans="1:8">
      <c r="A101" t="str">
        <f>大会申込データ!A102</f>
        <v/>
      </c>
      <c r="B101" t="str">
        <f>大会申込データ!B102</f>
        <v/>
      </c>
      <c r="C101" t="str">
        <f>大会申込データ!C102</f>
        <v/>
      </c>
      <c r="D101" t="str">
        <f>大会申込データ!D102</f>
        <v/>
      </c>
      <c r="E101" t="str">
        <f>大会申込データ!E102</f>
        <v/>
      </c>
      <c r="F101" t="str">
        <f>大会申込データ!F102</f>
        <v/>
      </c>
      <c r="G101" t="str">
        <f>大会申込データ!G102</f>
        <v/>
      </c>
      <c r="H101" t="str">
        <f>大会申込データ!H102</f>
        <v/>
      </c>
    </row>
    <row r="102" spans="1:8">
      <c r="A102" t="str">
        <f>大会申込データ!A103</f>
        <v/>
      </c>
      <c r="B102" t="str">
        <f>大会申込データ!B103</f>
        <v/>
      </c>
      <c r="C102" t="str">
        <f>大会申込データ!C103</f>
        <v/>
      </c>
      <c r="D102" t="str">
        <f>大会申込データ!D103</f>
        <v/>
      </c>
      <c r="E102" t="str">
        <f>大会申込データ!E103</f>
        <v/>
      </c>
      <c r="F102" t="str">
        <f>大会申込データ!F103</f>
        <v/>
      </c>
      <c r="G102" t="str">
        <f>大会申込データ!G103</f>
        <v/>
      </c>
      <c r="H102" t="str">
        <f>大会申込データ!H103</f>
        <v/>
      </c>
    </row>
    <row r="103" spans="1:8">
      <c r="A103" t="str">
        <f>大会申込データ!A104</f>
        <v/>
      </c>
      <c r="B103" t="str">
        <f>大会申込データ!B104</f>
        <v/>
      </c>
      <c r="C103" t="str">
        <f>大会申込データ!C104</f>
        <v/>
      </c>
      <c r="D103" t="str">
        <f>大会申込データ!D104</f>
        <v/>
      </c>
      <c r="E103" t="str">
        <f>大会申込データ!E104</f>
        <v/>
      </c>
      <c r="F103" t="str">
        <f>大会申込データ!F104</f>
        <v/>
      </c>
      <c r="G103" t="str">
        <f>大会申込データ!G104</f>
        <v/>
      </c>
      <c r="H103" t="str">
        <f>大会申込データ!H104</f>
        <v/>
      </c>
    </row>
    <row r="104" spans="1:8">
      <c r="A104" t="str">
        <f>大会申込データ!A105</f>
        <v/>
      </c>
      <c r="B104" t="str">
        <f>大会申込データ!B105</f>
        <v/>
      </c>
      <c r="C104" t="str">
        <f>大会申込データ!C105</f>
        <v/>
      </c>
      <c r="D104" t="str">
        <f>大会申込データ!D105</f>
        <v/>
      </c>
      <c r="E104" t="str">
        <f>大会申込データ!E105</f>
        <v/>
      </c>
      <c r="F104" t="str">
        <f>大会申込データ!F105</f>
        <v/>
      </c>
      <c r="G104" t="str">
        <f>大会申込データ!G105</f>
        <v/>
      </c>
      <c r="H104" t="str">
        <f>大会申込データ!H105</f>
        <v/>
      </c>
    </row>
    <row r="105" spans="1:8">
      <c r="A105" t="str">
        <f>大会申込データ!A106</f>
        <v/>
      </c>
      <c r="B105" t="str">
        <f>大会申込データ!B106</f>
        <v/>
      </c>
      <c r="C105" t="str">
        <f>大会申込データ!C106</f>
        <v/>
      </c>
      <c r="D105" t="str">
        <f>大会申込データ!D106</f>
        <v/>
      </c>
      <c r="E105" t="str">
        <f>大会申込データ!E106</f>
        <v/>
      </c>
      <c r="F105" t="str">
        <f>大会申込データ!F106</f>
        <v/>
      </c>
      <c r="G105" t="str">
        <f>大会申込データ!G106</f>
        <v/>
      </c>
      <c r="H105" t="str">
        <f>大会申込データ!H106</f>
        <v/>
      </c>
    </row>
    <row r="106" spans="1:8">
      <c r="A106" t="str">
        <f>大会申込データ!A107</f>
        <v/>
      </c>
      <c r="B106" t="str">
        <f>大会申込データ!B107</f>
        <v/>
      </c>
      <c r="C106" t="str">
        <f>大会申込データ!C107</f>
        <v/>
      </c>
      <c r="D106" t="str">
        <f>大会申込データ!D107</f>
        <v/>
      </c>
      <c r="E106" t="str">
        <f>大会申込データ!E107</f>
        <v/>
      </c>
      <c r="F106" t="str">
        <f>大会申込データ!F107</f>
        <v/>
      </c>
      <c r="G106" t="str">
        <f>大会申込データ!G107</f>
        <v/>
      </c>
      <c r="H106" t="str">
        <f>大会申込データ!H107</f>
        <v/>
      </c>
    </row>
    <row r="107" spans="1:8">
      <c r="A107" t="str">
        <f>大会申込データ!A108</f>
        <v/>
      </c>
      <c r="B107" t="str">
        <f>大会申込データ!B108</f>
        <v/>
      </c>
      <c r="C107" t="str">
        <f>大会申込データ!C108</f>
        <v/>
      </c>
      <c r="D107" t="str">
        <f>大会申込データ!D108</f>
        <v/>
      </c>
      <c r="E107" t="str">
        <f>大会申込データ!E108</f>
        <v/>
      </c>
      <c r="F107" t="str">
        <f>大会申込データ!F108</f>
        <v/>
      </c>
      <c r="G107" t="str">
        <f>大会申込データ!G108</f>
        <v/>
      </c>
      <c r="H107" t="str">
        <f>大会申込データ!H108</f>
        <v/>
      </c>
    </row>
    <row r="108" spans="1:8">
      <c r="A108" t="str">
        <f>大会申込データ!A109</f>
        <v/>
      </c>
      <c r="B108" t="str">
        <f>大会申込データ!B109</f>
        <v/>
      </c>
      <c r="C108" t="str">
        <f>大会申込データ!C109</f>
        <v/>
      </c>
      <c r="D108" t="str">
        <f>大会申込データ!D109</f>
        <v/>
      </c>
      <c r="E108" t="str">
        <f>大会申込データ!E109</f>
        <v/>
      </c>
      <c r="F108" t="str">
        <f>大会申込データ!F109</f>
        <v/>
      </c>
      <c r="G108" t="str">
        <f>大会申込データ!G109</f>
        <v/>
      </c>
      <c r="H108" t="str">
        <f>大会申込データ!H109</f>
        <v/>
      </c>
    </row>
    <row r="109" spans="1:8">
      <c r="A109" t="str">
        <f>大会申込データ!A110</f>
        <v/>
      </c>
      <c r="B109" t="str">
        <f>大会申込データ!B110</f>
        <v/>
      </c>
      <c r="C109" t="str">
        <f>大会申込データ!C110</f>
        <v/>
      </c>
      <c r="D109" t="str">
        <f>大会申込データ!D110</f>
        <v/>
      </c>
      <c r="E109" t="str">
        <f>大会申込データ!E110</f>
        <v/>
      </c>
      <c r="F109" t="str">
        <f>大会申込データ!F110</f>
        <v/>
      </c>
      <c r="G109" t="str">
        <f>大会申込データ!G110</f>
        <v/>
      </c>
      <c r="H109" t="str">
        <f>大会申込データ!H110</f>
        <v/>
      </c>
    </row>
    <row r="110" spans="1:8">
      <c r="A110" t="str">
        <f>大会申込データ!A111</f>
        <v/>
      </c>
      <c r="B110" t="str">
        <f>大会申込データ!B111</f>
        <v/>
      </c>
      <c r="C110" t="str">
        <f>大会申込データ!C111</f>
        <v/>
      </c>
      <c r="D110" t="str">
        <f>大会申込データ!D111</f>
        <v/>
      </c>
      <c r="E110" t="str">
        <f>大会申込データ!E111</f>
        <v/>
      </c>
      <c r="F110" t="str">
        <f>大会申込データ!F111</f>
        <v/>
      </c>
      <c r="G110" t="str">
        <f>大会申込データ!G111</f>
        <v/>
      </c>
      <c r="H110" t="str">
        <f>大会申込データ!H111</f>
        <v/>
      </c>
    </row>
    <row r="111" spans="1:8">
      <c r="A111" t="str">
        <f>大会申込データ!A112</f>
        <v/>
      </c>
      <c r="B111" t="str">
        <f>大会申込データ!B112</f>
        <v/>
      </c>
      <c r="C111" t="str">
        <f>大会申込データ!C112</f>
        <v/>
      </c>
      <c r="D111" t="str">
        <f>大会申込データ!D112</f>
        <v/>
      </c>
      <c r="E111" t="str">
        <f>大会申込データ!E112</f>
        <v/>
      </c>
      <c r="F111" t="str">
        <f>大会申込データ!F112</f>
        <v/>
      </c>
      <c r="G111" t="str">
        <f>大会申込データ!G112</f>
        <v/>
      </c>
      <c r="H111" t="str">
        <f>大会申込データ!H112</f>
        <v/>
      </c>
    </row>
    <row r="112" spans="1:8">
      <c r="A112" t="str">
        <f>大会申込データ!A113</f>
        <v/>
      </c>
      <c r="B112" t="str">
        <f>大会申込データ!B113</f>
        <v/>
      </c>
      <c r="C112" t="str">
        <f>大会申込データ!C113</f>
        <v/>
      </c>
      <c r="D112" t="str">
        <f>大会申込データ!D113</f>
        <v/>
      </c>
      <c r="E112" t="str">
        <f>大会申込データ!E113</f>
        <v/>
      </c>
      <c r="F112" t="str">
        <f>大会申込データ!F113</f>
        <v/>
      </c>
      <c r="G112" t="str">
        <f>大会申込データ!G113</f>
        <v/>
      </c>
      <c r="H112" t="str">
        <f>大会申込データ!H113</f>
        <v/>
      </c>
    </row>
    <row r="113" spans="1:8">
      <c r="A113" t="str">
        <f>大会申込データ!A114</f>
        <v/>
      </c>
      <c r="B113" t="str">
        <f>大会申込データ!B114</f>
        <v/>
      </c>
      <c r="C113" t="str">
        <f>大会申込データ!C114</f>
        <v/>
      </c>
      <c r="D113" t="str">
        <f>大会申込データ!D114</f>
        <v/>
      </c>
      <c r="E113" t="str">
        <f>大会申込データ!E114</f>
        <v/>
      </c>
      <c r="F113" t="str">
        <f>大会申込データ!F114</f>
        <v/>
      </c>
      <c r="G113" t="str">
        <f>大会申込データ!G114</f>
        <v/>
      </c>
      <c r="H113" t="str">
        <f>大会申込データ!H114</f>
        <v/>
      </c>
    </row>
    <row r="114" spans="1:8">
      <c r="A114" t="str">
        <f>大会申込データ!A115</f>
        <v/>
      </c>
      <c r="B114" t="str">
        <f>大会申込データ!B115</f>
        <v/>
      </c>
      <c r="C114" t="str">
        <f>大会申込データ!C115</f>
        <v/>
      </c>
      <c r="D114" t="str">
        <f>大会申込データ!D115</f>
        <v/>
      </c>
      <c r="E114" t="str">
        <f>大会申込データ!E115</f>
        <v/>
      </c>
      <c r="F114" t="str">
        <f>大会申込データ!F115</f>
        <v/>
      </c>
      <c r="G114" t="str">
        <f>大会申込データ!G115</f>
        <v/>
      </c>
      <c r="H114" t="str">
        <f>大会申込データ!H115</f>
        <v/>
      </c>
    </row>
    <row r="115" spans="1:8">
      <c r="A115" t="str">
        <f>大会申込データ!A116</f>
        <v/>
      </c>
      <c r="B115" t="str">
        <f>大会申込データ!B116</f>
        <v/>
      </c>
      <c r="C115" t="str">
        <f>大会申込データ!C116</f>
        <v/>
      </c>
      <c r="D115" t="str">
        <f>大会申込データ!D116</f>
        <v/>
      </c>
      <c r="E115" t="str">
        <f>大会申込データ!E116</f>
        <v/>
      </c>
      <c r="F115" t="str">
        <f>大会申込データ!F116</f>
        <v/>
      </c>
      <c r="G115" t="str">
        <f>大会申込データ!G116</f>
        <v/>
      </c>
      <c r="H115" t="str">
        <f>大会申込データ!H116</f>
        <v/>
      </c>
    </row>
    <row r="116" spans="1:8">
      <c r="A116" t="str">
        <f>大会申込データ!A117</f>
        <v/>
      </c>
      <c r="B116" t="str">
        <f>大会申込データ!B117</f>
        <v/>
      </c>
      <c r="C116" t="str">
        <f>大会申込データ!C117</f>
        <v/>
      </c>
      <c r="D116" t="str">
        <f>大会申込データ!D117</f>
        <v/>
      </c>
      <c r="E116" t="str">
        <f>大会申込データ!E117</f>
        <v/>
      </c>
      <c r="F116" t="str">
        <f>大会申込データ!F117</f>
        <v/>
      </c>
      <c r="G116" t="str">
        <f>大会申込データ!G117</f>
        <v/>
      </c>
      <c r="H116" t="str">
        <f>大会申込データ!H117</f>
        <v/>
      </c>
    </row>
    <row r="117" spans="1:8">
      <c r="A117" t="str">
        <f>大会申込データ!A118</f>
        <v/>
      </c>
      <c r="B117" t="str">
        <f>大会申込データ!B118</f>
        <v/>
      </c>
      <c r="C117" t="str">
        <f>大会申込データ!C118</f>
        <v/>
      </c>
      <c r="D117" t="str">
        <f>大会申込データ!D118</f>
        <v/>
      </c>
      <c r="E117" t="str">
        <f>大会申込データ!E118</f>
        <v/>
      </c>
      <c r="F117" t="str">
        <f>大会申込データ!F118</f>
        <v/>
      </c>
      <c r="G117" t="str">
        <f>大会申込データ!G118</f>
        <v/>
      </c>
      <c r="H117" t="str">
        <f>大会申込データ!H118</f>
        <v/>
      </c>
    </row>
    <row r="118" spans="1:8">
      <c r="A118" t="str">
        <f>大会申込データ!A119</f>
        <v/>
      </c>
      <c r="B118" t="str">
        <f>大会申込データ!B119</f>
        <v/>
      </c>
      <c r="C118" t="str">
        <f>大会申込データ!C119</f>
        <v/>
      </c>
      <c r="D118" t="str">
        <f>大会申込データ!D119</f>
        <v/>
      </c>
      <c r="E118" t="str">
        <f>大会申込データ!E119</f>
        <v/>
      </c>
      <c r="F118" t="str">
        <f>大会申込データ!F119</f>
        <v/>
      </c>
      <c r="G118" t="str">
        <f>大会申込データ!G119</f>
        <v/>
      </c>
      <c r="H118" t="str">
        <f>大会申込データ!H119</f>
        <v/>
      </c>
    </row>
    <row r="119" spans="1:8">
      <c r="A119" t="str">
        <f>大会申込データ!A120</f>
        <v/>
      </c>
      <c r="B119" t="str">
        <f>大会申込データ!B120</f>
        <v/>
      </c>
      <c r="C119" t="str">
        <f>大会申込データ!C120</f>
        <v/>
      </c>
      <c r="D119" t="str">
        <f>大会申込データ!D120</f>
        <v/>
      </c>
      <c r="E119" t="str">
        <f>大会申込データ!E120</f>
        <v/>
      </c>
      <c r="F119" t="str">
        <f>大会申込データ!F120</f>
        <v/>
      </c>
      <c r="G119" t="str">
        <f>大会申込データ!G120</f>
        <v/>
      </c>
      <c r="H119" t="str">
        <f>大会申込データ!H120</f>
        <v/>
      </c>
    </row>
    <row r="120" spans="1:8">
      <c r="A120" t="str">
        <f>大会申込データ!A121</f>
        <v/>
      </c>
      <c r="B120" t="str">
        <f>大会申込データ!B121</f>
        <v/>
      </c>
      <c r="C120" t="str">
        <f>大会申込データ!C121</f>
        <v/>
      </c>
      <c r="D120" t="str">
        <f>大会申込データ!D121</f>
        <v/>
      </c>
      <c r="E120" t="str">
        <f>大会申込データ!E121</f>
        <v/>
      </c>
      <c r="F120" t="str">
        <f>大会申込データ!F121</f>
        <v/>
      </c>
      <c r="G120" t="str">
        <f>大会申込データ!G121</f>
        <v/>
      </c>
      <c r="H120" t="str">
        <f>大会申込データ!H121</f>
        <v/>
      </c>
    </row>
    <row r="121" spans="1:8">
      <c r="A121" t="str">
        <f>大会申込データ!A122</f>
        <v/>
      </c>
      <c r="B121" t="str">
        <f>大会申込データ!B122</f>
        <v/>
      </c>
      <c r="C121" t="str">
        <f>大会申込データ!C122</f>
        <v/>
      </c>
      <c r="D121" t="str">
        <f>大会申込データ!D122</f>
        <v/>
      </c>
      <c r="E121" t="str">
        <f>大会申込データ!E122</f>
        <v/>
      </c>
      <c r="F121" t="str">
        <f>大会申込データ!F122</f>
        <v/>
      </c>
      <c r="G121" t="str">
        <f>大会申込データ!G122</f>
        <v/>
      </c>
      <c r="H121" t="str">
        <f>大会申込データ!H122</f>
        <v/>
      </c>
    </row>
    <row r="122" spans="1:8">
      <c r="A122" t="str">
        <f>大会申込データ!A123</f>
        <v/>
      </c>
      <c r="B122" t="str">
        <f>大会申込データ!B123</f>
        <v/>
      </c>
      <c r="C122" t="str">
        <f>大会申込データ!C123</f>
        <v/>
      </c>
      <c r="D122" t="str">
        <f>大会申込データ!D123</f>
        <v/>
      </c>
      <c r="E122" t="str">
        <f>大会申込データ!E123</f>
        <v/>
      </c>
      <c r="F122" t="str">
        <f>大会申込データ!F123</f>
        <v/>
      </c>
      <c r="G122" t="str">
        <f>大会申込データ!G123</f>
        <v/>
      </c>
      <c r="H122" t="str">
        <f>大会申込データ!H123</f>
        <v/>
      </c>
    </row>
    <row r="123" spans="1:8">
      <c r="A123" t="str">
        <f>大会申込データ!A124</f>
        <v/>
      </c>
      <c r="B123" t="str">
        <f>大会申込データ!B124</f>
        <v/>
      </c>
      <c r="C123" t="str">
        <f>大会申込データ!C124</f>
        <v/>
      </c>
      <c r="D123" t="str">
        <f>大会申込データ!D124</f>
        <v/>
      </c>
      <c r="E123" t="str">
        <f>大会申込データ!E124</f>
        <v/>
      </c>
      <c r="F123" t="str">
        <f>大会申込データ!F124</f>
        <v/>
      </c>
      <c r="G123" t="str">
        <f>大会申込データ!G124</f>
        <v/>
      </c>
      <c r="H123" t="str">
        <f>大会申込データ!H124</f>
        <v/>
      </c>
    </row>
    <row r="124" spans="1:8">
      <c r="A124" t="str">
        <f>大会申込データ!A125</f>
        <v/>
      </c>
      <c r="B124" t="str">
        <f>大会申込データ!B125</f>
        <v/>
      </c>
      <c r="C124" t="str">
        <f>大会申込データ!C125</f>
        <v/>
      </c>
      <c r="D124" t="str">
        <f>大会申込データ!D125</f>
        <v/>
      </c>
      <c r="E124" t="str">
        <f>大会申込データ!E125</f>
        <v/>
      </c>
      <c r="F124" t="str">
        <f>大会申込データ!F125</f>
        <v/>
      </c>
      <c r="G124" t="str">
        <f>大会申込データ!G125</f>
        <v/>
      </c>
      <c r="H124" t="str">
        <f>大会申込データ!H125</f>
        <v/>
      </c>
    </row>
    <row r="125" spans="1:8">
      <c r="A125" t="str">
        <f>大会申込データ!A126</f>
        <v/>
      </c>
      <c r="B125" t="str">
        <f>大会申込データ!B126</f>
        <v/>
      </c>
      <c r="C125" t="str">
        <f>大会申込データ!C126</f>
        <v/>
      </c>
      <c r="D125" t="str">
        <f>大会申込データ!D126</f>
        <v/>
      </c>
      <c r="E125" t="str">
        <f>大会申込データ!E126</f>
        <v/>
      </c>
      <c r="F125" t="str">
        <f>大会申込データ!F126</f>
        <v/>
      </c>
      <c r="G125" t="str">
        <f>大会申込データ!G126</f>
        <v/>
      </c>
      <c r="H125" t="str">
        <f>大会申込データ!H126</f>
        <v/>
      </c>
    </row>
    <row r="126" spans="1:8">
      <c r="A126" t="str">
        <f>大会申込データ!A127</f>
        <v/>
      </c>
      <c r="B126" t="str">
        <f>大会申込データ!B127</f>
        <v/>
      </c>
      <c r="C126" t="str">
        <f>大会申込データ!C127</f>
        <v/>
      </c>
      <c r="D126" t="str">
        <f>大会申込データ!D127</f>
        <v/>
      </c>
      <c r="E126" t="str">
        <f>大会申込データ!E127</f>
        <v/>
      </c>
      <c r="F126" t="str">
        <f>大会申込データ!F127</f>
        <v/>
      </c>
      <c r="G126" t="str">
        <f>大会申込データ!G127</f>
        <v/>
      </c>
      <c r="H126" t="str">
        <f>大会申込データ!H127</f>
        <v/>
      </c>
    </row>
    <row r="127" spans="1:8">
      <c r="A127" t="str">
        <f>大会申込データ!A128</f>
        <v/>
      </c>
      <c r="B127" t="str">
        <f>大会申込データ!B128</f>
        <v/>
      </c>
      <c r="C127" t="str">
        <f>大会申込データ!C128</f>
        <v/>
      </c>
      <c r="D127" t="str">
        <f>大会申込データ!D128</f>
        <v/>
      </c>
      <c r="E127" t="str">
        <f>大会申込データ!E128</f>
        <v/>
      </c>
      <c r="F127" t="str">
        <f>大会申込データ!F128</f>
        <v/>
      </c>
      <c r="G127" t="str">
        <f>大会申込データ!G128</f>
        <v/>
      </c>
      <c r="H127" t="str">
        <f>大会申込データ!H128</f>
        <v/>
      </c>
    </row>
    <row r="128" spans="1:8">
      <c r="A128" t="str">
        <f>大会申込データ!A129</f>
        <v/>
      </c>
      <c r="B128" t="str">
        <f>大会申込データ!B129</f>
        <v/>
      </c>
      <c r="C128" t="str">
        <f>大会申込データ!C129</f>
        <v/>
      </c>
      <c r="D128" t="str">
        <f>大会申込データ!D129</f>
        <v/>
      </c>
      <c r="E128" t="str">
        <f>大会申込データ!E129</f>
        <v/>
      </c>
      <c r="F128" t="str">
        <f>大会申込データ!F129</f>
        <v/>
      </c>
      <c r="G128" t="str">
        <f>大会申込データ!G129</f>
        <v/>
      </c>
      <c r="H128" t="str">
        <f>大会申込データ!H129</f>
        <v/>
      </c>
    </row>
    <row r="129" spans="1:8">
      <c r="A129" t="str">
        <f>大会申込データ!A130</f>
        <v/>
      </c>
      <c r="B129" t="str">
        <f>大会申込データ!B130</f>
        <v/>
      </c>
      <c r="C129" t="str">
        <f>大会申込データ!C130</f>
        <v/>
      </c>
      <c r="D129" t="str">
        <f>大会申込データ!D130</f>
        <v/>
      </c>
      <c r="E129" t="str">
        <f>大会申込データ!E130</f>
        <v/>
      </c>
      <c r="F129" t="str">
        <f>大会申込データ!F130</f>
        <v/>
      </c>
      <c r="G129" t="str">
        <f>大会申込データ!G130</f>
        <v/>
      </c>
      <c r="H129" t="str">
        <f>大会申込データ!H130</f>
        <v/>
      </c>
    </row>
    <row r="130" spans="1:8">
      <c r="A130" t="str">
        <f>大会申込データ!A131</f>
        <v/>
      </c>
      <c r="B130" t="str">
        <f>大会申込データ!B131</f>
        <v/>
      </c>
      <c r="C130" t="str">
        <f>大会申込データ!C131</f>
        <v/>
      </c>
      <c r="D130" t="str">
        <f>大会申込データ!D131</f>
        <v/>
      </c>
      <c r="E130" t="str">
        <f>大会申込データ!E131</f>
        <v/>
      </c>
      <c r="F130" t="str">
        <f>大会申込データ!F131</f>
        <v/>
      </c>
      <c r="G130" t="str">
        <f>大会申込データ!G131</f>
        <v/>
      </c>
      <c r="H130" t="str">
        <f>大会申込データ!H131</f>
        <v/>
      </c>
    </row>
    <row r="131" spans="1:8">
      <c r="A131" t="str">
        <f>大会申込データ!A132</f>
        <v/>
      </c>
      <c r="B131" t="str">
        <f>大会申込データ!B132</f>
        <v/>
      </c>
      <c r="C131" t="str">
        <f>大会申込データ!C132</f>
        <v/>
      </c>
      <c r="D131" t="str">
        <f>大会申込データ!D132</f>
        <v/>
      </c>
      <c r="E131" t="str">
        <f>大会申込データ!E132</f>
        <v/>
      </c>
      <c r="F131" t="str">
        <f>大会申込データ!F132</f>
        <v/>
      </c>
      <c r="G131" t="str">
        <f>大会申込データ!G132</f>
        <v/>
      </c>
      <c r="H131" t="str">
        <f>大会申込データ!H132</f>
        <v/>
      </c>
    </row>
    <row r="132" spans="1:8">
      <c r="A132" t="str">
        <f>大会申込データ!A133</f>
        <v/>
      </c>
      <c r="B132" t="str">
        <f>大会申込データ!B133</f>
        <v/>
      </c>
      <c r="C132" t="str">
        <f>大会申込データ!C133</f>
        <v/>
      </c>
      <c r="D132" t="str">
        <f>大会申込データ!D133</f>
        <v/>
      </c>
      <c r="E132" t="str">
        <f>大会申込データ!E133</f>
        <v/>
      </c>
      <c r="F132" t="str">
        <f>大会申込データ!F133</f>
        <v/>
      </c>
      <c r="G132" t="str">
        <f>大会申込データ!G133</f>
        <v/>
      </c>
      <c r="H132" t="str">
        <f>大会申込データ!H133</f>
        <v/>
      </c>
    </row>
    <row r="133" spans="1:8">
      <c r="A133" t="str">
        <f>大会申込データ!A134</f>
        <v/>
      </c>
      <c r="B133" t="str">
        <f>大会申込データ!B134</f>
        <v/>
      </c>
      <c r="C133" t="str">
        <f>大会申込データ!C134</f>
        <v/>
      </c>
      <c r="D133" t="str">
        <f>大会申込データ!D134</f>
        <v/>
      </c>
      <c r="E133" t="str">
        <f>大会申込データ!E134</f>
        <v/>
      </c>
      <c r="F133" t="str">
        <f>大会申込データ!F134</f>
        <v/>
      </c>
      <c r="G133" t="str">
        <f>大会申込データ!G134</f>
        <v/>
      </c>
      <c r="H133" t="str">
        <f>大会申込データ!H134</f>
        <v/>
      </c>
    </row>
    <row r="134" spans="1:8">
      <c r="A134" t="str">
        <f>大会申込データ!A135</f>
        <v/>
      </c>
      <c r="B134" t="str">
        <f>大会申込データ!B135</f>
        <v/>
      </c>
      <c r="C134" t="str">
        <f>大会申込データ!C135</f>
        <v/>
      </c>
      <c r="D134" t="str">
        <f>大会申込データ!D135</f>
        <v/>
      </c>
      <c r="E134" t="str">
        <f>大会申込データ!E135</f>
        <v/>
      </c>
      <c r="F134" t="str">
        <f>大会申込データ!F135</f>
        <v/>
      </c>
      <c r="G134" t="str">
        <f>大会申込データ!G135</f>
        <v/>
      </c>
      <c r="H134" t="str">
        <f>大会申込データ!H135</f>
        <v/>
      </c>
    </row>
    <row r="135" spans="1:8">
      <c r="A135" t="str">
        <f>大会申込データ!A136</f>
        <v/>
      </c>
      <c r="B135" t="str">
        <f>大会申込データ!B136</f>
        <v/>
      </c>
      <c r="C135" t="str">
        <f>大会申込データ!C136</f>
        <v/>
      </c>
      <c r="D135" t="str">
        <f>大会申込データ!D136</f>
        <v/>
      </c>
      <c r="E135" t="str">
        <f>大会申込データ!E136</f>
        <v/>
      </c>
      <c r="F135" t="str">
        <f>大会申込データ!F136</f>
        <v/>
      </c>
      <c r="G135" t="str">
        <f>大会申込データ!G136</f>
        <v/>
      </c>
      <c r="H135" t="str">
        <f>大会申込データ!H136</f>
        <v/>
      </c>
    </row>
    <row r="136" spans="1:8">
      <c r="A136" t="str">
        <f>大会申込データ!A137</f>
        <v/>
      </c>
      <c r="B136" t="str">
        <f>大会申込データ!B137</f>
        <v/>
      </c>
      <c r="C136" t="str">
        <f>大会申込データ!C137</f>
        <v/>
      </c>
      <c r="D136" t="str">
        <f>大会申込データ!D137</f>
        <v/>
      </c>
      <c r="E136" t="str">
        <f>大会申込データ!E137</f>
        <v/>
      </c>
      <c r="F136" t="str">
        <f>大会申込データ!F137</f>
        <v/>
      </c>
      <c r="G136" t="str">
        <f>大会申込データ!G137</f>
        <v/>
      </c>
      <c r="H136" t="str">
        <f>大会申込データ!H137</f>
        <v/>
      </c>
    </row>
    <row r="137" spans="1:8">
      <c r="A137" t="str">
        <f>大会申込データ!A138</f>
        <v/>
      </c>
      <c r="B137" t="str">
        <f>大会申込データ!B138</f>
        <v/>
      </c>
      <c r="C137" t="str">
        <f>大会申込データ!C138</f>
        <v/>
      </c>
      <c r="D137" t="str">
        <f>大会申込データ!D138</f>
        <v/>
      </c>
      <c r="E137" t="str">
        <f>大会申込データ!E138</f>
        <v/>
      </c>
      <c r="F137" t="str">
        <f>大会申込データ!F138</f>
        <v/>
      </c>
      <c r="G137" t="str">
        <f>大会申込データ!G138</f>
        <v/>
      </c>
      <c r="H137" t="str">
        <f>大会申込データ!H138</f>
        <v/>
      </c>
    </row>
    <row r="138" spans="1:8">
      <c r="A138" t="str">
        <f>大会申込データ!A139</f>
        <v/>
      </c>
      <c r="B138" t="str">
        <f>大会申込データ!B139</f>
        <v/>
      </c>
      <c r="C138" t="str">
        <f>大会申込データ!C139</f>
        <v/>
      </c>
      <c r="D138" t="str">
        <f>大会申込データ!D139</f>
        <v/>
      </c>
      <c r="E138" t="str">
        <f>大会申込データ!E139</f>
        <v/>
      </c>
      <c r="F138" t="str">
        <f>大会申込データ!F139</f>
        <v/>
      </c>
      <c r="G138" t="str">
        <f>大会申込データ!G139</f>
        <v/>
      </c>
      <c r="H138" t="str">
        <f>大会申込データ!H139</f>
        <v/>
      </c>
    </row>
    <row r="139" spans="1:8">
      <c r="A139" t="str">
        <f>大会申込データ!A140</f>
        <v/>
      </c>
      <c r="B139" t="str">
        <f>大会申込データ!B140</f>
        <v/>
      </c>
      <c r="C139" t="str">
        <f>大会申込データ!C140</f>
        <v/>
      </c>
      <c r="D139" t="str">
        <f>大会申込データ!D140</f>
        <v/>
      </c>
      <c r="E139" t="str">
        <f>大会申込データ!E140</f>
        <v/>
      </c>
      <c r="F139" t="str">
        <f>大会申込データ!F140</f>
        <v/>
      </c>
      <c r="G139" t="str">
        <f>大会申込データ!G140</f>
        <v/>
      </c>
      <c r="H139" t="str">
        <f>大会申込データ!H140</f>
        <v/>
      </c>
    </row>
    <row r="140" spans="1:8">
      <c r="A140" t="str">
        <f>大会申込データ!A141</f>
        <v/>
      </c>
      <c r="B140" t="str">
        <f>大会申込データ!B141</f>
        <v/>
      </c>
      <c r="C140" t="str">
        <f>大会申込データ!C141</f>
        <v/>
      </c>
      <c r="D140" t="str">
        <f>大会申込データ!D141</f>
        <v/>
      </c>
      <c r="E140" t="str">
        <f>大会申込データ!E141</f>
        <v/>
      </c>
      <c r="F140" t="str">
        <f>大会申込データ!F141</f>
        <v/>
      </c>
      <c r="G140" t="str">
        <f>大会申込データ!G141</f>
        <v/>
      </c>
      <c r="H140" t="str">
        <f>大会申込データ!H141</f>
        <v/>
      </c>
    </row>
    <row r="141" spans="1:8">
      <c r="A141" t="str">
        <f>大会申込データ!A142</f>
        <v/>
      </c>
      <c r="B141" t="str">
        <f>大会申込データ!B142</f>
        <v/>
      </c>
      <c r="C141" t="str">
        <f>大会申込データ!C142</f>
        <v/>
      </c>
      <c r="D141" t="str">
        <f>大会申込データ!D142</f>
        <v/>
      </c>
      <c r="E141" t="str">
        <f>大会申込データ!E142</f>
        <v/>
      </c>
      <c r="F141" t="str">
        <f>大会申込データ!F142</f>
        <v/>
      </c>
      <c r="G141" t="str">
        <f>大会申込データ!G142</f>
        <v/>
      </c>
      <c r="H141" t="str">
        <f>大会申込データ!H142</f>
        <v/>
      </c>
    </row>
    <row r="142" spans="1:8">
      <c r="A142" t="str">
        <f>大会申込データ!A143</f>
        <v/>
      </c>
      <c r="B142" t="str">
        <f>大会申込データ!B143</f>
        <v/>
      </c>
      <c r="C142" t="str">
        <f>大会申込データ!C143</f>
        <v/>
      </c>
      <c r="D142" t="str">
        <f>大会申込データ!D143</f>
        <v/>
      </c>
      <c r="E142" t="str">
        <f>大会申込データ!E143</f>
        <v/>
      </c>
      <c r="F142" t="str">
        <f>大会申込データ!F143</f>
        <v/>
      </c>
      <c r="G142" t="str">
        <f>大会申込データ!G143</f>
        <v/>
      </c>
      <c r="H142" t="str">
        <f>大会申込データ!H143</f>
        <v/>
      </c>
    </row>
    <row r="143" spans="1:8">
      <c r="A143" t="str">
        <f>大会申込データ!A144</f>
        <v/>
      </c>
      <c r="B143" t="str">
        <f>大会申込データ!B144</f>
        <v/>
      </c>
      <c r="C143" t="str">
        <f>大会申込データ!C144</f>
        <v/>
      </c>
      <c r="D143" t="str">
        <f>大会申込データ!D144</f>
        <v/>
      </c>
      <c r="E143" t="str">
        <f>大会申込データ!E144</f>
        <v/>
      </c>
      <c r="F143" t="str">
        <f>大会申込データ!F144</f>
        <v/>
      </c>
      <c r="G143" t="str">
        <f>大会申込データ!G144</f>
        <v/>
      </c>
      <c r="H143" t="str">
        <f>大会申込データ!H144</f>
        <v/>
      </c>
    </row>
    <row r="144" spans="1:8">
      <c r="A144" t="str">
        <f>大会申込データ!A145</f>
        <v/>
      </c>
      <c r="B144" t="str">
        <f>大会申込データ!B145</f>
        <v/>
      </c>
      <c r="C144" t="str">
        <f>大会申込データ!C145</f>
        <v/>
      </c>
      <c r="D144" t="str">
        <f>大会申込データ!D145</f>
        <v/>
      </c>
      <c r="E144" t="str">
        <f>大会申込データ!E145</f>
        <v/>
      </c>
      <c r="F144" t="str">
        <f>大会申込データ!F145</f>
        <v/>
      </c>
      <c r="G144" t="str">
        <f>大会申込データ!G145</f>
        <v/>
      </c>
      <c r="H144" t="str">
        <f>大会申込データ!H145</f>
        <v/>
      </c>
    </row>
    <row r="145" spans="1:8">
      <c r="A145" t="str">
        <f>大会申込データ!A146</f>
        <v/>
      </c>
      <c r="B145" t="str">
        <f>大会申込データ!B146</f>
        <v/>
      </c>
      <c r="C145" t="str">
        <f>大会申込データ!C146</f>
        <v/>
      </c>
      <c r="D145" t="str">
        <f>大会申込データ!D146</f>
        <v/>
      </c>
      <c r="E145" t="str">
        <f>大会申込データ!E146</f>
        <v/>
      </c>
      <c r="F145" t="str">
        <f>大会申込データ!F146</f>
        <v/>
      </c>
      <c r="G145" t="str">
        <f>大会申込データ!G146</f>
        <v/>
      </c>
      <c r="H145" t="str">
        <f>大会申込データ!H146</f>
        <v/>
      </c>
    </row>
    <row r="146" spans="1:8">
      <c r="A146" t="str">
        <f>大会申込データ!A147</f>
        <v/>
      </c>
      <c r="B146" t="str">
        <f>大会申込データ!B147</f>
        <v/>
      </c>
      <c r="C146" t="str">
        <f>大会申込データ!C147</f>
        <v/>
      </c>
      <c r="D146" t="str">
        <f>大会申込データ!D147</f>
        <v/>
      </c>
      <c r="E146" t="str">
        <f>大会申込データ!E147</f>
        <v/>
      </c>
      <c r="F146" t="str">
        <f>大会申込データ!F147</f>
        <v/>
      </c>
      <c r="G146" t="str">
        <f>大会申込データ!G147</f>
        <v/>
      </c>
      <c r="H146" t="str">
        <f>大会申込データ!H147</f>
        <v/>
      </c>
    </row>
    <row r="147" spans="1:8">
      <c r="A147" t="str">
        <f>大会申込データ!A148</f>
        <v/>
      </c>
      <c r="B147" t="str">
        <f>大会申込データ!B148</f>
        <v/>
      </c>
      <c r="C147" t="str">
        <f>大会申込データ!C148</f>
        <v/>
      </c>
      <c r="D147" t="str">
        <f>大会申込データ!D148</f>
        <v/>
      </c>
      <c r="E147" t="str">
        <f>大会申込データ!E148</f>
        <v/>
      </c>
      <c r="F147" t="str">
        <f>大会申込データ!F148</f>
        <v/>
      </c>
      <c r="G147" t="str">
        <f>大会申込データ!G148</f>
        <v/>
      </c>
      <c r="H147" t="str">
        <f>大会申込データ!H148</f>
        <v/>
      </c>
    </row>
    <row r="148" spans="1:8">
      <c r="A148" t="str">
        <f>大会申込データ!A149</f>
        <v/>
      </c>
      <c r="B148" t="str">
        <f>大会申込データ!B149</f>
        <v/>
      </c>
      <c r="C148" t="str">
        <f>大会申込データ!C149</f>
        <v/>
      </c>
      <c r="D148" t="str">
        <f>大会申込データ!D149</f>
        <v/>
      </c>
      <c r="E148" t="str">
        <f>大会申込データ!E149</f>
        <v/>
      </c>
      <c r="F148" t="str">
        <f>大会申込データ!F149</f>
        <v/>
      </c>
      <c r="G148" t="str">
        <f>大会申込データ!G149</f>
        <v/>
      </c>
      <c r="H148" t="str">
        <f>大会申込データ!H149</f>
        <v/>
      </c>
    </row>
    <row r="149" spans="1:8">
      <c r="A149" t="str">
        <f>大会申込データ!A150</f>
        <v/>
      </c>
      <c r="B149" t="str">
        <f>大会申込データ!B150</f>
        <v/>
      </c>
      <c r="C149" t="str">
        <f>大会申込データ!C150</f>
        <v/>
      </c>
      <c r="D149" t="str">
        <f>大会申込データ!D150</f>
        <v/>
      </c>
      <c r="E149" t="str">
        <f>大会申込データ!E150</f>
        <v/>
      </c>
      <c r="F149" t="str">
        <f>大会申込データ!F150</f>
        <v/>
      </c>
      <c r="G149" t="str">
        <f>大会申込データ!G150</f>
        <v/>
      </c>
      <c r="H149" t="str">
        <f>大会申込データ!H150</f>
        <v/>
      </c>
    </row>
    <row r="150" spans="1:8">
      <c r="A150" t="str">
        <f>大会申込データ!A151</f>
        <v/>
      </c>
      <c r="B150" t="str">
        <f>大会申込データ!B151</f>
        <v/>
      </c>
      <c r="C150" t="str">
        <f>大会申込データ!C151</f>
        <v/>
      </c>
      <c r="D150" t="str">
        <f>大会申込データ!D151</f>
        <v/>
      </c>
      <c r="E150" t="str">
        <f>大会申込データ!E151</f>
        <v/>
      </c>
      <c r="F150" t="str">
        <f>大会申込データ!F151</f>
        <v/>
      </c>
      <c r="G150" t="str">
        <f>大会申込データ!G151</f>
        <v/>
      </c>
      <c r="H150" t="str">
        <f>大会申込データ!H151</f>
        <v/>
      </c>
    </row>
    <row r="151" spans="1:8">
      <c r="A151" t="str">
        <f>大会申込データ!A152</f>
        <v/>
      </c>
      <c r="B151" t="str">
        <f>大会申込データ!B152</f>
        <v/>
      </c>
      <c r="C151" t="str">
        <f>大会申込データ!C152</f>
        <v/>
      </c>
      <c r="D151" t="str">
        <f>大会申込データ!D152</f>
        <v/>
      </c>
      <c r="E151" t="str">
        <f>大会申込データ!E152</f>
        <v/>
      </c>
      <c r="F151" t="str">
        <f>大会申込データ!F152</f>
        <v/>
      </c>
      <c r="G151" t="str">
        <f>大会申込データ!G152</f>
        <v/>
      </c>
      <c r="H151" t="str">
        <f>大会申込データ!H152</f>
        <v/>
      </c>
    </row>
    <row r="152" spans="1:8">
      <c r="A152" t="str">
        <f>大会申込データ!A153</f>
        <v/>
      </c>
      <c r="B152" t="str">
        <f>大会申込データ!B153</f>
        <v/>
      </c>
      <c r="C152" t="str">
        <f>大会申込データ!C153</f>
        <v/>
      </c>
      <c r="D152" t="str">
        <f>大会申込データ!D153</f>
        <v/>
      </c>
      <c r="E152" t="str">
        <f>大会申込データ!E153</f>
        <v/>
      </c>
      <c r="F152" t="str">
        <f>大会申込データ!F153</f>
        <v/>
      </c>
      <c r="G152" t="str">
        <f>大会申込データ!G153</f>
        <v/>
      </c>
      <c r="H152" t="str">
        <f>大会申込データ!H153</f>
        <v/>
      </c>
    </row>
    <row r="153" spans="1:8">
      <c r="A153" t="str">
        <f>大会申込データ!A154</f>
        <v/>
      </c>
      <c r="B153" t="str">
        <f>大会申込データ!B154</f>
        <v/>
      </c>
      <c r="C153" t="str">
        <f>大会申込データ!C154</f>
        <v/>
      </c>
      <c r="D153" t="str">
        <f>大会申込データ!D154</f>
        <v/>
      </c>
      <c r="E153" t="str">
        <f>大会申込データ!E154</f>
        <v/>
      </c>
      <c r="F153" t="str">
        <f>大会申込データ!F154</f>
        <v/>
      </c>
      <c r="G153" t="str">
        <f>大会申込データ!G154</f>
        <v/>
      </c>
      <c r="H153" t="str">
        <f>大会申込データ!H154</f>
        <v/>
      </c>
    </row>
    <row r="154" spans="1:8">
      <c r="A154" t="str">
        <f>大会申込データ!A155</f>
        <v/>
      </c>
      <c r="B154" t="str">
        <f>大会申込データ!B155</f>
        <v/>
      </c>
      <c r="C154" t="str">
        <f>大会申込データ!C155</f>
        <v/>
      </c>
      <c r="D154" t="str">
        <f>大会申込データ!D155</f>
        <v/>
      </c>
      <c r="E154" t="str">
        <f>大会申込データ!E155</f>
        <v/>
      </c>
      <c r="F154" t="str">
        <f>大会申込データ!F155</f>
        <v/>
      </c>
      <c r="G154" t="str">
        <f>大会申込データ!G155</f>
        <v/>
      </c>
      <c r="H154" t="str">
        <f>大会申込データ!H155</f>
        <v/>
      </c>
    </row>
    <row r="155" spans="1:8">
      <c r="A155" t="str">
        <f>大会申込データ!A156</f>
        <v/>
      </c>
      <c r="B155" t="str">
        <f>大会申込データ!B156</f>
        <v/>
      </c>
      <c r="C155" t="str">
        <f>大会申込データ!C156</f>
        <v/>
      </c>
      <c r="D155" t="str">
        <f>大会申込データ!D156</f>
        <v/>
      </c>
      <c r="E155" t="str">
        <f>大会申込データ!E156</f>
        <v/>
      </c>
      <c r="F155" t="str">
        <f>大会申込データ!F156</f>
        <v/>
      </c>
      <c r="G155" t="str">
        <f>大会申込データ!G156</f>
        <v/>
      </c>
      <c r="H155" t="str">
        <f>大会申込データ!H156</f>
        <v/>
      </c>
    </row>
    <row r="156" spans="1:8">
      <c r="A156" t="str">
        <f>大会申込データ!A157</f>
        <v/>
      </c>
      <c r="B156" t="str">
        <f>大会申込データ!B157</f>
        <v/>
      </c>
      <c r="C156" t="str">
        <f>大会申込データ!C157</f>
        <v/>
      </c>
      <c r="D156" t="str">
        <f>大会申込データ!D157</f>
        <v/>
      </c>
      <c r="E156" t="str">
        <f>大会申込データ!E157</f>
        <v/>
      </c>
      <c r="F156" t="str">
        <f>大会申込データ!F157</f>
        <v/>
      </c>
      <c r="G156" t="str">
        <f>大会申込データ!G157</f>
        <v/>
      </c>
      <c r="H156" t="str">
        <f>大会申込データ!H157</f>
        <v/>
      </c>
    </row>
    <row r="157" spans="1:8">
      <c r="A157" t="str">
        <f>大会申込データ!A158</f>
        <v/>
      </c>
      <c r="B157" t="str">
        <f>大会申込データ!B158</f>
        <v/>
      </c>
      <c r="C157" t="str">
        <f>大会申込データ!C158</f>
        <v/>
      </c>
      <c r="D157" t="str">
        <f>大会申込データ!D158</f>
        <v/>
      </c>
      <c r="E157" t="str">
        <f>大会申込データ!E158</f>
        <v/>
      </c>
      <c r="F157" t="str">
        <f>大会申込データ!F158</f>
        <v/>
      </c>
      <c r="G157" t="str">
        <f>大会申込データ!G158</f>
        <v/>
      </c>
      <c r="H157" t="str">
        <f>大会申込データ!H158</f>
        <v/>
      </c>
    </row>
    <row r="158" spans="1:8">
      <c r="A158" t="str">
        <f>大会申込データ!A159</f>
        <v/>
      </c>
      <c r="B158" t="str">
        <f>大会申込データ!B159</f>
        <v/>
      </c>
      <c r="C158" t="str">
        <f>大会申込データ!C159</f>
        <v/>
      </c>
      <c r="D158" t="str">
        <f>大会申込データ!D159</f>
        <v/>
      </c>
      <c r="E158" t="str">
        <f>大会申込データ!E159</f>
        <v/>
      </c>
      <c r="F158" t="str">
        <f>大会申込データ!F159</f>
        <v/>
      </c>
      <c r="G158" t="str">
        <f>大会申込データ!G159</f>
        <v/>
      </c>
      <c r="H158" t="str">
        <f>大会申込データ!H159</f>
        <v/>
      </c>
    </row>
    <row r="159" spans="1:8">
      <c r="A159" t="str">
        <f>大会申込データ!A160</f>
        <v/>
      </c>
      <c r="B159" t="str">
        <f>大会申込データ!B160</f>
        <v/>
      </c>
      <c r="C159" t="str">
        <f>大会申込データ!C160</f>
        <v/>
      </c>
      <c r="D159" t="str">
        <f>大会申込データ!D160</f>
        <v/>
      </c>
      <c r="E159" t="str">
        <f>大会申込データ!E160</f>
        <v/>
      </c>
      <c r="F159" t="str">
        <f>大会申込データ!F160</f>
        <v/>
      </c>
      <c r="G159" t="str">
        <f>大会申込データ!G160</f>
        <v/>
      </c>
      <c r="H159" t="str">
        <f>大会申込データ!H160</f>
        <v/>
      </c>
    </row>
    <row r="160" spans="1:8">
      <c r="A160" t="str">
        <f>大会申込データ!A161</f>
        <v/>
      </c>
      <c r="B160" t="str">
        <f>大会申込データ!B161</f>
        <v/>
      </c>
      <c r="C160" t="str">
        <f>大会申込データ!C161</f>
        <v/>
      </c>
      <c r="D160" t="str">
        <f>大会申込データ!D161</f>
        <v/>
      </c>
      <c r="E160" t="str">
        <f>大会申込データ!E161</f>
        <v/>
      </c>
      <c r="F160" t="str">
        <f>大会申込データ!F161</f>
        <v/>
      </c>
      <c r="G160" t="str">
        <f>大会申込データ!G161</f>
        <v/>
      </c>
      <c r="H160" t="str">
        <f>大会申込データ!H161</f>
        <v/>
      </c>
    </row>
    <row r="161" spans="1:8">
      <c r="A161" t="str">
        <f>大会申込データ!A162</f>
        <v/>
      </c>
      <c r="B161" t="str">
        <f>大会申込データ!B162</f>
        <v/>
      </c>
      <c r="C161" t="str">
        <f>大会申込データ!C162</f>
        <v/>
      </c>
      <c r="D161" t="str">
        <f>大会申込データ!D162</f>
        <v/>
      </c>
      <c r="E161" t="str">
        <f>大会申込データ!E162</f>
        <v/>
      </c>
      <c r="F161" t="str">
        <f>大会申込データ!F162</f>
        <v/>
      </c>
      <c r="G161" t="str">
        <f>大会申込データ!G162</f>
        <v/>
      </c>
      <c r="H161" t="str">
        <f>大会申込データ!H162</f>
        <v/>
      </c>
    </row>
    <row r="162" spans="1:8">
      <c r="A162" t="str">
        <f>大会申込データ!A163</f>
        <v/>
      </c>
      <c r="B162" t="str">
        <f>大会申込データ!B163</f>
        <v/>
      </c>
      <c r="C162" t="str">
        <f>大会申込データ!C163</f>
        <v/>
      </c>
      <c r="D162" t="str">
        <f>大会申込データ!D163</f>
        <v/>
      </c>
      <c r="E162" t="str">
        <f>大会申込データ!E163</f>
        <v/>
      </c>
      <c r="F162" t="str">
        <f>大会申込データ!F163</f>
        <v/>
      </c>
      <c r="G162" t="str">
        <f>大会申込データ!G163</f>
        <v/>
      </c>
      <c r="H162" t="str">
        <f>大会申込データ!H163</f>
        <v/>
      </c>
    </row>
    <row r="163" spans="1:8">
      <c r="A163" t="str">
        <f>大会申込データ!A164</f>
        <v/>
      </c>
      <c r="B163" t="str">
        <f>大会申込データ!B164</f>
        <v/>
      </c>
      <c r="C163" t="str">
        <f>大会申込データ!C164</f>
        <v/>
      </c>
      <c r="D163" t="str">
        <f>大会申込データ!D164</f>
        <v/>
      </c>
      <c r="E163" t="str">
        <f>大会申込データ!E164</f>
        <v/>
      </c>
      <c r="F163" t="str">
        <f>大会申込データ!F164</f>
        <v/>
      </c>
      <c r="G163" t="str">
        <f>大会申込データ!G164</f>
        <v/>
      </c>
      <c r="H163" t="str">
        <f>大会申込データ!H164</f>
        <v/>
      </c>
    </row>
    <row r="164" spans="1:8">
      <c r="A164" t="str">
        <f>大会申込データ!A165</f>
        <v/>
      </c>
      <c r="B164" t="str">
        <f>大会申込データ!B165</f>
        <v/>
      </c>
      <c r="C164" t="str">
        <f>大会申込データ!C165</f>
        <v/>
      </c>
      <c r="D164" t="str">
        <f>大会申込データ!D165</f>
        <v/>
      </c>
      <c r="E164" t="str">
        <f>大会申込データ!E165</f>
        <v/>
      </c>
      <c r="F164" t="str">
        <f>大会申込データ!F165</f>
        <v/>
      </c>
      <c r="G164" t="str">
        <f>大会申込データ!G165</f>
        <v/>
      </c>
      <c r="H164" t="str">
        <f>大会申込データ!H165</f>
        <v/>
      </c>
    </row>
    <row r="165" spans="1:8">
      <c r="A165" t="str">
        <f>大会申込データ!A166</f>
        <v/>
      </c>
      <c r="B165" t="str">
        <f>大会申込データ!B166</f>
        <v/>
      </c>
      <c r="C165" t="str">
        <f>大会申込データ!C166</f>
        <v/>
      </c>
      <c r="D165" t="str">
        <f>大会申込データ!D166</f>
        <v/>
      </c>
      <c r="E165" t="str">
        <f>大会申込データ!E166</f>
        <v/>
      </c>
      <c r="F165" t="str">
        <f>大会申込データ!F166</f>
        <v/>
      </c>
      <c r="G165" t="str">
        <f>大会申込データ!G166</f>
        <v/>
      </c>
      <c r="H165" t="str">
        <f>大会申込データ!H166</f>
        <v/>
      </c>
    </row>
    <row r="166" spans="1:8">
      <c r="A166" t="str">
        <f>大会申込データ!A167</f>
        <v/>
      </c>
      <c r="B166" t="str">
        <f>大会申込データ!B167</f>
        <v/>
      </c>
      <c r="C166" t="str">
        <f>大会申込データ!C167</f>
        <v/>
      </c>
      <c r="D166" t="str">
        <f>大会申込データ!D167</f>
        <v/>
      </c>
      <c r="E166" t="str">
        <f>大会申込データ!E167</f>
        <v/>
      </c>
      <c r="F166" t="str">
        <f>大会申込データ!F167</f>
        <v/>
      </c>
      <c r="G166" t="str">
        <f>大会申込データ!G167</f>
        <v/>
      </c>
      <c r="H166" t="str">
        <f>大会申込データ!H167</f>
        <v/>
      </c>
    </row>
    <row r="167" spans="1:8">
      <c r="A167" t="str">
        <f>大会申込データ!A168</f>
        <v/>
      </c>
      <c r="B167" t="str">
        <f>大会申込データ!B168</f>
        <v/>
      </c>
      <c r="C167" t="str">
        <f>大会申込データ!C168</f>
        <v/>
      </c>
      <c r="D167" t="str">
        <f>大会申込データ!D168</f>
        <v/>
      </c>
      <c r="E167" t="str">
        <f>大会申込データ!E168</f>
        <v/>
      </c>
      <c r="F167" t="str">
        <f>大会申込データ!F168</f>
        <v/>
      </c>
      <c r="G167" t="str">
        <f>大会申込データ!G168</f>
        <v/>
      </c>
      <c r="H167" t="str">
        <f>大会申込データ!H168</f>
        <v/>
      </c>
    </row>
    <row r="168" spans="1:8">
      <c r="A168" t="str">
        <f>大会申込データ!A169</f>
        <v/>
      </c>
      <c r="B168" t="str">
        <f>大会申込データ!B169</f>
        <v/>
      </c>
      <c r="C168" t="str">
        <f>大会申込データ!C169</f>
        <v/>
      </c>
      <c r="D168" t="str">
        <f>大会申込データ!D169</f>
        <v/>
      </c>
      <c r="E168" t="str">
        <f>大会申込データ!E169</f>
        <v/>
      </c>
      <c r="F168" t="str">
        <f>大会申込データ!F169</f>
        <v/>
      </c>
      <c r="G168" t="str">
        <f>大会申込データ!G169</f>
        <v/>
      </c>
      <c r="H168" t="str">
        <f>大会申込データ!H169</f>
        <v/>
      </c>
    </row>
    <row r="169" spans="1:8">
      <c r="A169" t="str">
        <f>大会申込データ!A170</f>
        <v/>
      </c>
      <c r="B169" t="str">
        <f>大会申込データ!B170</f>
        <v/>
      </c>
      <c r="C169" t="str">
        <f>大会申込データ!C170</f>
        <v/>
      </c>
      <c r="D169" t="str">
        <f>大会申込データ!D170</f>
        <v/>
      </c>
      <c r="E169" t="str">
        <f>大会申込データ!E170</f>
        <v/>
      </c>
      <c r="F169" t="str">
        <f>大会申込データ!F170</f>
        <v/>
      </c>
      <c r="G169" t="str">
        <f>大会申込データ!G170</f>
        <v/>
      </c>
      <c r="H169" t="str">
        <f>大会申込データ!H170</f>
        <v/>
      </c>
    </row>
    <row r="170" spans="1:8">
      <c r="A170" t="str">
        <f>大会申込データ!A171</f>
        <v/>
      </c>
      <c r="B170" t="str">
        <f>大会申込データ!B171</f>
        <v/>
      </c>
      <c r="C170" t="str">
        <f>大会申込データ!C171</f>
        <v/>
      </c>
      <c r="D170" t="str">
        <f>大会申込データ!D171</f>
        <v/>
      </c>
      <c r="E170" t="str">
        <f>大会申込データ!E171</f>
        <v/>
      </c>
      <c r="F170" t="str">
        <f>大会申込データ!F171</f>
        <v/>
      </c>
      <c r="G170" t="str">
        <f>大会申込データ!G171</f>
        <v/>
      </c>
      <c r="H170" t="str">
        <f>大会申込データ!H171</f>
        <v/>
      </c>
    </row>
    <row r="171" spans="1:8">
      <c r="A171" t="str">
        <f>大会申込データ!A172</f>
        <v/>
      </c>
      <c r="B171" t="str">
        <f>大会申込データ!B172</f>
        <v/>
      </c>
      <c r="C171" t="str">
        <f>大会申込データ!C172</f>
        <v/>
      </c>
      <c r="D171" t="str">
        <f>大会申込データ!D172</f>
        <v/>
      </c>
      <c r="E171" t="str">
        <f>大会申込データ!E172</f>
        <v/>
      </c>
      <c r="F171" t="str">
        <f>大会申込データ!F172</f>
        <v/>
      </c>
      <c r="G171" t="str">
        <f>大会申込データ!G172</f>
        <v/>
      </c>
      <c r="H171" t="str">
        <f>大会申込データ!H172</f>
        <v/>
      </c>
    </row>
    <row r="172" spans="1:8">
      <c r="A172" t="str">
        <f>大会申込データ!A173</f>
        <v/>
      </c>
      <c r="B172" t="str">
        <f>大会申込データ!B173</f>
        <v/>
      </c>
      <c r="C172" t="str">
        <f>大会申込データ!C173</f>
        <v/>
      </c>
      <c r="D172" t="str">
        <f>大会申込データ!D173</f>
        <v/>
      </c>
      <c r="E172" t="str">
        <f>大会申込データ!E173</f>
        <v/>
      </c>
      <c r="F172" t="str">
        <f>大会申込データ!F173</f>
        <v/>
      </c>
      <c r="G172" t="str">
        <f>大会申込データ!G173</f>
        <v/>
      </c>
      <c r="H172" t="str">
        <f>大会申込データ!H173</f>
        <v/>
      </c>
    </row>
    <row r="173" spans="1:8">
      <c r="A173" t="str">
        <f>大会申込データ!A174</f>
        <v/>
      </c>
      <c r="B173" t="str">
        <f>大会申込データ!B174</f>
        <v/>
      </c>
      <c r="C173" t="str">
        <f>大会申込データ!C174</f>
        <v/>
      </c>
      <c r="D173" t="str">
        <f>大会申込データ!D174</f>
        <v/>
      </c>
      <c r="E173" t="str">
        <f>大会申込データ!E174</f>
        <v/>
      </c>
      <c r="F173" t="str">
        <f>大会申込データ!F174</f>
        <v/>
      </c>
      <c r="G173" t="str">
        <f>大会申込データ!G174</f>
        <v/>
      </c>
      <c r="H173" t="str">
        <f>大会申込データ!H174</f>
        <v/>
      </c>
    </row>
    <row r="174" spans="1:8">
      <c r="A174" t="str">
        <f>大会申込データ!A175</f>
        <v/>
      </c>
      <c r="B174" t="str">
        <f>大会申込データ!B175</f>
        <v/>
      </c>
      <c r="C174" t="str">
        <f>大会申込データ!C175</f>
        <v/>
      </c>
      <c r="D174" t="str">
        <f>大会申込データ!D175</f>
        <v/>
      </c>
      <c r="E174" t="str">
        <f>大会申込データ!E175</f>
        <v/>
      </c>
      <c r="F174" t="str">
        <f>大会申込データ!F175</f>
        <v/>
      </c>
      <c r="G174" t="str">
        <f>大会申込データ!G175</f>
        <v/>
      </c>
      <c r="H174" t="str">
        <f>大会申込データ!H175</f>
        <v/>
      </c>
    </row>
    <row r="175" spans="1:8">
      <c r="A175" t="str">
        <f>大会申込データ!A176</f>
        <v/>
      </c>
      <c r="B175" t="str">
        <f>大会申込データ!B176</f>
        <v/>
      </c>
      <c r="C175" t="str">
        <f>大会申込データ!C176</f>
        <v/>
      </c>
      <c r="D175" t="str">
        <f>大会申込データ!D176</f>
        <v/>
      </c>
      <c r="E175" t="str">
        <f>大会申込データ!E176</f>
        <v/>
      </c>
      <c r="F175" t="str">
        <f>大会申込データ!F176</f>
        <v/>
      </c>
      <c r="G175" t="str">
        <f>大会申込データ!G176</f>
        <v/>
      </c>
      <c r="H175" t="str">
        <f>大会申込データ!H176</f>
        <v/>
      </c>
    </row>
    <row r="176" spans="1:8">
      <c r="A176" t="str">
        <f>大会申込データ!A177</f>
        <v/>
      </c>
      <c r="B176" t="str">
        <f>大会申込データ!B177</f>
        <v/>
      </c>
      <c r="C176" t="str">
        <f>大会申込データ!C177</f>
        <v/>
      </c>
      <c r="D176" t="str">
        <f>大会申込データ!D177</f>
        <v/>
      </c>
      <c r="E176" t="str">
        <f>大会申込データ!E177</f>
        <v/>
      </c>
      <c r="F176" t="str">
        <f>大会申込データ!F177</f>
        <v/>
      </c>
      <c r="G176" t="str">
        <f>大会申込データ!G177</f>
        <v/>
      </c>
      <c r="H176" t="str">
        <f>大会申込データ!H177</f>
        <v/>
      </c>
    </row>
    <row r="177" spans="1:8">
      <c r="A177" t="str">
        <f>大会申込データ!A178</f>
        <v/>
      </c>
      <c r="B177" t="str">
        <f>大会申込データ!B178</f>
        <v/>
      </c>
      <c r="C177" t="str">
        <f>大会申込データ!C178</f>
        <v/>
      </c>
      <c r="D177" t="str">
        <f>大会申込データ!D178</f>
        <v/>
      </c>
      <c r="E177" t="str">
        <f>大会申込データ!E178</f>
        <v/>
      </c>
      <c r="F177" t="str">
        <f>大会申込データ!F178</f>
        <v/>
      </c>
      <c r="G177" t="str">
        <f>大会申込データ!G178</f>
        <v/>
      </c>
      <c r="H177" t="str">
        <f>大会申込データ!H178</f>
        <v/>
      </c>
    </row>
    <row r="178" spans="1:8">
      <c r="A178" t="str">
        <f>大会申込データ!A179</f>
        <v/>
      </c>
      <c r="B178" t="str">
        <f>大会申込データ!B179</f>
        <v/>
      </c>
      <c r="C178" t="str">
        <f>大会申込データ!C179</f>
        <v/>
      </c>
      <c r="D178" t="str">
        <f>大会申込データ!D179</f>
        <v/>
      </c>
      <c r="E178" t="str">
        <f>大会申込データ!E179</f>
        <v/>
      </c>
      <c r="F178" t="str">
        <f>大会申込データ!F179</f>
        <v/>
      </c>
      <c r="G178" t="str">
        <f>大会申込データ!G179</f>
        <v/>
      </c>
      <c r="H178" t="str">
        <f>大会申込データ!H179</f>
        <v/>
      </c>
    </row>
    <row r="179" spans="1:8">
      <c r="A179" t="str">
        <f>大会申込データ!A180</f>
        <v/>
      </c>
      <c r="B179" t="str">
        <f>大会申込データ!B180</f>
        <v/>
      </c>
      <c r="C179" t="str">
        <f>大会申込データ!C180</f>
        <v/>
      </c>
      <c r="D179" t="str">
        <f>大会申込データ!D180</f>
        <v/>
      </c>
      <c r="E179" t="str">
        <f>大会申込データ!E180</f>
        <v/>
      </c>
      <c r="F179" t="str">
        <f>大会申込データ!F180</f>
        <v/>
      </c>
      <c r="G179" t="str">
        <f>大会申込データ!G180</f>
        <v/>
      </c>
      <c r="H179" t="str">
        <f>大会申込データ!H180</f>
        <v/>
      </c>
    </row>
    <row r="180" spans="1:8">
      <c r="A180" t="str">
        <f>大会申込データ!A181</f>
        <v/>
      </c>
      <c r="B180" t="str">
        <f>大会申込データ!B181</f>
        <v/>
      </c>
      <c r="C180" t="str">
        <f>大会申込データ!C181</f>
        <v/>
      </c>
      <c r="D180" t="str">
        <f>大会申込データ!D181</f>
        <v/>
      </c>
      <c r="E180" t="str">
        <f>大会申込データ!E181</f>
        <v/>
      </c>
      <c r="F180" t="str">
        <f>大会申込データ!F181</f>
        <v/>
      </c>
      <c r="G180" t="str">
        <f>大会申込データ!G181</f>
        <v/>
      </c>
      <c r="H180" t="str">
        <f>大会申込データ!H181</f>
        <v/>
      </c>
    </row>
    <row r="181" spans="1:8">
      <c r="A181" t="str">
        <f>大会申込データ!A182</f>
        <v/>
      </c>
      <c r="B181" t="str">
        <f>大会申込データ!B182</f>
        <v/>
      </c>
      <c r="C181" t="str">
        <f>大会申込データ!C182</f>
        <v/>
      </c>
      <c r="D181" t="str">
        <f>大会申込データ!D182</f>
        <v/>
      </c>
      <c r="E181" t="str">
        <f>大会申込データ!E182</f>
        <v/>
      </c>
      <c r="F181" t="str">
        <f>大会申込データ!F182</f>
        <v/>
      </c>
      <c r="G181" t="str">
        <f>大会申込データ!G182</f>
        <v/>
      </c>
      <c r="H181" t="str">
        <f>大会申込データ!H182</f>
        <v/>
      </c>
    </row>
    <row r="182" spans="1:8">
      <c r="A182" t="str">
        <f>大会申込データ!A183</f>
        <v/>
      </c>
      <c r="B182" t="str">
        <f>大会申込データ!B183</f>
        <v/>
      </c>
      <c r="C182" t="str">
        <f>大会申込データ!C183</f>
        <v/>
      </c>
      <c r="D182" t="str">
        <f>大会申込データ!D183</f>
        <v/>
      </c>
      <c r="E182" t="str">
        <f>大会申込データ!E183</f>
        <v/>
      </c>
      <c r="F182" t="str">
        <f>大会申込データ!F183</f>
        <v/>
      </c>
      <c r="G182" t="str">
        <f>大会申込データ!G183</f>
        <v/>
      </c>
      <c r="H182" t="str">
        <f>大会申込データ!H183</f>
        <v/>
      </c>
    </row>
    <row r="183" spans="1:8">
      <c r="A183" t="str">
        <f>大会申込データ!A184</f>
        <v/>
      </c>
      <c r="B183" t="str">
        <f>大会申込データ!B184</f>
        <v/>
      </c>
      <c r="C183" t="str">
        <f>大会申込データ!C184</f>
        <v/>
      </c>
      <c r="D183" t="str">
        <f>大会申込データ!D184</f>
        <v/>
      </c>
      <c r="E183" t="str">
        <f>大会申込データ!E184</f>
        <v/>
      </c>
      <c r="F183" t="str">
        <f>大会申込データ!F184</f>
        <v/>
      </c>
      <c r="G183" t="str">
        <f>大会申込データ!G184</f>
        <v/>
      </c>
      <c r="H183" t="str">
        <f>大会申込データ!H184</f>
        <v/>
      </c>
    </row>
    <row r="184" spans="1:8">
      <c r="A184" t="str">
        <f>大会申込データ!A185</f>
        <v/>
      </c>
      <c r="B184" t="str">
        <f>大会申込データ!B185</f>
        <v/>
      </c>
      <c r="C184" t="str">
        <f>大会申込データ!C185</f>
        <v/>
      </c>
      <c r="D184" t="str">
        <f>大会申込データ!D185</f>
        <v/>
      </c>
      <c r="E184" t="str">
        <f>大会申込データ!E185</f>
        <v/>
      </c>
      <c r="F184" t="str">
        <f>大会申込データ!F185</f>
        <v/>
      </c>
      <c r="G184" t="str">
        <f>大会申込データ!G185</f>
        <v/>
      </c>
      <c r="H184" t="str">
        <f>大会申込データ!H185</f>
        <v/>
      </c>
    </row>
    <row r="185" spans="1:8">
      <c r="A185" t="str">
        <f>大会申込データ!A186</f>
        <v/>
      </c>
      <c r="B185" t="str">
        <f>大会申込データ!B186</f>
        <v/>
      </c>
      <c r="C185" t="str">
        <f>大会申込データ!C186</f>
        <v/>
      </c>
      <c r="D185" t="str">
        <f>大会申込データ!D186</f>
        <v/>
      </c>
      <c r="E185" t="str">
        <f>大会申込データ!E186</f>
        <v/>
      </c>
      <c r="F185" t="str">
        <f>大会申込データ!F186</f>
        <v/>
      </c>
      <c r="G185" t="str">
        <f>大会申込データ!G186</f>
        <v/>
      </c>
      <c r="H185" t="str">
        <f>大会申込データ!H186</f>
        <v/>
      </c>
    </row>
    <row r="186" spans="1:8">
      <c r="A186" t="str">
        <f>大会申込データ!A187</f>
        <v/>
      </c>
      <c r="B186" t="str">
        <f>大会申込データ!B187</f>
        <v/>
      </c>
      <c r="C186" t="str">
        <f>大会申込データ!C187</f>
        <v/>
      </c>
      <c r="D186" t="str">
        <f>大会申込データ!D187</f>
        <v/>
      </c>
      <c r="E186" t="str">
        <f>大会申込データ!E187</f>
        <v/>
      </c>
      <c r="F186" t="str">
        <f>大会申込データ!F187</f>
        <v/>
      </c>
      <c r="G186" t="str">
        <f>大会申込データ!G187</f>
        <v/>
      </c>
      <c r="H186" t="str">
        <f>大会申込データ!H187</f>
        <v/>
      </c>
    </row>
    <row r="187" spans="1:8">
      <c r="A187" t="str">
        <f>大会申込データ!A188</f>
        <v/>
      </c>
      <c r="B187" t="str">
        <f>大会申込データ!B188</f>
        <v/>
      </c>
      <c r="C187" t="str">
        <f>大会申込データ!C188</f>
        <v/>
      </c>
      <c r="D187" t="str">
        <f>大会申込データ!D188</f>
        <v/>
      </c>
      <c r="E187" t="str">
        <f>大会申込データ!E188</f>
        <v/>
      </c>
      <c r="F187" t="str">
        <f>大会申込データ!F188</f>
        <v/>
      </c>
      <c r="G187" t="str">
        <f>大会申込データ!G188</f>
        <v/>
      </c>
      <c r="H187" t="str">
        <f>大会申込データ!H188</f>
        <v/>
      </c>
    </row>
    <row r="188" spans="1:8">
      <c r="A188" t="str">
        <f>大会申込データ!A189</f>
        <v/>
      </c>
      <c r="B188" t="str">
        <f>大会申込データ!B189</f>
        <v/>
      </c>
      <c r="C188" t="str">
        <f>大会申込データ!C189</f>
        <v/>
      </c>
      <c r="D188" t="str">
        <f>大会申込データ!D189</f>
        <v/>
      </c>
      <c r="E188" t="str">
        <f>大会申込データ!E189</f>
        <v/>
      </c>
      <c r="F188" t="str">
        <f>大会申込データ!F189</f>
        <v/>
      </c>
      <c r="G188" t="str">
        <f>大会申込データ!G189</f>
        <v/>
      </c>
      <c r="H188" t="str">
        <f>大会申込データ!H189</f>
        <v/>
      </c>
    </row>
    <row r="189" spans="1:8">
      <c r="A189" t="str">
        <f>大会申込データ!A190</f>
        <v/>
      </c>
      <c r="B189" t="str">
        <f>大会申込データ!B190</f>
        <v/>
      </c>
      <c r="C189" t="str">
        <f>大会申込データ!C190</f>
        <v/>
      </c>
      <c r="D189" t="str">
        <f>大会申込データ!D190</f>
        <v/>
      </c>
      <c r="E189" t="str">
        <f>大会申込データ!E190</f>
        <v/>
      </c>
      <c r="F189" t="str">
        <f>大会申込データ!F190</f>
        <v/>
      </c>
      <c r="G189" t="str">
        <f>大会申込データ!G190</f>
        <v/>
      </c>
      <c r="H189" t="str">
        <f>大会申込データ!H190</f>
        <v/>
      </c>
    </row>
    <row r="190" spans="1:8">
      <c r="A190" t="str">
        <f>大会申込データ!A191</f>
        <v/>
      </c>
      <c r="B190" t="str">
        <f>大会申込データ!B191</f>
        <v/>
      </c>
      <c r="C190" t="str">
        <f>大会申込データ!C191</f>
        <v/>
      </c>
      <c r="D190" t="str">
        <f>大会申込データ!D191</f>
        <v/>
      </c>
      <c r="E190" t="str">
        <f>大会申込データ!E191</f>
        <v/>
      </c>
      <c r="F190" t="str">
        <f>大会申込データ!F191</f>
        <v/>
      </c>
      <c r="G190" t="str">
        <f>大会申込データ!G191</f>
        <v/>
      </c>
      <c r="H190" t="str">
        <f>大会申込データ!H191</f>
        <v/>
      </c>
    </row>
    <row r="191" spans="1:8">
      <c r="A191" t="str">
        <f>大会申込データ!A192</f>
        <v/>
      </c>
      <c r="B191" t="str">
        <f>大会申込データ!B192</f>
        <v/>
      </c>
      <c r="C191" t="str">
        <f>大会申込データ!C192</f>
        <v/>
      </c>
      <c r="D191" t="str">
        <f>大会申込データ!D192</f>
        <v/>
      </c>
      <c r="E191" t="str">
        <f>大会申込データ!E192</f>
        <v/>
      </c>
      <c r="F191" t="str">
        <f>大会申込データ!F192</f>
        <v/>
      </c>
      <c r="G191" t="str">
        <f>大会申込データ!G192</f>
        <v/>
      </c>
      <c r="H191" t="str">
        <f>大会申込データ!H192</f>
        <v/>
      </c>
    </row>
    <row r="192" spans="1:8">
      <c r="A192" t="str">
        <f>大会申込データ!A193</f>
        <v/>
      </c>
      <c r="B192" t="str">
        <f>大会申込データ!B193</f>
        <v/>
      </c>
      <c r="C192" t="str">
        <f>大会申込データ!C193</f>
        <v/>
      </c>
      <c r="D192" t="str">
        <f>大会申込データ!D193</f>
        <v/>
      </c>
      <c r="E192" t="str">
        <f>大会申込データ!E193</f>
        <v/>
      </c>
      <c r="F192" t="str">
        <f>大会申込データ!F193</f>
        <v/>
      </c>
      <c r="G192" t="str">
        <f>大会申込データ!G193</f>
        <v/>
      </c>
      <c r="H192" t="str">
        <f>大会申込データ!H193</f>
        <v/>
      </c>
    </row>
    <row r="193" spans="1:8">
      <c r="A193" t="str">
        <f>大会申込データ!A194</f>
        <v/>
      </c>
      <c r="B193" t="str">
        <f>大会申込データ!B194</f>
        <v/>
      </c>
      <c r="C193" t="str">
        <f>大会申込データ!C194</f>
        <v/>
      </c>
      <c r="D193" t="str">
        <f>大会申込データ!D194</f>
        <v/>
      </c>
      <c r="E193" t="str">
        <f>大会申込データ!E194</f>
        <v/>
      </c>
      <c r="F193" t="str">
        <f>大会申込データ!F194</f>
        <v/>
      </c>
      <c r="G193" t="str">
        <f>大会申込データ!G194</f>
        <v/>
      </c>
      <c r="H193" t="str">
        <f>大会申込データ!H194</f>
        <v/>
      </c>
    </row>
    <row r="194" spans="1:8">
      <c r="A194" t="str">
        <f>大会申込データ!A195</f>
        <v/>
      </c>
      <c r="B194" t="str">
        <f>大会申込データ!B195</f>
        <v/>
      </c>
      <c r="C194" t="str">
        <f>大会申込データ!C195</f>
        <v/>
      </c>
      <c r="D194" t="str">
        <f>大会申込データ!D195</f>
        <v/>
      </c>
      <c r="E194" t="str">
        <f>大会申込データ!E195</f>
        <v/>
      </c>
      <c r="F194" t="str">
        <f>大会申込データ!F195</f>
        <v/>
      </c>
      <c r="G194" t="str">
        <f>大会申込データ!G195</f>
        <v/>
      </c>
      <c r="H194" t="str">
        <f>大会申込データ!H195</f>
        <v/>
      </c>
    </row>
    <row r="195" spans="1:8">
      <c r="A195" t="str">
        <f>大会申込データ!A196</f>
        <v/>
      </c>
      <c r="B195" t="str">
        <f>大会申込データ!B196</f>
        <v/>
      </c>
      <c r="C195" t="str">
        <f>大会申込データ!C196</f>
        <v/>
      </c>
      <c r="D195" t="str">
        <f>大会申込データ!D196</f>
        <v/>
      </c>
      <c r="E195" t="str">
        <f>大会申込データ!E196</f>
        <v/>
      </c>
      <c r="F195" t="str">
        <f>大会申込データ!F196</f>
        <v/>
      </c>
      <c r="G195" t="str">
        <f>大会申込データ!G196</f>
        <v/>
      </c>
      <c r="H195" t="str">
        <f>大会申込データ!H196</f>
        <v/>
      </c>
    </row>
    <row r="196" spans="1:8">
      <c r="A196" t="str">
        <f>大会申込データ!A197</f>
        <v/>
      </c>
      <c r="B196" t="str">
        <f>大会申込データ!B197</f>
        <v/>
      </c>
      <c r="C196" t="str">
        <f>大会申込データ!C197</f>
        <v/>
      </c>
      <c r="D196" t="str">
        <f>大会申込データ!D197</f>
        <v/>
      </c>
      <c r="E196" t="str">
        <f>大会申込データ!E197</f>
        <v/>
      </c>
      <c r="F196" t="str">
        <f>大会申込データ!F197</f>
        <v/>
      </c>
      <c r="G196" t="str">
        <f>大会申込データ!G197</f>
        <v/>
      </c>
      <c r="H196" t="str">
        <f>大会申込データ!H197</f>
        <v/>
      </c>
    </row>
    <row r="197" spans="1:8">
      <c r="A197" t="str">
        <f>大会申込データ!A198</f>
        <v/>
      </c>
      <c r="B197" t="str">
        <f>大会申込データ!B198</f>
        <v/>
      </c>
      <c r="C197" t="str">
        <f>大会申込データ!C198</f>
        <v/>
      </c>
      <c r="D197" t="str">
        <f>大会申込データ!D198</f>
        <v/>
      </c>
      <c r="E197" t="str">
        <f>大会申込データ!E198</f>
        <v/>
      </c>
      <c r="F197" t="str">
        <f>大会申込データ!F198</f>
        <v/>
      </c>
      <c r="G197" t="str">
        <f>大会申込データ!G198</f>
        <v/>
      </c>
      <c r="H197" t="str">
        <f>大会申込データ!H198</f>
        <v/>
      </c>
    </row>
    <row r="198" spans="1:8">
      <c r="A198" t="str">
        <f>大会申込データ!A199</f>
        <v/>
      </c>
      <c r="B198" t="str">
        <f>大会申込データ!B199</f>
        <v/>
      </c>
      <c r="C198" t="str">
        <f>大会申込データ!C199</f>
        <v/>
      </c>
      <c r="D198" t="str">
        <f>大会申込データ!D199</f>
        <v/>
      </c>
      <c r="E198" t="str">
        <f>大会申込データ!E199</f>
        <v/>
      </c>
      <c r="F198" t="str">
        <f>大会申込データ!F199</f>
        <v/>
      </c>
      <c r="G198" t="str">
        <f>大会申込データ!G199</f>
        <v/>
      </c>
      <c r="H198" t="str">
        <f>大会申込データ!H199</f>
        <v/>
      </c>
    </row>
    <row r="199" spans="1:8">
      <c r="A199" t="str">
        <f>大会申込データ!A200</f>
        <v/>
      </c>
      <c r="B199" t="str">
        <f>大会申込データ!B200</f>
        <v/>
      </c>
      <c r="C199" t="str">
        <f>大会申込データ!C200</f>
        <v/>
      </c>
      <c r="D199" t="str">
        <f>大会申込データ!D200</f>
        <v/>
      </c>
      <c r="E199" t="str">
        <f>大会申込データ!E200</f>
        <v/>
      </c>
      <c r="F199" t="str">
        <f>大会申込データ!F200</f>
        <v/>
      </c>
      <c r="G199" t="str">
        <f>大会申込データ!G200</f>
        <v/>
      </c>
      <c r="H199" t="str">
        <f>大会申込データ!H200</f>
        <v/>
      </c>
    </row>
    <row r="200" spans="1:8">
      <c r="A200" t="str">
        <f>大会申込データ!A201</f>
        <v/>
      </c>
      <c r="B200" t="str">
        <f>大会申込データ!B201</f>
        <v/>
      </c>
      <c r="C200" t="str">
        <f>大会申込データ!C201</f>
        <v/>
      </c>
      <c r="D200" t="str">
        <f>大会申込データ!D201</f>
        <v/>
      </c>
      <c r="E200" t="str">
        <f>大会申込データ!E201</f>
        <v/>
      </c>
      <c r="F200" t="str">
        <f>大会申込データ!F201</f>
        <v/>
      </c>
      <c r="G200" t="str">
        <f>大会申込データ!G201</f>
        <v/>
      </c>
      <c r="H200" t="str">
        <f>大会申込データ!H201</f>
        <v/>
      </c>
    </row>
    <row r="201" spans="1:8">
      <c r="A201" t="str">
        <f>大会申込データ!A202</f>
        <v/>
      </c>
      <c r="B201" t="str">
        <f>大会申込データ!B202</f>
        <v/>
      </c>
      <c r="C201" t="str">
        <f>大会申込データ!C202</f>
        <v/>
      </c>
      <c r="D201" t="str">
        <f>大会申込データ!D202</f>
        <v/>
      </c>
      <c r="E201" t="str">
        <f>大会申込データ!E202</f>
        <v/>
      </c>
      <c r="F201" t="str">
        <f>大会申込データ!F202</f>
        <v/>
      </c>
      <c r="G201" t="str">
        <f>大会申込データ!G202</f>
        <v/>
      </c>
      <c r="H201" t="str">
        <f>大会申込データ!H202</f>
        <v/>
      </c>
    </row>
    <row r="202" spans="1:8">
      <c r="A202" t="str">
        <f>大会申込データ!A203</f>
        <v/>
      </c>
      <c r="B202" t="str">
        <f>大会申込データ!B203</f>
        <v/>
      </c>
      <c r="C202" t="str">
        <f>大会申込データ!C203</f>
        <v/>
      </c>
      <c r="D202" t="str">
        <f>大会申込データ!D203</f>
        <v/>
      </c>
      <c r="E202" t="str">
        <f>大会申込データ!E203</f>
        <v/>
      </c>
      <c r="F202" t="str">
        <f>大会申込データ!F203</f>
        <v/>
      </c>
      <c r="G202" t="str">
        <f>大会申込データ!G203</f>
        <v/>
      </c>
      <c r="H202" t="str">
        <f>大会申込データ!H203</f>
        <v/>
      </c>
    </row>
    <row r="203" spans="1:8">
      <c r="A203" t="str">
        <f>大会申込データ!A204</f>
        <v/>
      </c>
      <c r="B203" t="str">
        <f>大会申込データ!B204</f>
        <v/>
      </c>
      <c r="C203" t="str">
        <f>大会申込データ!C204</f>
        <v/>
      </c>
      <c r="D203" t="str">
        <f>大会申込データ!D204</f>
        <v/>
      </c>
      <c r="E203" t="str">
        <f>大会申込データ!E204</f>
        <v/>
      </c>
      <c r="F203" t="str">
        <f>大会申込データ!F204</f>
        <v/>
      </c>
      <c r="G203" t="str">
        <f>大会申込データ!G204</f>
        <v/>
      </c>
      <c r="H203" t="str">
        <f>大会申込データ!H204</f>
        <v/>
      </c>
    </row>
    <row r="204" spans="1:8">
      <c r="A204" t="str">
        <f>大会申込データ!A205</f>
        <v/>
      </c>
      <c r="B204" t="str">
        <f>大会申込データ!B205</f>
        <v/>
      </c>
      <c r="C204" t="str">
        <f>大会申込データ!C205</f>
        <v/>
      </c>
      <c r="D204" t="str">
        <f>大会申込データ!D205</f>
        <v/>
      </c>
      <c r="E204" t="str">
        <f>大会申込データ!E205</f>
        <v/>
      </c>
      <c r="F204" t="str">
        <f>大会申込データ!F205</f>
        <v/>
      </c>
      <c r="G204" t="str">
        <f>大会申込データ!G205</f>
        <v/>
      </c>
      <c r="H204" t="str">
        <f>大会申込データ!H205</f>
        <v/>
      </c>
    </row>
    <row r="205" spans="1:8">
      <c r="A205" t="str">
        <f>大会申込データ!A206</f>
        <v/>
      </c>
      <c r="B205" t="str">
        <f>大会申込データ!B206</f>
        <v/>
      </c>
      <c r="C205" t="str">
        <f>大会申込データ!C206</f>
        <v/>
      </c>
      <c r="D205" t="str">
        <f>大会申込データ!D206</f>
        <v/>
      </c>
      <c r="E205" t="str">
        <f>大会申込データ!E206</f>
        <v/>
      </c>
      <c r="F205" t="str">
        <f>大会申込データ!F206</f>
        <v/>
      </c>
      <c r="G205" t="str">
        <f>大会申込データ!G206</f>
        <v/>
      </c>
      <c r="H205" t="str">
        <f>大会申込データ!H206</f>
        <v/>
      </c>
    </row>
    <row r="206" spans="1:8">
      <c r="A206" t="str">
        <f>大会申込データ!A207</f>
        <v/>
      </c>
      <c r="B206" t="str">
        <f>大会申込データ!B207</f>
        <v/>
      </c>
      <c r="C206" t="str">
        <f>大会申込データ!C207</f>
        <v/>
      </c>
      <c r="D206" t="str">
        <f>大会申込データ!D207</f>
        <v/>
      </c>
      <c r="E206" t="str">
        <f>大会申込データ!E207</f>
        <v/>
      </c>
      <c r="F206" t="str">
        <f>大会申込データ!F207</f>
        <v/>
      </c>
      <c r="G206" t="str">
        <f>大会申込データ!G207</f>
        <v/>
      </c>
      <c r="H206" t="str">
        <f>大会申込データ!H207</f>
        <v/>
      </c>
    </row>
    <row r="207" spans="1:8">
      <c r="A207" t="str">
        <f>大会申込データ!A208</f>
        <v/>
      </c>
      <c r="B207" t="str">
        <f>大会申込データ!B208</f>
        <v/>
      </c>
      <c r="C207" t="str">
        <f>大会申込データ!C208</f>
        <v/>
      </c>
      <c r="D207" t="str">
        <f>大会申込データ!D208</f>
        <v/>
      </c>
      <c r="E207" t="str">
        <f>大会申込データ!E208</f>
        <v/>
      </c>
      <c r="F207" t="str">
        <f>大会申込データ!F208</f>
        <v/>
      </c>
      <c r="G207" t="str">
        <f>大会申込データ!G208</f>
        <v/>
      </c>
      <c r="H207" t="str">
        <f>大会申込データ!H208</f>
        <v/>
      </c>
    </row>
    <row r="208" spans="1:8">
      <c r="A208" t="str">
        <f>大会申込データ!A209</f>
        <v/>
      </c>
      <c r="B208" t="str">
        <f>大会申込データ!B209</f>
        <v/>
      </c>
      <c r="C208" t="str">
        <f>大会申込データ!C209</f>
        <v/>
      </c>
      <c r="D208" t="str">
        <f>大会申込データ!D209</f>
        <v/>
      </c>
      <c r="E208" t="str">
        <f>大会申込データ!E209</f>
        <v/>
      </c>
      <c r="F208" t="str">
        <f>大会申込データ!F209</f>
        <v/>
      </c>
      <c r="G208" t="str">
        <f>大会申込データ!G209</f>
        <v/>
      </c>
      <c r="H208" t="str">
        <f>大会申込データ!H209</f>
        <v/>
      </c>
    </row>
    <row r="209" spans="1:8">
      <c r="A209" t="str">
        <f>大会申込データ!A210</f>
        <v/>
      </c>
      <c r="B209" t="str">
        <f>大会申込データ!B210</f>
        <v/>
      </c>
      <c r="C209" t="str">
        <f>大会申込データ!C210</f>
        <v/>
      </c>
      <c r="D209" t="str">
        <f>大会申込データ!D210</f>
        <v/>
      </c>
      <c r="E209" t="str">
        <f>大会申込データ!E210</f>
        <v/>
      </c>
      <c r="F209" t="str">
        <f>大会申込データ!F210</f>
        <v/>
      </c>
      <c r="G209" t="str">
        <f>大会申込データ!G210</f>
        <v/>
      </c>
      <c r="H209" t="str">
        <f>大会申込データ!H210</f>
        <v/>
      </c>
    </row>
    <row r="210" spans="1:8">
      <c r="A210" t="str">
        <f>大会申込データ!A211</f>
        <v/>
      </c>
      <c r="B210" t="str">
        <f>大会申込データ!B211</f>
        <v/>
      </c>
      <c r="C210" t="str">
        <f>大会申込データ!C211</f>
        <v/>
      </c>
      <c r="D210" t="str">
        <f>大会申込データ!D211</f>
        <v/>
      </c>
      <c r="E210" t="str">
        <f>大会申込データ!E211</f>
        <v/>
      </c>
      <c r="F210" t="str">
        <f>大会申込データ!F211</f>
        <v/>
      </c>
      <c r="G210" t="str">
        <f>大会申込データ!G211</f>
        <v/>
      </c>
      <c r="H210" t="str">
        <f>大会申込データ!H211</f>
        <v/>
      </c>
    </row>
    <row r="211" spans="1:8">
      <c r="A211" t="str">
        <f>大会申込データ!A212</f>
        <v/>
      </c>
      <c r="B211" t="str">
        <f>大会申込データ!B212</f>
        <v/>
      </c>
      <c r="C211" t="str">
        <f>大会申込データ!C212</f>
        <v/>
      </c>
      <c r="D211" t="str">
        <f>大会申込データ!D212</f>
        <v/>
      </c>
      <c r="E211" t="str">
        <f>大会申込データ!E212</f>
        <v/>
      </c>
      <c r="F211" t="str">
        <f>大会申込データ!F212</f>
        <v/>
      </c>
      <c r="G211" t="str">
        <f>大会申込データ!G212</f>
        <v/>
      </c>
      <c r="H211" t="str">
        <f>大会申込データ!H212</f>
        <v/>
      </c>
    </row>
    <row r="212" spans="1:8">
      <c r="A212" t="str">
        <f>大会申込データ!A213</f>
        <v/>
      </c>
      <c r="B212" t="str">
        <f>大会申込データ!B213</f>
        <v/>
      </c>
      <c r="C212" t="str">
        <f>大会申込データ!C213</f>
        <v/>
      </c>
      <c r="D212" t="str">
        <f>大会申込データ!D213</f>
        <v/>
      </c>
      <c r="E212" t="str">
        <f>大会申込データ!E213</f>
        <v/>
      </c>
      <c r="F212" t="str">
        <f>大会申込データ!F213</f>
        <v/>
      </c>
      <c r="G212" t="str">
        <f>大会申込データ!G213</f>
        <v/>
      </c>
      <c r="H212" t="str">
        <f>大会申込データ!H213</f>
        <v/>
      </c>
    </row>
    <row r="213" spans="1:8">
      <c r="A213" t="str">
        <f>大会申込データ!A214</f>
        <v/>
      </c>
      <c r="B213" t="str">
        <f>大会申込データ!B214</f>
        <v/>
      </c>
      <c r="C213" t="str">
        <f>大会申込データ!C214</f>
        <v/>
      </c>
      <c r="D213" t="str">
        <f>大会申込データ!D214</f>
        <v/>
      </c>
      <c r="E213" t="str">
        <f>大会申込データ!E214</f>
        <v/>
      </c>
      <c r="F213" t="str">
        <f>大会申込データ!F214</f>
        <v/>
      </c>
      <c r="G213" t="str">
        <f>大会申込データ!G214</f>
        <v/>
      </c>
      <c r="H213" t="str">
        <f>大会申込データ!H214</f>
        <v/>
      </c>
    </row>
    <row r="214" spans="1:8">
      <c r="A214" t="str">
        <f>大会申込データ!A215</f>
        <v/>
      </c>
      <c r="B214" t="str">
        <f>大会申込データ!B215</f>
        <v/>
      </c>
      <c r="C214" t="str">
        <f>大会申込データ!C215</f>
        <v/>
      </c>
      <c r="D214" t="str">
        <f>大会申込データ!D215</f>
        <v/>
      </c>
      <c r="E214" t="str">
        <f>大会申込データ!E215</f>
        <v/>
      </c>
      <c r="F214" t="str">
        <f>大会申込データ!F215</f>
        <v/>
      </c>
      <c r="G214" t="str">
        <f>大会申込データ!G215</f>
        <v/>
      </c>
      <c r="H214" t="str">
        <f>大会申込データ!H215</f>
        <v/>
      </c>
    </row>
    <row r="215" spans="1:8">
      <c r="A215" t="str">
        <f>大会申込データ!A216</f>
        <v/>
      </c>
      <c r="B215" t="str">
        <f>大会申込データ!B216</f>
        <v/>
      </c>
      <c r="C215" t="str">
        <f>大会申込データ!C216</f>
        <v/>
      </c>
      <c r="D215" t="str">
        <f>大会申込データ!D216</f>
        <v/>
      </c>
      <c r="E215" t="str">
        <f>大会申込データ!E216</f>
        <v/>
      </c>
      <c r="F215" t="str">
        <f>大会申込データ!F216</f>
        <v/>
      </c>
      <c r="G215" t="str">
        <f>大会申込データ!G216</f>
        <v/>
      </c>
      <c r="H215" t="str">
        <f>大会申込データ!H216</f>
        <v/>
      </c>
    </row>
    <row r="216" spans="1:8">
      <c r="A216" t="str">
        <f>大会申込データ!A217</f>
        <v/>
      </c>
      <c r="B216" t="str">
        <f>大会申込データ!B217</f>
        <v/>
      </c>
      <c r="C216" t="str">
        <f>大会申込データ!C217</f>
        <v/>
      </c>
      <c r="D216" t="str">
        <f>大会申込データ!D217</f>
        <v/>
      </c>
      <c r="E216" t="str">
        <f>大会申込データ!E217</f>
        <v/>
      </c>
      <c r="F216" t="str">
        <f>大会申込データ!F217</f>
        <v/>
      </c>
      <c r="G216" t="str">
        <f>大会申込データ!G217</f>
        <v/>
      </c>
      <c r="H216" t="str">
        <f>大会申込データ!H217</f>
        <v/>
      </c>
    </row>
    <row r="217" spans="1:8">
      <c r="A217" t="str">
        <f>大会申込データ!A218</f>
        <v/>
      </c>
      <c r="B217" t="str">
        <f>大会申込データ!B218</f>
        <v/>
      </c>
      <c r="C217" t="str">
        <f>大会申込データ!C218</f>
        <v/>
      </c>
      <c r="D217" t="str">
        <f>大会申込データ!D218</f>
        <v/>
      </c>
      <c r="E217" t="str">
        <f>大会申込データ!E218</f>
        <v/>
      </c>
      <c r="F217" t="str">
        <f>大会申込データ!F218</f>
        <v/>
      </c>
      <c r="G217" t="str">
        <f>大会申込データ!G218</f>
        <v/>
      </c>
      <c r="H217" t="str">
        <f>大会申込データ!H218</f>
        <v/>
      </c>
    </row>
    <row r="218" spans="1:8">
      <c r="A218" t="str">
        <f>大会申込データ!A219</f>
        <v/>
      </c>
      <c r="B218" t="str">
        <f>大会申込データ!B219</f>
        <v/>
      </c>
      <c r="C218" t="str">
        <f>大会申込データ!C219</f>
        <v/>
      </c>
      <c r="D218" t="str">
        <f>大会申込データ!D219</f>
        <v/>
      </c>
      <c r="E218" t="str">
        <f>大会申込データ!E219</f>
        <v/>
      </c>
      <c r="F218" t="str">
        <f>大会申込データ!F219</f>
        <v/>
      </c>
      <c r="G218" t="str">
        <f>大会申込データ!G219</f>
        <v/>
      </c>
      <c r="H218" t="str">
        <f>大会申込データ!H219</f>
        <v/>
      </c>
    </row>
    <row r="219" spans="1:8">
      <c r="A219" t="str">
        <f>大会申込データ!A220</f>
        <v/>
      </c>
      <c r="B219" t="str">
        <f>大会申込データ!B220</f>
        <v/>
      </c>
      <c r="C219" t="str">
        <f>大会申込データ!C220</f>
        <v/>
      </c>
      <c r="D219" t="str">
        <f>大会申込データ!D220</f>
        <v/>
      </c>
      <c r="E219" t="str">
        <f>大会申込データ!E220</f>
        <v/>
      </c>
      <c r="F219" t="str">
        <f>大会申込データ!F220</f>
        <v/>
      </c>
      <c r="G219" t="str">
        <f>大会申込データ!G220</f>
        <v/>
      </c>
      <c r="H219" t="str">
        <f>大会申込データ!H220</f>
        <v/>
      </c>
    </row>
    <row r="220" spans="1:8">
      <c r="A220" t="str">
        <f>大会申込データ!A221</f>
        <v/>
      </c>
      <c r="B220" t="str">
        <f>大会申込データ!B221</f>
        <v/>
      </c>
      <c r="C220" t="str">
        <f>大会申込データ!C221</f>
        <v/>
      </c>
      <c r="D220" t="str">
        <f>大会申込データ!D221</f>
        <v/>
      </c>
      <c r="E220" t="str">
        <f>大会申込データ!E221</f>
        <v/>
      </c>
      <c r="F220" t="str">
        <f>大会申込データ!F221</f>
        <v/>
      </c>
      <c r="G220" t="str">
        <f>大会申込データ!G221</f>
        <v/>
      </c>
      <c r="H220" t="str">
        <f>大会申込データ!H221</f>
        <v/>
      </c>
    </row>
    <row r="221" spans="1:8">
      <c r="A221" t="str">
        <f>大会申込データ!A222</f>
        <v/>
      </c>
      <c r="B221" t="str">
        <f>大会申込データ!B222</f>
        <v/>
      </c>
      <c r="C221" t="str">
        <f>大会申込データ!C222</f>
        <v/>
      </c>
      <c r="D221" t="str">
        <f>大会申込データ!D222</f>
        <v/>
      </c>
      <c r="E221" t="str">
        <f>大会申込データ!E222</f>
        <v/>
      </c>
      <c r="F221" t="str">
        <f>大会申込データ!F222</f>
        <v/>
      </c>
      <c r="G221" t="str">
        <f>大会申込データ!G222</f>
        <v/>
      </c>
      <c r="H221" t="str">
        <f>大会申込データ!H222</f>
        <v/>
      </c>
    </row>
    <row r="222" spans="1:8">
      <c r="A222" t="str">
        <f>大会申込データ!A223</f>
        <v/>
      </c>
      <c r="B222" t="str">
        <f>大会申込データ!B223</f>
        <v/>
      </c>
      <c r="C222" t="str">
        <f>大会申込データ!C223</f>
        <v/>
      </c>
      <c r="D222" t="str">
        <f>大会申込データ!D223</f>
        <v/>
      </c>
      <c r="E222" t="str">
        <f>大会申込データ!E223</f>
        <v/>
      </c>
      <c r="F222" t="str">
        <f>大会申込データ!F223</f>
        <v/>
      </c>
      <c r="G222" t="str">
        <f>大会申込データ!G223</f>
        <v/>
      </c>
      <c r="H222" t="str">
        <f>大会申込データ!H223</f>
        <v/>
      </c>
    </row>
    <row r="223" spans="1:8">
      <c r="A223" t="str">
        <f>大会申込データ!A224</f>
        <v/>
      </c>
      <c r="B223" t="str">
        <f>大会申込データ!B224</f>
        <v/>
      </c>
      <c r="C223" t="str">
        <f>大会申込データ!C224</f>
        <v/>
      </c>
      <c r="D223" t="str">
        <f>大会申込データ!D224</f>
        <v/>
      </c>
      <c r="E223" t="str">
        <f>大会申込データ!E224</f>
        <v/>
      </c>
      <c r="F223" t="str">
        <f>大会申込データ!F224</f>
        <v/>
      </c>
      <c r="G223" t="str">
        <f>大会申込データ!G224</f>
        <v/>
      </c>
      <c r="H223" t="str">
        <f>大会申込データ!H224</f>
        <v/>
      </c>
    </row>
    <row r="224" spans="1:8">
      <c r="A224" t="str">
        <f>大会申込データ!A225</f>
        <v/>
      </c>
      <c r="B224" t="str">
        <f>大会申込データ!B225</f>
        <v/>
      </c>
      <c r="C224" t="str">
        <f>大会申込データ!C225</f>
        <v/>
      </c>
      <c r="D224" t="str">
        <f>大会申込データ!D225</f>
        <v/>
      </c>
      <c r="E224" t="str">
        <f>大会申込データ!E225</f>
        <v/>
      </c>
      <c r="F224" t="str">
        <f>大会申込データ!F225</f>
        <v/>
      </c>
      <c r="G224" t="str">
        <f>大会申込データ!G225</f>
        <v/>
      </c>
      <c r="H224" t="str">
        <f>大会申込データ!H225</f>
        <v/>
      </c>
    </row>
    <row r="225" spans="1:8">
      <c r="A225" t="str">
        <f>大会申込データ!A226</f>
        <v/>
      </c>
      <c r="B225" t="str">
        <f>大会申込データ!B226</f>
        <v/>
      </c>
      <c r="C225" t="str">
        <f>大会申込データ!C226</f>
        <v/>
      </c>
      <c r="D225" t="str">
        <f>大会申込データ!D226</f>
        <v/>
      </c>
      <c r="E225" t="str">
        <f>大会申込データ!E226</f>
        <v/>
      </c>
      <c r="F225" t="str">
        <f>大会申込データ!F226</f>
        <v/>
      </c>
      <c r="G225" t="str">
        <f>大会申込データ!G226</f>
        <v/>
      </c>
      <c r="H225" t="str">
        <f>大会申込データ!H226</f>
        <v/>
      </c>
    </row>
    <row r="226" spans="1:8">
      <c r="A226" t="str">
        <f>大会申込データ!A227</f>
        <v/>
      </c>
      <c r="B226" t="str">
        <f>大会申込データ!B227</f>
        <v/>
      </c>
      <c r="C226" t="str">
        <f>大会申込データ!C227</f>
        <v/>
      </c>
      <c r="D226" t="str">
        <f>大会申込データ!D227</f>
        <v/>
      </c>
      <c r="E226" t="str">
        <f>大会申込データ!E227</f>
        <v/>
      </c>
      <c r="F226" t="str">
        <f>大会申込データ!F227</f>
        <v/>
      </c>
      <c r="G226" t="str">
        <f>大会申込データ!G227</f>
        <v/>
      </c>
      <c r="H226" t="str">
        <f>大会申込データ!H227</f>
        <v/>
      </c>
    </row>
    <row r="227" spans="1:8">
      <c r="A227" t="str">
        <f>大会申込データ!A228</f>
        <v/>
      </c>
      <c r="B227" t="str">
        <f>大会申込データ!B228</f>
        <v/>
      </c>
      <c r="C227" t="str">
        <f>大会申込データ!C228</f>
        <v/>
      </c>
      <c r="D227" t="str">
        <f>大会申込データ!D228</f>
        <v/>
      </c>
      <c r="E227" t="str">
        <f>大会申込データ!E228</f>
        <v/>
      </c>
      <c r="F227" t="str">
        <f>大会申込データ!F228</f>
        <v/>
      </c>
      <c r="G227" t="str">
        <f>大会申込データ!G228</f>
        <v/>
      </c>
      <c r="H227" t="str">
        <f>大会申込データ!H228</f>
        <v/>
      </c>
    </row>
    <row r="228" spans="1:8">
      <c r="A228" t="str">
        <f>大会申込データ!A229</f>
        <v/>
      </c>
      <c r="B228" t="str">
        <f>大会申込データ!B229</f>
        <v/>
      </c>
      <c r="C228" t="str">
        <f>大会申込データ!C229</f>
        <v/>
      </c>
      <c r="D228" t="str">
        <f>大会申込データ!D229</f>
        <v/>
      </c>
      <c r="E228" t="str">
        <f>大会申込データ!E229</f>
        <v/>
      </c>
      <c r="F228" t="str">
        <f>大会申込データ!F229</f>
        <v/>
      </c>
      <c r="G228" t="str">
        <f>大会申込データ!G229</f>
        <v/>
      </c>
      <c r="H228" t="str">
        <f>大会申込データ!H229</f>
        <v/>
      </c>
    </row>
    <row r="229" spans="1:8">
      <c r="A229" t="str">
        <f>大会申込データ!A230</f>
        <v/>
      </c>
      <c r="B229" t="str">
        <f>大会申込データ!B230</f>
        <v/>
      </c>
      <c r="C229" t="str">
        <f>大会申込データ!C230</f>
        <v/>
      </c>
      <c r="D229" t="str">
        <f>大会申込データ!D230</f>
        <v/>
      </c>
      <c r="E229" t="str">
        <f>大会申込データ!E230</f>
        <v/>
      </c>
      <c r="F229" t="str">
        <f>大会申込データ!F230</f>
        <v/>
      </c>
      <c r="G229" t="str">
        <f>大会申込データ!G230</f>
        <v/>
      </c>
      <c r="H229" t="str">
        <f>大会申込データ!H230</f>
        <v/>
      </c>
    </row>
    <row r="230" spans="1:8">
      <c r="A230" t="str">
        <f>大会申込データ!A231</f>
        <v/>
      </c>
      <c r="B230" t="str">
        <f>大会申込データ!B231</f>
        <v/>
      </c>
      <c r="C230" t="str">
        <f>大会申込データ!C231</f>
        <v/>
      </c>
      <c r="D230" t="str">
        <f>大会申込データ!D231</f>
        <v/>
      </c>
      <c r="E230" t="str">
        <f>大会申込データ!E231</f>
        <v/>
      </c>
      <c r="F230" t="str">
        <f>大会申込データ!F231</f>
        <v/>
      </c>
      <c r="G230" t="str">
        <f>大会申込データ!G231</f>
        <v/>
      </c>
      <c r="H230" t="str">
        <f>大会申込データ!H231</f>
        <v/>
      </c>
    </row>
    <row r="231" spans="1:8">
      <c r="A231" t="str">
        <f>大会申込データ!A232</f>
        <v/>
      </c>
      <c r="B231" t="str">
        <f>大会申込データ!B232</f>
        <v/>
      </c>
      <c r="C231" t="str">
        <f>大会申込データ!C232</f>
        <v/>
      </c>
      <c r="D231" t="str">
        <f>大会申込データ!D232</f>
        <v/>
      </c>
      <c r="E231" t="str">
        <f>大会申込データ!E232</f>
        <v/>
      </c>
      <c r="F231" t="str">
        <f>大会申込データ!F232</f>
        <v/>
      </c>
      <c r="G231" t="str">
        <f>大会申込データ!G232</f>
        <v/>
      </c>
      <c r="H231" t="str">
        <f>大会申込データ!H232</f>
        <v/>
      </c>
    </row>
    <row r="232" spans="1:8">
      <c r="A232" t="str">
        <f>大会申込データ!A233</f>
        <v/>
      </c>
      <c r="B232" t="str">
        <f>大会申込データ!B233</f>
        <v/>
      </c>
      <c r="C232" t="str">
        <f>大会申込データ!C233</f>
        <v/>
      </c>
      <c r="D232" t="str">
        <f>大会申込データ!D233</f>
        <v/>
      </c>
      <c r="E232" t="str">
        <f>大会申込データ!E233</f>
        <v/>
      </c>
      <c r="F232" t="str">
        <f>大会申込データ!F233</f>
        <v/>
      </c>
      <c r="G232" t="str">
        <f>大会申込データ!G233</f>
        <v/>
      </c>
      <c r="H232" t="str">
        <f>大会申込データ!H233</f>
        <v/>
      </c>
    </row>
    <row r="233" spans="1:8">
      <c r="A233" t="str">
        <f>大会申込データ!A234</f>
        <v/>
      </c>
      <c r="B233" t="str">
        <f>大会申込データ!B234</f>
        <v/>
      </c>
      <c r="C233" t="str">
        <f>大会申込データ!C234</f>
        <v/>
      </c>
      <c r="D233" t="str">
        <f>大会申込データ!D234</f>
        <v/>
      </c>
      <c r="E233" t="str">
        <f>大会申込データ!E234</f>
        <v/>
      </c>
      <c r="F233" t="str">
        <f>大会申込データ!F234</f>
        <v/>
      </c>
      <c r="G233" t="str">
        <f>大会申込データ!G234</f>
        <v/>
      </c>
      <c r="H233" t="str">
        <f>大会申込データ!H234</f>
        <v/>
      </c>
    </row>
    <row r="234" spans="1:8">
      <c r="A234" t="str">
        <f>大会申込データ!A235</f>
        <v/>
      </c>
      <c r="B234" t="str">
        <f>大会申込データ!B235</f>
        <v/>
      </c>
      <c r="C234" t="str">
        <f>大会申込データ!C235</f>
        <v/>
      </c>
      <c r="D234" t="str">
        <f>大会申込データ!D235</f>
        <v/>
      </c>
      <c r="E234" t="str">
        <f>大会申込データ!E235</f>
        <v/>
      </c>
      <c r="F234" t="str">
        <f>大会申込データ!F235</f>
        <v/>
      </c>
      <c r="G234" t="str">
        <f>大会申込データ!G235</f>
        <v/>
      </c>
      <c r="H234" t="str">
        <f>大会申込データ!H235</f>
        <v/>
      </c>
    </row>
    <row r="235" spans="1:8">
      <c r="A235" t="str">
        <f>大会申込データ!A236</f>
        <v/>
      </c>
      <c r="B235" t="str">
        <f>大会申込データ!B236</f>
        <v/>
      </c>
      <c r="C235" t="str">
        <f>大会申込データ!C236</f>
        <v/>
      </c>
      <c r="D235" t="str">
        <f>大会申込データ!D236</f>
        <v/>
      </c>
      <c r="E235" t="str">
        <f>大会申込データ!E236</f>
        <v/>
      </c>
      <c r="F235" t="str">
        <f>大会申込データ!F236</f>
        <v/>
      </c>
      <c r="G235" t="str">
        <f>大会申込データ!G236</f>
        <v/>
      </c>
      <c r="H235" t="str">
        <f>大会申込データ!H236</f>
        <v/>
      </c>
    </row>
    <row r="236" spans="1:8">
      <c r="A236" t="str">
        <f>大会申込データ!A237</f>
        <v/>
      </c>
      <c r="B236" t="str">
        <f>大会申込データ!B237</f>
        <v/>
      </c>
      <c r="C236" t="str">
        <f>大会申込データ!C237</f>
        <v/>
      </c>
      <c r="D236" t="str">
        <f>大会申込データ!D237</f>
        <v/>
      </c>
      <c r="E236" t="str">
        <f>大会申込データ!E237</f>
        <v/>
      </c>
      <c r="F236" t="str">
        <f>大会申込データ!F237</f>
        <v/>
      </c>
      <c r="G236" t="str">
        <f>大会申込データ!G237</f>
        <v/>
      </c>
      <c r="H236" t="str">
        <f>大会申込データ!H237</f>
        <v/>
      </c>
    </row>
    <row r="237" spans="1:8">
      <c r="A237" t="str">
        <f>大会申込データ!A238</f>
        <v/>
      </c>
      <c r="B237" t="str">
        <f>大会申込データ!B238</f>
        <v/>
      </c>
      <c r="C237" t="str">
        <f>大会申込データ!C238</f>
        <v/>
      </c>
      <c r="D237" t="str">
        <f>大会申込データ!D238</f>
        <v/>
      </c>
      <c r="E237" t="str">
        <f>大会申込データ!E238</f>
        <v/>
      </c>
      <c r="F237" t="str">
        <f>大会申込データ!F238</f>
        <v/>
      </c>
      <c r="G237" t="str">
        <f>大会申込データ!G238</f>
        <v/>
      </c>
      <c r="H237" t="str">
        <f>大会申込データ!H238</f>
        <v/>
      </c>
    </row>
    <row r="238" spans="1:8">
      <c r="A238" t="str">
        <f>大会申込データ!A239</f>
        <v/>
      </c>
      <c r="B238" t="str">
        <f>大会申込データ!B239</f>
        <v/>
      </c>
      <c r="C238" t="str">
        <f>大会申込データ!C239</f>
        <v/>
      </c>
      <c r="D238" t="str">
        <f>大会申込データ!D239</f>
        <v/>
      </c>
      <c r="E238" t="str">
        <f>大会申込データ!E239</f>
        <v/>
      </c>
      <c r="F238" t="str">
        <f>大会申込データ!F239</f>
        <v/>
      </c>
      <c r="G238" t="str">
        <f>大会申込データ!G239</f>
        <v/>
      </c>
      <c r="H238" t="str">
        <f>大会申込データ!H239</f>
        <v/>
      </c>
    </row>
    <row r="239" spans="1:8">
      <c r="A239" t="str">
        <f>大会申込データ!A240</f>
        <v/>
      </c>
      <c r="B239" t="str">
        <f>大会申込データ!B240</f>
        <v/>
      </c>
      <c r="C239" t="str">
        <f>大会申込データ!C240</f>
        <v/>
      </c>
      <c r="D239" t="str">
        <f>大会申込データ!D240</f>
        <v/>
      </c>
      <c r="E239" t="str">
        <f>大会申込データ!E240</f>
        <v/>
      </c>
      <c r="F239" t="str">
        <f>大会申込データ!F240</f>
        <v/>
      </c>
      <c r="G239" t="str">
        <f>大会申込データ!G240</f>
        <v/>
      </c>
      <c r="H239" t="str">
        <f>大会申込データ!H240</f>
        <v/>
      </c>
    </row>
    <row r="240" spans="1:8">
      <c r="A240" t="str">
        <f>大会申込データ!A241</f>
        <v/>
      </c>
      <c r="B240" t="str">
        <f>大会申込データ!B241</f>
        <v/>
      </c>
      <c r="C240" t="str">
        <f>大会申込データ!C241</f>
        <v/>
      </c>
      <c r="D240" t="str">
        <f>大会申込データ!D241</f>
        <v/>
      </c>
      <c r="E240" t="str">
        <f>大会申込データ!E241</f>
        <v/>
      </c>
      <c r="F240" t="str">
        <f>大会申込データ!F241</f>
        <v/>
      </c>
      <c r="G240" t="str">
        <f>大会申込データ!G241</f>
        <v/>
      </c>
      <c r="H240" t="str">
        <f>大会申込データ!H241</f>
        <v/>
      </c>
    </row>
    <row r="241" spans="1:8">
      <c r="A241" t="str">
        <f>大会申込データ!A242</f>
        <v/>
      </c>
      <c r="B241" t="str">
        <f>大会申込データ!B242</f>
        <v/>
      </c>
      <c r="C241" t="str">
        <f>大会申込データ!C242</f>
        <v/>
      </c>
      <c r="D241" t="str">
        <f>大会申込データ!D242</f>
        <v/>
      </c>
      <c r="E241" t="str">
        <f>大会申込データ!E242</f>
        <v/>
      </c>
      <c r="F241" t="str">
        <f>大会申込データ!F242</f>
        <v/>
      </c>
      <c r="G241" t="str">
        <f>大会申込データ!G242</f>
        <v/>
      </c>
      <c r="H241" t="str">
        <f>大会申込データ!H242</f>
        <v/>
      </c>
    </row>
    <row r="242" spans="1:8">
      <c r="A242" t="str">
        <f>大会申込データ!A243</f>
        <v/>
      </c>
      <c r="B242" t="str">
        <f>大会申込データ!B243</f>
        <v/>
      </c>
      <c r="C242" t="str">
        <f>大会申込データ!C243</f>
        <v/>
      </c>
      <c r="D242" t="str">
        <f>大会申込データ!D243</f>
        <v/>
      </c>
      <c r="E242" t="str">
        <f>大会申込データ!E243</f>
        <v/>
      </c>
      <c r="F242" t="str">
        <f>大会申込データ!F243</f>
        <v/>
      </c>
      <c r="G242" t="str">
        <f>大会申込データ!G243</f>
        <v/>
      </c>
      <c r="H242" t="str">
        <f>大会申込データ!H243</f>
        <v/>
      </c>
    </row>
    <row r="243" spans="1:8">
      <c r="A243" t="str">
        <f>大会申込データ!A244</f>
        <v/>
      </c>
      <c r="B243" t="str">
        <f>大会申込データ!B244</f>
        <v/>
      </c>
      <c r="C243" t="str">
        <f>大会申込データ!C244</f>
        <v/>
      </c>
      <c r="D243" t="str">
        <f>大会申込データ!D244</f>
        <v/>
      </c>
      <c r="E243" t="str">
        <f>大会申込データ!E244</f>
        <v/>
      </c>
      <c r="F243" t="str">
        <f>大会申込データ!F244</f>
        <v/>
      </c>
      <c r="G243" t="str">
        <f>大会申込データ!G244</f>
        <v/>
      </c>
      <c r="H243" t="str">
        <f>大会申込データ!H244</f>
        <v/>
      </c>
    </row>
    <row r="244" spans="1:8">
      <c r="A244" t="str">
        <f>大会申込データ!A245</f>
        <v/>
      </c>
      <c r="B244" t="str">
        <f>大会申込データ!B245</f>
        <v/>
      </c>
      <c r="C244" t="str">
        <f>大会申込データ!C245</f>
        <v/>
      </c>
      <c r="D244" t="str">
        <f>大会申込データ!D245</f>
        <v/>
      </c>
      <c r="E244" t="str">
        <f>大会申込データ!E245</f>
        <v/>
      </c>
      <c r="F244" t="str">
        <f>大会申込データ!F245</f>
        <v/>
      </c>
      <c r="G244" t="str">
        <f>大会申込データ!G245</f>
        <v/>
      </c>
      <c r="H244" t="str">
        <f>大会申込データ!H245</f>
        <v/>
      </c>
    </row>
    <row r="245" spans="1:8">
      <c r="A245" t="str">
        <f>大会申込データ!A246</f>
        <v/>
      </c>
      <c r="B245" t="str">
        <f>大会申込データ!B246</f>
        <v/>
      </c>
      <c r="C245" t="str">
        <f>大会申込データ!C246</f>
        <v/>
      </c>
      <c r="D245" t="str">
        <f>大会申込データ!D246</f>
        <v/>
      </c>
      <c r="E245" t="str">
        <f>大会申込データ!E246</f>
        <v/>
      </c>
      <c r="F245" t="str">
        <f>大会申込データ!F246</f>
        <v/>
      </c>
      <c r="G245" t="str">
        <f>大会申込データ!G246</f>
        <v/>
      </c>
      <c r="H245" t="str">
        <f>大会申込データ!H246</f>
        <v/>
      </c>
    </row>
    <row r="246" spans="1:8">
      <c r="A246" t="str">
        <f>大会申込データ!A247</f>
        <v/>
      </c>
      <c r="B246" t="str">
        <f>大会申込データ!B247</f>
        <v/>
      </c>
      <c r="C246" t="str">
        <f>大会申込データ!C247</f>
        <v/>
      </c>
      <c r="D246" t="str">
        <f>大会申込データ!D247</f>
        <v/>
      </c>
      <c r="E246" t="str">
        <f>大会申込データ!E247</f>
        <v/>
      </c>
      <c r="F246" t="str">
        <f>大会申込データ!F247</f>
        <v/>
      </c>
      <c r="G246" t="str">
        <f>大会申込データ!G247</f>
        <v/>
      </c>
      <c r="H246" t="str">
        <f>大会申込データ!H247</f>
        <v/>
      </c>
    </row>
    <row r="247" spans="1:8">
      <c r="A247" t="str">
        <f>大会申込データ!A248</f>
        <v/>
      </c>
      <c r="B247" t="str">
        <f>大会申込データ!B248</f>
        <v/>
      </c>
      <c r="C247" t="str">
        <f>大会申込データ!C248</f>
        <v/>
      </c>
      <c r="D247" t="str">
        <f>大会申込データ!D248</f>
        <v/>
      </c>
      <c r="E247" t="str">
        <f>大会申込データ!E248</f>
        <v/>
      </c>
      <c r="F247" t="str">
        <f>大会申込データ!F248</f>
        <v/>
      </c>
      <c r="G247" t="str">
        <f>大会申込データ!G248</f>
        <v/>
      </c>
      <c r="H247" t="str">
        <f>大会申込データ!H248</f>
        <v/>
      </c>
    </row>
    <row r="248" spans="1:8">
      <c r="A248" t="str">
        <f>大会申込データ!A249</f>
        <v/>
      </c>
      <c r="B248" t="str">
        <f>大会申込データ!B249</f>
        <v/>
      </c>
      <c r="C248" t="str">
        <f>大会申込データ!C249</f>
        <v/>
      </c>
      <c r="D248" t="str">
        <f>大会申込データ!D249</f>
        <v/>
      </c>
      <c r="E248" t="str">
        <f>大会申込データ!E249</f>
        <v/>
      </c>
      <c r="F248" t="str">
        <f>大会申込データ!F249</f>
        <v/>
      </c>
      <c r="G248" t="str">
        <f>大会申込データ!G249</f>
        <v/>
      </c>
      <c r="H248" t="str">
        <f>大会申込データ!H249</f>
        <v/>
      </c>
    </row>
    <row r="249" spans="1:8">
      <c r="A249" t="str">
        <f>大会申込データ!A250</f>
        <v/>
      </c>
      <c r="B249" t="str">
        <f>大会申込データ!B250</f>
        <v/>
      </c>
      <c r="C249" t="str">
        <f>大会申込データ!C250</f>
        <v/>
      </c>
      <c r="D249" t="str">
        <f>大会申込データ!D250</f>
        <v/>
      </c>
      <c r="E249" t="str">
        <f>大会申込データ!E250</f>
        <v/>
      </c>
      <c r="F249" t="str">
        <f>大会申込データ!F250</f>
        <v/>
      </c>
      <c r="G249" t="str">
        <f>大会申込データ!G250</f>
        <v/>
      </c>
      <c r="H249" t="str">
        <f>大会申込データ!H250</f>
        <v/>
      </c>
    </row>
    <row r="250" spans="1:8">
      <c r="A250" t="str">
        <f>大会申込データ!A251</f>
        <v/>
      </c>
      <c r="B250" t="str">
        <f>大会申込データ!B251</f>
        <v/>
      </c>
      <c r="C250" t="str">
        <f>大会申込データ!C251</f>
        <v/>
      </c>
      <c r="D250" t="str">
        <f>大会申込データ!D251</f>
        <v/>
      </c>
      <c r="E250" t="str">
        <f>大会申込データ!E251</f>
        <v/>
      </c>
      <c r="F250" t="str">
        <f>大会申込データ!F251</f>
        <v/>
      </c>
      <c r="G250" t="str">
        <f>大会申込データ!G251</f>
        <v/>
      </c>
      <c r="H250" t="str">
        <f>大会申込データ!H251</f>
        <v/>
      </c>
    </row>
    <row r="251" spans="1:8">
      <c r="A251" t="str">
        <f>大会申込データ!A252</f>
        <v/>
      </c>
      <c r="B251" t="str">
        <f>大会申込データ!B252</f>
        <v/>
      </c>
      <c r="C251" t="str">
        <f>大会申込データ!C252</f>
        <v/>
      </c>
      <c r="D251" t="str">
        <f>大会申込データ!D252</f>
        <v/>
      </c>
      <c r="E251" t="str">
        <f>大会申込データ!E252</f>
        <v/>
      </c>
      <c r="F251" t="str">
        <f>大会申込データ!F252</f>
        <v/>
      </c>
      <c r="G251" t="str">
        <f>大会申込データ!G252</f>
        <v/>
      </c>
      <c r="H251" t="str">
        <f>大会申込データ!H252</f>
        <v/>
      </c>
    </row>
    <row r="252" spans="1:8">
      <c r="A252" t="str">
        <f>大会申込データ!A253</f>
        <v/>
      </c>
      <c r="B252" t="str">
        <f>大会申込データ!B253</f>
        <v/>
      </c>
      <c r="C252" t="str">
        <f>大会申込データ!C253</f>
        <v/>
      </c>
      <c r="D252" t="str">
        <f>大会申込データ!D253</f>
        <v/>
      </c>
      <c r="E252" t="str">
        <f>大会申込データ!E253</f>
        <v/>
      </c>
      <c r="F252" t="str">
        <f>大会申込データ!F253</f>
        <v/>
      </c>
      <c r="G252" t="str">
        <f>大会申込データ!G253</f>
        <v/>
      </c>
      <c r="H252" t="str">
        <f>大会申込データ!H253</f>
        <v/>
      </c>
    </row>
    <row r="253" spans="1:8">
      <c r="A253" t="str">
        <f>大会申込データ!A254</f>
        <v/>
      </c>
      <c r="B253" t="str">
        <f>大会申込データ!B254</f>
        <v/>
      </c>
      <c r="C253" t="str">
        <f>大会申込データ!C254</f>
        <v/>
      </c>
      <c r="D253" t="str">
        <f>大会申込データ!D254</f>
        <v/>
      </c>
      <c r="E253" t="str">
        <f>大会申込データ!E254</f>
        <v/>
      </c>
      <c r="F253" t="str">
        <f>大会申込データ!F254</f>
        <v/>
      </c>
      <c r="G253" t="str">
        <f>大会申込データ!G254</f>
        <v/>
      </c>
      <c r="H253" t="str">
        <f>大会申込データ!H254</f>
        <v/>
      </c>
    </row>
    <row r="254" spans="1:8">
      <c r="A254" t="str">
        <f>大会申込データ!A255</f>
        <v/>
      </c>
      <c r="B254" t="str">
        <f>大会申込データ!B255</f>
        <v/>
      </c>
      <c r="C254" t="str">
        <f>大会申込データ!C255</f>
        <v/>
      </c>
      <c r="D254" t="str">
        <f>大会申込データ!D255</f>
        <v/>
      </c>
      <c r="E254" t="str">
        <f>大会申込データ!E255</f>
        <v/>
      </c>
      <c r="F254" t="str">
        <f>大会申込データ!F255</f>
        <v/>
      </c>
      <c r="G254" t="str">
        <f>大会申込データ!G255</f>
        <v/>
      </c>
      <c r="H254" t="str">
        <f>大会申込データ!H255</f>
        <v/>
      </c>
    </row>
    <row r="255" spans="1:8">
      <c r="A255" t="str">
        <f>大会申込データ!A256</f>
        <v/>
      </c>
      <c r="B255" t="str">
        <f>大会申込データ!B256</f>
        <v/>
      </c>
      <c r="C255" t="str">
        <f>大会申込データ!C256</f>
        <v/>
      </c>
      <c r="D255" t="str">
        <f>大会申込データ!D256</f>
        <v/>
      </c>
      <c r="E255" t="str">
        <f>大会申込データ!E256</f>
        <v/>
      </c>
      <c r="F255" t="str">
        <f>大会申込データ!F256</f>
        <v/>
      </c>
      <c r="G255" t="str">
        <f>大会申込データ!G256</f>
        <v/>
      </c>
      <c r="H255" t="str">
        <f>大会申込データ!H256</f>
        <v/>
      </c>
    </row>
    <row r="256" spans="1:8">
      <c r="A256" t="str">
        <f>大会申込データ!A257</f>
        <v/>
      </c>
      <c r="B256" t="str">
        <f>大会申込データ!B257</f>
        <v/>
      </c>
      <c r="C256" t="str">
        <f>大会申込データ!C257</f>
        <v/>
      </c>
      <c r="D256" t="str">
        <f>大会申込データ!D257</f>
        <v/>
      </c>
      <c r="E256" t="str">
        <f>大会申込データ!E257</f>
        <v/>
      </c>
      <c r="F256" t="str">
        <f>大会申込データ!F257</f>
        <v/>
      </c>
      <c r="G256" t="str">
        <f>大会申込データ!G257</f>
        <v/>
      </c>
      <c r="H256" t="str">
        <f>大会申込データ!H257</f>
        <v/>
      </c>
    </row>
    <row r="257" spans="1:8">
      <c r="A257" t="str">
        <f>大会申込データ!A258</f>
        <v/>
      </c>
      <c r="B257" t="str">
        <f>大会申込データ!B258</f>
        <v/>
      </c>
      <c r="C257" t="str">
        <f>大会申込データ!C258</f>
        <v/>
      </c>
      <c r="D257" t="str">
        <f>大会申込データ!D258</f>
        <v/>
      </c>
      <c r="E257" t="str">
        <f>大会申込データ!E258</f>
        <v/>
      </c>
      <c r="F257" t="str">
        <f>大会申込データ!F258</f>
        <v/>
      </c>
      <c r="G257" t="str">
        <f>大会申込データ!G258</f>
        <v/>
      </c>
      <c r="H257" t="str">
        <f>大会申込データ!H258</f>
        <v/>
      </c>
    </row>
    <row r="258" spans="1:8">
      <c r="A258" t="str">
        <f>大会申込データ!A259</f>
        <v/>
      </c>
      <c r="B258" t="str">
        <f>大会申込データ!B259</f>
        <v/>
      </c>
      <c r="C258" t="str">
        <f>大会申込データ!C259</f>
        <v/>
      </c>
      <c r="D258" t="str">
        <f>大会申込データ!D259</f>
        <v/>
      </c>
      <c r="E258" t="str">
        <f>大会申込データ!E259</f>
        <v/>
      </c>
      <c r="F258" t="str">
        <f>大会申込データ!F259</f>
        <v/>
      </c>
      <c r="G258" t="str">
        <f>大会申込データ!G259</f>
        <v/>
      </c>
      <c r="H258" t="str">
        <f>大会申込データ!H259</f>
        <v/>
      </c>
    </row>
    <row r="259" spans="1:8">
      <c r="A259" t="str">
        <f>大会申込データ!A260</f>
        <v/>
      </c>
      <c r="B259" t="str">
        <f>大会申込データ!B260</f>
        <v/>
      </c>
      <c r="C259" t="str">
        <f>大会申込データ!C260</f>
        <v/>
      </c>
      <c r="D259" t="str">
        <f>大会申込データ!D260</f>
        <v/>
      </c>
      <c r="E259" t="str">
        <f>大会申込データ!E260</f>
        <v/>
      </c>
      <c r="F259" t="str">
        <f>大会申込データ!F260</f>
        <v/>
      </c>
      <c r="G259" t="str">
        <f>大会申込データ!G260</f>
        <v/>
      </c>
      <c r="H259" t="str">
        <f>大会申込データ!H260</f>
        <v/>
      </c>
    </row>
    <row r="260" spans="1:8">
      <c r="A260" t="str">
        <f>大会申込データ!A261</f>
        <v/>
      </c>
      <c r="B260" t="str">
        <f>大会申込データ!B261</f>
        <v/>
      </c>
      <c r="C260" t="str">
        <f>大会申込データ!C261</f>
        <v/>
      </c>
      <c r="D260" t="str">
        <f>大会申込データ!D261</f>
        <v/>
      </c>
      <c r="E260" t="str">
        <f>大会申込データ!E261</f>
        <v/>
      </c>
      <c r="F260" t="str">
        <f>大会申込データ!F261</f>
        <v/>
      </c>
      <c r="G260" t="str">
        <f>大会申込データ!G261</f>
        <v/>
      </c>
      <c r="H260" t="str">
        <f>大会申込データ!H261</f>
        <v/>
      </c>
    </row>
    <row r="261" spans="1:8">
      <c r="A261" t="str">
        <f>大会申込データ!A262</f>
        <v/>
      </c>
      <c r="B261" t="str">
        <f>大会申込データ!B262</f>
        <v/>
      </c>
      <c r="C261" t="str">
        <f>大会申込データ!C262</f>
        <v/>
      </c>
      <c r="D261" t="str">
        <f>大会申込データ!D262</f>
        <v/>
      </c>
      <c r="E261" t="str">
        <f>大会申込データ!E262</f>
        <v/>
      </c>
      <c r="F261" t="str">
        <f>大会申込データ!F262</f>
        <v/>
      </c>
      <c r="G261" t="str">
        <f>大会申込データ!G262</f>
        <v/>
      </c>
      <c r="H261" t="str">
        <f>大会申込データ!H262</f>
        <v/>
      </c>
    </row>
    <row r="262" spans="1:8">
      <c r="A262" t="str">
        <f>大会申込データ!A263</f>
        <v/>
      </c>
      <c r="B262" t="str">
        <f>大会申込データ!B263</f>
        <v/>
      </c>
      <c r="C262" t="str">
        <f>大会申込データ!C263</f>
        <v/>
      </c>
      <c r="D262" t="str">
        <f>大会申込データ!D263</f>
        <v/>
      </c>
      <c r="E262" t="str">
        <f>大会申込データ!E263</f>
        <v/>
      </c>
      <c r="F262" t="str">
        <f>大会申込データ!F263</f>
        <v/>
      </c>
      <c r="G262" t="str">
        <f>大会申込データ!G263</f>
        <v/>
      </c>
      <c r="H262" t="str">
        <f>大会申込データ!H263</f>
        <v/>
      </c>
    </row>
    <row r="263" spans="1:8">
      <c r="A263" t="str">
        <f>大会申込データ!A264</f>
        <v/>
      </c>
      <c r="B263" t="str">
        <f>大会申込データ!B264</f>
        <v/>
      </c>
      <c r="C263" t="str">
        <f>大会申込データ!C264</f>
        <v/>
      </c>
      <c r="D263" t="str">
        <f>大会申込データ!D264</f>
        <v/>
      </c>
      <c r="E263" t="str">
        <f>大会申込データ!E264</f>
        <v/>
      </c>
      <c r="F263" t="str">
        <f>大会申込データ!F264</f>
        <v/>
      </c>
      <c r="G263" t="str">
        <f>大会申込データ!G264</f>
        <v/>
      </c>
      <c r="H263" t="str">
        <f>大会申込データ!H264</f>
        <v/>
      </c>
    </row>
    <row r="264" spans="1:8">
      <c r="A264" t="str">
        <f>大会申込データ!A265</f>
        <v/>
      </c>
      <c r="B264" t="str">
        <f>大会申込データ!B265</f>
        <v/>
      </c>
      <c r="C264" t="str">
        <f>大会申込データ!C265</f>
        <v/>
      </c>
      <c r="D264" t="str">
        <f>大会申込データ!D265</f>
        <v/>
      </c>
      <c r="E264" t="str">
        <f>大会申込データ!E265</f>
        <v/>
      </c>
      <c r="F264" t="str">
        <f>大会申込データ!F265</f>
        <v/>
      </c>
      <c r="G264" t="str">
        <f>大会申込データ!G265</f>
        <v/>
      </c>
      <c r="H264" t="str">
        <f>大会申込データ!H265</f>
        <v/>
      </c>
    </row>
    <row r="265" spans="1:8">
      <c r="A265" t="str">
        <f>大会申込データ!A266</f>
        <v/>
      </c>
      <c r="B265" t="str">
        <f>大会申込データ!B266</f>
        <v/>
      </c>
      <c r="C265" t="str">
        <f>大会申込データ!C266</f>
        <v/>
      </c>
      <c r="D265" t="str">
        <f>大会申込データ!D266</f>
        <v/>
      </c>
      <c r="E265" t="str">
        <f>大会申込データ!E266</f>
        <v/>
      </c>
      <c r="F265" t="str">
        <f>大会申込データ!F266</f>
        <v/>
      </c>
      <c r="G265" t="str">
        <f>大会申込データ!G266</f>
        <v/>
      </c>
      <c r="H265" t="str">
        <f>大会申込データ!H266</f>
        <v/>
      </c>
    </row>
    <row r="266" spans="1:8">
      <c r="A266" t="str">
        <f>大会申込データ!A267</f>
        <v/>
      </c>
      <c r="B266" t="str">
        <f>大会申込データ!B267</f>
        <v/>
      </c>
      <c r="C266" t="str">
        <f>大会申込データ!C267</f>
        <v/>
      </c>
      <c r="D266" t="str">
        <f>大会申込データ!D267</f>
        <v/>
      </c>
      <c r="E266" t="str">
        <f>大会申込データ!E267</f>
        <v/>
      </c>
      <c r="F266" t="str">
        <f>大会申込データ!F267</f>
        <v/>
      </c>
      <c r="G266" t="str">
        <f>大会申込データ!G267</f>
        <v/>
      </c>
      <c r="H266" t="str">
        <f>大会申込データ!H267</f>
        <v/>
      </c>
    </row>
    <row r="267" spans="1:8">
      <c r="A267" t="str">
        <f>大会申込データ!A268</f>
        <v/>
      </c>
      <c r="B267" t="str">
        <f>大会申込データ!B268</f>
        <v/>
      </c>
      <c r="C267" t="str">
        <f>大会申込データ!C268</f>
        <v/>
      </c>
      <c r="D267" t="str">
        <f>大会申込データ!D268</f>
        <v/>
      </c>
      <c r="E267" t="str">
        <f>大会申込データ!E268</f>
        <v/>
      </c>
      <c r="F267" t="str">
        <f>大会申込データ!F268</f>
        <v/>
      </c>
      <c r="G267" t="str">
        <f>大会申込データ!G268</f>
        <v/>
      </c>
      <c r="H267" t="str">
        <f>大会申込データ!H268</f>
        <v/>
      </c>
    </row>
    <row r="268" spans="1:8">
      <c r="A268" t="str">
        <f>大会申込データ!A269</f>
        <v/>
      </c>
      <c r="B268" t="str">
        <f>大会申込データ!B269</f>
        <v/>
      </c>
      <c r="C268" t="str">
        <f>大会申込データ!C269</f>
        <v/>
      </c>
      <c r="D268" t="str">
        <f>大会申込データ!D269</f>
        <v/>
      </c>
      <c r="E268" t="str">
        <f>大会申込データ!E269</f>
        <v/>
      </c>
      <c r="F268" t="str">
        <f>大会申込データ!F269</f>
        <v/>
      </c>
      <c r="G268" t="str">
        <f>大会申込データ!G269</f>
        <v/>
      </c>
      <c r="H268" t="str">
        <f>大会申込データ!H269</f>
        <v/>
      </c>
    </row>
    <row r="269" spans="1:8">
      <c r="A269" t="str">
        <f>大会申込データ!A270</f>
        <v/>
      </c>
      <c r="B269" t="str">
        <f>大会申込データ!B270</f>
        <v/>
      </c>
      <c r="C269" t="str">
        <f>大会申込データ!C270</f>
        <v/>
      </c>
      <c r="D269" t="str">
        <f>大会申込データ!D270</f>
        <v/>
      </c>
      <c r="E269" t="str">
        <f>大会申込データ!E270</f>
        <v/>
      </c>
      <c r="F269" t="str">
        <f>大会申込データ!F270</f>
        <v/>
      </c>
      <c r="G269" t="str">
        <f>大会申込データ!G270</f>
        <v/>
      </c>
      <c r="H269" t="str">
        <f>大会申込データ!H270</f>
        <v/>
      </c>
    </row>
    <row r="270" spans="1:8">
      <c r="A270" t="str">
        <f>大会申込データ!A271</f>
        <v/>
      </c>
      <c r="B270" t="str">
        <f>大会申込データ!B271</f>
        <v/>
      </c>
      <c r="C270" t="str">
        <f>大会申込データ!C271</f>
        <v/>
      </c>
      <c r="D270" t="str">
        <f>大会申込データ!D271</f>
        <v/>
      </c>
      <c r="E270" t="str">
        <f>大会申込データ!E271</f>
        <v/>
      </c>
      <c r="F270" t="str">
        <f>大会申込データ!F271</f>
        <v/>
      </c>
      <c r="G270" t="str">
        <f>大会申込データ!G271</f>
        <v/>
      </c>
      <c r="H270" t="str">
        <f>大会申込データ!H271</f>
        <v/>
      </c>
    </row>
    <row r="271" spans="1:8">
      <c r="A271" t="str">
        <f>大会申込データ!A272</f>
        <v/>
      </c>
      <c r="B271" t="str">
        <f>大会申込データ!B272</f>
        <v/>
      </c>
      <c r="C271" t="str">
        <f>大会申込データ!C272</f>
        <v/>
      </c>
      <c r="D271" t="str">
        <f>大会申込データ!D272</f>
        <v/>
      </c>
      <c r="E271" t="str">
        <f>大会申込データ!E272</f>
        <v/>
      </c>
      <c r="F271" t="str">
        <f>大会申込データ!F272</f>
        <v/>
      </c>
      <c r="G271" t="str">
        <f>大会申込データ!G272</f>
        <v/>
      </c>
      <c r="H271" t="str">
        <f>大会申込データ!H272</f>
        <v/>
      </c>
    </row>
    <row r="272" spans="1:8">
      <c r="A272" t="str">
        <f>大会申込データ!A273</f>
        <v/>
      </c>
      <c r="B272" t="str">
        <f>大会申込データ!B273</f>
        <v/>
      </c>
      <c r="C272" t="str">
        <f>大会申込データ!C273</f>
        <v/>
      </c>
      <c r="D272" t="str">
        <f>大会申込データ!D273</f>
        <v/>
      </c>
      <c r="E272" t="str">
        <f>大会申込データ!E273</f>
        <v/>
      </c>
      <c r="F272" t="str">
        <f>大会申込データ!F273</f>
        <v/>
      </c>
      <c r="G272" t="str">
        <f>大会申込データ!G273</f>
        <v/>
      </c>
      <c r="H272" t="str">
        <f>大会申込データ!H273</f>
        <v/>
      </c>
    </row>
    <row r="273" spans="1:8">
      <c r="A273" t="str">
        <f>大会申込データ!A274</f>
        <v/>
      </c>
      <c r="B273" t="str">
        <f>大会申込データ!B274</f>
        <v/>
      </c>
      <c r="C273" t="str">
        <f>大会申込データ!C274</f>
        <v/>
      </c>
      <c r="D273" t="str">
        <f>大会申込データ!D274</f>
        <v/>
      </c>
      <c r="E273" t="str">
        <f>大会申込データ!E274</f>
        <v/>
      </c>
      <c r="F273" t="str">
        <f>大会申込データ!F274</f>
        <v/>
      </c>
      <c r="G273" t="str">
        <f>大会申込データ!G274</f>
        <v/>
      </c>
      <c r="H273" t="str">
        <f>大会申込データ!H274</f>
        <v/>
      </c>
    </row>
    <row r="274" spans="1:8">
      <c r="A274" t="str">
        <f>大会申込データ!A275</f>
        <v/>
      </c>
      <c r="B274" t="str">
        <f>大会申込データ!B275</f>
        <v/>
      </c>
      <c r="C274" t="str">
        <f>大会申込データ!C275</f>
        <v/>
      </c>
      <c r="D274" t="str">
        <f>大会申込データ!D275</f>
        <v/>
      </c>
      <c r="E274" t="str">
        <f>大会申込データ!E275</f>
        <v/>
      </c>
      <c r="F274" t="str">
        <f>大会申込データ!F275</f>
        <v/>
      </c>
      <c r="G274" t="str">
        <f>大会申込データ!G275</f>
        <v/>
      </c>
      <c r="H274" t="str">
        <f>大会申込データ!H275</f>
        <v/>
      </c>
    </row>
    <row r="275" spans="1:8">
      <c r="A275" t="str">
        <f>大会申込データ!A276</f>
        <v/>
      </c>
      <c r="B275" t="str">
        <f>大会申込データ!B276</f>
        <v/>
      </c>
      <c r="C275" t="str">
        <f>大会申込データ!C276</f>
        <v/>
      </c>
      <c r="D275" t="str">
        <f>大会申込データ!D276</f>
        <v/>
      </c>
      <c r="E275" t="str">
        <f>大会申込データ!E276</f>
        <v/>
      </c>
      <c r="F275" t="str">
        <f>大会申込データ!F276</f>
        <v/>
      </c>
      <c r="G275" t="str">
        <f>大会申込データ!G276</f>
        <v/>
      </c>
      <c r="H275" t="str">
        <f>大会申込データ!H276</f>
        <v/>
      </c>
    </row>
    <row r="276" spans="1:8">
      <c r="A276" t="str">
        <f>大会申込データ!A277</f>
        <v/>
      </c>
      <c r="B276" t="str">
        <f>大会申込データ!B277</f>
        <v/>
      </c>
      <c r="C276" t="str">
        <f>大会申込データ!C277</f>
        <v/>
      </c>
      <c r="D276" t="str">
        <f>大会申込データ!D277</f>
        <v/>
      </c>
      <c r="E276" t="str">
        <f>大会申込データ!E277</f>
        <v/>
      </c>
      <c r="F276" t="str">
        <f>大会申込データ!F277</f>
        <v/>
      </c>
      <c r="G276" t="str">
        <f>大会申込データ!G277</f>
        <v/>
      </c>
      <c r="H276" t="str">
        <f>大会申込データ!H277</f>
        <v/>
      </c>
    </row>
    <row r="277" spans="1:8">
      <c r="A277" t="str">
        <f>大会申込データ!A278</f>
        <v/>
      </c>
      <c r="B277" t="str">
        <f>大会申込データ!B278</f>
        <v/>
      </c>
      <c r="C277" t="str">
        <f>大会申込データ!C278</f>
        <v/>
      </c>
      <c r="D277" t="str">
        <f>大会申込データ!D278</f>
        <v/>
      </c>
      <c r="E277" t="str">
        <f>大会申込データ!E278</f>
        <v/>
      </c>
      <c r="F277" t="str">
        <f>大会申込データ!F278</f>
        <v/>
      </c>
      <c r="G277" t="str">
        <f>大会申込データ!G278</f>
        <v/>
      </c>
      <c r="H277" t="str">
        <f>大会申込データ!H278</f>
        <v/>
      </c>
    </row>
    <row r="278" spans="1:8">
      <c r="A278" t="str">
        <f>大会申込データ!A279</f>
        <v/>
      </c>
      <c r="B278" t="str">
        <f>大会申込データ!B279</f>
        <v/>
      </c>
      <c r="C278" t="str">
        <f>大会申込データ!C279</f>
        <v/>
      </c>
      <c r="D278" t="str">
        <f>大会申込データ!D279</f>
        <v/>
      </c>
      <c r="E278" t="str">
        <f>大会申込データ!E279</f>
        <v/>
      </c>
      <c r="F278" t="str">
        <f>大会申込データ!F279</f>
        <v/>
      </c>
      <c r="G278" t="str">
        <f>大会申込データ!G279</f>
        <v/>
      </c>
      <c r="H278" t="str">
        <f>大会申込データ!H279</f>
        <v/>
      </c>
    </row>
    <row r="279" spans="1:8">
      <c r="A279" t="str">
        <f>大会申込データ!A280</f>
        <v/>
      </c>
      <c r="B279" t="str">
        <f>大会申込データ!B280</f>
        <v/>
      </c>
      <c r="C279" t="str">
        <f>大会申込データ!C280</f>
        <v/>
      </c>
      <c r="D279" t="str">
        <f>大会申込データ!D280</f>
        <v/>
      </c>
      <c r="E279" t="str">
        <f>大会申込データ!E280</f>
        <v/>
      </c>
      <c r="F279" t="str">
        <f>大会申込データ!F280</f>
        <v/>
      </c>
      <c r="G279" t="str">
        <f>大会申込データ!G280</f>
        <v/>
      </c>
      <c r="H279" t="str">
        <f>大会申込データ!H280</f>
        <v/>
      </c>
    </row>
    <row r="280" spans="1:8">
      <c r="A280" t="str">
        <f>大会申込データ!A281</f>
        <v/>
      </c>
      <c r="B280" t="str">
        <f>大会申込データ!B281</f>
        <v/>
      </c>
      <c r="C280" t="str">
        <f>大会申込データ!C281</f>
        <v/>
      </c>
      <c r="D280" t="str">
        <f>大会申込データ!D281</f>
        <v/>
      </c>
      <c r="E280" t="str">
        <f>大会申込データ!E281</f>
        <v/>
      </c>
      <c r="F280" t="str">
        <f>大会申込データ!F281</f>
        <v/>
      </c>
      <c r="G280" t="str">
        <f>大会申込データ!G281</f>
        <v/>
      </c>
      <c r="H280" t="str">
        <f>大会申込データ!H281</f>
        <v/>
      </c>
    </row>
    <row r="281" spans="1:8">
      <c r="A281" t="str">
        <f>大会申込データ!A282</f>
        <v/>
      </c>
      <c r="B281" t="str">
        <f>大会申込データ!B282</f>
        <v/>
      </c>
      <c r="C281" t="str">
        <f>大会申込データ!C282</f>
        <v/>
      </c>
      <c r="D281" t="str">
        <f>大会申込データ!D282</f>
        <v/>
      </c>
      <c r="E281" t="str">
        <f>大会申込データ!E282</f>
        <v/>
      </c>
      <c r="F281" t="str">
        <f>大会申込データ!F282</f>
        <v/>
      </c>
      <c r="G281" t="str">
        <f>大会申込データ!G282</f>
        <v/>
      </c>
      <c r="H281" t="str">
        <f>大会申込データ!H282</f>
        <v/>
      </c>
    </row>
    <row r="282" spans="1:8">
      <c r="A282" t="str">
        <f>大会申込データ!A283</f>
        <v/>
      </c>
      <c r="B282" t="str">
        <f>大会申込データ!B283</f>
        <v/>
      </c>
      <c r="C282" t="str">
        <f>大会申込データ!C283</f>
        <v/>
      </c>
      <c r="D282" t="str">
        <f>大会申込データ!D283</f>
        <v/>
      </c>
      <c r="E282" t="str">
        <f>大会申込データ!E283</f>
        <v/>
      </c>
      <c r="F282" t="str">
        <f>大会申込データ!F283</f>
        <v/>
      </c>
      <c r="G282" t="str">
        <f>大会申込データ!G283</f>
        <v/>
      </c>
      <c r="H282" t="str">
        <f>大会申込データ!H283</f>
        <v/>
      </c>
    </row>
    <row r="283" spans="1:8">
      <c r="A283" t="str">
        <f>大会申込データ!A284</f>
        <v/>
      </c>
      <c r="B283" t="str">
        <f>大会申込データ!B284</f>
        <v/>
      </c>
      <c r="C283" t="str">
        <f>大会申込データ!C284</f>
        <v/>
      </c>
      <c r="D283" t="str">
        <f>大会申込データ!D284</f>
        <v/>
      </c>
      <c r="E283" t="str">
        <f>大会申込データ!E284</f>
        <v/>
      </c>
      <c r="F283" t="str">
        <f>大会申込データ!F284</f>
        <v/>
      </c>
      <c r="G283" t="str">
        <f>大会申込データ!G284</f>
        <v/>
      </c>
      <c r="H283" t="str">
        <f>大会申込データ!H284</f>
        <v/>
      </c>
    </row>
    <row r="284" spans="1:8">
      <c r="A284" t="str">
        <f>大会申込データ!A285</f>
        <v/>
      </c>
      <c r="B284" t="str">
        <f>大会申込データ!B285</f>
        <v/>
      </c>
      <c r="C284" t="str">
        <f>大会申込データ!C285</f>
        <v/>
      </c>
      <c r="D284" t="str">
        <f>大会申込データ!D285</f>
        <v/>
      </c>
      <c r="E284" t="str">
        <f>大会申込データ!E285</f>
        <v/>
      </c>
      <c r="F284" t="str">
        <f>大会申込データ!F285</f>
        <v/>
      </c>
      <c r="G284" t="str">
        <f>大会申込データ!G285</f>
        <v/>
      </c>
      <c r="H284" t="str">
        <f>大会申込データ!H285</f>
        <v/>
      </c>
    </row>
    <row r="285" spans="1:8">
      <c r="A285" t="str">
        <f>大会申込データ!A286</f>
        <v/>
      </c>
      <c r="B285" t="str">
        <f>大会申込データ!B286</f>
        <v/>
      </c>
      <c r="C285" t="str">
        <f>大会申込データ!C286</f>
        <v/>
      </c>
      <c r="D285" t="str">
        <f>大会申込データ!D286</f>
        <v/>
      </c>
      <c r="E285" t="str">
        <f>大会申込データ!E286</f>
        <v/>
      </c>
      <c r="F285" t="str">
        <f>大会申込データ!F286</f>
        <v/>
      </c>
      <c r="G285" t="str">
        <f>大会申込データ!G286</f>
        <v/>
      </c>
      <c r="H285" t="str">
        <f>大会申込データ!H286</f>
        <v/>
      </c>
    </row>
    <row r="286" spans="1:8">
      <c r="A286" t="str">
        <f>大会申込データ!A287</f>
        <v/>
      </c>
      <c r="B286" t="str">
        <f>大会申込データ!B287</f>
        <v/>
      </c>
      <c r="C286" t="str">
        <f>大会申込データ!C287</f>
        <v/>
      </c>
      <c r="D286" t="str">
        <f>大会申込データ!D287</f>
        <v/>
      </c>
      <c r="E286" t="str">
        <f>大会申込データ!E287</f>
        <v/>
      </c>
      <c r="F286" t="str">
        <f>大会申込データ!F287</f>
        <v/>
      </c>
      <c r="G286" t="str">
        <f>大会申込データ!G287</f>
        <v/>
      </c>
      <c r="H286" t="str">
        <f>大会申込データ!H287</f>
        <v/>
      </c>
    </row>
    <row r="287" spans="1:8">
      <c r="A287" t="str">
        <f>大会申込データ!A288</f>
        <v/>
      </c>
      <c r="B287" t="str">
        <f>大会申込データ!B288</f>
        <v/>
      </c>
      <c r="C287" t="str">
        <f>大会申込データ!C288</f>
        <v/>
      </c>
      <c r="D287" t="str">
        <f>大会申込データ!D288</f>
        <v/>
      </c>
      <c r="E287" t="str">
        <f>大会申込データ!E288</f>
        <v/>
      </c>
      <c r="F287" t="str">
        <f>大会申込データ!F288</f>
        <v/>
      </c>
      <c r="G287" t="str">
        <f>大会申込データ!G288</f>
        <v/>
      </c>
      <c r="H287" t="str">
        <f>大会申込データ!H288</f>
        <v/>
      </c>
    </row>
    <row r="288" spans="1:8">
      <c r="A288" t="str">
        <f>大会申込データ!A289</f>
        <v/>
      </c>
      <c r="B288" t="str">
        <f>大会申込データ!B289</f>
        <v/>
      </c>
      <c r="C288" t="str">
        <f>大会申込データ!C289</f>
        <v/>
      </c>
      <c r="D288" t="str">
        <f>大会申込データ!D289</f>
        <v/>
      </c>
      <c r="E288" t="str">
        <f>大会申込データ!E289</f>
        <v/>
      </c>
      <c r="F288" t="str">
        <f>大会申込データ!F289</f>
        <v/>
      </c>
      <c r="G288" t="str">
        <f>大会申込データ!G289</f>
        <v/>
      </c>
      <c r="H288" t="str">
        <f>大会申込データ!H289</f>
        <v/>
      </c>
    </row>
    <row r="289" spans="1:8">
      <c r="A289" t="str">
        <f>大会申込データ!A290</f>
        <v/>
      </c>
      <c r="B289" t="str">
        <f>大会申込データ!B290</f>
        <v/>
      </c>
      <c r="C289" t="str">
        <f>大会申込データ!C290</f>
        <v/>
      </c>
      <c r="D289" t="str">
        <f>大会申込データ!D290</f>
        <v/>
      </c>
      <c r="E289" t="str">
        <f>大会申込データ!E290</f>
        <v/>
      </c>
      <c r="F289" t="str">
        <f>大会申込データ!F290</f>
        <v/>
      </c>
      <c r="G289" t="str">
        <f>大会申込データ!G290</f>
        <v/>
      </c>
      <c r="H289" t="str">
        <f>大会申込データ!H290</f>
        <v/>
      </c>
    </row>
    <row r="290" spans="1:8">
      <c r="A290" t="str">
        <f>大会申込データ!A291</f>
        <v/>
      </c>
      <c r="B290" t="str">
        <f>大会申込データ!B291</f>
        <v/>
      </c>
      <c r="C290" t="str">
        <f>大会申込データ!C291</f>
        <v/>
      </c>
      <c r="D290" t="str">
        <f>大会申込データ!D291</f>
        <v/>
      </c>
      <c r="E290" t="str">
        <f>大会申込データ!E291</f>
        <v/>
      </c>
      <c r="F290" t="str">
        <f>大会申込データ!F291</f>
        <v/>
      </c>
      <c r="G290" t="str">
        <f>大会申込データ!G291</f>
        <v/>
      </c>
      <c r="H290" t="str">
        <f>大会申込データ!H291</f>
        <v/>
      </c>
    </row>
    <row r="291" spans="1:8">
      <c r="A291" t="str">
        <f>大会申込データ!A292</f>
        <v/>
      </c>
      <c r="B291" t="str">
        <f>大会申込データ!B292</f>
        <v/>
      </c>
      <c r="C291" t="str">
        <f>大会申込データ!C292</f>
        <v/>
      </c>
      <c r="D291" t="str">
        <f>大会申込データ!D292</f>
        <v/>
      </c>
      <c r="E291" t="str">
        <f>大会申込データ!E292</f>
        <v/>
      </c>
      <c r="F291" t="str">
        <f>大会申込データ!F292</f>
        <v/>
      </c>
      <c r="G291" t="str">
        <f>大会申込データ!G292</f>
        <v/>
      </c>
      <c r="H291" t="str">
        <f>大会申込データ!H292</f>
        <v/>
      </c>
    </row>
    <row r="292" spans="1:8">
      <c r="A292" t="str">
        <f>大会申込データ!A293</f>
        <v/>
      </c>
      <c r="B292" t="str">
        <f>大会申込データ!B293</f>
        <v/>
      </c>
      <c r="C292" t="str">
        <f>大会申込データ!C293</f>
        <v/>
      </c>
      <c r="D292" t="str">
        <f>大会申込データ!D293</f>
        <v/>
      </c>
      <c r="E292" t="str">
        <f>大会申込データ!E293</f>
        <v/>
      </c>
      <c r="F292" t="str">
        <f>大会申込データ!F293</f>
        <v/>
      </c>
      <c r="G292" t="str">
        <f>大会申込データ!G293</f>
        <v/>
      </c>
      <c r="H292" t="str">
        <f>大会申込データ!H293</f>
        <v/>
      </c>
    </row>
    <row r="293" spans="1:8">
      <c r="A293" t="str">
        <f>大会申込データ!A294</f>
        <v/>
      </c>
      <c r="B293" t="str">
        <f>大会申込データ!B294</f>
        <v/>
      </c>
      <c r="C293" t="str">
        <f>大会申込データ!C294</f>
        <v/>
      </c>
      <c r="D293" t="str">
        <f>大会申込データ!D294</f>
        <v/>
      </c>
      <c r="E293" t="str">
        <f>大会申込データ!E294</f>
        <v/>
      </c>
      <c r="F293" t="str">
        <f>大会申込データ!F294</f>
        <v/>
      </c>
      <c r="G293" t="str">
        <f>大会申込データ!G294</f>
        <v/>
      </c>
      <c r="H293" t="str">
        <f>大会申込データ!H294</f>
        <v/>
      </c>
    </row>
    <row r="294" spans="1:8">
      <c r="A294" t="str">
        <f>大会申込データ!A295</f>
        <v/>
      </c>
      <c r="B294" t="str">
        <f>大会申込データ!B295</f>
        <v/>
      </c>
      <c r="C294" t="str">
        <f>大会申込データ!C295</f>
        <v/>
      </c>
      <c r="D294" t="str">
        <f>大会申込データ!D295</f>
        <v/>
      </c>
      <c r="E294" t="str">
        <f>大会申込データ!E295</f>
        <v/>
      </c>
      <c r="F294" t="str">
        <f>大会申込データ!F295</f>
        <v/>
      </c>
      <c r="G294" t="str">
        <f>大会申込データ!G295</f>
        <v/>
      </c>
      <c r="H294" t="str">
        <f>大会申込データ!H295</f>
        <v/>
      </c>
    </row>
    <row r="295" spans="1:8">
      <c r="A295" t="str">
        <f>大会申込データ!A296</f>
        <v/>
      </c>
      <c r="B295" t="str">
        <f>大会申込データ!B296</f>
        <v/>
      </c>
      <c r="C295" t="str">
        <f>大会申込データ!C296</f>
        <v/>
      </c>
      <c r="D295" t="str">
        <f>大会申込データ!D296</f>
        <v/>
      </c>
      <c r="E295" t="str">
        <f>大会申込データ!E296</f>
        <v/>
      </c>
      <c r="F295" t="str">
        <f>大会申込データ!F296</f>
        <v/>
      </c>
      <c r="G295" t="str">
        <f>大会申込データ!G296</f>
        <v/>
      </c>
      <c r="H295" t="str">
        <f>大会申込データ!H296</f>
        <v/>
      </c>
    </row>
    <row r="296" spans="1:8">
      <c r="A296" t="str">
        <f>大会申込データ!A297</f>
        <v/>
      </c>
      <c r="B296" t="str">
        <f>大会申込データ!B297</f>
        <v/>
      </c>
      <c r="C296" t="str">
        <f>大会申込データ!C297</f>
        <v/>
      </c>
      <c r="D296" t="str">
        <f>大会申込データ!D297</f>
        <v/>
      </c>
      <c r="E296" t="str">
        <f>大会申込データ!E297</f>
        <v/>
      </c>
      <c r="F296" t="str">
        <f>大会申込データ!F297</f>
        <v/>
      </c>
      <c r="G296" t="str">
        <f>大会申込データ!G297</f>
        <v/>
      </c>
      <c r="H296" t="str">
        <f>大会申込データ!H297</f>
        <v/>
      </c>
    </row>
    <row r="297" spans="1:8">
      <c r="A297" t="str">
        <f>大会申込データ!A298</f>
        <v/>
      </c>
      <c r="B297" t="str">
        <f>大会申込データ!B298</f>
        <v/>
      </c>
      <c r="C297" t="str">
        <f>大会申込データ!C298</f>
        <v/>
      </c>
      <c r="D297" t="str">
        <f>大会申込データ!D298</f>
        <v/>
      </c>
      <c r="E297" t="str">
        <f>大会申込データ!E298</f>
        <v/>
      </c>
      <c r="F297" t="str">
        <f>大会申込データ!F298</f>
        <v/>
      </c>
      <c r="G297" t="str">
        <f>大会申込データ!G298</f>
        <v/>
      </c>
      <c r="H297" t="str">
        <f>大会申込データ!H298</f>
        <v/>
      </c>
    </row>
    <row r="298" spans="1:8">
      <c r="A298" t="str">
        <f>大会申込データ!A299</f>
        <v/>
      </c>
      <c r="B298" t="str">
        <f>大会申込データ!B299</f>
        <v/>
      </c>
      <c r="C298" t="str">
        <f>大会申込データ!C299</f>
        <v/>
      </c>
      <c r="D298" t="str">
        <f>大会申込データ!D299</f>
        <v/>
      </c>
      <c r="E298" t="str">
        <f>大会申込データ!E299</f>
        <v/>
      </c>
      <c r="F298" t="str">
        <f>大会申込データ!F299</f>
        <v/>
      </c>
      <c r="G298" t="str">
        <f>大会申込データ!G299</f>
        <v/>
      </c>
      <c r="H298" t="str">
        <f>大会申込データ!H299</f>
        <v/>
      </c>
    </row>
    <row r="299" spans="1:8">
      <c r="A299" t="str">
        <f>大会申込データ!A300</f>
        <v/>
      </c>
      <c r="B299" t="str">
        <f>大会申込データ!B300</f>
        <v/>
      </c>
      <c r="C299" t="str">
        <f>大会申込データ!C300</f>
        <v/>
      </c>
      <c r="D299" t="str">
        <f>大会申込データ!D300</f>
        <v/>
      </c>
      <c r="E299" t="str">
        <f>大会申込データ!E300</f>
        <v/>
      </c>
      <c r="F299" t="str">
        <f>大会申込データ!F300</f>
        <v/>
      </c>
      <c r="G299" t="str">
        <f>大会申込データ!G300</f>
        <v/>
      </c>
      <c r="H299" t="str">
        <f>大会申込データ!H300</f>
        <v/>
      </c>
    </row>
    <row r="300" spans="1:8">
      <c r="A300" t="str">
        <f>大会申込データ!A301</f>
        <v/>
      </c>
      <c r="B300" t="str">
        <f>大会申込データ!B301</f>
        <v/>
      </c>
      <c r="C300" t="str">
        <f>大会申込データ!C301</f>
        <v/>
      </c>
      <c r="D300" t="str">
        <f>大会申込データ!D301</f>
        <v/>
      </c>
      <c r="E300" t="str">
        <f>大会申込データ!E301</f>
        <v/>
      </c>
      <c r="F300" t="str">
        <f>大会申込データ!F301</f>
        <v/>
      </c>
      <c r="G300" t="str">
        <f>大会申込データ!G301</f>
        <v/>
      </c>
      <c r="H300" t="str">
        <f>大会申込データ!H301</f>
        <v/>
      </c>
    </row>
    <row r="301" spans="1:8">
      <c r="A301" t="str">
        <f>大会申込データ!A302</f>
        <v/>
      </c>
      <c r="B301" t="str">
        <f>大会申込データ!B302</f>
        <v/>
      </c>
      <c r="C301" t="str">
        <f>大会申込データ!C302</f>
        <v/>
      </c>
      <c r="D301" t="str">
        <f>大会申込データ!D302</f>
        <v/>
      </c>
      <c r="E301" t="str">
        <f>大会申込データ!E302</f>
        <v/>
      </c>
      <c r="F301" t="str">
        <f>大会申込データ!F302</f>
        <v/>
      </c>
      <c r="G301" t="str">
        <f>大会申込データ!G302</f>
        <v/>
      </c>
      <c r="H301" t="str">
        <f>大会申込データ!H302</f>
        <v/>
      </c>
    </row>
    <row r="302" spans="1:8">
      <c r="A302" t="str">
        <f>大会申込データ!A303</f>
        <v/>
      </c>
      <c r="B302" t="str">
        <f>大会申込データ!B303</f>
        <v/>
      </c>
      <c r="C302" t="str">
        <f>大会申込データ!C303</f>
        <v/>
      </c>
      <c r="D302" t="str">
        <f>大会申込データ!D303</f>
        <v/>
      </c>
      <c r="E302" t="str">
        <f>大会申込データ!E303</f>
        <v/>
      </c>
      <c r="F302" t="str">
        <f>大会申込データ!F303</f>
        <v/>
      </c>
      <c r="G302" t="str">
        <f>大会申込データ!G303</f>
        <v/>
      </c>
      <c r="H302" t="str">
        <f>大会申込データ!H303</f>
        <v/>
      </c>
    </row>
    <row r="303" spans="1:8">
      <c r="A303" t="str">
        <f>大会申込データ!A304</f>
        <v/>
      </c>
      <c r="B303" t="str">
        <f>大会申込データ!B304</f>
        <v/>
      </c>
      <c r="C303" t="str">
        <f>大会申込データ!C304</f>
        <v/>
      </c>
      <c r="D303" t="str">
        <f>大会申込データ!D304</f>
        <v/>
      </c>
      <c r="E303" t="str">
        <f>大会申込データ!E304</f>
        <v/>
      </c>
      <c r="F303" t="str">
        <f>大会申込データ!F304</f>
        <v/>
      </c>
      <c r="G303" t="str">
        <f>大会申込データ!G304</f>
        <v/>
      </c>
      <c r="H303" t="str">
        <f>大会申込データ!H304</f>
        <v/>
      </c>
    </row>
    <row r="304" spans="1:8">
      <c r="A304" t="str">
        <f>大会申込データ!A305</f>
        <v/>
      </c>
      <c r="B304" t="str">
        <f>大会申込データ!B305</f>
        <v/>
      </c>
      <c r="C304" t="str">
        <f>大会申込データ!C305</f>
        <v/>
      </c>
      <c r="D304" t="str">
        <f>大会申込データ!D305</f>
        <v/>
      </c>
      <c r="E304" t="str">
        <f>大会申込データ!E305</f>
        <v/>
      </c>
      <c r="F304" t="str">
        <f>大会申込データ!F305</f>
        <v/>
      </c>
      <c r="G304" t="str">
        <f>大会申込データ!G305</f>
        <v/>
      </c>
      <c r="H304" t="str">
        <f>大会申込データ!H305</f>
        <v/>
      </c>
    </row>
    <row r="305" spans="1:8">
      <c r="A305" t="str">
        <f>大会申込データ!A306</f>
        <v/>
      </c>
      <c r="B305" t="str">
        <f>大会申込データ!B306</f>
        <v/>
      </c>
      <c r="C305" t="str">
        <f>大会申込データ!C306</f>
        <v/>
      </c>
      <c r="D305" t="str">
        <f>大会申込データ!D306</f>
        <v/>
      </c>
      <c r="E305" t="str">
        <f>大会申込データ!E306</f>
        <v/>
      </c>
      <c r="F305" t="str">
        <f>大会申込データ!F306</f>
        <v/>
      </c>
      <c r="G305" t="str">
        <f>大会申込データ!G306</f>
        <v/>
      </c>
      <c r="H305" t="str">
        <f>大会申込データ!H306</f>
        <v/>
      </c>
    </row>
    <row r="306" spans="1:8">
      <c r="A306" t="str">
        <f>大会申込データ!A307</f>
        <v/>
      </c>
      <c r="B306" t="str">
        <f>大会申込データ!B307</f>
        <v/>
      </c>
      <c r="C306" t="str">
        <f>大会申込データ!C307</f>
        <v/>
      </c>
      <c r="D306" t="str">
        <f>大会申込データ!D307</f>
        <v/>
      </c>
      <c r="E306" t="str">
        <f>大会申込データ!E307</f>
        <v/>
      </c>
      <c r="F306" t="str">
        <f>大会申込データ!F307</f>
        <v/>
      </c>
      <c r="G306" t="str">
        <f>大会申込データ!G307</f>
        <v/>
      </c>
      <c r="H306" t="str">
        <f>大会申込データ!H307</f>
        <v/>
      </c>
    </row>
    <row r="307" spans="1:8">
      <c r="A307" t="str">
        <f>大会申込データ!A308</f>
        <v/>
      </c>
      <c r="B307" t="str">
        <f>大会申込データ!B308</f>
        <v/>
      </c>
      <c r="C307" t="str">
        <f>大会申込データ!C308</f>
        <v/>
      </c>
      <c r="D307" t="str">
        <f>大会申込データ!D308</f>
        <v/>
      </c>
      <c r="E307" t="str">
        <f>大会申込データ!E308</f>
        <v/>
      </c>
      <c r="F307" t="str">
        <f>大会申込データ!F308</f>
        <v/>
      </c>
      <c r="G307" t="str">
        <f>大会申込データ!G308</f>
        <v/>
      </c>
      <c r="H307" t="str">
        <f>大会申込データ!H308</f>
        <v/>
      </c>
    </row>
    <row r="308" spans="1:8">
      <c r="A308" t="str">
        <f>大会申込データ!A309</f>
        <v/>
      </c>
      <c r="B308" t="str">
        <f>大会申込データ!B309</f>
        <v/>
      </c>
      <c r="C308" t="str">
        <f>大会申込データ!C309</f>
        <v/>
      </c>
      <c r="D308" t="str">
        <f>大会申込データ!D309</f>
        <v/>
      </c>
      <c r="E308" t="str">
        <f>大会申込データ!E309</f>
        <v/>
      </c>
      <c r="F308" t="str">
        <f>大会申込データ!F309</f>
        <v/>
      </c>
      <c r="G308" t="str">
        <f>大会申込データ!G309</f>
        <v/>
      </c>
      <c r="H308" t="str">
        <f>大会申込データ!H309</f>
        <v/>
      </c>
    </row>
    <row r="309" spans="1:8">
      <c r="A309" t="str">
        <f>大会申込データ!A310</f>
        <v/>
      </c>
      <c r="B309" t="str">
        <f>大会申込データ!B310</f>
        <v/>
      </c>
      <c r="C309" t="str">
        <f>大会申込データ!C310</f>
        <v/>
      </c>
      <c r="D309" t="str">
        <f>大会申込データ!D310</f>
        <v/>
      </c>
      <c r="E309" t="str">
        <f>大会申込データ!E310</f>
        <v/>
      </c>
      <c r="F309" t="str">
        <f>大会申込データ!F310</f>
        <v/>
      </c>
      <c r="G309" t="str">
        <f>大会申込データ!G310</f>
        <v/>
      </c>
      <c r="H309" t="str">
        <f>大会申込データ!H310</f>
        <v/>
      </c>
    </row>
    <row r="310" spans="1:8">
      <c r="A310" t="str">
        <f>大会申込データ!A311</f>
        <v/>
      </c>
      <c r="B310" t="str">
        <f>大会申込データ!B311</f>
        <v/>
      </c>
      <c r="C310" t="str">
        <f>大会申込データ!C311</f>
        <v/>
      </c>
      <c r="D310" t="str">
        <f>大会申込データ!D311</f>
        <v/>
      </c>
      <c r="E310" t="str">
        <f>大会申込データ!E311</f>
        <v/>
      </c>
      <c r="F310" t="str">
        <f>大会申込データ!F311</f>
        <v/>
      </c>
      <c r="G310" t="str">
        <f>大会申込データ!G311</f>
        <v/>
      </c>
      <c r="H310" t="str">
        <f>大会申込データ!H311</f>
        <v/>
      </c>
    </row>
    <row r="311" spans="1:8">
      <c r="A311" t="str">
        <f>大会申込データ!A312</f>
        <v/>
      </c>
      <c r="B311" t="str">
        <f>大会申込データ!B312</f>
        <v/>
      </c>
      <c r="C311" t="str">
        <f>大会申込データ!C312</f>
        <v/>
      </c>
      <c r="D311" t="str">
        <f>大会申込データ!D312</f>
        <v/>
      </c>
      <c r="E311" t="str">
        <f>大会申込データ!E312</f>
        <v/>
      </c>
      <c r="F311" t="str">
        <f>大会申込データ!F312</f>
        <v/>
      </c>
      <c r="G311" t="str">
        <f>大会申込データ!G312</f>
        <v/>
      </c>
      <c r="H311" t="str">
        <f>大会申込データ!H312</f>
        <v/>
      </c>
    </row>
    <row r="312" spans="1:8">
      <c r="A312" t="str">
        <f>大会申込データ!A313</f>
        <v/>
      </c>
      <c r="B312" t="str">
        <f>大会申込データ!B313</f>
        <v/>
      </c>
      <c r="C312" t="str">
        <f>大会申込データ!C313</f>
        <v/>
      </c>
      <c r="D312" t="str">
        <f>大会申込データ!D313</f>
        <v/>
      </c>
      <c r="E312" t="str">
        <f>大会申込データ!E313</f>
        <v/>
      </c>
      <c r="F312" t="str">
        <f>大会申込データ!F313</f>
        <v/>
      </c>
      <c r="G312" t="str">
        <f>大会申込データ!G313</f>
        <v/>
      </c>
      <c r="H312" t="str">
        <f>大会申込データ!H313</f>
        <v/>
      </c>
    </row>
    <row r="313" spans="1:8">
      <c r="A313" t="str">
        <f>大会申込データ!A314</f>
        <v/>
      </c>
      <c r="B313" t="str">
        <f>大会申込データ!B314</f>
        <v/>
      </c>
      <c r="C313" t="str">
        <f>大会申込データ!C314</f>
        <v/>
      </c>
      <c r="D313" t="str">
        <f>大会申込データ!D314</f>
        <v/>
      </c>
      <c r="E313" t="str">
        <f>大会申込データ!E314</f>
        <v/>
      </c>
      <c r="F313" t="str">
        <f>大会申込データ!F314</f>
        <v/>
      </c>
      <c r="G313" t="str">
        <f>大会申込データ!G314</f>
        <v/>
      </c>
      <c r="H313" t="str">
        <f>大会申込データ!H314</f>
        <v/>
      </c>
    </row>
    <row r="314" spans="1:8">
      <c r="A314" t="str">
        <f>大会申込データ!A315</f>
        <v/>
      </c>
      <c r="B314" t="str">
        <f>大会申込データ!B315</f>
        <v/>
      </c>
      <c r="C314" t="str">
        <f>大会申込データ!C315</f>
        <v/>
      </c>
      <c r="D314" t="str">
        <f>大会申込データ!D315</f>
        <v/>
      </c>
      <c r="E314" t="str">
        <f>大会申込データ!E315</f>
        <v/>
      </c>
      <c r="F314" t="str">
        <f>大会申込データ!F315</f>
        <v/>
      </c>
      <c r="G314" t="str">
        <f>大会申込データ!G315</f>
        <v/>
      </c>
      <c r="H314" t="str">
        <f>大会申込データ!H315</f>
        <v/>
      </c>
    </row>
    <row r="315" spans="1:8">
      <c r="A315" t="str">
        <f>大会申込データ!A316</f>
        <v/>
      </c>
      <c r="B315" t="str">
        <f>大会申込データ!B316</f>
        <v/>
      </c>
      <c r="C315" t="str">
        <f>大会申込データ!C316</f>
        <v/>
      </c>
      <c r="D315" t="str">
        <f>大会申込データ!D316</f>
        <v/>
      </c>
      <c r="E315" t="str">
        <f>大会申込データ!E316</f>
        <v/>
      </c>
      <c r="F315" t="str">
        <f>大会申込データ!F316</f>
        <v/>
      </c>
      <c r="G315" t="str">
        <f>大会申込データ!G316</f>
        <v/>
      </c>
      <c r="H315" t="str">
        <f>大会申込データ!H316</f>
        <v/>
      </c>
    </row>
    <row r="316" spans="1:8">
      <c r="A316" t="str">
        <f>大会申込データ!A317</f>
        <v/>
      </c>
      <c r="B316" t="str">
        <f>大会申込データ!B317</f>
        <v/>
      </c>
      <c r="C316" t="str">
        <f>大会申込データ!C317</f>
        <v/>
      </c>
      <c r="D316" t="str">
        <f>大会申込データ!D317</f>
        <v/>
      </c>
      <c r="E316" t="str">
        <f>大会申込データ!E317</f>
        <v/>
      </c>
      <c r="F316" t="str">
        <f>大会申込データ!F317</f>
        <v/>
      </c>
      <c r="G316" t="str">
        <f>大会申込データ!G317</f>
        <v/>
      </c>
      <c r="H316" t="str">
        <f>大会申込データ!H317</f>
        <v/>
      </c>
    </row>
    <row r="317" spans="1:8">
      <c r="A317" t="str">
        <f>大会申込データ!A318</f>
        <v/>
      </c>
      <c r="B317" t="str">
        <f>大会申込データ!B318</f>
        <v/>
      </c>
      <c r="C317" t="str">
        <f>大会申込データ!C318</f>
        <v/>
      </c>
      <c r="D317" t="str">
        <f>大会申込データ!D318</f>
        <v/>
      </c>
      <c r="E317" t="str">
        <f>大会申込データ!E318</f>
        <v/>
      </c>
      <c r="F317" t="str">
        <f>大会申込データ!F318</f>
        <v/>
      </c>
      <c r="G317" t="str">
        <f>大会申込データ!G318</f>
        <v/>
      </c>
      <c r="H317" t="str">
        <f>大会申込データ!H318</f>
        <v/>
      </c>
    </row>
    <row r="318" spans="1:8">
      <c r="A318" t="str">
        <f>大会申込データ!A319</f>
        <v/>
      </c>
      <c r="B318" t="str">
        <f>大会申込データ!B319</f>
        <v/>
      </c>
      <c r="C318" t="str">
        <f>大会申込データ!C319</f>
        <v/>
      </c>
      <c r="D318" t="str">
        <f>大会申込データ!D319</f>
        <v/>
      </c>
      <c r="E318" t="str">
        <f>大会申込データ!E319</f>
        <v/>
      </c>
      <c r="F318" t="str">
        <f>大会申込データ!F319</f>
        <v/>
      </c>
      <c r="G318" t="str">
        <f>大会申込データ!G319</f>
        <v/>
      </c>
      <c r="H318" t="str">
        <f>大会申込データ!H319</f>
        <v/>
      </c>
    </row>
    <row r="319" spans="1:8">
      <c r="A319" t="str">
        <f>大会申込データ!A320</f>
        <v/>
      </c>
      <c r="B319" t="str">
        <f>大会申込データ!B320</f>
        <v/>
      </c>
      <c r="C319" t="str">
        <f>大会申込データ!C320</f>
        <v/>
      </c>
      <c r="D319" t="str">
        <f>大会申込データ!D320</f>
        <v/>
      </c>
      <c r="E319" t="str">
        <f>大会申込データ!E320</f>
        <v/>
      </c>
      <c r="F319" t="str">
        <f>大会申込データ!F320</f>
        <v/>
      </c>
      <c r="G319" t="str">
        <f>大会申込データ!G320</f>
        <v/>
      </c>
      <c r="H319" t="str">
        <f>大会申込データ!H320</f>
        <v/>
      </c>
    </row>
    <row r="320" spans="1:8">
      <c r="A320" t="str">
        <f>大会申込データ!A321</f>
        <v/>
      </c>
      <c r="B320" t="str">
        <f>大会申込データ!B321</f>
        <v/>
      </c>
      <c r="C320" t="str">
        <f>大会申込データ!C321</f>
        <v/>
      </c>
      <c r="D320" t="str">
        <f>大会申込データ!D321</f>
        <v/>
      </c>
      <c r="E320" t="str">
        <f>大会申込データ!E321</f>
        <v/>
      </c>
      <c r="F320" t="str">
        <f>大会申込データ!F321</f>
        <v/>
      </c>
      <c r="G320" t="str">
        <f>大会申込データ!G321</f>
        <v/>
      </c>
      <c r="H320" t="str">
        <f>大会申込データ!H321</f>
        <v/>
      </c>
    </row>
    <row r="321" spans="1:8">
      <c r="A321" t="str">
        <f>大会申込データ!A322</f>
        <v/>
      </c>
      <c r="B321" t="str">
        <f>大会申込データ!B322</f>
        <v/>
      </c>
      <c r="C321" t="str">
        <f>大会申込データ!C322</f>
        <v/>
      </c>
      <c r="D321" t="str">
        <f>大会申込データ!D322</f>
        <v/>
      </c>
      <c r="E321" t="str">
        <f>大会申込データ!E322</f>
        <v/>
      </c>
      <c r="F321" t="str">
        <f>大会申込データ!F322</f>
        <v/>
      </c>
      <c r="G321" t="str">
        <f>大会申込データ!G322</f>
        <v/>
      </c>
      <c r="H321" t="str">
        <f>大会申込データ!H322</f>
        <v/>
      </c>
    </row>
    <row r="322" spans="1:8">
      <c r="A322" t="str">
        <f>大会申込データ!A323</f>
        <v/>
      </c>
      <c r="B322" t="str">
        <f>大会申込データ!B323</f>
        <v/>
      </c>
      <c r="C322" t="str">
        <f>大会申込データ!C323</f>
        <v/>
      </c>
      <c r="D322" t="str">
        <f>大会申込データ!D323</f>
        <v/>
      </c>
      <c r="E322" t="str">
        <f>大会申込データ!E323</f>
        <v/>
      </c>
      <c r="F322" t="str">
        <f>大会申込データ!F323</f>
        <v/>
      </c>
      <c r="G322" t="str">
        <f>大会申込データ!G323</f>
        <v/>
      </c>
      <c r="H322" t="str">
        <f>大会申込データ!H323</f>
        <v/>
      </c>
    </row>
    <row r="323" spans="1:8">
      <c r="A323" t="str">
        <f>大会申込データ!A324</f>
        <v/>
      </c>
      <c r="B323" t="str">
        <f>大会申込データ!B324</f>
        <v/>
      </c>
      <c r="C323" t="str">
        <f>大会申込データ!C324</f>
        <v/>
      </c>
      <c r="D323" t="str">
        <f>大会申込データ!D324</f>
        <v/>
      </c>
      <c r="E323" t="str">
        <f>大会申込データ!E324</f>
        <v/>
      </c>
      <c r="F323" t="str">
        <f>大会申込データ!F324</f>
        <v/>
      </c>
      <c r="G323" t="str">
        <f>大会申込データ!G324</f>
        <v/>
      </c>
      <c r="H323" t="str">
        <f>大会申込データ!H324</f>
        <v/>
      </c>
    </row>
    <row r="324" spans="1:8">
      <c r="A324" t="str">
        <f>大会申込データ!A325</f>
        <v/>
      </c>
      <c r="B324" t="str">
        <f>大会申込データ!B325</f>
        <v/>
      </c>
      <c r="C324" t="str">
        <f>大会申込データ!C325</f>
        <v/>
      </c>
      <c r="D324" t="str">
        <f>大会申込データ!D325</f>
        <v/>
      </c>
      <c r="E324" t="str">
        <f>大会申込データ!E325</f>
        <v/>
      </c>
      <c r="F324" t="str">
        <f>大会申込データ!F325</f>
        <v/>
      </c>
      <c r="G324" t="str">
        <f>大会申込データ!G325</f>
        <v/>
      </c>
      <c r="H324" t="str">
        <f>大会申込データ!H325</f>
        <v/>
      </c>
    </row>
    <row r="325" spans="1:8">
      <c r="A325" t="str">
        <f>大会申込データ!A326</f>
        <v/>
      </c>
      <c r="B325" t="str">
        <f>大会申込データ!B326</f>
        <v/>
      </c>
      <c r="C325" t="str">
        <f>大会申込データ!C326</f>
        <v/>
      </c>
      <c r="D325" t="str">
        <f>大会申込データ!D326</f>
        <v/>
      </c>
      <c r="E325" t="str">
        <f>大会申込データ!E326</f>
        <v/>
      </c>
      <c r="F325" t="str">
        <f>大会申込データ!F326</f>
        <v/>
      </c>
      <c r="G325" t="str">
        <f>大会申込データ!G326</f>
        <v/>
      </c>
      <c r="H325" t="str">
        <f>大会申込データ!H326</f>
        <v/>
      </c>
    </row>
    <row r="326" spans="1:8">
      <c r="A326" t="str">
        <f>大会申込データ!A327</f>
        <v/>
      </c>
      <c r="B326" t="str">
        <f>大会申込データ!B327</f>
        <v/>
      </c>
      <c r="C326" t="str">
        <f>大会申込データ!C327</f>
        <v/>
      </c>
      <c r="D326" t="str">
        <f>大会申込データ!D327</f>
        <v/>
      </c>
      <c r="E326" t="str">
        <f>大会申込データ!E327</f>
        <v/>
      </c>
      <c r="F326" t="str">
        <f>大会申込データ!F327</f>
        <v/>
      </c>
      <c r="G326" t="str">
        <f>大会申込データ!G327</f>
        <v/>
      </c>
      <c r="H326" t="str">
        <f>大会申込データ!H327</f>
        <v/>
      </c>
    </row>
    <row r="327" spans="1:8">
      <c r="A327" t="str">
        <f>大会申込データ!A328</f>
        <v/>
      </c>
      <c r="B327" t="str">
        <f>大会申込データ!B328</f>
        <v/>
      </c>
      <c r="C327" t="str">
        <f>大会申込データ!C328</f>
        <v/>
      </c>
      <c r="D327" t="str">
        <f>大会申込データ!D328</f>
        <v/>
      </c>
      <c r="E327" t="str">
        <f>大会申込データ!E328</f>
        <v/>
      </c>
      <c r="F327" t="str">
        <f>大会申込データ!F328</f>
        <v/>
      </c>
      <c r="G327" t="str">
        <f>大会申込データ!G328</f>
        <v/>
      </c>
      <c r="H327" t="str">
        <f>大会申込データ!H328</f>
        <v/>
      </c>
    </row>
    <row r="328" spans="1:8">
      <c r="A328" t="str">
        <f>大会申込データ!A329</f>
        <v/>
      </c>
      <c r="B328" t="str">
        <f>大会申込データ!B329</f>
        <v/>
      </c>
      <c r="C328" t="str">
        <f>大会申込データ!C329</f>
        <v/>
      </c>
      <c r="D328" t="str">
        <f>大会申込データ!D329</f>
        <v/>
      </c>
      <c r="E328" t="str">
        <f>大会申込データ!E329</f>
        <v/>
      </c>
      <c r="F328" t="str">
        <f>大会申込データ!F329</f>
        <v/>
      </c>
      <c r="G328" t="str">
        <f>大会申込データ!G329</f>
        <v/>
      </c>
      <c r="H328" t="str">
        <f>大会申込データ!H329</f>
        <v/>
      </c>
    </row>
    <row r="329" spans="1:8">
      <c r="A329" t="str">
        <f>大会申込データ!A330</f>
        <v/>
      </c>
      <c r="B329" t="str">
        <f>大会申込データ!B330</f>
        <v/>
      </c>
      <c r="C329" t="str">
        <f>大会申込データ!C330</f>
        <v/>
      </c>
      <c r="D329" t="str">
        <f>大会申込データ!D330</f>
        <v/>
      </c>
      <c r="E329" t="str">
        <f>大会申込データ!E330</f>
        <v/>
      </c>
      <c r="F329" t="str">
        <f>大会申込データ!F330</f>
        <v/>
      </c>
      <c r="G329" t="str">
        <f>大会申込データ!G330</f>
        <v/>
      </c>
      <c r="H329" t="str">
        <f>大会申込データ!H330</f>
        <v/>
      </c>
    </row>
    <row r="330" spans="1:8">
      <c r="A330" t="str">
        <f>大会申込データ!A331</f>
        <v/>
      </c>
      <c r="B330" t="str">
        <f>大会申込データ!B331</f>
        <v/>
      </c>
      <c r="C330" t="str">
        <f>大会申込データ!C331</f>
        <v/>
      </c>
      <c r="D330" t="str">
        <f>大会申込データ!D331</f>
        <v/>
      </c>
      <c r="E330" t="str">
        <f>大会申込データ!E331</f>
        <v/>
      </c>
      <c r="F330" t="str">
        <f>大会申込データ!F331</f>
        <v/>
      </c>
      <c r="G330" t="str">
        <f>大会申込データ!G331</f>
        <v/>
      </c>
      <c r="H330" t="str">
        <f>大会申込データ!H331</f>
        <v/>
      </c>
    </row>
    <row r="331" spans="1:8">
      <c r="A331" t="str">
        <f>大会申込データ!A332</f>
        <v/>
      </c>
      <c r="B331" t="str">
        <f>大会申込データ!B332</f>
        <v/>
      </c>
      <c r="C331" t="str">
        <f>大会申込データ!C332</f>
        <v/>
      </c>
      <c r="D331" t="str">
        <f>大会申込データ!D332</f>
        <v/>
      </c>
      <c r="E331" t="str">
        <f>大会申込データ!E332</f>
        <v/>
      </c>
      <c r="F331" t="str">
        <f>大会申込データ!F332</f>
        <v/>
      </c>
      <c r="G331" t="str">
        <f>大会申込データ!G332</f>
        <v/>
      </c>
      <c r="H331" t="str">
        <f>大会申込データ!H332</f>
        <v/>
      </c>
    </row>
    <row r="332" spans="1:8">
      <c r="A332" t="str">
        <f>大会申込データ!A333</f>
        <v/>
      </c>
      <c r="B332" t="str">
        <f>大会申込データ!B333</f>
        <v/>
      </c>
      <c r="C332" t="str">
        <f>大会申込データ!C333</f>
        <v/>
      </c>
      <c r="D332" t="str">
        <f>大会申込データ!D333</f>
        <v/>
      </c>
      <c r="E332" t="str">
        <f>大会申込データ!E333</f>
        <v/>
      </c>
      <c r="F332" t="str">
        <f>大会申込データ!F333</f>
        <v/>
      </c>
      <c r="G332" t="str">
        <f>大会申込データ!G333</f>
        <v/>
      </c>
      <c r="H332" t="str">
        <f>大会申込データ!H333</f>
        <v/>
      </c>
    </row>
    <row r="333" spans="1:8">
      <c r="A333" t="str">
        <f>大会申込データ!A334</f>
        <v/>
      </c>
      <c r="B333" t="str">
        <f>大会申込データ!B334</f>
        <v/>
      </c>
      <c r="C333" t="str">
        <f>大会申込データ!C334</f>
        <v/>
      </c>
      <c r="D333" t="str">
        <f>大会申込データ!D334</f>
        <v/>
      </c>
      <c r="E333" t="str">
        <f>大会申込データ!E334</f>
        <v/>
      </c>
      <c r="F333" t="str">
        <f>大会申込データ!F334</f>
        <v/>
      </c>
      <c r="G333" t="str">
        <f>大会申込データ!G334</f>
        <v/>
      </c>
      <c r="H333" t="str">
        <f>大会申込データ!H334</f>
        <v/>
      </c>
    </row>
    <row r="334" spans="1:8">
      <c r="A334" t="str">
        <f>大会申込データ!A335</f>
        <v/>
      </c>
      <c r="B334" t="str">
        <f>大会申込データ!B335</f>
        <v/>
      </c>
      <c r="C334" t="str">
        <f>大会申込データ!C335</f>
        <v/>
      </c>
      <c r="D334" t="str">
        <f>大会申込データ!D335</f>
        <v/>
      </c>
      <c r="E334" t="str">
        <f>大会申込データ!E335</f>
        <v/>
      </c>
      <c r="F334" t="str">
        <f>大会申込データ!F335</f>
        <v/>
      </c>
      <c r="G334" t="str">
        <f>大会申込データ!G335</f>
        <v/>
      </c>
      <c r="H334" t="str">
        <f>大会申込データ!H335</f>
        <v/>
      </c>
    </row>
    <row r="335" spans="1:8">
      <c r="A335" t="str">
        <f>大会申込データ!A336</f>
        <v/>
      </c>
      <c r="B335" t="str">
        <f>大会申込データ!B336</f>
        <v/>
      </c>
      <c r="C335" t="str">
        <f>大会申込データ!C336</f>
        <v/>
      </c>
      <c r="D335" t="str">
        <f>大会申込データ!D336</f>
        <v/>
      </c>
      <c r="E335" t="str">
        <f>大会申込データ!E336</f>
        <v/>
      </c>
      <c r="F335" t="str">
        <f>大会申込データ!F336</f>
        <v/>
      </c>
      <c r="G335" t="str">
        <f>大会申込データ!G336</f>
        <v/>
      </c>
      <c r="H335" t="str">
        <f>大会申込データ!H336</f>
        <v/>
      </c>
    </row>
    <row r="336" spans="1:8">
      <c r="A336" t="str">
        <f>大会申込データ!A337</f>
        <v/>
      </c>
      <c r="B336" t="str">
        <f>大会申込データ!B337</f>
        <v/>
      </c>
      <c r="C336" t="str">
        <f>大会申込データ!C337</f>
        <v/>
      </c>
      <c r="D336" t="str">
        <f>大会申込データ!D337</f>
        <v/>
      </c>
      <c r="E336" t="str">
        <f>大会申込データ!E337</f>
        <v/>
      </c>
      <c r="F336" t="str">
        <f>大会申込データ!F337</f>
        <v/>
      </c>
      <c r="G336" t="str">
        <f>大会申込データ!G337</f>
        <v/>
      </c>
      <c r="H336" t="str">
        <f>大会申込データ!H337</f>
        <v/>
      </c>
    </row>
    <row r="337" spans="1:8">
      <c r="A337" t="str">
        <f>大会申込データ!A338</f>
        <v/>
      </c>
      <c r="B337" t="str">
        <f>大会申込データ!B338</f>
        <v/>
      </c>
      <c r="C337" t="str">
        <f>大会申込データ!C338</f>
        <v/>
      </c>
      <c r="D337" t="str">
        <f>大会申込データ!D338</f>
        <v/>
      </c>
      <c r="E337" t="str">
        <f>大会申込データ!E338</f>
        <v/>
      </c>
      <c r="F337" t="str">
        <f>大会申込データ!F338</f>
        <v/>
      </c>
      <c r="G337" t="str">
        <f>大会申込データ!G338</f>
        <v/>
      </c>
      <c r="H337" t="str">
        <f>大会申込データ!H338</f>
        <v/>
      </c>
    </row>
    <row r="338" spans="1:8">
      <c r="A338" t="str">
        <f>大会申込データ!A339</f>
        <v/>
      </c>
      <c r="B338" t="str">
        <f>大会申込データ!B339</f>
        <v/>
      </c>
      <c r="C338" t="str">
        <f>大会申込データ!C339</f>
        <v/>
      </c>
      <c r="D338" t="str">
        <f>大会申込データ!D339</f>
        <v/>
      </c>
      <c r="E338" t="str">
        <f>大会申込データ!E339</f>
        <v/>
      </c>
      <c r="F338" t="str">
        <f>大会申込データ!F339</f>
        <v/>
      </c>
      <c r="G338" t="str">
        <f>大会申込データ!G339</f>
        <v/>
      </c>
      <c r="H338" t="str">
        <f>大会申込データ!H339</f>
        <v/>
      </c>
    </row>
    <row r="339" spans="1:8">
      <c r="A339" t="str">
        <f>大会申込データ!A340</f>
        <v/>
      </c>
      <c r="B339" t="str">
        <f>大会申込データ!B340</f>
        <v/>
      </c>
      <c r="C339" t="str">
        <f>大会申込データ!C340</f>
        <v/>
      </c>
      <c r="D339" t="str">
        <f>大会申込データ!D340</f>
        <v/>
      </c>
      <c r="E339" t="str">
        <f>大会申込データ!E340</f>
        <v/>
      </c>
      <c r="F339" t="str">
        <f>大会申込データ!F340</f>
        <v/>
      </c>
      <c r="G339" t="str">
        <f>大会申込データ!G340</f>
        <v/>
      </c>
      <c r="H339" t="str">
        <f>大会申込データ!H340</f>
        <v/>
      </c>
    </row>
    <row r="340" spans="1:8">
      <c r="A340" t="str">
        <f>大会申込データ!A341</f>
        <v/>
      </c>
      <c r="B340" t="str">
        <f>大会申込データ!B341</f>
        <v/>
      </c>
      <c r="C340" t="str">
        <f>大会申込データ!C341</f>
        <v/>
      </c>
      <c r="D340" t="str">
        <f>大会申込データ!D341</f>
        <v/>
      </c>
      <c r="E340" t="str">
        <f>大会申込データ!E341</f>
        <v/>
      </c>
      <c r="F340" t="str">
        <f>大会申込データ!F341</f>
        <v/>
      </c>
      <c r="G340" t="str">
        <f>大会申込データ!G341</f>
        <v/>
      </c>
      <c r="H340" t="str">
        <f>大会申込データ!H341</f>
        <v/>
      </c>
    </row>
    <row r="341" spans="1:8">
      <c r="A341" t="str">
        <f>大会申込データ!A342</f>
        <v/>
      </c>
      <c r="B341" t="str">
        <f>大会申込データ!B342</f>
        <v/>
      </c>
      <c r="C341" t="str">
        <f>大会申込データ!C342</f>
        <v/>
      </c>
      <c r="D341" t="str">
        <f>大会申込データ!D342</f>
        <v/>
      </c>
      <c r="E341" t="str">
        <f>大会申込データ!E342</f>
        <v/>
      </c>
      <c r="F341" t="str">
        <f>大会申込データ!F342</f>
        <v/>
      </c>
      <c r="G341" t="str">
        <f>大会申込データ!G342</f>
        <v/>
      </c>
      <c r="H341" t="str">
        <f>大会申込データ!H342</f>
        <v/>
      </c>
    </row>
    <row r="342" spans="1:8">
      <c r="A342" t="str">
        <f>大会申込データ!A343</f>
        <v/>
      </c>
      <c r="B342" t="str">
        <f>大会申込データ!B343</f>
        <v/>
      </c>
      <c r="C342" t="str">
        <f>大会申込データ!C343</f>
        <v/>
      </c>
      <c r="D342" t="str">
        <f>大会申込データ!D343</f>
        <v/>
      </c>
      <c r="E342" t="str">
        <f>大会申込データ!E343</f>
        <v/>
      </c>
      <c r="F342" t="str">
        <f>大会申込データ!F343</f>
        <v/>
      </c>
      <c r="G342" t="str">
        <f>大会申込データ!G343</f>
        <v/>
      </c>
      <c r="H342" t="str">
        <f>大会申込データ!H343</f>
        <v/>
      </c>
    </row>
    <row r="343" spans="1:8">
      <c r="A343" t="str">
        <f>大会申込データ!A344</f>
        <v/>
      </c>
      <c r="B343" t="str">
        <f>大会申込データ!B344</f>
        <v/>
      </c>
      <c r="C343" t="str">
        <f>大会申込データ!C344</f>
        <v/>
      </c>
      <c r="D343" t="str">
        <f>大会申込データ!D344</f>
        <v/>
      </c>
      <c r="E343" t="str">
        <f>大会申込データ!E344</f>
        <v/>
      </c>
      <c r="F343" t="str">
        <f>大会申込データ!F344</f>
        <v/>
      </c>
      <c r="G343" t="str">
        <f>大会申込データ!G344</f>
        <v/>
      </c>
      <c r="H343" t="str">
        <f>大会申込データ!H344</f>
        <v/>
      </c>
    </row>
    <row r="344" spans="1:8">
      <c r="A344" t="str">
        <f>大会申込データ!A345</f>
        <v/>
      </c>
      <c r="B344" t="str">
        <f>大会申込データ!B345</f>
        <v/>
      </c>
      <c r="C344" t="str">
        <f>大会申込データ!C345</f>
        <v/>
      </c>
      <c r="D344" t="str">
        <f>大会申込データ!D345</f>
        <v/>
      </c>
      <c r="E344" t="str">
        <f>大会申込データ!E345</f>
        <v/>
      </c>
      <c r="F344" t="str">
        <f>大会申込データ!F345</f>
        <v/>
      </c>
      <c r="G344" t="str">
        <f>大会申込データ!G345</f>
        <v/>
      </c>
      <c r="H344" t="str">
        <f>大会申込データ!H345</f>
        <v/>
      </c>
    </row>
    <row r="345" spans="1:8">
      <c r="A345" t="str">
        <f>大会申込データ!A346</f>
        <v/>
      </c>
      <c r="B345" t="str">
        <f>大会申込データ!B346</f>
        <v/>
      </c>
      <c r="C345" t="str">
        <f>大会申込データ!C346</f>
        <v/>
      </c>
      <c r="D345" t="str">
        <f>大会申込データ!D346</f>
        <v/>
      </c>
      <c r="E345" t="str">
        <f>大会申込データ!E346</f>
        <v/>
      </c>
      <c r="F345" t="str">
        <f>大会申込データ!F346</f>
        <v/>
      </c>
      <c r="G345" t="str">
        <f>大会申込データ!G346</f>
        <v/>
      </c>
      <c r="H345" t="str">
        <f>大会申込データ!H346</f>
        <v/>
      </c>
    </row>
    <row r="346" spans="1:8">
      <c r="A346" t="str">
        <f>大会申込データ!A347</f>
        <v/>
      </c>
      <c r="B346" t="str">
        <f>大会申込データ!B347</f>
        <v/>
      </c>
      <c r="C346" t="str">
        <f>大会申込データ!C347</f>
        <v/>
      </c>
      <c r="D346" t="str">
        <f>大会申込データ!D347</f>
        <v/>
      </c>
      <c r="E346" t="str">
        <f>大会申込データ!E347</f>
        <v/>
      </c>
      <c r="F346" t="str">
        <f>大会申込データ!F347</f>
        <v/>
      </c>
      <c r="G346" t="str">
        <f>大会申込データ!G347</f>
        <v/>
      </c>
      <c r="H346" t="str">
        <f>大会申込データ!H347</f>
        <v/>
      </c>
    </row>
    <row r="347" spans="1:8">
      <c r="A347" t="str">
        <f>大会申込データ!A348</f>
        <v/>
      </c>
      <c r="B347" t="str">
        <f>大会申込データ!B348</f>
        <v/>
      </c>
      <c r="C347" t="str">
        <f>大会申込データ!C348</f>
        <v/>
      </c>
      <c r="D347" t="str">
        <f>大会申込データ!D348</f>
        <v/>
      </c>
      <c r="E347" t="str">
        <f>大会申込データ!E348</f>
        <v/>
      </c>
      <c r="F347" t="str">
        <f>大会申込データ!F348</f>
        <v/>
      </c>
      <c r="G347" t="str">
        <f>大会申込データ!G348</f>
        <v/>
      </c>
      <c r="H347" t="str">
        <f>大会申込データ!H348</f>
        <v/>
      </c>
    </row>
    <row r="348" spans="1:8">
      <c r="A348" t="str">
        <f>大会申込データ!A349</f>
        <v/>
      </c>
      <c r="B348" t="str">
        <f>大会申込データ!B349</f>
        <v/>
      </c>
      <c r="C348" t="str">
        <f>大会申込データ!C349</f>
        <v/>
      </c>
      <c r="D348" t="str">
        <f>大会申込データ!D349</f>
        <v/>
      </c>
      <c r="E348" t="str">
        <f>大会申込データ!E349</f>
        <v/>
      </c>
      <c r="F348" t="str">
        <f>大会申込データ!F349</f>
        <v/>
      </c>
      <c r="G348" t="str">
        <f>大会申込データ!G349</f>
        <v/>
      </c>
      <c r="H348" t="str">
        <f>大会申込データ!H349</f>
        <v/>
      </c>
    </row>
    <row r="349" spans="1:8">
      <c r="A349" t="str">
        <f>大会申込データ!A350</f>
        <v/>
      </c>
      <c r="B349" t="str">
        <f>大会申込データ!B350</f>
        <v/>
      </c>
      <c r="C349" t="str">
        <f>大会申込データ!C350</f>
        <v/>
      </c>
      <c r="D349" t="str">
        <f>大会申込データ!D350</f>
        <v/>
      </c>
      <c r="E349" t="str">
        <f>大会申込データ!E350</f>
        <v/>
      </c>
      <c r="F349" t="str">
        <f>大会申込データ!F350</f>
        <v/>
      </c>
      <c r="G349" t="str">
        <f>大会申込データ!G350</f>
        <v/>
      </c>
      <c r="H349" t="str">
        <f>大会申込データ!H350</f>
        <v/>
      </c>
    </row>
    <row r="350" spans="1:8">
      <c r="A350" t="str">
        <f>大会申込データ!A351</f>
        <v/>
      </c>
      <c r="B350" t="str">
        <f>大会申込データ!B351</f>
        <v/>
      </c>
      <c r="C350" t="str">
        <f>大会申込データ!C351</f>
        <v/>
      </c>
      <c r="D350" t="str">
        <f>大会申込データ!D351</f>
        <v/>
      </c>
      <c r="E350" t="str">
        <f>大会申込データ!E351</f>
        <v/>
      </c>
      <c r="F350" t="str">
        <f>大会申込データ!F351</f>
        <v/>
      </c>
      <c r="G350" t="str">
        <f>大会申込データ!G351</f>
        <v/>
      </c>
      <c r="H350" t="str">
        <f>大会申込データ!H351</f>
        <v/>
      </c>
    </row>
    <row r="351" spans="1:8">
      <c r="A351" t="str">
        <f>大会申込データ!A352</f>
        <v/>
      </c>
      <c r="B351" t="str">
        <f>大会申込データ!B352</f>
        <v/>
      </c>
      <c r="C351" t="str">
        <f>大会申込データ!C352</f>
        <v/>
      </c>
      <c r="D351" t="str">
        <f>大会申込データ!D352</f>
        <v/>
      </c>
      <c r="E351" t="str">
        <f>大会申込データ!E352</f>
        <v/>
      </c>
      <c r="F351" t="str">
        <f>大会申込データ!F352</f>
        <v/>
      </c>
      <c r="G351" t="str">
        <f>大会申込データ!G352</f>
        <v/>
      </c>
      <c r="H351" t="str">
        <f>大会申込データ!H352</f>
        <v/>
      </c>
    </row>
    <row r="352" spans="1:8">
      <c r="A352" t="str">
        <f>大会申込データ!A353</f>
        <v/>
      </c>
      <c r="B352" t="str">
        <f>大会申込データ!B353</f>
        <v/>
      </c>
      <c r="C352" t="str">
        <f>大会申込データ!C353</f>
        <v/>
      </c>
      <c r="D352" t="str">
        <f>大会申込データ!D353</f>
        <v/>
      </c>
      <c r="E352" t="str">
        <f>大会申込データ!E353</f>
        <v/>
      </c>
      <c r="F352" t="str">
        <f>大会申込データ!F353</f>
        <v/>
      </c>
      <c r="G352" t="str">
        <f>大会申込データ!G353</f>
        <v/>
      </c>
      <c r="H352" t="str">
        <f>大会申込データ!H353</f>
        <v/>
      </c>
    </row>
    <row r="353" spans="1:8">
      <c r="A353" t="str">
        <f>大会申込データ!A354</f>
        <v/>
      </c>
      <c r="B353" t="str">
        <f>大会申込データ!B354</f>
        <v/>
      </c>
      <c r="C353" t="str">
        <f>大会申込データ!C354</f>
        <v/>
      </c>
      <c r="D353" t="str">
        <f>大会申込データ!D354</f>
        <v/>
      </c>
      <c r="E353" t="str">
        <f>大会申込データ!E354</f>
        <v/>
      </c>
      <c r="F353" t="str">
        <f>大会申込データ!F354</f>
        <v/>
      </c>
      <c r="G353" t="str">
        <f>大会申込データ!G354</f>
        <v/>
      </c>
      <c r="H353" t="str">
        <f>大会申込データ!H354</f>
        <v/>
      </c>
    </row>
    <row r="354" spans="1:8">
      <c r="A354" t="str">
        <f>大会申込データ!A355</f>
        <v/>
      </c>
      <c r="B354" t="str">
        <f>大会申込データ!B355</f>
        <v/>
      </c>
      <c r="C354" t="str">
        <f>大会申込データ!C355</f>
        <v/>
      </c>
      <c r="D354" t="str">
        <f>大会申込データ!D355</f>
        <v/>
      </c>
      <c r="E354" t="str">
        <f>大会申込データ!E355</f>
        <v/>
      </c>
      <c r="F354" t="str">
        <f>大会申込データ!F355</f>
        <v/>
      </c>
      <c r="G354" t="str">
        <f>大会申込データ!G355</f>
        <v/>
      </c>
      <c r="H354" t="str">
        <f>大会申込データ!H355</f>
        <v/>
      </c>
    </row>
    <row r="355" spans="1:8">
      <c r="A355" t="str">
        <f>大会申込データ!A356</f>
        <v/>
      </c>
      <c r="B355" t="str">
        <f>大会申込データ!B356</f>
        <v/>
      </c>
      <c r="C355" t="str">
        <f>大会申込データ!C356</f>
        <v/>
      </c>
      <c r="D355" t="str">
        <f>大会申込データ!D356</f>
        <v/>
      </c>
      <c r="E355" t="str">
        <f>大会申込データ!E356</f>
        <v/>
      </c>
      <c r="F355" t="str">
        <f>大会申込データ!F356</f>
        <v/>
      </c>
      <c r="G355" t="str">
        <f>大会申込データ!G356</f>
        <v/>
      </c>
      <c r="H355" t="str">
        <f>大会申込データ!H356</f>
        <v/>
      </c>
    </row>
    <row r="356" spans="1:8">
      <c r="A356" t="str">
        <f>大会申込データ!A357</f>
        <v/>
      </c>
      <c r="B356" t="str">
        <f>大会申込データ!B357</f>
        <v/>
      </c>
      <c r="C356" t="str">
        <f>大会申込データ!C357</f>
        <v/>
      </c>
      <c r="D356" t="str">
        <f>大会申込データ!D357</f>
        <v/>
      </c>
      <c r="E356" t="str">
        <f>大会申込データ!E357</f>
        <v/>
      </c>
      <c r="F356" t="str">
        <f>大会申込データ!F357</f>
        <v/>
      </c>
      <c r="G356" t="str">
        <f>大会申込データ!G357</f>
        <v/>
      </c>
      <c r="H356" t="str">
        <f>大会申込データ!H357</f>
        <v/>
      </c>
    </row>
    <row r="357" spans="1:8">
      <c r="A357" t="str">
        <f>大会申込データ!A358</f>
        <v/>
      </c>
      <c r="B357" t="str">
        <f>大会申込データ!B358</f>
        <v/>
      </c>
      <c r="C357" t="str">
        <f>大会申込データ!C358</f>
        <v/>
      </c>
      <c r="D357" t="str">
        <f>大会申込データ!D358</f>
        <v/>
      </c>
      <c r="E357" t="str">
        <f>大会申込データ!E358</f>
        <v/>
      </c>
      <c r="F357" t="str">
        <f>大会申込データ!F358</f>
        <v/>
      </c>
      <c r="G357" t="str">
        <f>大会申込データ!G358</f>
        <v/>
      </c>
      <c r="H357" t="str">
        <f>大会申込データ!H358</f>
        <v/>
      </c>
    </row>
    <row r="358" spans="1:8">
      <c r="A358" t="str">
        <f>大会申込データ!A359</f>
        <v/>
      </c>
      <c r="B358" t="str">
        <f>大会申込データ!B359</f>
        <v/>
      </c>
      <c r="C358" t="str">
        <f>大会申込データ!C359</f>
        <v/>
      </c>
      <c r="D358" t="str">
        <f>大会申込データ!D359</f>
        <v/>
      </c>
      <c r="E358" t="str">
        <f>大会申込データ!E359</f>
        <v/>
      </c>
      <c r="F358" t="str">
        <f>大会申込データ!F359</f>
        <v/>
      </c>
      <c r="G358" t="str">
        <f>大会申込データ!G359</f>
        <v/>
      </c>
      <c r="H358" t="str">
        <f>大会申込データ!H359</f>
        <v/>
      </c>
    </row>
    <row r="359" spans="1:8">
      <c r="A359" t="str">
        <f>大会申込データ!A360</f>
        <v/>
      </c>
      <c r="B359" t="str">
        <f>大会申込データ!B360</f>
        <v/>
      </c>
      <c r="C359" t="str">
        <f>大会申込データ!C360</f>
        <v/>
      </c>
      <c r="D359" t="str">
        <f>大会申込データ!D360</f>
        <v/>
      </c>
      <c r="E359" t="str">
        <f>大会申込データ!E360</f>
        <v/>
      </c>
      <c r="F359" t="str">
        <f>大会申込データ!F360</f>
        <v/>
      </c>
      <c r="G359" t="str">
        <f>大会申込データ!G360</f>
        <v/>
      </c>
      <c r="H359" t="str">
        <f>大会申込データ!H360</f>
        <v/>
      </c>
    </row>
    <row r="360" spans="1:8">
      <c r="A360" t="str">
        <f>大会申込データ!A361</f>
        <v/>
      </c>
      <c r="B360" t="str">
        <f>大会申込データ!B361</f>
        <v/>
      </c>
      <c r="C360" t="str">
        <f>大会申込データ!C361</f>
        <v/>
      </c>
      <c r="D360" t="str">
        <f>大会申込データ!D361</f>
        <v/>
      </c>
      <c r="E360" t="str">
        <f>大会申込データ!E361</f>
        <v/>
      </c>
      <c r="F360" t="str">
        <f>大会申込データ!F361</f>
        <v/>
      </c>
      <c r="G360" t="str">
        <f>大会申込データ!G361</f>
        <v/>
      </c>
      <c r="H360" t="str">
        <f>大会申込データ!H361</f>
        <v/>
      </c>
    </row>
    <row r="361" spans="1:8">
      <c r="A361" t="str">
        <f>大会申込データ!A362</f>
        <v/>
      </c>
      <c r="B361" t="str">
        <f>大会申込データ!B362</f>
        <v/>
      </c>
      <c r="C361" t="str">
        <f>大会申込データ!C362</f>
        <v/>
      </c>
      <c r="D361" t="str">
        <f>大会申込データ!D362</f>
        <v/>
      </c>
      <c r="E361" t="str">
        <f>大会申込データ!E362</f>
        <v/>
      </c>
      <c r="F361" t="str">
        <f>大会申込データ!F362</f>
        <v/>
      </c>
      <c r="G361" t="str">
        <f>大会申込データ!G362</f>
        <v/>
      </c>
      <c r="H361" t="str">
        <f>大会申込データ!H362</f>
        <v/>
      </c>
    </row>
    <row r="362" spans="1:8">
      <c r="A362" t="str">
        <f>大会申込データ!A363</f>
        <v/>
      </c>
      <c r="B362" t="str">
        <f>大会申込データ!B363</f>
        <v/>
      </c>
      <c r="C362" t="str">
        <f>大会申込データ!C363</f>
        <v/>
      </c>
      <c r="D362" t="str">
        <f>大会申込データ!D363</f>
        <v/>
      </c>
      <c r="E362" t="str">
        <f>大会申込データ!E363</f>
        <v/>
      </c>
      <c r="F362" t="str">
        <f>大会申込データ!F363</f>
        <v/>
      </c>
      <c r="G362" t="str">
        <f>大会申込データ!G363</f>
        <v/>
      </c>
      <c r="H362" t="str">
        <f>大会申込データ!H363</f>
        <v/>
      </c>
    </row>
    <row r="363" spans="1:8">
      <c r="A363" t="str">
        <f>大会申込データ!A364</f>
        <v/>
      </c>
      <c r="B363" t="str">
        <f>大会申込データ!B364</f>
        <v/>
      </c>
      <c r="C363" t="str">
        <f>大会申込データ!C364</f>
        <v/>
      </c>
      <c r="D363" t="str">
        <f>大会申込データ!D364</f>
        <v/>
      </c>
      <c r="E363" t="str">
        <f>大会申込データ!E364</f>
        <v/>
      </c>
      <c r="F363" t="str">
        <f>大会申込データ!F364</f>
        <v/>
      </c>
      <c r="G363" t="str">
        <f>大会申込データ!G364</f>
        <v/>
      </c>
      <c r="H363" t="str">
        <f>大会申込データ!H364</f>
        <v/>
      </c>
    </row>
    <row r="364" spans="1:8">
      <c r="A364" t="str">
        <f>大会申込データ!A365</f>
        <v/>
      </c>
      <c r="B364" t="str">
        <f>大会申込データ!B365</f>
        <v/>
      </c>
      <c r="C364" t="str">
        <f>大会申込データ!C365</f>
        <v/>
      </c>
      <c r="D364" t="str">
        <f>大会申込データ!D365</f>
        <v/>
      </c>
      <c r="E364" t="str">
        <f>大会申込データ!E365</f>
        <v/>
      </c>
      <c r="F364" t="str">
        <f>大会申込データ!F365</f>
        <v/>
      </c>
      <c r="G364" t="str">
        <f>大会申込データ!G365</f>
        <v/>
      </c>
      <c r="H364" t="str">
        <f>大会申込データ!H365</f>
        <v/>
      </c>
    </row>
    <row r="365" spans="1:8">
      <c r="A365" t="str">
        <f>大会申込データ!A366</f>
        <v/>
      </c>
      <c r="B365" t="str">
        <f>大会申込データ!B366</f>
        <v/>
      </c>
      <c r="C365" t="str">
        <f>大会申込データ!C366</f>
        <v/>
      </c>
      <c r="D365" t="str">
        <f>大会申込データ!D366</f>
        <v/>
      </c>
      <c r="E365" t="str">
        <f>大会申込データ!E366</f>
        <v/>
      </c>
      <c r="F365" t="str">
        <f>大会申込データ!F366</f>
        <v/>
      </c>
      <c r="G365" t="str">
        <f>大会申込データ!G366</f>
        <v/>
      </c>
      <c r="H365" t="str">
        <f>大会申込データ!H366</f>
        <v/>
      </c>
    </row>
    <row r="366" spans="1:8">
      <c r="A366" t="str">
        <f>大会申込データ!A367</f>
        <v/>
      </c>
      <c r="B366" t="str">
        <f>大会申込データ!B367</f>
        <v/>
      </c>
      <c r="C366" t="str">
        <f>大会申込データ!C367</f>
        <v/>
      </c>
      <c r="D366" t="str">
        <f>大会申込データ!D367</f>
        <v/>
      </c>
      <c r="E366" t="str">
        <f>大会申込データ!E367</f>
        <v/>
      </c>
      <c r="F366" t="str">
        <f>大会申込データ!F367</f>
        <v/>
      </c>
      <c r="G366" t="str">
        <f>大会申込データ!G367</f>
        <v/>
      </c>
      <c r="H366" t="str">
        <f>大会申込データ!H367</f>
        <v/>
      </c>
    </row>
    <row r="367" spans="1:8">
      <c r="A367" t="str">
        <f>大会申込データ!A368</f>
        <v/>
      </c>
      <c r="B367" t="str">
        <f>大会申込データ!B368</f>
        <v/>
      </c>
      <c r="C367" t="str">
        <f>大会申込データ!C368</f>
        <v/>
      </c>
      <c r="D367" t="str">
        <f>大会申込データ!D368</f>
        <v/>
      </c>
      <c r="E367" t="str">
        <f>大会申込データ!E368</f>
        <v/>
      </c>
      <c r="F367" t="str">
        <f>大会申込データ!F368</f>
        <v/>
      </c>
      <c r="G367" t="str">
        <f>大会申込データ!G368</f>
        <v/>
      </c>
      <c r="H367" t="str">
        <f>大会申込データ!H368</f>
        <v/>
      </c>
    </row>
    <row r="368" spans="1:8">
      <c r="A368" t="str">
        <f>大会申込データ!A369</f>
        <v/>
      </c>
      <c r="B368" t="str">
        <f>大会申込データ!B369</f>
        <v/>
      </c>
      <c r="C368" t="str">
        <f>大会申込データ!C369</f>
        <v/>
      </c>
      <c r="D368" t="str">
        <f>大会申込データ!D369</f>
        <v/>
      </c>
      <c r="E368" t="str">
        <f>大会申込データ!E369</f>
        <v/>
      </c>
      <c r="F368" t="str">
        <f>大会申込データ!F369</f>
        <v/>
      </c>
      <c r="G368" t="str">
        <f>大会申込データ!G369</f>
        <v/>
      </c>
      <c r="H368" t="str">
        <f>大会申込データ!H369</f>
        <v/>
      </c>
    </row>
    <row r="369" spans="1:8">
      <c r="A369" t="str">
        <f>大会申込データ!A370</f>
        <v/>
      </c>
      <c r="B369" t="str">
        <f>大会申込データ!B370</f>
        <v/>
      </c>
      <c r="C369" t="str">
        <f>大会申込データ!C370</f>
        <v/>
      </c>
      <c r="D369" t="str">
        <f>大会申込データ!D370</f>
        <v/>
      </c>
      <c r="E369" t="str">
        <f>大会申込データ!E370</f>
        <v/>
      </c>
      <c r="F369" t="str">
        <f>大会申込データ!F370</f>
        <v/>
      </c>
      <c r="G369" t="str">
        <f>大会申込データ!G370</f>
        <v/>
      </c>
      <c r="H369" t="str">
        <f>大会申込データ!H370</f>
        <v/>
      </c>
    </row>
    <row r="370" spans="1:8">
      <c r="A370" t="str">
        <f>大会申込データ!A371</f>
        <v/>
      </c>
      <c r="B370" t="str">
        <f>大会申込データ!B371</f>
        <v/>
      </c>
      <c r="C370" t="str">
        <f>大会申込データ!C371</f>
        <v/>
      </c>
      <c r="D370" t="str">
        <f>大会申込データ!D371</f>
        <v/>
      </c>
      <c r="E370" t="str">
        <f>大会申込データ!E371</f>
        <v/>
      </c>
      <c r="F370" t="str">
        <f>大会申込データ!F371</f>
        <v/>
      </c>
      <c r="G370" t="str">
        <f>大会申込データ!G371</f>
        <v/>
      </c>
      <c r="H370" t="str">
        <f>大会申込データ!H371</f>
        <v/>
      </c>
    </row>
    <row r="371" spans="1:8">
      <c r="A371" t="str">
        <f>大会申込データ!A372</f>
        <v/>
      </c>
      <c r="B371" t="str">
        <f>大会申込データ!B372</f>
        <v/>
      </c>
      <c r="C371" t="str">
        <f>大会申込データ!C372</f>
        <v/>
      </c>
      <c r="D371" t="str">
        <f>大会申込データ!D372</f>
        <v/>
      </c>
      <c r="E371" t="str">
        <f>大会申込データ!E372</f>
        <v/>
      </c>
      <c r="F371" t="str">
        <f>大会申込データ!F372</f>
        <v/>
      </c>
      <c r="G371" t="str">
        <f>大会申込データ!G372</f>
        <v/>
      </c>
      <c r="H371" t="str">
        <f>大会申込データ!H372</f>
        <v/>
      </c>
    </row>
    <row r="372" spans="1:8">
      <c r="A372" t="str">
        <f>大会申込データ!A373</f>
        <v/>
      </c>
      <c r="B372" t="str">
        <f>大会申込データ!B373</f>
        <v/>
      </c>
      <c r="C372" t="str">
        <f>大会申込データ!C373</f>
        <v/>
      </c>
      <c r="D372" t="str">
        <f>大会申込データ!D373</f>
        <v/>
      </c>
      <c r="E372" t="str">
        <f>大会申込データ!E373</f>
        <v/>
      </c>
      <c r="F372" t="str">
        <f>大会申込データ!F373</f>
        <v/>
      </c>
      <c r="G372" t="str">
        <f>大会申込データ!G373</f>
        <v/>
      </c>
      <c r="H372" t="str">
        <f>大会申込データ!H373</f>
        <v/>
      </c>
    </row>
    <row r="373" spans="1:8">
      <c r="A373" t="str">
        <f>大会申込データ!A374</f>
        <v/>
      </c>
      <c r="B373" t="str">
        <f>大会申込データ!B374</f>
        <v/>
      </c>
      <c r="C373" t="str">
        <f>大会申込データ!C374</f>
        <v/>
      </c>
      <c r="D373" t="str">
        <f>大会申込データ!D374</f>
        <v/>
      </c>
      <c r="E373" t="str">
        <f>大会申込データ!E374</f>
        <v/>
      </c>
      <c r="F373" t="str">
        <f>大会申込データ!F374</f>
        <v/>
      </c>
      <c r="G373" t="str">
        <f>大会申込データ!G374</f>
        <v/>
      </c>
      <c r="H373" t="str">
        <f>大会申込データ!H374</f>
        <v/>
      </c>
    </row>
    <row r="374" spans="1:8">
      <c r="A374" t="str">
        <f>大会申込データ!A375</f>
        <v/>
      </c>
      <c r="B374" t="str">
        <f>大会申込データ!B375</f>
        <v/>
      </c>
      <c r="C374" t="str">
        <f>大会申込データ!C375</f>
        <v/>
      </c>
      <c r="D374" t="str">
        <f>大会申込データ!D375</f>
        <v/>
      </c>
      <c r="E374" t="str">
        <f>大会申込データ!E375</f>
        <v/>
      </c>
      <c r="F374" t="str">
        <f>大会申込データ!F375</f>
        <v/>
      </c>
      <c r="G374" t="str">
        <f>大会申込データ!G375</f>
        <v/>
      </c>
      <c r="H374" t="str">
        <f>大会申込データ!H375</f>
        <v/>
      </c>
    </row>
    <row r="375" spans="1:8">
      <c r="A375" t="str">
        <f>大会申込データ!A376</f>
        <v/>
      </c>
      <c r="B375" t="str">
        <f>大会申込データ!B376</f>
        <v/>
      </c>
      <c r="C375" t="str">
        <f>大会申込データ!C376</f>
        <v/>
      </c>
      <c r="D375" t="str">
        <f>大会申込データ!D376</f>
        <v/>
      </c>
      <c r="E375" t="str">
        <f>大会申込データ!E376</f>
        <v/>
      </c>
      <c r="F375" t="str">
        <f>大会申込データ!F376</f>
        <v/>
      </c>
      <c r="G375" t="str">
        <f>大会申込データ!G376</f>
        <v/>
      </c>
      <c r="H375" t="str">
        <f>大会申込データ!H376</f>
        <v/>
      </c>
    </row>
    <row r="376" spans="1:8">
      <c r="A376" t="str">
        <f>大会申込データ!A377</f>
        <v/>
      </c>
      <c r="B376" t="str">
        <f>大会申込データ!B377</f>
        <v/>
      </c>
      <c r="C376" t="str">
        <f>大会申込データ!C377</f>
        <v/>
      </c>
      <c r="D376" t="str">
        <f>大会申込データ!D377</f>
        <v/>
      </c>
      <c r="E376" t="str">
        <f>大会申込データ!E377</f>
        <v/>
      </c>
      <c r="F376" t="str">
        <f>大会申込データ!F377</f>
        <v/>
      </c>
      <c r="G376" t="str">
        <f>大会申込データ!G377</f>
        <v/>
      </c>
      <c r="H376" t="str">
        <f>大会申込データ!H377</f>
        <v/>
      </c>
    </row>
    <row r="377" spans="1:8">
      <c r="A377" t="str">
        <f>大会申込データ!A378</f>
        <v/>
      </c>
      <c r="B377" t="str">
        <f>大会申込データ!B378</f>
        <v/>
      </c>
      <c r="C377" t="str">
        <f>大会申込データ!C378</f>
        <v/>
      </c>
      <c r="D377" t="str">
        <f>大会申込データ!D378</f>
        <v/>
      </c>
      <c r="E377" t="str">
        <f>大会申込データ!E378</f>
        <v/>
      </c>
      <c r="F377" t="str">
        <f>大会申込データ!F378</f>
        <v/>
      </c>
      <c r="G377" t="str">
        <f>大会申込データ!G378</f>
        <v/>
      </c>
      <c r="H377" t="str">
        <f>大会申込データ!H378</f>
        <v/>
      </c>
    </row>
    <row r="378" spans="1:8">
      <c r="A378" t="str">
        <f>大会申込データ!A379</f>
        <v/>
      </c>
      <c r="B378" t="str">
        <f>大会申込データ!B379</f>
        <v/>
      </c>
      <c r="C378" t="str">
        <f>大会申込データ!C379</f>
        <v/>
      </c>
      <c r="D378" t="str">
        <f>大会申込データ!D379</f>
        <v/>
      </c>
      <c r="E378" t="str">
        <f>大会申込データ!E379</f>
        <v/>
      </c>
      <c r="F378" t="str">
        <f>大会申込データ!F379</f>
        <v/>
      </c>
      <c r="G378" t="str">
        <f>大会申込データ!G379</f>
        <v/>
      </c>
      <c r="H378" t="str">
        <f>大会申込データ!H379</f>
        <v/>
      </c>
    </row>
    <row r="379" spans="1:8">
      <c r="A379" t="str">
        <f>大会申込データ!A380</f>
        <v/>
      </c>
      <c r="B379" t="str">
        <f>大会申込データ!B380</f>
        <v/>
      </c>
      <c r="C379" t="str">
        <f>大会申込データ!C380</f>
        <v/>
      </c>
      <c r="D379" t="str">
        <f>大会申込データ!D380</f>
        <v/>
      </c>
      <c r="E379" t="str">
        <f>大会申込データ!E380</f>
        <v/>
      </c>
      <c r="F379" t="str">
        <f>大会申込データ!F380</f>
        <v/>
      </c>
      <c r="G379" t="str">
        <f>大会申込データ!G380</f>
        <v/>
      </c>
      <c r="H379" t="str">
        <f>大会申込データ!H380</f>
        <v/>
      </c>
    </row>
    <row r="380" spans="1:8">
      <c r="A380" t="str">
        <f>大会申込データ!A381</f>
        <v/>
      </c>
      <c r="B380" t="str">
        <f>大会申込データ!B381</f>
        <v/>
      </c>
      <c r="C380" t="str">
        <f>大会申込データ!C381</f>
        <v/>
      </c>
      <c r="D380" t="str">
        <f>大会申込データ!D381</f>
        <v/>
      </c>
      <c r="E380" t="str">
        <f>大会申込データ!E381</f>
        <v/>
      </c>
      <c r="F380" t="str">
        <f>大会申込データ!F381</f>
        <v/>
      </c>
      <c r="G380" t="str">
        <f>大会申込データ!G381</f>
        <v/>
      </c>
      <c r="H380" t="str">
        <f>大会申込データ!H381</f>
        <v/>
      </c>
    </row>
    <row r="381" spans="1:8">
      <c r="A381" t="str">
        <f>大会申込データ!A382</f>
        <v/>
      </c>
      <c r="B381" t="str">
        <f>大会申込データ!B382</f>
        <v/>
      </c>
      <c r="C381" t="str">
        <f>大会申込データ!C382</f>
        <v/>
      </c>
      <c r="D381" t="str">
        <f>大会申込データ!D382</f>
        <v/>
      </c>
      <c r="E381" t="str">
        <f>大会申込データ!E382</f>
        <v/>
      </c>
      <c r="F381" t="str">
        <f>大会申込データ!F382</f>
        <v/>
      </c>
      <c r="G381" t="str">
        <f>大会申込データ!G382</f>
        <v/>
      </c>
      <c r="H381" t="str">
        <f>大会申込データ!H382</f>
        <v/>
      </c>
    </row>
    <row r="382" spans="1:8">
      <c r="A382" t="str">
        <f>大会申込データ!A383</f>
        <v/>
      </c>
      <c r="B382" t="str">
        <f>大会申込データ!B383</f>
        <v/>
      </c>
      <c r="C382" t="str">
        <f>大会申込データ!C383</f>
        <v/>
      </c>
      <c r="D382" t="str">
        <f>大会申込データ!D383</f>
        <v/>
      </c>
      <c r="E382" t="str">
        <f>大会申込データ!E383</f>
        <v/>
      </c>
      <c r="F382" t="str">
        <f>大会申込データ!F383</f>
        <v/>
      </c>
      <c r="G382" t="str">
        <f>大会申込データ!G383</f>
        <v/>
      </c>
      <c r="H382" t="str">
        <f>大会申込データ!H383</f>
        <v/>
      </c>
    </row>
    <row r="383" spans="1:8">
      <c r="A383" t="str">
        <f>大会申込データ!A384</f>
        <v/>
      </c>
      <c r="B383" t="str">
        <f>大会申込データ!B384</f>
        <v/>
      </c>
      <c r="C383" t="str">
        <f>大会申込データ!C384</f>
        <v/>
      </c>
      <c r="D383" t="str">
        <f>大会申込データ!D384</f>
        <v/>
      </c>
      <c r="E383" t="str">
        <f>大会申込データ!E384</f>
        <v/>
      </c>
      <c r="F383" t="str">
        <f>大会申込データ!F384</f>
        <v/>
      </c>
      <c r="G383" t="str">
        <f>大会申込データ!G384</f>
        <v/>
      </c>
      <c r="H383" t="str">
        <f>大会申込データ!H384</f>
        <v/>
      </c>
    </row>
    <row r="384" spans="1:8">
      <c r="A384" t="str">
        <f>大会申込データ!A385</f>
        <v/>
      </c>
      <c r="B384" t="str">
        <f>大会申込データ!B385</f>
        <v/>
      </c>
      <c r="C384" t="str">
        <f>大会申込データ!C385</f>
        <v/>
      </c>
      <c r="D384" t="str">
        <f>大会申込データ!D385</f>
        <v/>
      </c>
      <c r="E384" t="str">
        <f>大会申込データ!E385</f>
        <v/>
      </c>
      <c r="F384" t="str">
        <f>大会申込データ!F385</f>
        <v/>
      </c>
      <c r="G384" t="str">
        <f>大会申込データ!G385</f>
        <v/>
      </c>
      <c r="H384" t="str">
        <f>大会申込データ!H385</f>
        <v/>
      </c>
    </row>
    <row r="385" spans="1:8">
      <c r="A385" t="str">
        <f>大会申込データ!A386</f>
        <v/>
      </c>
      <c r="B385" t="str">
        <f>大会申込データ!B386</f>
        <v/>
      </c>
      <c r="C385" t="str">
        <f>大会申込データ!C386</f>
        <v/>
      </c>
      <c r="D385" t="str">
        <f>大会申込データ!D386</f>
        <v/>
      </c>
      <c r="E385" t="str">
        <f>大会申込データ!E386</f>
        <v/>
      </c>
      <c r="F385" t="str">
        <f>大会申込データ!F386</f>
        <v/>
      </c>
      <c r="G385" t="str">
        <f>大会申込データ!G386</f>
        <v/>
      </c>
      <c r="H385" t="str">
        <f>大会申込データ!H386</f>
        <v/>
      </c>
    </row>
    <row r="386" spans="1:8">
      <c r="A386" t="str">
        <f>大会申込データ!A387</f>
        <v/>
      </c>
      <c r="B386" t="str">
        <f>大会申込データ!B387</f>
        <v/>
      </c>
      <c r="C386" t="str">
        <f>大会申込データ!C387</f>
        <v/>
      </c>
      <c r="D386" t="str">
        <f>大会申込データ!D387</f>
        <v/>
      </c>
      <c r="E386" t="str">
        <f>大会申込データ!E387</f>
        <v/>
      </c>
      <c r="F386" t="str">
        <f>大会申込データ!F387</f>
        <v/>
      </c>
      <c r="G386" t="str">
        <f>大会申込データ!G387</f>
        <v/>
      </c>
      <c r="H386" t="str">
        <f>大会申込データ!H387</f>
        <v/>
      </c>
    </row>
    <row r="387" spans="1:8">
      <c r="A387" t="str">
        <f>大会申込データ!A388</f>
        <v/>
      </c>
      <c r="B387" t="str">
        <f>大会申込データ!B388</f>
        <v/>
      </c>
      <c r="C387" t="str">
        <f>大会申込データ!C388</f>
        <v/>
      </c>
      <c r="D387" t="str">
        <f>大会申込データ!D388</f>
        <v/>
      </c>
      <c r="E387" t="str">
        <f>大会申込データ!E388</f>
        <v/>
      </c>
      <c r="F387" t="str">
        <f>大会申込データ!F388</f>
        <v/>
      </c>
      <c r="G387" t="str">
        <f>大会申込データ!G388</f>
        <v/>
      </c>
      <c r="H387" t="str">
        <f>大会申込データ!H388</f>
        <v/>
      </c>
    </row>
    <row r="388" spans="1:8">
      <c r="A388" t="str">
        <f>大会申込データ!A389</f>
        <v/>
      </c>
      <c r="B388" t="str">
        <f>大会申込データ!B389</f>
        <v/>
      </c>
      <c r="C388" t="str">
        <f>大会申込データ!C389</f>
        <v/>
      </c>
      <c r="D388" t="str">
        <f>大会申込データ!D389</f>
        <v/>
      </c>
      <c r="E388" t="str">
        <f>大会申込データ!E389</f>
        <v/>
      </c>
      <c r="F388" t="str">
        <f>大会申込データ!F389</f>
        <v/>
      </c>
      <c r="G388" t="str">
        <f>大会申込データ!G389</f>
        <v/>
      </c>
      <c r="H388" t="str">
        <f>大会申込データ!H389</f>
        <v/>
      </c>
    </row>
    <row r="389" spans="1:8">
      <c r="A389" t="str">
        <f>大会申込データ!A390</f>
        <v/>
      </c>
      <c r="B389" t="str">
        <f>大会申込データ!B390</f>
        <v/>
      </c>
      <c r="C389" t="str">
        <f>大会申込データ!C390</f>
        <v/>
      </c>
      <c r="D389" t="str">
        <f>大会申込データ!D390</f>
        <v/>
      </c>
      <c r="E389" t="str">
        <f>大会申込データ!E390</f>
        <v/>
      </c>
      <c r="F389" t="str">
        <f>大会申込データ!F390</f>
        <v/>
      </c>
      <c r="G389" t="str">
        <f>大会申込データ!G390</f>
        <v/>
      </c>
      <c r="H389" t="str">
        <f>大会申込データ!H390</f>
        <v/>
      </c>
    </row>
    <row r="390" spans="1:8">
      <c r="A390" t="str">
        <f>大会申込データ!A391</f>
        <v/>
      </c>
      <c r="B390" t="str">
        <f>大会申込データ!B391</f>
        <v/>
      </c>
      <c r="C390" t="str">
        <f>大会申込データ!C391</f>
        <v/>
      </c>
      <c r="D390" t="str">
        <f>大会申込データ!D391</f>
        <v/>
      </c>
      <c r="E390" t="str">
        <f>大会申込データ!E391</f>
        <v/>
      </c>
      <c r="F390" t="str">
        <f>大会申込データ!F391</f>
        <v/>
      </c>
      <c r="G390" t="str">
        <f>大会申込データ!G391</f>
        <v/>
      </c>
      <c r="H390" t="str">
        <f>大会申込データ!H391</f>
        <v/>
      </c>
    </row>
    <row r="391" spans="1:8">
      <c r="A391" t="str">
        <f>大会申込データ!A392</f>
        <v/>
      </c>
      <c r="B391" t="str">
        <f>大会申込データ!B392</f>
        <v/>
      </c>
      <c r="C391" t="str">
        <f>大会申込データ!C392</f>
        <v/>
      </c>
      <c r="D391" t="str">
        <f>大会申込データ!D392</f>
        <v/>
      </c>
      <c r="E391" t="str">
        <f>大会申込データ!E392</f>
        <v/>
      </c>
      <c r="F391" t="str">
        <f>大会申込データ!F392</f>
        <v/>
      </c>
      <c r="G391" t="str">
        <f>大会申込データ!G392</f>
        <v/>
      </c>
      <c r="H391" t="str">
        <f>大会申込データ!H392</f>
        <v/>
      </c>
    </row>
    <row r="392" spans="1:8">
      <c r="A392" t="str">
        <f>大会申込データ!A393</f>
        <v/>
      </c>
      <c r="B392" t="str">
        <f>大会申込データ!B393</f>
        <v/>
      </c>
      <c r="C392" t="str">
        <f>大会申込データ!C393</f>
        <v/>
      </c>
      <c r="D392" t="str">
        <f>大会申込データ!D393</f>
        <v/>
      </c>
      <c r="E392" t="str">
        <f>大会申込データ!E393</f>
        <v/>
      </c>
      <c r="F392" t="str">
        <f>大会申込データ!F393</f>
        <v/>
      </c>
      <c r="G392" t="str">
        <f>大会申込データ!G393</f>
        <v/>
      </c>
      <c r="H392" t="str">
        <f>大会申込データ!H393</f>
        <v/>
      </c>
    </row>
    <row r="393" spans="1:8">
      <c r="A393" t="str">
        <f>大会申込データ!A394</f>
        <v/>
      </c>
      <c r="B393" t="str">
        <f>大会申込データ!B394</f>
        <v/>
      </c>
      <c r="C393" t="str">
        <f>大会申込データ!C394</f>
        <v/>
      </c>
      <c r="D393" t="str">
        <f>大会申込データ!D394</f>
        <v/>
      </c>
      <c r="E393" t="str">
        <f>大会申込データ!E394</f>
        <v/>
      </c>
      <c r="F393" t="str">
        <f>大会申込データ!F394</f>
        <v/>
      </c>
      <c r="G393" t="str">
        <f>大会申込データ!G394</f>
        <v/>
      </c>
      <c r="H393" t="str">
        <f>大会申込データ!H394</f>
        <v/>
      </c>
    </row>
    <row r="394" spans="1:8">
      <c r="A394" t="str">
        <f>大会申込データ!A395</f>
        <v/>
      </c>
      <c r="B394" t="str">
        <f>大会申込データ!B395</f>
        <v/>
      </c>
      <c r="C394" t="str">
        <f>大会申込データ!C395</f>
        <v/>
      </c>
      <c r="D394" t="str">
        <f>大会申込データ!D395</f>
        <v/>
      </c>
      <c r="E394" t="str">
        <f>大会申込データ!E395</f>
        <v/>
      </c>
      <c r="F394" t="str">
        <f>大会申込データ!F395</f>
        <v/>
      </c>
      <c r="G394" t="str">
        <f>大会申込データ!G395</f>
        <v/>
      </c>
      <c r="H394" t="str">
        <f>大会申込データ!H395</f>
        <v/>
      </c>
    </row>
    <row r="395" spans="1:8">
      <c r="A395" t="str">
        <f>大会申込データ!A396</f>
        <v/>
      </c>
      <c r="B395" t="str">
        <f>大会申込データ!B396</f>
        <v/>
      </c>
      <c r="C395" t="str">
        <f>大会申込データ!C396</f>
        <v/>
      </c>
      <c r="D395" t="str">
        <f>大会申込データ!D396</f>
        <v/>
      </c>
      <c r="E395" t="str">
        <f>大会申込データ!E396</f>
        <v/>
      </c>
      <c r="F395" t="str">
        <f>大会申込データ!F396</f>
        <v/>
      </c>
      <c r="G395" t="str">
        <f>大会申込データ!G396</f>
        <v/>
      </c>
      <c r="H395" t="str">
        <f>大会申込データ!H396</f>
        <v/>
      </c>
    </row>
    <row r="396" spans="1:8">
      <c r="A396" t="str">
        <f>大会申込データ!A397</f>
        <v/>
      </c>
      <c r="B396" t="str">
        <f>大会申込データ!B397</f>
        <v/>
      </c>
      <c r="C396" t="str">
        <f>大会申込データ!C397</f>
        <v/>
      </c>
      <c r="D396" t="str">
        <f>大会申込データ!D397</f>
        <v/>
      </c>
      <c r="E396" t="str">
        <f>大会申込データ!E397</f>
        <v/>
      </c>
      <c r="F396" t="str">
        <f>大会申込データ!F397</f>
        <v/>
      </c>
      <c r="G396" t="str">
        <f>大会申込データ!G397</f>
        <v/>
      </c>
      <c r="H396" t="str">
        <f>大会申込データ!H397</f>
        <v/>
      </c>
    </row>
    <row r="397" spans="1:8">
      <c r="A397" t="str">
        <f>大会申込データ!A398</f>
        <v/>
      </c>
      <c r="B397" t="str">
        <f>大会申込データ!B398</f>
        <v/>
      </c>
      <c r="C397" t="str">
        <f>大会申込データ!C398</f>
        <v/>
      </c>
      <c r="D397" t="str">
        <f>大会申込データ!D398</f>
        <v/>
      </c>
      <c r="E397" t="str">
        <f>大会申込データ!E398</f>
        <v/>
      </c>
      <c r="F397" t="str">
        <f>大会申込データ!F398</f>
        <v/>
      </c>
      <c r="G397" t="str">
        <f>大会申込データ!G398</f>
        <v/>
      </c>
      <c r="H397" t="str">
        <f>大会申込データ!H398</f>
        <v/>
      </c>
    </row>
    <row r="398" spans="1:8">
      <c r="A398" t="str">
        <f>大会申込データ!A399</f>
        <v/>
      </c>
      <c r="B398" t="str">
        <f>大会申込データ!B399</f>
        <v/>
      </c>
      <c r="C398" t="str">
        <f>大会申込データ!C399</f>
        <v/>
      </c>
      <c r="D398" t="str">
        <f>大会申込データ!D399</f>
        <v/>
      </c>
      <c r="E398" t="str">
        <f>大会申込データ!E399</f>
        <v/>
      </c>
      <c r="F398" t="str">
        <f>大会申込データ!F399</f>
        <v/>
      </c>
      <c r="G398" t="str">
        <f>大会申込データ!G399</f>
        <v/>
      </c>
      <c r="H398" t="str">
        <f>大会申込データ!H399</f>
        <v/>
      </c>
    </row>
    <row r="399" spans="1:8">
      <c r="A399" t="str">
        <f>大会申込データ!A400</f>
        <v/>
      </c>
      <c r="B399" t="str">
        <f>大会申込データ!B400</f>
        <v/>
      </c>
      <c r="C399" t="str">
        <f>大会申込データ!C400</f>
        <v/>
      </c>
      <c r="D399" t="str">
        <f>大会申込データ!D400</f>
        <v/>
      </c>
      <c r="E399" t="str">
        <f>大会申込データ!E400</f>
        <v/>
      </c>
      <c r="F399" t="str">
        <f>大会申込データ!F400</f>
        <v/>
      </c>
      <c r="G399" t="str">
        <f>大会申込データ!G400</f>
        <v/>
      </c>
      <c r="H399" t="str">
        <f>大会申込データ!H400</f>
        <v/>
      </c>
    </row>
    <row r="400" spans="1:8">
      <c r="A400" t="str">
        <f>大会申込データ!A401</f>
        <v/>
      </c>
      <c r="B400" t="str">
        <f>大会申込データ!B401</f>
        <v/>
      </c>
      <c r="C400" t="str">
        <f>大会申込データ!C401</f>
        <v/>
      </c>
      <c r="D400" t="str">
        <f>大会申込データ!D401</f>
        <v/>
      </c>
      <c r="E400" t="str">
        <f>大会申込データ!E401</f>
        <v/>
      </c>
      <c r="F400" t="str">
        <f>大会申込データ!F401</f>
        <v/>
      </c>
      <c r="G400" t="str">
        <f>大会申込データ!G401</f>
        <v/>
      </c>
      <c r="H400" t="str">
        <f>大会申込データ!H401</f>
        <v/>
      </c>
    </row>
    <row r="401" spans="1:8">
      <c r="A401" t="str">
        <f>大会申込データ!A402</f>
        <v/>
      </c>
      <c r="B401" t="str">
        <f>大会申込データ!B402</f>
        <v/>
      </c>
      <c r="C401" t="str">
        <f>大会申込データ!C402</f>
        <v/>
      </c>
      <c r="D401" t="str">
        <f>大会申込データ!D402</f>
        <v/>
      </c>
      <c r="E401" t="str">
        <f>大会申込データ!E402</f>
        <v/>
      </c>
      <c r="F401" t="str">
        <f>大会申込データ!F402</f>
        <v/>
      </c>
      <c r="G401" t="str">
        <f>大会申込データ!G402</f>
        <v/>
      </c>
      <c r="H401" t="str">
        <f>大会申込データ!H402</f>
        <v/>
      </c>
    </row>
    <row r="402" spans="1:8">
      <c r="A402" t="str">
        <f>大会申込データ!A403</f>
        <v/>
      </c>
      <c r="B402" t="str">
        <f>大会申込データ!B403</f>
        <v/>
      </c>
      <c r="C402" t="str">
        <f>大会申込データ!C403</f>
        <v/>
      </c>
      <c r="D402" t="str">
        <f>大会申込データ!D403</f>
        <v/>
      </c>
      <c r="E402" t="str">
        <f>大会申込データ!E403</f>
        <v/>
      </c>
      <c r="F402" t="str">
        <f>大会申込データ!F403</f>
        <v/>
      </c>
      <c r="G402" t="str">
        <f>大会申込データ!G403</f>
        <v/>
      </c>
      <c r="H402" t="str">
        <f>大会申込データ!H403</f>
        <v/>
      </c>
    </row>
    <row r="403" spans="1:8">
      <c r="A403" t="str">
        <f>大会申込データ!A404</f>
        <v/>
      </c>
      <c r="B403" t="str">
        <f>大会申込データ!B404</f>
        <v/>
      </c>
      <c r="C403" t="str">
        <f>大会申込データ!C404</f>
        <v/>
      </c>
      <c r="D403" t="str">
        <f>大会申込データ!D404</f>
        <v/>
      </c>
      <c r="E403" t="str">
        <f>大会申込データ!E404</f>
        <v/>
      </c>
      <c r="F403" t="str">
        <f>大会申込データ!F404</f>
        <v/>
      </c>
      <c r="G403" t="str">
        <f>大会申込データ!G404</f>
        <v/>
      </c>
      <c r="H403" t="str">
        <f>大会申込データ!H404</f>
        <v/>
      </c>
    </row>
    <row r="404" spans="1:8">
      <c r="A404" t="str">
        <f>大会申込データ!A405</f>
        <v/>
      </c>
      <c r="B404" t="str">
        <f>大会申込データ!B405</f>
        <v/>
      </c>
      <c r="C404" t="str">
        <f>大会申込データ!C405</f>
        <v/>
      </c>
      <c r="D404" t="str">
        <f>大会申込データ!D405</f>
        <v/>
      </c>
      <c r="E404" t="str">
        <f>大会申込データ!E405</f>
        <v/>
      </c>
      <c r="F404" t="str">
        <f>大会申込データ!F405</f>
        <v/>
      </c>
      <c r="G404" t="str">
        <f>大会申込データ!G405</f>
        <v/>
      </c>
      <c r="H404" t="str">
        <f>大会申込データ!H405</f>
        <v/>
      </c>
    </row>
    <row r="405" spans="1:8">
      <c r="A405" t="str">
        <f>大会申込データ!A406</f>
        <v/>
      </c>
      <c r="B405" t="str">
        <f>大会申込データ!B406</f>
        <v/>
      </c>
      <c r="C405" t="str">
        <f>大会申込データ!C406</f>
        <v/>
      </c>
      <c r="D405" t="str">
        <f>大会申込データ!D406</f>
        <v/>
      </c>
      <c r="E405" t="str">
        <f>大会申込データ!E406</f>
        <v/>
      </c>
      <c r="F405" t="str">
        <f>大会申込データ!F406</f>
        <v/>
      </c>
      <c r="G405" t="str">
        <f>大会申込データ!G406</f>
        <v/>
      </c>
      <c r="H405" t="str">
        <f>大会申込データ!H406</f>
        <v/>
      </c>
    </row>
    <row r="406" spans="1:8">
      <c r="A406" t="str">
        <f>大会申込データ!A407</f>
        <v/>
      </c>
      <c r="B406" t="str">
        <f>大会申込データ!B407</f>
        <v/>
      </c>
      <c r="C406" t="str">
        <f>大会申込データ!C407</f>
        <v/>
      </c>
      <c r="D406" t="str">
        <f>大会申込データ!D407</f>
        <v/>
      </c>
      <c r="E406" t="str">
        <f>大会申込データ!E407</f>
        <v/>
      </c>
      <c r="F406" t="str">
        <f>大会申込データ!F407</f>
        <v/>
      </c>
      <c r="G406" t="str">
        <f>大会申込データ!G407</f>
        <v/>
      </c>
      <c r="H406" t="str">
        <f>大会申込データ!H407</f>
        <v/>
      </c>
    </row>
    <row r="407" spans="1:8">
      <c r="A407" t="str">
        <f>大会申込データ!A408</f>
        <v/>
      </c>
      <c r="B407" t="str">
        <f>大会申込データ!B408</f>
        <v/>
      </c>
      <c r="C407" t="str">
        <f>大会申込データ!C408</f>
        <v/>
      </c>
      <c r="D407" t="str">
        <f>大会申込データ!D408</f>
        <v/>
      </c>
      <c r="E407" t="str">
        <f>大会申込データ!E408</f>
        <v/>
      </c>
      <c r="F407" t="str">
        <f>大会申込データ!F408</f>
        <v/>
      </c>
      <c r="G407" t="str">
        <f>大会申込データ!G408</f>
        <v/>
      </c>
      <c r="H407" t="str">
        <f>大会申込データ!H408</f>
        <v/>
      </c>
    </row>
    <row r="408" spans="1:8">
      <c r="A408" t="str">
        <f>大会申込データ!A409</f>
        <v/>
      </c>
      <c r="B408" t="str">
        <f>大会申込データ!B409</f>
        <v/>
      </c>
      <c r="C408" t="str">
        <f>大会申込データ!C409</f>
        <v/>
      </c>
      <c r="D408" t="str">
        <f>大会申込データ!D409</f>
        <v/>
      </c>
      <c r="E408" t="str">
        <f>大会申込データ!E409</f>
        <v/>
      </c>
      <c r="F408" t="str">
        <f>大会申込データ!F409</f>
        <v/>
      </c>
      <c r="G408" t="str">
        <f>大会申込データ!G409</f>
        <v/>
      </c>
      <c r="H408" t="str">
        <f>大会申込データ!H409</f>
        <v/>
      </c>
    </row>
    <row r="409" spans="1:8">
      <c r="A409" t="str">
        <f>大会申込データ!A410</f>
        <v/>
      </c>
      <c r="B409" t="str">
        <f>大会申込データ!B410</f>
        <v/>
      </c>
      <c r="C409" t="str">
        <f>大会申込データ!C410</f>
        <v/>
      </c>
      <c r="D409" t="str">
        <f>大会申込データ!D410</f>
        <v/>
      </c>
      <c r="E409" t="str">
        <f>大会申込データ!E410</f>
        <v/>
      </c>
      <c r="F409" t="str">
        <f>大会申込データ!F410</f>
        <v/>
      </c>
      <c r="G409" t="str">
        <f>大会申込データ!G410</f>
        <v/>
      </c>
      <c r="H409" t="str">
        <f>大会申込データ!H410</f>
        <v/>
      </c>
    </row>
    <row r="410" spans="1:8">
      <c r="A410" t="str">
        <f>大会申込データ!A411</f>
        <v/>
      </c>
      <c r="B410" t="str">
        <f>大会申込データ!B411</f>
        <v/>
      </c>
      <c r="C410" t="str">
        <f>大会申込データ!C411</f>
        <v/>
      </c>
      <c r="D410" t="str">
        <f>大会申込データ!D411</f>
        <v/>
      </c>
      <c r="E410" t="str">
        <f>大会申込データ!E411</f>
        <v/>
      </c>
      <c r="F410" t="str">
        <f>大会申込データ!F411</f>
        <v/>
      </c>
      <c r="G410" t="str">
        <f>大会申込データ!G411</f>
        <v/>
      </c>
      <c r="H410" t="str">
        <f>大会申込データ!H411</f>
        <v/>
      </c>
    </row>
    <row r="411" spans="1:8">
      <c r="A411" t="str">
        <f>大会申込データ!A412</f>
        <v/>
      </c>
      <c r="B411" t="str">
        <f>大会申込データ!B412</f>
        <v/>
      </c>
      <c r="C411" t="str">
        <f>大会申込データ!C412</f>
        <v/>
      </c>
      <c r="D411" t="str">
        <f>大会申込データ!D412</f>
        <v/>
      </c>
      <c r="E411" t="str">
        <f>大会申込データ!E412</f>
        <v/>
      </c>
      <c r="F411" t="str">
        <f>大会申込データ!F412</f>
        <v/>
      </c>
      <c r="G411" t="str">
        <f>大会申込データ!G412</f>
        <v/>
      </c>
      <c r="H411" t="str">
        <f>大会申込データ!H412</f>
        <v/>
      </c>
    </row>
    <row r="412" spans="1:8">
      <c r="A412" t="str">
        <f>大会申込データ!A413</f>
        <v/>
      </c>
      <c r="B412" t="str">
        <f>大会申込データ!B413</f>
        <v/>
      </c>
      <c r="C412" t="str">
        <f>大会申込データ!C413</f>
        <v/>
      </c>
      <c r="D412" t="str">
        <f>大会申込データ!D413</f>
        <v/>
      </c>
      <c r="E412" t="str">
        <f>大会申込データ!E413</f>
        <v/>
      </c>
      <c r="F412" t="str">
        <f>大会申込データ!F413</f>
        <v/>
      </c>
      <c r="G412" t="str">
        <f>大会申込データ!G413</f>
        <v/>
      </c>
      <c r="H412" t="str">
        <f>大会申込データ!H413</f>
        <v/>
      </c>
    </row>
    <row r="413" spans="1:8">
      <c r="A413" t="str">
        <f>大会申込データ!A414</f>
        <v/>
      </c>
      <c r="B413" t="str">
        <f>大会申込データ!B414</f>
        <v/>
      </c>
      <c r="C413" t="str">
        <f>大会申込データ!C414</f>
        <v/>
      </c>
      <c r="D413" t="str">
        <f>大会申込データ!D414</f>
        <v/>
      </c>
      <c r="E413" t="str">
        <f>大会申込データ!E414</f>
        <v/>
      </c>
      <c r="F413" t="str">
        <f>大会申込データ!F414</f>
        <v/>
      </c>
      <c r="G413" t="str">
        <f>大会申込データ!G414</f>
        <v/>
      </c>
      <c r="H413" t="str">
        <f>大会申込データ!H414</f>
        <v/>
      </c>
    </row>
    <row r="414" spans="1:8">
      <c r="A414" t="str">
        <f>大会申込データ!A415</f>
        <v/>
      </c>
      <c r="B414" t="str">
        <f>大会申込データ!B415</f>
        <v/>
      </c>
      <c r="C414" t="str">
        <f>大会申込データ!C415</f>
        <v/>
      </c>
      <c r="D414" t="str">
        <f>大会申込データ!D415</f>
        <v/>
      </c>
      <c r="E414" t="str">
        <f>大会申込データ!E415</f>
        <v/>
      </c>
      <c r="F414" t="str">
        <f>大会申込データ!F415</f>
        <v/>
      </c>
      <c r="G414" t="str">
        <f>大会申込データ!G415</f>
        <v/>
      </c>
      <c r="H414" t="str">
        <f>大会申込データ!H415</f>
        <v/>
      </c>
    </row>
    <row r="415" spans="1:8">
      <c r="A415" t="str">
        <f>大会申込データ!A416</f>
        <v/>
      </c>
      <c r="B415" t="str">
        <f>大会申込データ!B416</f>
        <v/>
      </c>
      <c r="C415" t="str">
        <f>大会申込データ!C416</f>
        <v/>
      </c>
      <c r="D415" t="str">
        <f>大会申込データ!D416</f>
        <v/>
      </c>
      <c r="E415" t="str">
        <f>大会申込データ!E416</f>
        <v/>
      </c>
      <c r="F415" t="str">
        <f>大会申込データ!F416</f>
        <v/>
      </c>
      <c r="G415" t="str">
        <f>大会申込データ!G416</f>
        <v/>
      </c>
      <c r="H415" t="str">
        <f>大会申込データ!H416</f>
        <v/>
      </c>
    </row>
    <row r="416" spans="1:8">
      <c r="A416" t="str">
        <f>大会申込データ!A417</f>
        <v/>
      </c>
      <c r="B416" t="str">
        <f>大会申込データ!B417</f>
        <v/>
      </c>
      <c r="C416" t="str">
        <f>大会申込データ!C417</f>
        <v/>
      </c>
      <c r="D416" t="str">
        <f>大会申込データ!D417</f>
        <v/>
      </c>
      <c r="E416" t="str">
        <f>大会申込データ!E417</f>
        <v/>
      </c>
      <c r="F416" t="str">
        <f>大会申込データ!F417</f>
        <v/>
      </c>
      <c r="G416" t="str">
        <f>大会申込データ!G417</f>
        <v/>
      </c>
      <c r="H416" t="str">
        <f>大会申込データ!H417</f>
        <v/>
      </c>
    </row>
    <row r="417" spans="1:8">
      <c r="A417" t="str">
        <f>大会申込データ!A418</f>
        <v/>
      </c>
      <c r="B417" t="str">
        <f>大会申込データ!B418</f>
        <v/>
      </c>
      <c r="C417" t="str">
        <f>大会申込データ!C418</f>
        <v/>
      </c>
      <c r="D417" t="str">
        <f>大会申込データ!D418</f>
        <v/>
      </c>
      <c r="E417" t="str">
        <f>大会申込データ!E418</f>
        <v/>
      </c>
      <c r="F417" t="str">
        <f>大会申込データ!F418</f>
        <v/>
      </c>
      <c r="G417" t="str">
        <f>大会申込データ!G418</f>
        <v/>
      </c>
      <c r="H417" t="str">
        <f>大会申込データ!H418</f>
        <v/>
      </c>
    </row>
    <row r="418" spans="1:8">
      <c r="A418" t="str">
        <f>大会申込データ!A419</f>
        <v/>
      </c>
      <c r="B418" t="str">
        <f>大会申込データ!B419</f>
        <v/>
      </c>
      <c r="C418" t="str">
        <f>大会申込データ!C419</f>
        <v/>
      </c>
      <c r="D418" t="str">
        <f>大会申込データ!D419</f>
        <v/>
      </c>
      <c r="E418" t="str">
        <f>大会申込データ!E419</f>
        <v/>
      </c>
      <c r="F418" t="str">
        <f>大会申込データ!F419</f>
        <v/>
      </c>
      <c r="G418" t="str">
        <f>大会申込データ!G419</f>
        <v/>
      </c>
      <c r="H418" t="str">
        <f>大会申込データ!H419</f>
        <v/>
      </c>
    </row>
    <row r="419" spans="1:8">
      <c r="A419" t="str">
        <f>大会申込データ!A420</f>
        <v/>
      </c>
      <c r="B419" t="str">
        <f>大会申込データ!B420</f>
        <v/>
      </c>
      <c r="C419" t="str">
        <f>大会申込データ!C420</f>
        <v/>
      </c>
      <c r="D419" t="str">
        <f>大会申込データ!D420</f>
        <v/>
      </c>
      <c r="E419" t="str">
        <f>大会申込データ!E420</f>
        <v/>
      </c>
      <c r="F419" t="str">
        <f>大会申込データ!F420</f>
        <v/>
      </c>
      <c r="G419" t="str">
        <f>大会申込データ!G420</f>
        <v/>
      </c>
      <c r="H419" t="str">
        <f>大会申込データ!H420</f>
        <v/>
      </c>
    </row>
    <row r="420" spans="1:8">
      <c r="A420" t="str">
        <f>大会申込データ!A421</f>
        <v/>
      </c>
      <c r="B420" t="str">
        <f>大会申込データ!B421</f>
        <v/>
      </c>
      <c r="C420" t="str">
        <f>大会申込データ!C421</f>
        <v/>
      </c>
      <c r="D420" t="str">
        <f>大会申込データ!D421</f>
        <v/>
      </c>
      <c r="E420" t="str">
        <f>大会申込データ!E421</f>
        <v/>
      </c>
      <c r="F420" t="str">
        <f>大会申込データ!F421</f>
        <v/>
      </c>
      <c r="G420" t="str">
        <f>大会申込データ!G421</f>
        <v/>
      </c>
      <c r="H420" t="str">
        <f>大会申込データ!H421</f>
        <v/>
      </c>
    </row>
    <row r="421" spans="1:8">
      <c r="A421" t="str">
        <f>大会申込データ!A422</f>
        <v/>
      </c>
      <c r="B421" t="str">
        <f>大会申込データ!B422</f>
        <v/>
      </c>
      <c r="C421" t="str">
        <f>大会申込データ!C422</f>
        <v/>
      </c>
      <c r="D421" t="str">
        <f>大会申込データ!D422</f>
        <v/>
      </c>
      <c r="E421" t="str">
        <f>大会申込データ!E422</f>
        <v/>
      </c>
      <c r="F421" t="str">
        <f>大会申込データ!F422</f>
        <v/>
      </c>
      <c r="G421" t="str">
        <f>大会申込データ!G422</f>
        <v/>
      </c>
      <c r="H421" t="str">
        <f>大会申込データ!H422</f>
        <v/>
      </c>
    </row>
    <row r="422" spans="1:8">
      <c r="A422" t="str">
        <f>大会申込データ!A423</f>
        <v/>
      </c>
      <c r="B422" t="str">
        <f>大会申込データ!B423</f>
        <v/>
      </c>
      <c r="C422" t="str">
        <f>大会申込データ!C423</f>
        <v/>
      </c>
      <c r="D422" t="str">
        <f>大会申込データ!D423</f>
        <v/>
      </c>
      <c r="E422" t="str">
        <f>大会申込データ!E423</f>
        <v/>
      </c>
      <c r="F422" t="str">
        <f>大会申込データ!F423</f>
        <v/>
      </c>
      <c r="G422" t="str">
        <f>大会申込データ!G423</f>
        <v/>
      </c>
      <c r="H422" t="str">
        <f>大会申込データ!H423</f>
        <v/>
      </c>
    </row>
    <row r="423" spans="1:8">
      <c r="A423" t="str">
        <f>大会申込データ!A424</f>
        <v/>
      </c>
      <c r="B423" t="str">
        <f>大会申込データ!B424</f>
        <v/>
      </c>
      <c r="C423" t="str">
        <f>大会申込データ!C424</f>
        <v/>
      </c>
      <c r="D423" t="str">
        <f>大会申込データ!D424</f>
        <v/>
      </c>
      <c r="E423" t="str">
        <f>大会申込データ!E424</f>
        <v/>
      </c>
      <c r="F423" t="str">
        <f>大会申込データ!F424</f>
        <v/>
      </c>
      <c r="G423" t="str">
        <f>大会申込データ!G424</f>
        <v/>
      </c>
      <c r="H423" t="str">
        <f>大会申込データ!H424</f>
        <v/>
      </c>
    </row>
    <row r="424" spans="1:8">
      <c r="A424" t="str">
        <f>大会申込データ!A425</f>
        <v/>
      </c>
      <c r="B424" t="str">
        <f>大会申込データ!B425</f>
        <v/>
      </c>
      <c r="C424" t="str">
        <f>大会申込データ!C425</f>
        <v/>
      </c>
      <c r="D424" t="str">
        <f>大会申込データ!D425</f>
        <v/>
      </c>
      <c r="E424" t="str">
        <f>大会申込データ!E425</f>
        <v/>
      </c>
      <c r="F424" t="str">
        <f>大会申込データ!F425</f>
        <v/>
      </c>
      <c r="G424" t="str">
        <f>大会申込データ!G425</f>
        <v/>
      </c>
      <c r="H424" t="str">
        <f>大会申込データ!H425</f>
        <v/>
      </c>
    </row>
    <row r="425" spans="1:8">
      <c r="A425" t="str">
        <f>大会申込データ!A426</f>
        <v/>
      </c>
      <c r="B425" t="str">
        <f>大会申込データ!B426</f>
        <v/>
      </c>
      <c r="C425" t="str">
        <f>大会申込データ!C426</f>
        <v/>
      </c>
      <c r="D425" t="str">
        <f>大会申込データ!D426</f>
        <v/>
      </c>
      <c r="E425" t="str">
        <f>大会申込データ!E426</f>
        <v/>
      </c>
      <c r="F425" t="str">
        <f>大会申込データ!F426</f>
        <v/>
      </c>
      <c r="G425" t="str">
        <f>大会申込データ!G426</f>
        <v/>
      </c>
      <c r="H425" t="str">
        <f>大会申込データ!H426</f>
        <v/>
      </c>
    </row>
    <row r="426" spans="1:8">
      <c r="A426" t="str">
        <f>大会申込データ!A427</f>
        <v/>
      </c>
      <c r="B426" t="str">
        <f>大会申込データ!B427</f>
        <v/>
      </c>
      <c r="C426" t="str">
        <f>大会申込データ!C427</f>
        <v/>
      </c>
      <c r="D426" t="str">
        <f>大会申込データ!D427</f>
        <v/>
      </c>
      <c r="E426" t="str">
        <f>大会申込データ!E427</f>
        <v/>
      </c>
      <c r="F426" t="str">
        <f>大会申込データ!F427</f>
        <v/>
      </c>
      <c r="G426" t="str">
        <f>大会申込データ!G427</f>
        <v/>
      </c>
      <c r="H426" t="str">
        <f>大会申込データ!H427</f>
        <v/>
      </c>
    </row>
    <row r="427" spans="1:8">
      <c r="A427" t="str">
        <f>大会申込データ!A428</f>
        <v/>
      </c>
      <c r="B427" t="str">
        <f>大会申込データ!B428</f>
        <v/>
      </c>
      <c r="C427" t="str">
        <f>大会申込データ!C428</f>
        <v/>
      </c>
      <c r="D427" t="str">
        <f>大会申込データ!D428</f>
        <v/>
      </c>
      <c r="E427" t="str">
        <f>大会申込データ!E428</f>
        <v/>
      </c>
      <c r="F427" t="str">
        <f>大会申込データ!F428</f>
        <v/>
      </c>
      <c r="G427" t="str">
        <f>大会申込データ!G428</f>
        <v/>
      </c>
      <c r="H427" t="str">
        <f>大会申込データ!H428</f>
        <v/>
      </c>
    </row>
    <row r="428" spans="1:8">
      <c r="A428" t="str">
        <f>大会申込データ!A429</f>
        <v/>
      </c>
      <c r="B428" t="str">
        <f>大会申込データ!B429</f>
        <v/>
      </c>
      <c r="C428" t="str">
        <f>大会申込データ!C429</f>
        <v/>
      </c>
      <c r="D428" t="str">
        <f>大会申込データ!D429</f>
        <v/>
      </c>
      <c r="E428" t="str">
        <f>大会申込データ!E429</f>
        <v/>
      </c>
      <c r="F428" t="str">
        <f>大会申込データ!F429</f>
        <v/>
      </c>
      <c r="G428" t="str">
        <f>大会申込データ!G429</f>
        <v/>
      </c>
      <c r="H428" t="str">
        <f>大会申込データ!H429</f>
        <v/>
      </c>
    </row>
    <row r="429" spans="1:8">
      <c r="A429" t="str">
        <f>大会申込データ!A430</f>
        <v/>
      </c>
      <c r="B429" t="str">
        <f>大会申込データ!B430</f>
        <v/>
      </c>
      <c r="C429" t="str">
        <f>大会申込データ!C430</f>
        <v/>
      </c>
      <c r="D429" t="str">
        <f>大会申込データ!D430</f>
        <v/>
      </c>
      <c r="E429" t="str">
        <f>大会申込データ!E430</f>
        <v/>
      </c>
      <c r="F429" t="str">
        <f>大会申込データ!F430</f>
        <v/>
      </c>
      <c r="G429" t="str">
        <f>大会申込データ!G430</f>
        <v/>
      </c>
      <c r="H429" t="str">
        <f>大会申込データ!H430</f>
        <v/>
      </c>
    </row>
    <row r="430" spans="1:8">
      <c r="A430" t="str">
        <f>大会申込データ!A431</f>
        <v/>
      </c>
      <c r="B430" t="str">
        <f>大会申込データ!B431</f>
        <v/>
      </c>
      <c r="C430" t="str">
        <f>大会申込データ!C431</f>
        <v/>
      </c>
      <c r="D430" t="str">
        <f>大会申込データ!D431</f>
        <v/>
      </c>
      <c r="E430" t="str">
        <f>大会申込データ!E431</f>
        <v/>
      </c>
      <c r="F430" t="str">
        <f>大会申込データ!F431</f>
        <v/>
      </c>
      <c r="G430" t="str">
        <f>大会申込データ!G431</f>
        <v/>
      </c>
      <c r="H430" t="str">
        <f>大会申込データ!H431</f>
        <v/>
      </c>
    </row>
    <row r="431" spans="1:8">
      <c r="A431" t="str">
        <f>大会申込データ!A432</f>
        <v/>
      </c>
      <c r="B431" t="str">
        <f>大会申込データ!B432</f>
        <v/>
      </c>
      <c r="C431" t="str">
        <f>大会申込データ!C432</f>
        <v/>
      </c>
      <c r="D431" t="str">
        <f>大会申込データ!D432</f>
        <v/>
      </c>
      <c r="E431" t="str">
        <f>大会申込データ!E432</f>
        <v/>
      </c>
      <c r="F431" t="str">
        <f>大会申込データ!F432</f>
        <v/>
      </c>
      <c r="G431" t="str">
        <f>大会申込データ!G432</f>
        <v/>
      </c>
      <c r="H431" t="str">
        <f>大会申込データ!H432</f>
        <v/>
      </c>
    </row>
    <row r="432" spans="1:8">
      <c r="A432" t="str">
        <f>大会申込データ!A433</f>
        <v/>
      </c>
      <c r="B432" t="str">
        <f>大会申込データ!B433</f>
        <v/>
      </c>
      <c r="C432" t="str">
        <f>大会申込データ!C433</f>
        <v/>
      </c>
      <c r="D432" t="str">
        <f>大会申込データ!D433</f>
        <v/>
      </c>
      <c r="E432" t="str">
        <f>大会申込データ!E433</f>
        <v/>
      </c>
      <c r="F432" t="str">
        <f>大会申込データ!F433</f>
        <v/>
      </c>
      <c r="G432" t="str">
        <f>大会申込データ!G433</f>
        <v/>
      </c>
      <c r="H432" t="str">
        <f>大会申込データ!H433</f>
        <v/>
      </c>
    </row>
    <row r="433" spans="1:8">
      <c r="A433" t="str">
        <f>大会申込データ!A434</f>
        <v/>
      </c>
      <c r="B433" t="str">
        <f>大会申込データ!B434</f>
        <v/>
      </c>
      <c r="C433" t="str">
        <f>大会申込データ!C434</f>
        <v/>
      </c>
      <c r="D433" t="str">
        <f>大会申込データ!D434</f>
        <v/>
      </c>
      <c r="E433" t="str">
        <f>大会申込データ!E434</f>
        <v/>
      </c>
      <c r="F433" t="str">
        <f>大会申込データ!F434</f>
        <v/>
      </c>
      <c r="G433" t="str">
        <f>大会申込データ!G434</f>
        <v/>
      </c>
      <c r="H433" t="str">
        <f>大会申込データ!H434</f>
        <v/>
      </c>
    </row>
    <row r="434" spans="1:8">
      <c r="A434" t="str">
        <f>大会申込データ!A435</f>
        <v/>
      </c>
      <c r="B434" t="str">
        <f>大会申込データ!B435</f>
        <v/>
      </c>
      <c r="C434" t="str">
        <f>大会申込データ!C435</f>
        <v/>
      </c>
      <c r="D434" t="str">
        <f>大会申込データ!D435</f>
        <v/>
      </c>
      <c r="E434" t="str">
        <f>大会申込データ!E435</f>
        <v/>
      </c>
      <c r="F434" t="str">
        <f>大会申込データ!F435</f>
        <v/>
      </c>
      <c r="G434" t="str">
        <f>大会申込データ!G435</f>
        <v/>
      </c>
      <c r="H434" t="str">
        <f>大会申込データ!H435</f>
        <v/>
      </c>
    </row>
    <row r="435" spans="1:8">
      <c r="A435" t="str">
        <f>大会申込データ!A436</f>
        <v/>
      </c>
      <c r="B435" t="str">
        <f>大会申込データ!B436</f>
        <v/>
      </c>
      <c r="C435" t="str">
        <f>大会申込データ!C436</f>
        <v/>
      </c>
      <c r="D435" t="str">
        <f>大会申込データ!D436</f>
        <v/>
      </c>
      <c r="E435" t="str">
        <f>大会申込データ!E436</f>
        <v/>
      </c>
      <c r="F435" t="str">
        <f>大会申込データ!F436</f>
        <v/>
      </c>
      <c r="G435" t="str">
        <f>大会申込データ!G436</f>
        <v/>
      </c>
      <c r="H435" t="str">
        <f>大会申込データ!H436</f>
        <v/>
      </c>
    </row>
    <row r="436" spans="1:8">
      <c r="A436" t="str">
        <f>大会申込データ!A437</f>
        <v/>
      </c>
      <c r="B436" t="str">
        <f>大会申込データ!B437</f>
        <v/>
      </c>
      <c r="C436" t="str">
        <f>大会申込データ!C437</f>
        <v/>
      </c>
      <c r="D436" t="str">
        <f>大会申込データ!D437</f>
        <v/>
      </c>
      <c r="E436" t="str">
        <f>大会申込データ!E437</f>
        <v/>
      </c>
      <c r="F436" t="str">
        <f>大会申込データ!F437</f>
        <v/>
      </c>
      <c r="G436" t="str">
        <f>大会申込データ!G437</f>
        <v/>
      </c>
      <c r="H436" t="str">
        <f>大会申込データ!H437</f>
        <v/>
      </c>
    </row>
    <row r="437" spans="1:8">
      <c r="A437" t="str">
        <f>大会申込データ!A438</f>
        <v/>
      </c>
      <c r="B437" t="str">
        <f>大会申込データ!B438</f>
        <v/>
      </c>
      <c r="C437" t="str">
        <f>大会申込データ!C438</f>
        <v/>
      </c>
      <c r="D437" t="str">
        <f>大会申込データ!D438</f>
        <v/>
      </c>
      <c r="E437" t="str">
        <f>大会申込データ!E438</f>
        <v/>
      </c>
      <c r="F437" t="str">
        <f>大会申込データ!F438</f>
        <v/>
      </c>
      <c r="G437" t="str">
        <f>大会申込データ!G438</f>
        <v/>
      </c>
      <c r="H437" t="str">
        <f>大会申込データ!H438</f>
        <v/>
      </c>
    </row>
    <row r="438" spans="1:8">
      <c r="A438" t="str">
        <f>大会申込データ!A439</f>
        <v/>
      </c>
      <c r="B438" t="str">
        <f>大会申込データ!B439</f>
        <v/>
      </c>
      <c r="C438" t="str">
        <f>大会申込データ!C439</f>
        <v/>
      </c>
      <c r="D438" t="str">
        <f>大会申込データ!D439</f>
        <v/>
      </c>
      <c r="E438" t="str">
        <f>大会申込データ!E439</f>
        <v/>
      </c>
      <c r="F438" t="str">
        <f>大会申込データ!F439</f>
        <v/>
      </c>
      <c r="G438" t="str">
        <f>大会申込データ!G439</f>
        <v/>
      </c>
      <c r="H438" t="str">
        <f>大会申込データ!H439</f>
        <v/>
      </c>
    </row>
    <row r="439" spans="1:8">
      <c r="A439" t="str">
        <f>大会申込データ!A440</f>
        <v/>
      </c>
      <c r="B439" t="str">
        <f>大会申込データ!B440</f>
        <v/>
      </c>
      <c r="C439" t="str">
        <f>大会申込データ!C440</f>
        <v/>
      </c>
      <c r="D439" t="str">
        <f>大会申込データ!D440</f>
        <v/>
      </c>
      <c r="E439" t="str">
        <f>大会申込データ!E440</f>
        <v/>
      </c>
      <c r="F439" t="str">
        <f>大会申込データ!F440</f>
        <v/>
      </c>
      <c r="G439" t="str">
        <f>大会申込データ!G440</f>
        <v/>
      </c>
      <c r="H439" t="str">
        <f>大会申込データ!H440</f>
        <v/>
      </c>
    </row>
    <row r="440" spans="1:8">
      <c r="A440" t="str">
        <f>大会申込データ!A441</f>
        <v/>
      </c>
      <c r="B440" t="str">
        <f>大会申込データ!B441</f>
        <v/>
      </c>
      <c r="C440" t="str">
        <f>大会申込データ!C441</f>
        <v/>
      </c>
      <c r="D440" t="str">
        <f>大会申込データ!D441</f>
        <v/>
      </c>
      <c r="E440" t="str">
        <f>大会申込データ!E441</f>
        <v/>
      </c>
      <c r="F440" t="str">
        <f>大会申込データ!F441</f>
        <v/>
      </c>
      <c r="G440" t="str">
        <f>大会申込データ!G441</f>
        <v/>
      </c>
      <c r="H440" t="str">
        <f>大会申込データ!H441</f>
        <v/>
      </c>
    </row>
    <row r="441" spans="1:8">
      <c r="A441" t="str">
        <f>大会申込データ!A442</f>
        <v/>
      </c>
      <c r="B441" t="str">
        <f>大会申込データ!B442</f>
        <v/>
      </c>
      <c r="C441" t="str">
        <f>大会申込データ!C442</f>
        <v/>
      </c>
      <c r="D441" t="str">
        <f>大会申込データ!D442</f>
        <v/>
      </c>
      <c r="E441" t="str">
        <f>大会申込データ!E442</f>
        <v/>
      </c>
      <c r="F441" t="str">
        <f>大会申込データ!F442</f>
        <v/>
      </c>
      <c r="G441" t="str">
        <f>大会申込データ!G442</f>
        <v/>
      </c>
      <c r="H441" t="str">
        <f>大会申込データ!H442</f>
        <v/>
      </c>
    </row>
    <row r="442" spans="1:8">
      <c r="A442" t="str">
        <f>大会申込データ!A443</f>
        <v/>
      </c>
      <c r="B442" t="str">
        <f>大会申込データ!B443</f>
        <v/>
      </c>
      <c r="C442" t="str">
        <f>大会申込データ!C443</f>
        <v/>
      </c>
      <c r="D442" t="str">
        <f>大会申込データ!D443</f>
        <v/>
      </c>
      <c r="E442" t="str">
        <f>大会申込データ!E443</f>
        <v/>
      </c>
      <c r="F442" t="str">
        <f>大会申込データ!F443</f>
        <v/>
      </c>
      <c r="G442" t="str">
        <f>大会申込データ!G443</f>
        <v/>
      </c>
      <c r="H442" t="str">
        <f>大会申込データ!H443</f>
        <v/>
      </c>
    </row>
    <row r="443" spans="1:8">
      <c r="A443" t="str">
        <f>大会申込データ!A444</f>
        <v/>
      </c>
      <c r="B443" t="str">
        <f>大会申込データ!B444</f>
        <v/>
      </c>
      <c r="C443" t="str">
        <f>大会申込データ!C444</f>
        <v/>
      </c>
      <c r="D443" t="str">
        <f>大会申込データ!D444</f>
        <v/>
      </c>
      <c r="E443" t="str">
        <f>大会申込データ!E444</f>
        <v/>
      </c>
      <c r="F443" t="str">
        <f>大会申込データ!F444</f>
        <v/>
      </c>
      <c r="G443" t="str">
        <f>大会申込データ!G444</f>
        <v/>
      </c>
      <c r="H443" t="str">
        <f>大会申込データ!H444</f>
        <v/>
      </c>
    </row>
    <row r="444" spans="1:8">
      <c r="A444" t="str">
        <f>大会申込データ!A445</f>
        <v/>
      </c>
      <c r="B444" t="str">
        <f>大会申込データ!B445</f>
        <v/>
      </c>
      <c r="C444" t="str">
        <f>大会申込データ!C445</f>
        <v/>
      </c>
      <c r="D444" t="str">
        <f>大会申込データ!D445</f>
        <v/>
      </c>
      <c r="E444" t="str">
        <f>大会申込データ!E445</f>
        <v/>
      </c>
      <c r="F444" t="str">
        <f>大会申込データ!F445</f>
        <v/>
      </c>
      <c r="G444" t="str">
        <f>大会申込データ!G445</f>
        <v/>
      </c>
      <c r="H444" t="str">
        <f>大会申込データ!H445</f>
        <v/>
      </c>
    </row>
    <row r="445" spans="1:8">
      <c r="A445" t="str">
        <f>大会申込データ!A446</f>
        <v/>
      </c>
      <c r="B445" t="str">
        <f>大会申込データ!B446</f>
        <v/>
      </c>
      <c r="C445" t="str">
        <f>大会申込データ!C446</f>
        <v/>
      </c>
      <c r="D445" t="str">
        <f>大会申込データ!D446</f>
        <v/>
      </c>
      <c r="E445" t="str">
        <f>大会申込データ!E446</f>
        <v/>
      </c>
      <c r="F445" t="str">
        <f>大会申込データ!F446</f>
        <v/>
      </c>
      <c r="G445" t="str">
        <f>大会申込データ!G446</f>
        <v/>
      </c>
      <c r="H445" t="str">
        <f>大会申込データ!H446</f>
        <v/>
      </c>
    </row>
    <row r="446" spans="1:8">
      <c r="A446" t="str">
        <f>大会申込データ!A447</f>
        <v/>
      </c>
      <c r="B446" t="str">
        <f>大会申込データ!B447</f>
        <v/>
      </c>
      <c r="C446" t="str">
        <f>大会申込データ!C447</f>
        <v/>
      </c>
      <c r="D446" t="str">
        <f>大会申込データ!D447</f>
        <v/>
      </c>
      <c r="E446" t="str">
        <f>大会申込データ!E447</f>
        <v/>
      </c>
      <c r="F446" t="str">
        <f>大会申込データ!F447</f>
        <v/>
      </c>
      <c r="G446" t="str">
        <f>大会申込データ!G447</f>
        <v/>
      </c>
      <c r="H446" t="str">
        <f>大会申込データ!H447</f>
        <v/>
      </c>
    </row>
    <row r="447" spans="1:8">
      <c r="A447" t="str">
        <f>大会申込データ!A448</f>
        <v/>
      </c>
      <c r="B447" t="str">
        <f>大会申込データ!B448</f>
        <v/>
      </c>
      <c r="C447" t="str">
        <f>大会申込データ!C448</f>
        <v/>
      </c>
      <c r="D447" t="str">
        <f>大会申込データ!D448</f>
        <v/>
      </c>
      <c r="E447" t="str">
        <f>大会申込データ!E448</f>
        <v/>
      </c>
      <c r="F447" t="str">
        <f>大会申込データ!F448</f>
        <v/>
      </c>
      <c r="G447" t="str">
        <f>大会申込データ!G448</f>
        <v/>
      </c>
      <c r="H447" t="str">
        <f>大会申込データ!H448</f>
        <v/>
      </c>
    </row>
    <row r="448" spans="1:8">
      <c r="A448" t="str">
        <f>大会申込データ!A449</f>
        <v/>
      </c>
      <c r="B448" t="str">
        <f>大会申込データ!B449</f>
        <v/>
      </c>
      <c r="C448" t="str">
        <f>大会申込データ!C449</f>
        <v/>
      </c>
      <c r="D448" t="str">
        <f>大会申込データ!D449</f>
        <v/>
      </c>
      <c r="E448" t="str">
        <f>大会申込データ!E449</f>
        <v/>
      </c>
      <c r="F448" t="str">
        <f>大会申込データ!F449</f>
        <v/>
      </c>
      <c r="G448" t="str">
        <f>大会申込データ!G449</f>
        <v/>
      </c>
      <c r="H448" t="str">
        <f>大会申込データ!H449</f>
        <v/>
      </c>
    </row>
    <row r="449" spans="1:8">
      <c r="A449" t="str">
        <f>大会申込データ!A450</f>
        <v/>
      </c>
      <c r="B449" t="str">
        <f>大会申込データ!B450</f>
        <v/>
      </c>
      <c r="C449" t="str">
        <f>大会申込データ!C450</f>
        <v/>
      </c>
      <c r="D449" t="str">
        <f>大会申込データ!D450</f>
        <v/>
      </c>
      <c r="E449" t="str">
        <f>大会申込データ!E450</f>
        <v/>
      </c>
      <c r="F449" t="str">
        <f>大会申込データ!F450</f>
        <v/>
      </c>
      <c r="G449" t="str">
        <f>大会申込データ!G450</f>
        <v/>
      </c>
      <c r="H449" t="str">
        <f>大会申込データ!H450</f>
        <v/>
      </c>
    </row>
    <row r="450" spans="1:8">
      <c r="A450" t="str">
        <f>大会申込データ!A451</f>
        <v/>
      </c>
      <c r="B450" t="str">
        <f>大会申込データ!B451</f>
        <v/>
      </c>
      <c r="C450" t="str">
        <f>大会申込データ!C451</f>
        <v/>
      </c>
      <c r="D450" t="str">
        <f>大会申込データ!D451</f>
        <v/>
      </c>
      <c r="E450" t="str">
        <f>大会申込データ!E451</f>
        <v/>
      </c>
      <c r="F450" t="str">
        <f>大会申込データ!F451</f>
        <v/>
      </c>
      <c r="G450" t="str">
        <f>大会申込データ!G451</f>
        <v/>
      </c>
      <c r="H450" t="str">
        <f>大会申込データ!H451</f>
        <v/>
      </c>
    </row>
    <row r="451" spans="1:8">
      <c r="A451" t="str">
        <f>大会申込データ!A452</f>
        <v/>
      </c>
      <c r="B451" t="str">
        <f>大会申込データ!B452</f>
        <v/>
      </c>
      <c r="C451" t="str">
        <f>大会申込データ!C452</f>
        <v/>
      </c>
      <c r="D451" t="str">
        <f>大会申込データ!D452</f>
        <v/>
      </c>
      <c r="E451" t="str">
        <f>大会申込データ!E452</f>
        <v/>
      </c>
      <c r="F451" t="str">
        <f>大会申込データ!F452</f>
        <v/>
      </c>
      <c r="G451" t="str">
        <f>大会申込データ!G452</f>
        <v/>
      </c>
      <c r="H451" t="str">
        <f>大会申込データ!H452</f>
        <v/>
      </c>
    </row>
    <row r="452" spans="1:8">
      <c r="A452" t="str">
        <f>大会申込データ!A453</f>
        <v/>
      </c>
      <c r="B452" t="str">
        <f>大会申込データ!B453</f>
        <v/>
      </c>
      <c r="C452" t="str">
        <f>大会申込データ!C453</f>
        <v/>
      </c>
      <c r="D452" t="str">
        <f>大会申込データ!D453</f>
        <v/>
      </c>
      <c r="E452" t="str">
        <f>大会申込データ!E453</f>
        <v/>
      </c>
      <c r="F452" t="str">
        <f>大会申込データ!F453</f>
        <v/>
      </c>
      <c r="G452" t="str">
        <f>大会申込データ!G453</f>
        <v/>
      </c>
      <c r="H452" t="str">
        <f>大会申込データ!H453</f>
        <v/>
      </c>
    </row>
    <row r="453" spans="1:8">
      <c r="A453" t="str">
        <f>大会申込データ!A454</f>
        <v/>
      </c>
      <c r="B453" t="str">
        <f>大会申込データ!B454</f>
        <v/>
      </c>
      <c r="C453" t="str">
        <f>大会申込データ!C454</f>
        <v/>
      </c>
      <c r="D453" t="str">
        <f>大会申込データ!D454</f>
        <v/>
      </c>
      <c r="E453" t="str">
        <f>大会申込データ!E454</f>
        <v/>
      </c>
      <c r="F453" t="str">
        <f>大会申込データ!F454</f>
        <v/>
      </c>
      <c r="G453" t="str">
        <f>大会申込データ!G454</f>
        <v/>
      </c>
      <c r="H453" t="str">
        <f>大会申込データ!H454</f>
        <v/>
      </c>
    </row>
    <row r="454" spans="1:8">
      <c r="A454" t="str">
        <f>大会申込データ!A455</f>
        <v/>
      </c>
      <c r="B454" t="str">
        <f>大会申込データ!B455</f>
        <v/>
      </c>
      <c r="C454" t="str">
        <f>大会申込データ!C455</f>
        <v/>
      </c>
      <c r="D454" t="str">
        <f>大会申込データ!D455</f>
        <v/>
      </c>
      <c r="E454" t="str">
        <f>大会申込データ!E455</f>
        <v/>
      </c>
      <c r="F454" t="str">
        <f>大会申込データ!F455</f>
        <v/>
      </c>
      <c r="G454" t="str">
        <f>大会申込データ!G455</f>
        <v/>
      </c>
      <c r="H454" t="str">
        <f>大会申込データ!H455</f>
        <v/>
      </c>
    </row>
    <row r="455" spans="1:8">
      <c r="A455" t="str">
        <f>大会申込データ!A456</f>
        <v/>
      </c>
      <c r="B455" t="str">
        <f>大会申込データ!B456</f>
        <v/>
      </c>
      <c r="C455" t="str">
        <f>大会申込データ!C456</f>
        <v/>
      </c>
      <c r="D455" t="str">
        <f>大会申込データ!D456</f>
        <v/>
      </c>
      <c r="E455" t="str">
        <f>大会申込データ!E456</f>
        <v/>
      </c>
      <c r="F455" t="str">
        <f>大会申込データ!F456</f>
        <v/>
      </c>
      <c r="G455" t="str">
        <f>大会申込データ!G456</f>
        <v/>
      </c>
      <c r="H455" t="str">
        <f>大会申込データ!H456</f>
        <v/>
      </c>
    </row>
    <row r="456" spans="1:8">
      <c r="A456" t="str">
        <f>大会申込データ!A457</f>
        <v/>
      </c>
      <c r="B456" t="str">
        <f>大会申込データ!B457</f>
        <v/>
      </c>
      <c r="C456" t="str">
        <f>大会申込データ!C457</f>
        <v/>
      </c>
      <c r="D456" t="str">
        <f>大会申込データ!D457</f>
        <v/>
      </c>
      <c r="E456" t="str">
        <f>大会申込データ!E457</f>
        <v/>
      </c>
      <c r="F456" t="str">
        <f>大会申込データ!F457</f>
        <v/>
      </c>
      <c r="G456" t="str">
        <f>大会申込データ!G457</f>
        <v/>
      </c>
      <c r="H456" t="str">
        <f>大会申込データ!H457</f>
        <v/>
      </c>
    </row>
    <row r="457" spans="1:8">
      <c r="A457" t="str">
        <f>大会申込データ!A458</f>
        <v/>
      </c>
      <c r="B457" t="str">
        <f>大会申込データ!B458</f>
        <v/>
      </c>
      <c r="C457" t="str">
        <f>大会申込データ!C458</f>
        <v/>
      </c>
      <c r="D457" t="str">
        <f>大会申込データ!D458</f>
        <v/>
      </c>
      <c r="E457" t="str">
        <f>大会申込データ!E458</f>
        <v/>
      </c>
      <c r="F457" t="str">
        <f>大会申込データ!F458</f>
        <v/>
      </c>
      <c r="G457" t="str">
        <f>大会申込データ!G458</f>
        <v/>
      </c>
      <c r="H457" t="str">
        <f>大会申込データ!H458</f>
        <v/>
      </c>
    </row>
    <row r="458" spans="1:8">
      <c r="A458" t="str">
        <f>大会申込データ!A459</f>
        <v/>
      </c>
      <c r="B458" t="str">
        <f>大会申込データ!B459</f>
        <v/>
      </c>
      <c r="C458" t="str">
        <f>大会申込データ!C459</f>
        <v/>
      </c>
      <c r="D458" t="str">
        <f>大会申込データ!D459</f>
        <v/>
      </c>
      <c r="E458" t="str">
        <f>大会申込データ!E459</f>
        <v/>
      </c>
      <c r="F458" t="str">
        <f>大会申込データ!F459</f>
        <v/>
      </c>
      <c r="G458" t="str">
        <f>大会申込データ!G459</f>
        <v/>
      </c>
      <c r="H458" t="str">
        <f>大会申込データ!H459</f>
        <v/>
      </c>
    </row>
    <row r="459" spans="1:8">
      <c r="A459" t="str">
        <f>大会申込データ!A460</f>
        <v/>
      </c>
      <c r="B459" t="str">
        <f>大会申込データ!B460</f>
        <v/>
      </c>
      <c r="C459" t="str">
        <f>大会申込データ!C460</f>
        <v/>
      </c>
      <c r="D459" t="str">
        <f>大会申込データ!D460</f>
        <v/>
      </c>
      <c r="E459" t="str">
        <f>大会申込データ!E460</f>
        <v/>
      </c>
      <c r="F459" t="str">
        <f>大会申込データ!F460</f>
        <v/>
      </c>
      <c r="G459" t="str">
        <f>大会申込データ!G460</f>
        <v/>
      </c>
      <c r="H459" t="str">
        <f>大会申込データ!H460</f>
        <v/>
      </c>
    </row>
    <row r="460" spans="1:8">
      <c r="A460" t="str">
        <f>大会申込データ!A461</f>
        <v/>
      </c>
      <c r="B460" t="str">
        <f>大会申込データ!B461</f>
        <v/>
      </c>
      <c r="C460" t="str">
        <f>大会申込データ!C461</f>
        <v/>
      </c>
      <c r="D460" t="str">
        <f>大会申込データ!D461</f>
        <v/>
      </c>
      <c r="E460" t="str">
        <f>大会申込データ!E461</f>
        <v/>
      </c>
      <c r="F460" t="str">
        <f>大会申込データ!F461</f>
        <v/>
      </c>
      <c r="G460" t="str">
        <f>大会申込データ!G461</f>
        <v/>
      </c>
      <c r="H460" t="str">
        <f>大会申込データ!H461</f>
        <v/>
      </c>
    </row>
    <row r="461" spans="1:8">
      <c r="A461" t="str">
        <f>大会申込データ!A462</f>
        <v/>
      </c>
      <c r="B461" t="str">
        <f>大会申込データ!B462</f>
        <v/>
      </c>
      <c r="C461" t="str">
        <f>大会申込データ!C462</f>
        <v/>
      </c>
      <c r="D461" t="str">
        <f>大会申込データ!D462</f>
        <v/>
      </c>
      <c r="E461" t="str">
        <f>大会申込データ!E462</f>
        <v/>
      </c>
      <c r="F461" t="str">
        <f>大会申込データ!F462</f>
        <v/>
      </c>
      <c r="G461" t="str">
        <f>大会申込データ!G462</f>
        <v/>
      </c>
      <c r="H461" t="str">
        <f>大会申込データ!H462</f>
        <v/>
      </c>
    </row>
    <row r="462" spans="1:8">
      <c r="A462" t="str">
        <f>大会申込データ!A463</f>
        <v/>
      </c>
      <c r="B462" t="str">
        <f>大会申込データ!B463</f>
        <v/>
      </c>
      <c r="C462" t="str">
        <f>大会申込データ!C463</f>
        <v/>
      </c>
      <c r="D462" t="str">
        <f>大会申込データ!D463</f>
        <v/>
      </c>
      <c r="E462" t="str">
        <f>大会申込データ!E463</f>
        <v/>
      </c>
      <c r="F462" t="str">
        <f>大会申込データ!F463</f>
        <v/>
      </c>
      <c r="G462" t="str">
        <f>大会申込データ!G463</f>
        <v/>
      </c>
      <c r="H462" t="str">
        <f>大会申込データ!H463</f>
        <v/>
      </c>
    </row>
    <row r="463" spans="1:8">
      <c r="A463" t="str">
        <f>大会申込データ!A464</f>
        <v/>
      </c>
      <c r="B463" t="str">
        <f>大会申込データ!B464</f>
        <v/>
      </c>
      <c r="C463" t="str">
        <f>大会申込データ!C464</f>
        <v/>
      </c>
      <c r="D463" t="str">
        <f>大会申込データ!D464</f>
        <v/>
      </c>
      <c r="E463" t="str">
        <f>大会申込データ!E464</f>
        <v/>
      </c>
      <c r="F463" t="str">
        <f>大会申込データ!F464</f>
        <v/>
      </c>
      <c r="G463" t="str">
        <f>大会申込データ!G464</f>
        <v/>
      </c>
      <c r="H463" t="str">
        <f>大会申込データ!H464</f>
        <v/>
      </c>
    </row>
    <row r="464" spans="1:8">
      <c r="A464" t="str">
        <f>大会申込データ!A465</f>
        <v/>
      </c>
      <c r="B464" t="str">
        <f>大会申込データ!B465</f>
        <v/>
      </c>
      <c r="C464" t="str">
        <f>大会申込データ!C465</f>
        <v/>
      </c>
      <c r="D464" t="str">
        <f>大会申込データ!D465</f>
        <v/>
      </c>
      <c r="E464" t="str">
        <f>大会申込データ!E465</f>
        <v/>
      </c>
      <c r="F464" t="str">
        <f>大会申込データ!F465</f>
        <v/>
      </c>
      <c r="G464" t="str">
        <f>大会申込データ!G465</f>
        <v/>
      </c>
      <c r="H464" t="str">
        <f>大会申込データ!H465</f>
        <v/>
      </c>
    </row>
    <row r="465" spans="1:8">
      <c r="A465" t="str">
        <f>大会申込データ!A466</f>
        <v/>
      </c>
      <c r="B465" t="str">
        <f>大会申込データ!B466</f>
        <v/>
      </c>
      <c r="C465" t="str">
        <f>大会申込データ!C466</f>
        <v/>
      </c>
      <c r="D465" t="str">
        <f>大会申込データ!D466</f>
        <v/>
      </c>
      <c r="E465" t="str">
        <f>大会申込データ!E466</f>
        <v/>
      </c>
      <c r="F465" t="str">
        <f>大会申込データ!F466</f>
        <v/>
      </c>
      <c r="G465" t="str">
        <f>大会申込データ!G466</f>
        <v/>
      </c>
      <c r="H465" t="str">
        <f>大会申込データ!H466</f>
        <v/>
      </c>
    </row>
    <row r="466" spans="1:8">
      <c r="A466" t="str">
        <f>大会申込データ!A467</f>
        <v/>
      </c>
      <c r="B466" t="str">
        <f>大会申込データ!B467</f>
        <v/>
      </c>
      <c r="C466" t="str">
        <f>大会申込データ!C467</f>
        <v/>
      </c>
      <c r="D466" t="str">
        <f>大会申込データ!D467</f>
        <v/>
      </c>
      <c r="E466" t="str">
        <f>大会申込データ!E467</f>
        <v/>
      </c>
      <c r="F466" t="str">
        <f>大会申込データ!F467</f>
        <v/>
      </c>
      <c r="G466" t="str">
        <f>大会申込データ!G467</f>
        <v/>
      </c>
      <c r="H466" t="str">
        <f>大会申込データ!H467</f>
        <v/>
      </c>
    </row>
    <row r="467" spans="1:8">
      <c r="A467" t="str">
        <f>大会申込データ!A468</f>
        <v/>
      </c>
      <c r="B467" t="str">
        <f>大会申込データ!B468</f>
        <v/>
      </c>
      <c r="C467" t="str">
        <f>大会申込データ!C468</f>
        <v/>
      </c>
      <c r="D467" t="str">
        <f>大会申込データ!D468</f>
        <v/>
      </c>
      <c r="E467" t="str">
        <f>大会申込データ!E468</f>
        <v/>
      </c>
      <c r="F467" t="str">
        <f>大会申込データ!F468</f>
        <v/>
      </c>
      <c r="G467" t="str">
        <f>大会申込データ!G468</f>
        <v/>
      </c>
      <c r="H467" t="str">
        <f>大会申込データ!H468</f>
        <v/>
      </c>
    </row>
    <row r="468" spans="1:8">
      <c r="A468" t="str">
        <f>大会申込データ!A469</f>
        <v/>
      </c>
      <c r="B468" t="str">
        <f>大会申込データ!B469</f>
        <v/>
      </c>
      <c r="C468" t="str">
        <f>大会申込データ!C469</f>
        <v/>
      </c>
      <c r="D468" t="str">
        <f>大会申込データ!D469</f>
        <v/>
      </c>
      <c r="E468" t="str">
        <f>大会申込データ!E469</f>
        <v/>
      </c>
      <c r="F468" t="str">
        <f>大会申込データ!F469</f>
        <v/>
      </c>
      <c r="G468" t="str">
        <f>大会申込データ!G469</f>
        <v/>
      </c>
      <c r="H468" t="str">
        <f>大会申込データ!H469</f>
        <v/>
      </c>
    </row>
    <row r="469" spans="1:8">
      <c r="A469" t="str">
        <f>大会申込データ!A470</f>
        <v/>
      </c>
      <c r="B469" t="str">
        <f>大会申込データ!B470</f>
        <v/>
      </c>
      <c r="C469" t="str">
        <f>大会申込データ!C470</f>
        <v/>
      </c>
      <c r="D469" t="str">
        <f>大会申込データ!D470</f>
        <v/>
      </c>
      <c r="E469" t="str">
        <f>大会申込データ!E470</f>
        <v/>
      </c>
      <c r="F469" t="str">
        <f>大会申込データ!F470</f>
        <v/>
      </c>
      <c r="G469" t="str">
        <f>大会申込データ!G470</f>
        <v/>
      </c>
      <c r="H469" t="str">
        <f>大会申込データ!H470</f>
        <v/>
      </c>
    </row>
    <row r="470" spans="1:8">
      <c r="A470" t="str">
        <f>大会申込データ!A471</f>
        <v/>
      </c>
      <c r="B470" t="str">
        <f>大会申込データ!B471</f>
        <v/>
      </c>
      <c r="C470" t="str">
        <f>大会申込データ!C471</f>
        <v/>
      </c>
      <c r="D470" t="str">
        <f>大会申込データ!D471</f>
        <v/>
      </c>
      <c r="E470" t="str">
        <f>大会申込データ!E471</f>
        <v/>
      </c>
      <c r="F470" t="str">
        <f>大会申込データ!F471</f>
        <v/>
      </c>
      <c r="G470" t="str">
        <f>大会申込データ!G471</f>
        <v/>
      </c>
      <c r="H470" t="str">
        <f>大会申込データ!H471</f>
        <v/>
      </c>
    </row>
    <row r="471" spans="1:8">
      <c r="A471" t="str">
        <f>大会申込データ!A472</f>
        <v/>
      </c>
      <c r="B471" t="str">
        <f>大会申込データ!B472</f>
        <v/>
      </c>
      <c r="C471" t="str">
        <f>大会申込データ!C472</f>
        <v/>
      </c>
      <c r="D471" t="str">
        <f>大会申込データ!D472</f>
        <v/>
      </c>
      <c r="E471" t="str">
        <f>大会申込データ!E472</f>
        <v/>
      </c>
      <c r="F471" t="str">
        <f>大会申込データ!F472</f>
        <v/>
      </c>
      <c r="G471" t="str">
        <f>大会申込データ!G472</f>
        <v/>
      </c>
      <c r="H471" t="str">
        <f>大会申込データ!H472</f>
        <v/>
      </c>
    </row>
    <row r="472" spans="1:8">
      <c r="A472" t="str">
        <f>大会申込データ!A473</f>
        <v/>
      </c>
      <c r="B472" t="str">
        <f>大会申込データ!B473</f>
        <v/>
      </c>
      <c r="C472" t="str">
        <f>大会申込データ!C473</f>
        <v/>
      </c>
      <c r="D472" t="str">
        <f>大会申込データ!D473</f>
        <v/>
      </c>
      <c r="E472" t="str">
        <f>大会申込データ!E473</f>
        <v/>
      </c>
      <c r="F472" t="str">
        <f>大会申込データ!F473</f>
        <v/>
      </c>
      <c r="G472" t="str">
        <f>大会申込データ!G473</f>
        <v/>
      </c>
      <c r="H472" t="str">
        <f>大会申込データ!H473</f>
        <v/>
      </c>
    </row>
    <row r="473" spans="1:8">
      <c r="A473" t="str">
        <f>大会申込データ!A474</f>
        <v/>
      </c>
      <c r="B473" t="str">
        <f>大会申込データ!B474</f>
        <v/>
      </c>
      <c r="C473" t="str">
        <f>大会申込データ!C474</f>
        <v/>
      </c>
      <c r="D473" t="str">
        <f>大会申込データ!D474</f>
        <v/>
      </c>
      <c r="E473" t="str">
        <f>大会申込データ!E474</f>
        <v/>
      </c>
      <c r="F473" t="str">
        <f>大会申込データ!F474</f>
        <v/>
      </c>
      <c r="G473" t="str">
        <f>大会申込データ!G474</f>
        <v/>
      </c>
      <c r="H473" t="str">
        <f>大会申込データ!H474</f>
        <v/>
      </c>
    </row>
    <row r="474" spans="1:8">
      <c r="A474" t="str">
        <f>大会申込データ!A475</f>
        <v/>
      </c>
      <c r="B474" t="str">
        <f>大会申込データ!B475</f>
        <v/>
      </c>
      <c r="C474" t="str">
        <f>大会申込データ!C475</f>
        <v/>
      </c>
      <c r="D474" t="str">
        <f>大会申込データ!D475</f>
        <v/>
      </c>
      <c r="E474" t="str">
        <f>大会申込データ!E475</f>
        <v/>
      </c>
      <c r="F474" t="str">
        <f>大会申込データ!F475</f>
        <v/>
      </c>
      <c r="G474" t="str">
        <f>大会申込データ!G475</f>
        <v/>
      </c>
      <c r="H474" t="str">
        <f>大会申込データ!H475</f>
        <v/>
      </c>
    </row>
    <row r="475" spans="1:8">
      <c r="A475" t="str">
        <f>大会申込データ!A476</f>
        <v/>
      </c>
      <c r="B475" t="str">
        <f>大会申込データ!B476</f>
        <v/>
      </c>
      <c r="C475" t="str">
        <f>大会申込データ!C476</f>
        <v/>
      </c>
      <c r="D475" t="str">
        <f>大会申込データ!D476</f>
        <v/>
      </c>
      <c r="E475" t="str">
        <f>大会申込データ!E476</f>
        <v/>
      </c>
      <c r="F475" t="str">
        <f>大会申込データ!F476</f>
        <v/>
      </c>
      <c r="G475" t="str">
        <f>大会申込データ!G476</f>
        <v/>
      </c>
      <c r="H475" t="str">
        <f>大会申込データ!H476</f>
        <v/>
      </c>
    </row>
    <row r="476" spans="1:8">
      <c r="A476" t="str">
        <f>大会申込データ!A477</f>
        <v/>
      </c>
      <c r="B476" t="str">
        <f>大会申込データ!B477</f>
        <v/>
      </c>
      <c r="C476" t="str">
        <f>大会申込データ!C477</f>
        <v/>
      </c>
      <c r="D476" t="str">
        <f>大会申込データ!D477</f>
        <v/>
      </c>
      <c r="E476" t="str">
        <f>大会申込データ!E477</f>
        <v/>
      </c>
      <c r="F476" t="str">
        <f>大会申込データ!F477</f>
        <v/>
      </c>
      <c r="G476" t="str">
        <f>大会申込データ!G477</f>
        <v/>
      </c>
      <c r="H476" t="str">
        <f>大会申込データ!H477</f>
        <v/>
      </c>
    </row>
    <row r="477" spans="1:8">
      <c r="A477" t="str">
        <f>大会申込データ!A478</f>
        <v/>
      </c>
      <c r="B477" t="str">
        <f>大会申込データ!B478</f>
        <v/>
      </c>
      <c r="C477" t="str">
        <f>大会申込データ!C478</f>
        <v/>
      </c>
      <c r="D477" t="str">
        <f>大会申込データ!D478</f>
        <v/>
      </c>
      <c r="E477" t="str">
        <f>大会申込データ!E478</f>
        <v/>
      </c>
      <c r="F477" t="str">
        <f>大会申込データ!F478</f>
        <v/>
      </c>
      <c r="G477" t="str">
        <f>大会申込データ!G478</f>
        <v/>
      </c>
      <c r="H477" t="str">
        <f>大会申込データ!H478</f>
        <v/>
      </c>
    </row>
    <row r="478" spans="1:8">
      <c r="A478" t="str">
        <f>大会申込データ!A479</f>
        <v/>
      </c>
      <c r="B478" t="str">
        <f>大会申込データ!B479</f>
        <v/>
      </c>
      <c r="C478" t="str">
        <f>大会申込データ!C479</f>
        <v/>
      </c>
      <c r="D478" t="str">
        <f>大会申込データ!D479</f>
        <v/>
      </c>
      <c r="E478" t="str">
        <f>大会申込データ!E479</f>
        <v/>
      </c>
      <c r="F478" t="str">
        <f>大会申込データ!F479</f>
        <v/>
      </c>
      <c r="G478" t="str">
        <f>大会申込データ!G479</f>
        <v/>
      </c>
      <c r="H478" t="str">
        <f>大会申込データ!H479</f>
        <v/>
      </c>
    </row>
    <row r="479" spans="1:8">
      <c r="A479" t="str">
        <f>大会申込データ!A480</f>
        <v/>
      </c>
      <c r="B479" t="str">
        <f>大会申込データ!B480</f>
        <v/>
      </c>
      <c r="C479" t="str">
        <f>大会申込データ!C480</f>
        <v/>
      </c>
      <c r="D479" t="str">
        <f>大会申込データ!D480</f>
        <v/>
      </c>
      <c r="E479" t="str">
        <f>大会申込データ!E480</f>
        <v/>
      </c>
      <c r="F479" t="str">
        <f>大会申込データ!F480</f>
        <v/>
      </c>
      <c r="G479" t="str">
        <f>大会申込データ!G480</f>
        <v/>
      </c>
      <c r="H479" t="str">
        <f>大会申込データ!H480</f>
        <v/>
      </c>
    </row>
    <row r="480" spans="1:8">
      <c r="A480" t="str">
        <f>大会申込データ!A481</f>
        <v/>
      </c>
      <c r="B480" t="str">
        <f>大会申込データ!B481</f>
        <v/>
      </c>
      <c r="C480" t="str">
        <f>大会申込データ!C481</f>
        <v/>
      </c>
      <c r="D480" t="str">
        <f>大会申込データ!D481</f>
        <v/>
      </c>
      <c r="E480" t="str">
        <f>大会申込データ!E481</f>
        <v/>
      </c>
      <c r="F480" t="str">
        <f>大会申込データ!F481</f>
        <v/>
      </c>
      <c r="G480" t="str">
        <f>大会申込データ!G481</f>
        <v/>
      </c>
      <c r="H480" t="str">
        <f>大会申込データ!H481</f>
        <v/>
      </c>
    </row>
    <row r="481" spans="1:8">
      <c r="A481" t="str">
        <f>大会申込データ!A482</f>
        <v/>
      </c>
      <c r="B481" t="str">
        <f>大会申込データ!B482</f>
        <v/>
      </c>
      <c r="C481" t="str">
        <f>大会申込データ!C482</f>
        <v/>
      </c>
      <c r="D481" t="str">
        <f>大会申込データ!D482</f>
        <v/>
      </c>
      <c r="E481" t="str">
        <f>大会申込データ!E482</f>
        <v/>
      </c>
      <c r="F481" t="str">
        <f>大会申込データ!F482</f>
        <v/>
      </c>
      <c r="G481" t="str">
        <f>大会申込データ!G482</f>
        <v/>
      </c>
      <c r="H481" t="str">
        <f>大会申込データ!H482</f>
        <v/>
      </c>
    </row>
    <row r="482" spans="1:8">
      <c r="A482" t="str">
        <f>大会申込データ!A483</f>
        <v/>
      </c>
      <c r="B482" t="str">
        <f>大会申込データ!B483</f>
        <v/>
      </c>
      <c r="C482" t="str">
        <f>大会申込データ!C483</f>
        <v/>
      </c>
      <c r="D482" t="str">
        <f>大会申込データ!D483</f>
        <v/>
      </c>
      <c r="E482" t="str">
        <f>大会申込データ!E483</f>
        <v/>
      </c>
      <c r="F482" t="str">
        <f>大会申込データ!F483</f>
        <v/>
      </c>
      <c r="G482" t="str">
        <f>大会申込データ!G483</f>
        <v/>
      </c>
      <c r="H482" t="str">
        <f>大会申込データ!H483</f>
        <v/>
      </c>
    </row>
    <row r="483" spans="1:8">
      <c r="A483" t="str">
        <f>大会申込データ!A484</f>
        <v/>
      </c>
      <c r="B483" t="str">
        <f>大会申込データ!B484</f>
        <v/>
      </c>
      <c r="C483" t="str">
        <f>大会申込データ!C484</f>
        <v/>
      </c>
      <c r="D483" t="str">
        <f>大会申込データ!D484</f>
        <v/>
      </c>
      <c r="E483" t="str">
        <f>大会申込データ!E484</f>
        <v/>
      </c>
      <c r="F483" t="str">
        <f>大会申込データ!F484</f>
        <v/>
      </c>
      <c r="G483" t="str">
        <f>大会申込データ!G484</f>
        <v/>
      </c>
      <c r="H483" t="str">
        <f>大会申込データ!H484</f>
        <v/>
      </c>
    </row>
    <row r="484" spans="1:8">
      <c r="A484" t="str">
        <f>大会申込データ!A485</f>
        <v/>
      </c>
      <c r="B484" t="str">
        <f>大会申込データ!B485</f>
        <v/>
      </c>
      <c r="C484" t="str">
        <f>大会申込データ!C485</f>
        <v/>
      </c>
      <c r="D484" t="str">
        <f>大会申込データ!D485</f>
        <v/>
      </c>
      <c r="E484" t="str">
        <f>大会申込データ!E485</f>
        <v/>
      </c>
      <c r="F484" t="str">
        <f>大会申込データ!F485</f>
        <v/>
      </c>
      <c r="G484" t="str">
        <f>大会申込データ!G485</f>
        <v/>
      </c>
      <c r="H484" t="str">
        <f>大会申込データ!H485</f>
        <v/>
      </c>
    </row>
    <row r="485" spans="1:8">
      <c r="A485" t="str">
        <f>大会申込データ!A486</f>
        <v/>
      </c>
      <c r="B485" t="str">
        <f>大会申込データ!B486</f>
        <v/>
      </c>
      <c r="C485" t="str">
        <f>大会申込データ!C486</f>
        <v/>
      </c>
      <c r="D485" t="str">
        <f>大会申込データ!D486</f>
        <v/>
      </c>
      <c r="E485" t="str">
        <f>大会申込データ!E486</f>
        <v/>
      </c>
      <c r="F485" t="str">
        <f>大会申込データ!F486</f>
        <v/>
      </c>
      <c r="G485" t="str">
        <f>大会申込データ!G486</f>
        <v/>
      </c>
      <c r="H485" t="str">
        <f>大会申込データ!H486</f>
        <v/>
      </c>
    </row>
    <row r="486" spans="1:8">
      <c r="A486" t="str">
        <f>大会申込データ!A487</f>
        <v/>
      </c>
      <c r="B486" t="str">
        <f>大会申込データ!B487</f>
        <v/>
      </c>
      <c r="C486" t="str">
        <f>大会申込データ!C487</f>
        <v/>
      </c>
      <c r="D486" t="str">
        <f>大会申込データ!D487</f>
        <v/>
      </c>
      <c r="E486" t="str">
        <f>大会申込データ!E487</f>
        <v/>
      </c>
      <c r="F486" t="str">
        <f>大会申込データ!F487</f>
        <v/>
      </c>
      <c r="G486" t="str">
        <f>大会申込データ!G487</f>
        <v/>
      </c>
      <c r="H486" t="str">
        <f>大会申込データ!H487</f>
        <v/>
      </c>
    </row>
    <row r="487" spans="1:8">
      <c r="A487" t="str">
        <f>大会申込データ!A488</f>
        <v/>
      </c>
      <c r="B487" t="str">
        <f>大会申込データ!B488</f>
        <v/>
      </c>
      <c r="C487" t="str">
        <f>大会申込データ!C488</f>
        <v/>
      </c>
      <c r="D487" t="str">
        <f>大会申込データ!D488</f>
        <v/>
      </c>
      <c r="E487" t="str">
        <f>大会申込データ!E488</f>
        <v/>
      </c>
      <c r="F487" t="str">
        <f>大会申込データ!F488</f>
        <v/>
      </c>
      <c r="G487" t="str">
        <f>大会申込データ!G488</f>
        <v/>
      </c>
      <c r="H487" t="str">
        <f>大会申込データ!H488</f>
        <v/>
      </c>
    </row>
    <row r="488" spans="1:8">
      <c r="A488" t="str">
        <f>大会申込データ!A489</f>
        <v/>
      </c>
      <c r="B488" t="str">
        <f>大会申込データ!B489</f>
        <v/>
      </c>
      <c r="C488" t="str">
        <f>大会申込データ!C489</f>
        <v/>
      </c>
      <c r="D488" t="str">
        <f>大会申込データ!D489</f>
        <v/>
      </c>
      <c r="E488" t="str">
        <f>大会申込データ!E489</f>
        <v/>
      </c>
      <c r="F488" t="str">
        <f>大会申込データ!F489</f>
        <v/>
      </c>
      <c r="G488" t="str">
        <f>大会申込データ!G489</f>
        <v/>
      </c>
      <c r="H488" t="str">
        <f>大会申込データ!H489</f>
        <v/>
      </c>
    </row>
    <row r="489" spans="1:8">
      <c r="A489" t="str">
        <f>大会申込データ!A490</f>
        <v/>
      </c>
      <c r="B489" t="str">
        <f>大会申込データ!B490</f>
        <v/>
      </c>
      <c r="C489" t="str">
        <f>大会申込データ!C490</f>
        <v/>
      </c>
      <c r="D489" t="str">
        <f>大会申込データ!D490</f>
        <v/>
      </c>
      <c r="E489" t="str">
        <f>大会申込データ!E490</f>
        <v/>
      </c>
      <c r="F489" t="str">
        <f>大会申込データ!F490</f>
        <v/>
      </c>
      <c r="G489" t="str">
        <f>大会申込データ!G490</f>
        <v/>
      </c>
      <c r="H489" t="str">
        <f>大会申込データ!H490</f>
        <v/>
      </c>
    </row>
    <row r="490" spans="1:8">
      <c r="A490" t="str">
        <f>大会申込データ!A491</f>
        <v/>
      </c>
      <c r="B490" t="str">
        <f>大会申込データ!B491</f>
        <v/>
      </c>
      <c r="C490" t="str">
        <f>大会申込データ!C491</f>
        <v/>
      </c>
      <c r="D490" t="str">
        <f>大会申込データ!D491</f>
        <v/>
      </c>
      <c r="E490" t="str">
        <f>大会申込データ!E491</f>
        <v/>
      </c>
      <c r="F490" t="str">
        <f>大会申込データ!F491</f>
        <v/>
      </c>
      <c r="G490" t="str">
        <f>大会申込データ!G491</f>
        <v/>
      </c>
      <c r="H490" t="str">
        <f>大会申込データ!H491</f>
        <v/>
      </c>
    </row>
    <row r="491" spans="1:8">
      <c r="A491" t="str">
        <f>大会申込データ!A492</f>
        <v/>
      </c>
      <c r="B491" t="str">
        <f>大会申込データ!B492</f>
        <v/>
      </c>
      <c r="C491" t="str">
        <f>大会申込データ!C492</f>
        <v/>
      </c>
      <c r="D491" t="str">
        <f>大会申込データ!D492</f>
        <v/>
      </c>
      <c r="E491" t="str">
        <f>大会申込データ!E492</f>
        <v/>
      </c>
      <c r="F491" t="str">
        <f>大会申込データ!F492</f>
        <v/>
      </c>
      <c r="G491" t="str">
        <f>大会申込データ!G492</f>
        <v/>
      </c>
      <c r="H491" t="str">
        <f>大会申込データ!H492</f>
        <v/>
      </c>
    </row>
    <row r="492" spans="1:8">
      <c r="A492" t="str">
        <f>大会申込データ!A493</f>
        <v/>
      </c>
      <c r="B492" t="str">
        <f>大会申込データ!B493</f>
        <v/>
      </c>
      <c r="C492" t="str">
        <f>大会申込データ!C493</f>
        <v/>
      </c>
      <c r="D492" t="str">
        <f>大会申込データ!D493</f>
        <v/>
      </c>
      <c r="E492" t="str">
        <f>大会申込データ!E493</f>
        <v/>
      </c>
      <c r="F492" t="str">
        <f>大会申込データ!F493</f>
        <v/>
      </c>
      <c r="G492" t="str">
        <f>大会申込データ!G493</f>
        <v/>
      </c>
      <c r="H492" t="str">
        <f>大会申込データ!H493</f>
        <v/>
      </c>
    </row>
    <row r="493" spans="1:8">
      <c r="A493" t="str">
        <f>大会申込データ!A494</f>
        <v/>
      </c>
      <c r="B493" t="str">
        <f>大会申込データ!B494</f>
        <v/>
      </c>
      <c r="C493" t="str">
        <f>大会申込データ!C494</f>
        <v/>
      </c>
      <c r="D493" t="str">
        <f>大会申込データ!D494</f>
        <v/>
      </c>
      <c r="E493" t="str">
        <f>大会申込データ!E494</f>
        <v/>
      </c>
      <c r="F493" t="str">
        <f>大会申込データ!F494</f>
        <v/>
      </c>
      <c r="G493" t="str">
        <f>大会申込データ!G494</f>
        <v/>
      </c>
      <c r="H493" t="str">
        <f>大会申込データ!H494</f>
        <v/>
      </c>
    </row>
    <row r="494" spans="1:8">
      <c r="A494" t="str">
        <f>大会申込データ!A495</f>
        <v/>
      </c>
      <c r="B494" t="str">
        <f>大会申込データ!B495</f>
        <v/>
      </c>
      <c r="C494" t="str">
        <f>大会申込データ!C495</f>
        <v/>
      </c>
      <c r="D494" t="str">
        <f>大会申込データ!D495</f>
        <v/>
      </c>
      <c r="E494" t="str">
        <f>大会申込データ!E495</f>
        <v/>
      </c>
      <c r="F494" t="str">
        <f>大会申込データ!F495</f>
        <v/>
      </c>
      <c r="G494" t="str">
        <f>大会申込データ!G495</f>
        <v/>
      </c>
      <c r="H494" t="str">
        <f>大会申込データ!H495</f>
        <v/>
      </c>
    </row>
    <row r="495" spans="1:8">
      <c r="A495" t="str">
        <f>大会申込データ!A496</f>
        <v/>
      </c>
      <c r="B495" t="str">
        <f>大会申込データ!B496</f>
        <v/>
      </c>
      <c r="C495" t="str">
        <f>大会申込データ!C496</f>
        <v/>
      </c>
      <c r="D495" t="str">
        <f>大会申込データ!D496</f>
        <v/>
      </c>
      <c r="E495" t="str">
        <f>大会申込データ!E496</f>
        <v/>
      </c>
      <c r="F495" t="str">
        <f>大会申込データ!F496</f>
        <v/>
      </c>
      <c r="G495" t="str">
        <f>大会申込データ!G496</f>
        <v/>
      </c>
      <c r="H495" t="str">
        <f>大会申込データ!H496</f>
        <v/>
      </c>
    </row>
    <row r="496" spans="1:8">
      <c r="A496" t="str">
        <f>大会申込データ!A497</f>
        <v/>
      </c>
      <c r="B496" t="str">
        <f>大会申込データ!B497</f>
        <v/>
      </c>
      <c r="C496" t="str">
        <f>大会申込データ!C497</f>
        <v/>
      </c>
      <c r="D496" t="str">
        <f>大会申込データ!D497</f>
        <v/>
      </c>
      <c r="E496" t="str">
        <f>大会申込データ!E497</f>
        <v/>
      </c>
      <c r="F496" t="str">
        <f>大会申込データ!F497</f>
        <v/>
      </c>
      <c r="G496" t="str">
        <f>大会申込データ!G497</f>
        <v/>
      </c>
      <c r="H496" t="str">
        <f>大会申込データ!H497</f>
        <v/>
      </c>
    </row>
    <row r="497" spans="1:8">
      <c r="A497" t="str">
        <f>大会申込データ!A498</f>
        <v/>
      </c>
      <c r="B497" t="str">
        <f>大会申込データ!B498</f>
        <v/>
      </c>
      <c r="C497" t="str">
        <f>大会申込データ!C498</f>
        <v/>
      </c>
      <c r="D497" t="str">
        <f>大会申込データ!D498</f>
        <v/>
      </c>
      <c r="E497" t="str">
        <f>大会申込データ!E498</f>
        <v/>
      </c>
      <c r="F497" t="str">
        <f>大会申込データ!F498</f>
        <v/>
      </c>
      <c r="G497" t="str">
        <f>大会申込データ!G498</f>
        <v/>
      </c>
      <c r="H497" t="str">
        <f>大会申込データ!H498</f>
        <v/>
      </c>
    </row>
    <row r="498" spans="1:8">
      <c r="A498" t="str">
        <f>大会申込データ!A499</f>
        <v/>
      </c>
      <c r="B498" t="str">
        <f>大会申込データ!B499</f>
        <v/>
      </c>
      <c r="C498" t="str">
        <f>大会申込データ!C499</f>
        <v/>
      </c>
      <c r="D498" t="str">
        <f>大会申込データ!D499</f>
        <v/>
      </c>
      <c r="E498" t="str">
        <f>大会申込データ!E499</f>
        <v/>
      </c>
      <c r="F498" t="str">
        <f>大会申込データ!F499</f>
        <v/>
      </c>
      <c r="G498" t="str">
        <f>大会申込データ!G499</f>
        <v/>
      </c>
      <c r="H498" t="str">
        <f>大会申込データ!H499</f>
        <v/>
      </c>
    </row>
    <row r="499" spans="1:8">
      <c r="A499" t="str">
        <f>大会申込データ!A500</f>
        <v/>
      </c>
      <c r="B499" t="str">
        <f>大会申込データ!B500</f>
        <v/>
      </c>
      <c r="C499" t="str">
        <f>大会申込データ!C500</f>
        <v/>
      </c>
      <c r="D499" t="str">
        <f>大会申込データ!D500</f>
        <v/>
      </c>
      <c r="E499" t="str">
        <f>大会申込データ!E500</f>
        <v/>
      </c>
      <c r="F499" t="str">
        <f>大会申込データ!F500</f>
        <v/>
      </c>
      <c r="G499" t="str">
        <f>大会申込データ!G500</f>
        <v/>
      </c>
      <c r="H499" t="str">
        <f>大会申込データ!H500</f>
        <v/>
      </c>
    </row>
    <row r="500" spans="1:8">
      <c r="A500" t="str">
        <f>大会申込データ!A501</f>
        <v/>
      </c>
      <c r="B500" t="str">
        <f>大会申込データ!B501</f>
        <v/>
      </c>
      <c r="C500" t="str">
        <f>大会申込データ!C501</f>
        <v/>
      </c>
      <c r="D500" t="str">
        <f>大会申込データ!D501</f>
        <v/>
      </c>
      <c r="E500" t="str">
        <f>大会申込データ!E501</f>
        <v/>
      </c>
      <c r="F500" t="str">
        <f>大会申込データ!F501</f>
        <v/>
      </c>
      <c r="G500" t="str">
        <f>大会申込データ!G501</f>
        <v/>
      </c>
      <c r="H500" t="str">
        <f>大会申込データ!H501</f>
        <v/>
      </c>
    </row>
    <row r="501" spans="1:8">
      <c r="A501" t="str">
        <f>大会申込データ!A502</f>
        <v/>
      </c>
      <c r="B501" t="str">
        <f>大会申込データ!B502</f>
        <v/>
      </c>
      <c r="C501" t="str">
        <f>大会申込データ!C502</f>
        <v/>
      </c>
      <c r="D501" t="str">
        <f>大会申込データ!D502</f>
        <v/>
      </c>
      <c r="E501" t="str">
        <f>大会申込データ!E502</f>
        <v/>
      </c>
      <c r="F501" t="str">
        <f>大会申込データ!F502</f>
        <v/>
      </c>
      <c r="G501" t="str">
        <f>大会申込データ!G502</f>
        <v/>
      </c>
      <c r="H501" t="str">
        <f>大会申込データ!H502</f>
        <v/>
      </c>
    </row>
    <row r="502" spans="1:8">
      <c r="A502" t="str">
        <f>大会申込データ!A503</f>
        <v/>
      </c>
      <c r="B502" t="str">
        <f>大会申込データ!B503</f>
        <v/>
      </c>
      <c r="C502" t="str">
        <f>大会申込データ!C503</f>
        <v/>
      </c>
      <c r="D502" t="str">
        <f>大会申込データ!D503</f>
        <v/>
      </c>
      <c r="E502" t="str">
        <f>大会申込データ!E503</f>
        <v/>
      </c>
      <c r="F502" t="str">
        <f>大会申込データ!F503</f>
        <v/>
      </c>
      <c r="G502" t="str">
        <f>大会申込データ!G503</f>
        <v/>
      </c>
      <c r="H502" t="str">
        <f>大会申込データ!H503</f>
        <v/>
      </c>
    </row>
    <row r="503" spans="1:8">
      <c r="A503" t="str">
        <f>大会申込データ!A504</f>
        <v/>
      </c>
      <c r="B503" t="str">
        <f>大会申込データ!B504</f>
        <v/>
      </c>
      <c r="C503" t="str">
        <f>大会申込データ!C504</f>
        <v/>
      </c>
      <c r="D503" t="str">
        <f>大会申込データ!D504</f>
        <v/>
      </c>
      <c r="E503" t="str">
        <f>大会申込データ!E504</f>
        <v/>
      </c>
      <c r="F503" t="str">
        <f>大会申込データ!F504</f>
        <v/>
      </c>
      <c r="G503" t="str">
        <f>大会申込データ!G504</f>
        <v/>
      </c>
      <c r="H503" t="str">
        <f>大会申込データ!H504</f>
        <v/>
      </c>
    </row>
    <row r="504" spans="1:8">
      <c r="A504" t="str">
        <f>大会申込データ!A505</f>
        <v/>
      </c>
      <c r="B504" t="str">
        <f>大会申込データ!B505</f>
        <v/>
      </c>
      <c r="C504" t="str">
        <f>大会申込データ!C505</f>
        <v/>
      </c>
      <c r="D504" t="str">
        <f>大会申込データ!D505</f>
        <v/>
      </c>
      <c r="E504" t="str">
        <f>大会申込データ!E505</f>
        <v/>
      </c>
      <c r="F504" t="str">
        <f>大会申込データ!F505</f>
        <v/>
      </c>
      <c r="G504" t="str">
        <f>大会申込データ!G505</f>
        <v/>
      </c>
      <c r="H504" t="str">
        <f>大会申込データ!H505</f>
        <v/>
      </c>
    </row>
    <row r="505" spans="1:8">
      <c r="A505" t="str">
        <f>大会申込データ!A506</f>
        <v/>
      </c>
      <c r="B505" t="str">
        <f>大会申込データ!B506</f>
        <v/>
      </c>
      <c r="C505" t="str">
        <f>大会申込データ!C506</f>
        <v/>
      </c>
      <c r="D505" t="str">
        <f>大会申込データ!D506</f>
        <v/>
      </c>
      <c r="E505" t="str">
        <f>大会申込データ!E506</f>
        <v/>
      </c>
      <c r="F505" t="str">
        <f>大会申込データ!F506</f>
        <v/>
      </c>
      <c r="G505" t="str">
        <f>大会申込データ!G506</f>
        <v/>
      </c>
      <c r="H505" t="str">
        <f>大会申込データ!H506</f>
        <v/>
      </c>
    </row>
    <row r="506" spans="1:8">
      <c r="A506" t="str">
        <f>大会申込データ!A507</f>
        <v/>
      </c>
      <c r="B506" t="str">
        <f>大会申込データ!B507</f>
        <v/>
      </c>
      <c r="C506" t="str">
        <f>大会申込データ!C507</f>
        <v/>
      </c>
      <c r="D506" t="str">
        <f>大会申込データ!D507</f>
        <v/>
      </c>
      <c r="E506" t="str">
        <f>大会申込データ!E507</f>
        <v/>
      </c>
      <c r="F506" t="str">
        <f>大会申込データ!F507</f>
        <v/>
      </c>
      <c r="G506" t="str">
        <f>大会申込データ!G507</f>
        <v/>
      </c>
      <c r="H506" t="str">
        <f>大会申込データ!H507</f>
        <v/>
      </c>
    </row>
    <row r="507" spans="1:8">
      <c r="A507" t="str">
        <f>大会申込データ!A508</f>
        <v/>
      </c>
      <c r="B507" t="str">
        <f>大会申込データ!B508</f>
        <v/>
      </c>
      <c r="C507" t="str">
        <f>大会申込データ!C508</f>
        <v/>
      </c>
      <c r="D507" t="str">
        <f>大会申込データ!D508</f>
        <v/>
      </c>
      <c r="E507" t="str">
        <f>大会申込データ!E508</f>
        <v/>
      </c>
      <c r="F507" t="str">
        <f>大会申込データ!F508</f>
        <v/>
      </c>
      <c r="G507" t="str">
        <f>大会申込データ!G508</f>
        <v/>
      </c>
      <c r="H507" t="str">
        <f>大会申込データ!H508</f>
        <v/>
      </c>
    </row>
    <row r="508" spans="1:8">
      <c r="A508" t="str">
        <f>大会申込データ!A509</f>
        <v/>
      </c>
      <c r="B508" t="str">
        <f>大会申込データ!B509</f>
        <v/>
      </c>
      <c r="C508" t="str">
        <f>大会申込データ!C509</f>
        <v/>
      </c>
      <c r="D508" t="str">
        <f>大会申込データ!D509</f>
        <v/>
      </c>
      <c r="E508" t="str">
        <f>大会申込データ!E509</f>
        <v/>
      </c>
      <c r="F508" t="str">
        <f>大会申込データ!F509</f>
        <v/>
      </c>
      <c r="G508" t="str">
        <f>大会申込データ!G509</f>
        <v/>
      </c>
      <c r="H508" t="str">
        <f>大会申込データ!H509</f>
        <v/>
      </c>
    </row>
    <row r="509" spans="1:8">
      <c r="A509" t="str">
        <f>大会申込データ!A510</f>
        <v/>
      </c>
      <c r="B509" t="str">
        <f>大会申込データ!B510</f>
        <v/>
      </c>
      <c r="C509" t="str">
        <f>大会申込データ!C510</f>
        <v/>
      </c>
      <c r="D509" t="str">
        <f>大会申込データ!D510</f>
        <v/>
      </c>
      <c r="E509" t="str">
        <f>大会申込データ!E510</f>
        <v/>
      </c>
      <c r="F509" t="str">
        <f>大会申込データ!F510</f>
        <v/>
      </c>
      <c r="G509" t="str">
        <f>大会申込データ!G510</f>
        <v/>
      </c>
      <c r="H509" t="str">
        <f>大会申込データ!H510</f>
        <v/>
      </c>
    </row>
    <row r="510" spans="1:8">
      <c r="A510" t="str">
        <f>大会申込データ!A511</f>
        <v/>
      </c>
      <c r="B510" t="str">
        <f>大会申込データ!B511</f>
        <v/>
      </c>
      <c r="C510" t="str">
        <f>大会申込データ!C511</f>
        <v/>
      </c>
      <c r="D510" t="str">
        <f>大会申込データ!D511</f>
        <v/>
      </c>
      <c r="E510" t="str">
        <f>大会申込データ!E511</f>
        <v/>
      </c>
      <c r="F510" t="str">
        <f>大会申込データ!F511</f>
        <v/>
      </c>
      <c r="G510" t="str">
        <f>大会申込データ!G511</f>
        <v/>
      </c>
      <c r="H510" t="str">
        <f>大会申込データ!H511</f>
        <v/>
      </c>
    </row>
    <row r="511" spans="1:8">
      <c r="A511" t="str">
        <f>大会申込データ!A512</f>
        <v/>
      </c>
      <c r="B511" t="str">
        <f>大会申込データ!B512</f>
        <v/>
      </c>
      <c r="C511" t="str">
        <f>大会申込データ!C512</f>
        <v/>
      </c>
      <c r="D511" t="str">
        <f>大会申込データ!D512</f>
        <v/>
      </c>
      <c r="E511" t="str">
        <f>大会申込データ!E512</f>
        <v/>
      </c>
      <c r="F511" t="str">
        <f>大会申込データ!F512</f>
        <v/>
      </c>
      <c r="G511" t="str">
        <f>大会申込データ!G512</f>
        <v/>
      </c>
      <c r="H511" t="str">
        <f>大会申込データ!H512</f>
        <v/>
      </c>
    </row>
    <row r="512" spans="1:8">
      <c r="A512" t="str">
        <f>大会申込データ!A513</f>
        <v/>
      </c>
      <c r="B512" t="str">
        <f>大会申込データ!B513</f>
        <v/>
      </c>
      <c r="C512" t="str">
        <f>大会申込データ!C513</f>
        <v/>
      </c>
      <c r="D512" t="str">
        <f>大会申込データ!D513</f>
        <v/>
      </c>
      <c r="E512" t="str">
        <f>大会申込データ!E513</f>
        <v/>
      </c>
      <c r="F512" t="str">
        <f>大会申込データ!F513</f>
        <v/>
      </c>
      <c r="G512" t="str">
        <f>大会申込データ!G513</f>
        <v/>
      </c>
      <c r="H512" t="str">
        <f>大会申込データ!H513</f>
        <v/>
      </c>
    </row>
    <row r="513" spans="1:8">
      <c r="A513" t="str">
        <f>大会申込データ!A514</f>
        <v/>
      </c>
      <c r="B513" t="str">
        <f>大会申込データ!B514</f>
        <v/>
      </c>
      <c r="C513" t="str">
        <f>大会申込データ!C514</f>
        <v/>
      </c>
      <c r="D513" t="str">
        <f>大会申込データ!D514</f>
        <v/>
      </c>
      <c r="E513" t="str">
        <f>大会申込データ!E514</f>
        <v/>
      </c>
      <c r="F513" t="str">
        <f>大会申込データ!F514</f>
        <v/>
      </c>
      <c r="G513" t="str">
        <f>大会申込データ!G514</f>
        <v/>
      </c>
      <c r="H513" t="str">
        <f>大会申込データ!H514</f>
        <v/>
      </c>
    </row>
    <row r="514" spans="1:8">
      <c r="A514" t="str">
        <f>大会申込データ!A515</f>
        <v/>
      </c>
      <c r="B514" t="str">
        <f>大会申込データ!B515</f>
        <v/>
      </c>
      <c r="C514" t="str">
        <f>大会申込データ!C515</f>
        <v/>
      </c>
      <c r="D514" t="str">
        <f>大会申込データ!D515</f>
        <v/>
      </c>
      <c r="E514" t="str">
        <f>大会申込データ!E515</f>
        <v/>
      </c>
      <c r="F514" t="str">
        <f>大会申込データ!F515</f>
        <v/>
      </c>
      <c r="G514" t="str">
        <f>大会申込データ!G515</f>
        <v/>
      </c>
      <c r="H514" t="str">
        <f>大会申込データ!H515</f>
        <v/>
      </c>
    </row>
    <row r="515" spans="1:8">
      <c r="A515" t="str">
        <f>大会申込データ!A516</f>
        <v/>
      </c>
      <c r="B515" t="str">
        <f>大会申込データ!B516</f>
        <v/>
      </c>
      <c r="C515" t="str">
        <f>大会申込データ!C516</f>
        <v/>
      </c>
      <c r="D515" t="str">
        <f>大会申込データ!D516</f>
        <v/>
      </c>
      <c r="E515" t="str">
        <f>大会申込データ!E516</f>
        <v/>
      </c>
      <c r="F515" t="str">
        <f>大会申込データ!F516</f>
        <v/>
      </c>
      <c r="G515" t="str">
        <f>大会申込データ!G516</f>
        <v/>
      </c>
      <c r="H515" t="str">
        <f>大会申込データ!H516</f>
        <v/>
      </c>
    </row>
    <row r="516" spans="1:8">
      <c r="A516" t="str">
        <f>大会申込データ!A517</f>
        <v/>
      </c>
      <c r="B516" t="str">
        <f>大会申込データ!B517</f>
        <v/>
      </c>
      <c r="C516" t="str">
        <f>大会申込データ!C517</f>
        <v/>
      </c>
      <c r="D516" t="str">
        <f>大会申込データ!D517</f>
        <v/>
      </c>
      <c r="E516" t="str">
        <f>大会申込データ!E517</f>
        <v/>
      </c>
      <c r="F516" t="str">
        <f>大会申込データ!F517</f>
        <v/>
      </c>
      <c r="G516" t="str">
        <f>大会申込データ!G517</f>
        <v/>
      </c>
      <c r="H516" t="str">
        <f>大会申込データ!H517</f>
        <v/>
      </c>
    </row>
    <row r="517" spans="1:8">
      <c r="A517" t="str">
        <f>大会申込データ!A518</f>
        <v/>
      </c>
      <c r="B517" t="str">
        <f>大会申込データ!B518</f>
        <v/>
      </c>
      <c r="C517" t="str">
        <f>大会申込データ!C518</f>
        <v/>
      </c>
      <c r="D517" t="str">
        <f>大会申込データ!D518</f>
        <v/>
      </c>
      <c r="E517" t="str">
        <f>大会申込データ!E518</f>
        <v/>
      </c>
      <c r="F517" t="str">
        <f>大会申込データ!F518</f>
        <v/>
      </c>
      <c r="G517" t="str">
        <f>大会申込データ!G518</f>
        <v/>
      </c>
      <c r="H517" t="str">
        <f>大会申込データ!H518</f>
        <v/>
      </c>
    </row>
    <row r="518" spans="1:8">
      <c r="A518" t="str">
        <f>大会申込データ!A519</f>
        <v/>
      </c>
      <c r="B518" t="str">
        <f>大会申込データ!B519</f>
        <v/>
      </c>
      <c r="C518" t="str">
        <f>大会申込データ!C519</f>
        <v/>
      </c>
      <c r="D518" t="str">
        <f>大会申込データ!D519</f>
        <v/>
      </c>
      <c r="E518" t="str">
        <f>大会申込データ!E519</f>
        <v/>
      </c>
      <c r="F518" t="str">
        <f>大会申込データ!F519</f>
        <v/>
      </c>
      <c r="G518" t="str">
        <f>大会申込データ!G519</f>
        <v/>
      </c>
      <c r="H518" t="str">
        <f>大会申込データ!H519</f>
        <v/>
      </c>
    </row>
    <row r="519" spans="1:8">
      <c r="A519" t="str">
        <f>大会申込データ!A520</f>
        <v/>
      </c>
      <c r="B519" t="str">
        <f>大会申込データ!B520</f>
        <v/>
      </c>
      <c r="C519" t="str">
        <f>大会申込データ!C520</f>
        <v/>
      </c>
      <c r="D519" t="str">
        <f>大会申込データ!D520</f>
        <v/>
      </c>
      <c r="E519" t="str">
        <f>大会申込データ!E520</f>
        <v/>
      </c>
      <c r="F519" t="str">
        <f>大会申込データ!F520</f>
        <v/>
      </c>
      <c r="G519" t="str">
        <f>大会申込データ!G520</f>
        <v/>
      </c>
      <c r="H519" t="str">
        <f>大会申込データ!H520</f>
        <v/>
      </c>
    </row>
    <row r="520" spans="1:8">
      <c r="A520" t="str">
        <f>大会申込データ!A521</f>
        <v/>
      </c>
      <c r="B520" t="str">
        <f>大会申込データ!B521</f>
        <v/>
      </c>
      <c r="C520" t="str">
        <f>大会申込データ!C521</f>
        <v/>
      </c>
      <c r="D520" t="str">
        <f>大会申込データ!D521</f>
        <v/>
      </c>
      <c r="E520" t="str">
        <f>大会申込データ!E521</f>
        <v/>
      </c>
      <c r="F520" t="str">
        <f>大会申込データ!F521</f>
        <v/>
      </c>
      <c r="G520" t="str">
        <f>大会申込データ!G521</f>
        <v/>
      </c>
      <c r="H520" t="str">
        <f>大会申込データ!H521</f>
        <v/>
      </c>
    </row>
    <row r="521" spans="1:8">
      <c r="A521" t="str">
        <f>大会申込データ!A522</f>
        <v/>
      </c>
      <c r="B521" t="str">
        <f>大会申込データ!B522</f>
        <v/>
      </c>
      <c r="C521" t="str">
        <f>大会申込データ!C522</f>
        <v/>
      </c>
      <c r="D521" t="str">
        <f>大会申込データ!D522</f>
        <v/>
      </c>
      <c r="E521" t="str">
        <f>大会申込データ!E522</f>
        <v/>
      </c>
      <c r="F521" t="str">
        <f>大会申込データ!F522</f>
        <v/>
      </c>
      <c r="G521" t="str">
        <f>大会申込データ!G522</f>
        <v/>
      </c>
      <c r="H521" t="str">
        <f>大会申込データ!H522</f>
        <v/>
      </c>
    </row>
    <row r="522" spans="1:8">
      <c r="A522" t="str">
        <f>大会申込データ!A523</f>
        <v/>
      </c>
      <c r="B522" t="str">
        <f>大会申込データ!B523</f>
        <v/>
      </c>
      <c r="C522" t="str">
        <f>大会申込データ!C523</f>
        <v/>
      </c>
      <c r="D522" t="str">
        <f>大会申込データ!D523</f>
        <v/>
      </c>
      <c r="E522" t="str">
        <f>大会申込データ!E523</f>
        <v/>
      </c>
      <c r="F522" t="str">
        <f>大会申込データ!F523</f>
        <v/>
      </c>
      <c r="G522" t="str">
        <f>大会申込データ!G523</f>
        <v/>
      </c>
      <c r="H522" t="str">
        <f>大会申込データ!H523</f>
        <v/>
      </c>
    </row>
    <row r="523" spans="1:8">
      <c r="A523" t="str">
        <f>大会申込データ!A524</f>
        <v/>
      </c>
      <c r="B523" t="str">
        <f>大会申込データ!B524</f>
        <v/>
      </c>
      <c r="C523" t="str">
        <f>大会申込データ!C524</f>
        <v/>
      </c>
      <c r="D523" t="str">
        <f>大会申込データ!D524</f>
        <v/>
      </c>
      <c r="E523" t="str">
        <f>大会申込データ!E524</f>
        <v/>
      </c>
      <c r="F523" t="str">
        <f>大会申込データ!F524</f>
        <v/>
      </c>
      <c r="G523" t="str">
        <f>大会申込データ!G524</f>
        <v/>
      </c>
      <c r="H523" t="str">
        <f>大会申込データ!H524</f>
        <v/>
      </c>
    </row>
    <row r="524" spans="1:8">
      <c r="A524" t="str">
        <f>大会申込データ!A525</f>
        <v/>
      </c>
      <c r="B524" t="str">
        <f>大会申込データ!B525</f>
        <v/>
      </c>
      <c r="C524" t="str">
        <f>大会申込データ!C525</f>
        <v/>
      </c>
      <c r="D524" t="str">
        <f>大会申込データ!D525</f>
        <v/>
      </c>
      <c r="E524" t="str">
        <f>大会申込データ!E525</f>
        <v/>
      </c>
      <c r="F524" t="str">
        <f>大会申込データ!F525</f>
        <v/>
      </c>
      <c r="G524" t="str">
        <f>大会申込データ!G525</f>
        <v/>
      </c>
      <c r="H524" t="str">
        <f>大会申込データ!H525</f>
        <v/>
      </c>
    </row>
    <row r="525" spans="1:8">
      <c r="A525" t="str">
        <f>大会申込データ!A526</f>
        <v/>
      </c>
      <c r="B525" t="str">
        <f>大会申込データ!B526</f>
        <v/>
      </c>
      <c r="C525" t="str">
        <f>大会申込データ!C526</f>
        <v/>
      </c>
      <c r="D525" t="str">
        <f>大会申込データ!D526</f>
        <v/>
      </c>
      <c r="E525" t="str">
        <f>大会申込データ!E526</f>
        <v/>
      </c>
      <c r="F525" t="str">
        <f>大会申込データ!F526</f>
        <v/>
      </c>
      <c r="G525" t="str">
        <f>大会申込データ!G526</f>
        <v/>
      </c>
      <c r="H525" t="str">
        <f>大会申込データ!H526</f>
        <v/>
      </c>
    </row>
    <row r="526" spans="1:8">
      <c r="A526" t="str">
        <f>大会申込データ!A527</f>
        <v/>
      </c>
      <c r="B526" t="str">
        <f>大会申込データ!B527</f>
        <v/>
      </c>
      <c r="C526" t="str">
        <f>大会申込データ!C527</f>
        <v/>
      </c>
      <c r="D526" t="str">
        <f>大会申込データ!D527</f>
        <v/>
      </c>
      <c r="E526" t="str">
        <f>大会申込データ!E527</f>
        <v/>
      </c>
      <c r="F526" t="str">
        <f>大会申込データ!F527</f>
        <v/>
      </c>
      <c r="G526" t="str">
        <f>大会申込データ!G527</f>
        <v/>
      </c>
      <c r="H526" t="str">
        <f>大会申込データ!H527</f>
        <v/>
      </c>
    </row>
    <row r="527" spans="1:8">
      <c r="A527" t="str">
        <f>大会申込データ!A528</f>
        <v/>
      </c>
      <c r="B527" t="str">
        <f>大会申込データ!B528</f>
        <v/>
      </c>
      <c r="C527" t="str">
        <f>大会申込データ!C528</f>
        <v/>
      </c>
      <c r="D527" t="str">
        <f>大会申込データ!D528</f>
        <v/>
      </c>
      <c r="E527" t="str">
        <f>大会申込データ!E528</f>
        <v/>
      </c>
      <c r="F527" t="str">
        <f>大会申込データ!F528</f>
        <v/>
      </c>
      <c r="G527" t="str">
        <f>大会申込データ!G528</f>
        <v/>
      </c>
      <c r="H527" t="str">
        <f>大会申込データ!H528</f>
        <v/>
      </c>
    </row>
    <row r="528" spans="1:8">
      <c r="A528" t="str">
        <f>大会申込データ!A529</f>
        <v/>
      </c>
      <c r="B528" t="str">
        <f>大会申込データ!B529</f>
        <v/>
      </c>
      <c r="C528" t="str">
        <f>大会申込データ!C529</f>
        <v/>
      </c>
      <c r="D528" t="str">
        <f>大会申込データ!D529</f>
        <v/>
      </c>
      <c r="E528" t="str">
        <f>大会申込データ!E529</f>
        <v/>
      </c>
      <c r="F528" t="str">
        <f>大会申込データ!F529</f>
        <v/>
      </c>
      <c r="G528" t="str">
        <f>大会申込データ!G529</f>
        <v/>
      </c>
      <c r="H528" t="str">
        <f>大会申込データ!H529</f>
        <v/>
      </c>
    </row>
    <row r="529" spans="1:8">
      <c r="A529" t="str">
        <f>大会申込データ!A530</f>
        <v/>
      </c>
      <c r="B529" t="str">
        <f>大会申込データ!B530</f>
        <v/>
      </c>
      <c r="C529" t="str">
        <f>大会申込データ!C530</f>
        <v/>
      </c>
      <c r="D529" t="str">
        <f>大会申込データ!D530</f>
        <v/>
      </c>
      <c r="E529" t="str">
        <f>大会申込データ!E530</f>
        <v/>
      </c>
      <c r="F529" t="str">
        <f>大会申込データ!F530</f>
        <v/>
      </c>
      <c r="G529" t="str">
        <f>大会申込データ!G530</f>
        <v/>
      </c>
      <c r="H529" t="str">
        <f>大会申込データ!H530</f>
        <v/>
      </c>
    </row>
    <row r="530" spans="1:8">
      <c r="A530" t="str">
        <f>大会申込データ!A531</f>
        <v/>
      </c>
      <c r="B530" t="str">
        <f>大会申込データ!B531</f>
        <v/>
      </c>
      <c r="C530" t="str">
        <f>大会申込データ!C531</f>
        <v/>
      </c>
      <c r="D530" t="str">
        <f>大会申込データ!D531</f>
        <v/>
      </c>
      <c r="E530" t="str">
        <f>大会申込データ!E531</f>
        <v/>
      </c>
      <c r="F530" t="str">
        <f>大会申込データ!F531</f>
        <v/>
      </c>
      <c r="G530" t="str">
        <f>大会申込データ!G531</f>
        <v/>
      </c>
      <c r="H530" t="str">
        <f>大会申込データ!H531</f>
        <v/>
      </c>
    </row>
    <row r="531" spans="1:8">
      <c r="A531" t="str">
        <f>大会申込データ!A532</f>
        <v/>
      </c>
      <c r="B531" t="str">
        <f>大会申込データ!B532</f>
        <v/>
      </c>
      <c r="C531" t="str">
        <f>大会申込データ!C532</f>
        <v/>
      </c>
      <c r="D531" t="str">
        <f>大会申込データ!D532</f>
        <v/>
      </c>
      <c r="E531" t="str">
        <f>大会申込データ!E532</f>
        <v/>
      </c>
      <c r="F531" t="str">
        <f>大会申込データ!F532</f>
        <v/>
      </c>
      <c r="G531" t="str">
        <f>大会申込データ!G532</f>
        <v/>
      </c>
      <c r="H531" t="str">
        <f>大会申込データ!H532</f>
        <v/>
      </c>
    </row>
    <row r="532" spans="1:8">
      <c r="A532" t="str">
        <f>大会申込データ!A533</f>
        <v/>
      </c>
      <c r="B532" t="str">
        <f>大会申込データ!B533</f>
        <v/>
      </c>
      <c r="C532" t="str">
        <f>大会申込データ!C533</f>
        <v/>
      </c>
      <c r="D532" t="str">
        <f>大会申込データ!D533</f>
        <v/>
      </c>
      <c r="E532" t="str">
        <f>大会申込データ!E533</f>
        <v/>
      </c>
      <c r="F532" t="str">
        <f>大会申込データ!F533</f>
        <v/>
      </c>
      <c r="G532" t="str">
        <f>大会申込データ!G533</f>
        <v/>
      </c>
      <c r="H532" t="str">
        <f>大会申込データ!H533</f>
        <v/>
      </c>
    </row>
    <row r="533" spans="1:8">
      <c r="A533" t="str">
        <f>大会申込データ!A534</f>
        <v/>
      </c>
      <c r="B533" t="str">
        <f>大会申込データ!B534</f>
        <v/>
      </c>
      <c r="C533" t="str">
        <f>大会申込データ!C534</f>
        <v/>
      </c>
      <c r="D533" t="str">
        <f>大会申込データ!D534</f>
        <v/>
      </c>
      <c r="E533" t="str">
        <f>大会申込データ!E534</f>
        <v/>
      </c>
      <c r="F533" t="str">
        <f>大会申込データ!F534</f>
        <v/>
      </c>
      <c r="G533" t="str">
        <f>大会申込データ!G534</f>
        <v/>
      </c>
      <c r="H533" t="str">
        <f>大会申込データ!H534</f>
        <v/>
      </c>
    </row>
    <row r="534" spans="1:8">
      <c r="A534" t="str">
        <f>大会申込データ!A535</f>
        <v/>
      </c>
      <c r="B534" t="str">
        <f>大会申込データ!B535</f>
        <v/>
      </c>
      <c r="C534" t="str">
        <f>大会申込データ!C535</f>
        <v/>
      </c>
      <c r="D534" t="str">
        <f>大会申込データ!D535</f>
        <v/>
      </c>
      <c r="E534" t="str">
        <f>大会申込データ!E535</f>
        <v/>
      </c>
      <c r="F534" t="str">
        <f>大会申込データ!F535</f>
        <v/>
      </c>
      <c r="G534" t="str">
        <f>大会申込データ!G535</f>
        <v/>
      </c>
      <c r="H534" t="str">
        <f>大会申込データ!H535</f>
        <v/>
      </c>
    </row>
    <row r="535" spans="1:8">
      <c r="A535" t="str">
        <f>大会申込データ!A536</f>
        <v/>
      </c>
      <c r="B535" t="str">
        <f>大会申込データ!B536</f>
        <v/>
      </c>
      <c r="C535" t="str">
        <f>大会申込データ!C536</f>
        <v/>
      </c>
      <c r="D535" t="str">
        <f>大会申込データ!D536</f>
        <v/>
      </c>
      <c r="E535" t="str">
        <f>大会申込データ!E536</f>
        <v/>
      </c>
      <c r="F535" t="str">
        <f>大会申込データ!F536</f>
        <v/>
      </c>
      <c r="G535" t="str">
        <f>大会申込データ!G536</f>
        <v/>
      </c>
      <c r="H535" t="str">
        <f>大会申込データ!H536</f>
        <v/>
      </c>
    </row>
    <row r="536" spans="1:8">
      <c r="A536" t="str">
        <f>大会申込データ!A537</f>
        <v/>
      </c>
      <c r="B536" t="str">
        <f>大会申込データ!B537</f>
        <v/>
      </c>
      <c r="C536" t="str">
        <f>大会申込データ!C537</f>
        <v/>
      </c>
      <c r="D536" t="str">
        <f>大会申込データ!D537</f>
        <v/>
      </c>
      <c r="E536" t="str">
        <f>大会申込データ!E537</f>
        <v/>
      </c>
      <c r="F536" t="str">
        <f>大会申込データ!F537</f>
        <v/>
      </c>
      <c r="G536" t="str">
        <f>大会申込データ!G537</f>
        <v/>
      </c>
      <c r="H536" t="str">
        <f>大会申込データ!H537</f>
        <v/>
      </c>
    </row>
    <row r="537" spans="1:8">
      <c r="A537" t="str">
        <f>大会申込データ!A538</f>
        <v/>
      </c>
      <c r="B537" t="str">
        <f>大会申込データ!B538</f>
        <v/>
      </c>
      <c r="C537" t="str">
        <f>大会申込データ!C538</f>
        <v/>
      </c>
      <c r="D537" t="str">
        <f>大会申込データ!D538</f>
        <v/>
      </c>
      <c r="E537" t="str">
        <f>大会申込データ!E538</f>
        <v/>
      </c>
      <c r="F537" t="str">
        <f>大会申込データ!F538</f>
        <v/>
      </c>
      <c r="G537" t="str">
        <f>大会申込データ!G538</f>
        <v/>
      </c>
      <c r="H537" t="str">
        <f>大会申込データ!H538</f>
        <v/>
      </c>
    </row>
    <row r="538" spans="1:8">
      <c r="A538" t="str">
        <f>大会申込データ!A539</f>
        <v/>
      </c>
      <c r="B538" t="str">
        <f>大会申込データ!B539</f>
        <v/>
      </c>
      <c r="C538" t="str">
        <f>大会申込データ!C539</f>
        <v/>
      </c>
      <c r="D538" t="str">
        <f>大会申込データ!D539</f>
        <v/>
      </c>
      <c r="E538" t="str">
        <f>大会申込データ!E539</f>
        <v/>
      </c>
      <c r="F538" t="str">
        <f>大会申込データ!F539</f>
        <v/>
      </c>
      <c r="G538" t="str">
        <f>大会申込データ!G539</f>
        <v/>
      </c>
      <c r="H538" t="str">
        <f>大会申込データ!H539</f>
        <v/>
      </c>
    </row>
    <row r="539" spans="1:8">
      <c r="A539" t="str">
        <f>大会申込データ!A540</f>
        <v/>
      </c>
      <c r="B539" t="str">
        <f>大会申込データ!B540</f>
        <v/>
      </c>
      <c r="C539" t="str">
        <f>大会申込データ!C540</f>
        <v/>
      </c>
      <c r="D539" t="str">
        <f>大会申込データ!D540</f>
        <v/>
      </c>
      <c r="E539" t="str">
        <f>大会申込データ!E540</f>
        <v/>
      </c>
      <c r="F539" t="str">
        <f>大会申込データ!F540</f>
        <v/>
      </c>
      <c r="G539" t="str">
        <f>大会申込データ!G540</f>
        <v/>
      </c>
      <c r="H539" t="str">
        <f>大会申込データ!H540</f>
        <v/>
      </c>
    </row>
    <row r="540" spans="1:8">
      <c r="A540" t="str">
        <f>大会申込データ!A541</f>
        <v/>
      </c>
      <c r="B540" t="str">
        <f>大会申込データ!B541</f>
        <v/>
      </c>
      <c r="C540" t="str">
        <f>大会申込データ!C541</f>
        <v/>
      </c>
      <c r="D540" t="str">
        <f>大会申込データ!D541</f>
        <v/>
      </c>
      <c r="E540" t="str">
        <f>大会申込データ!E541</f>
        <v/>
      </c>
      <c r="F540" t="str">
        <f>大会申込データ!F541</f>
        <v/>
      </c>
      <c r="G540" t="str">
        <f>大会申込データ!G541</f>
        <v/>
      </c>
      <c r="H540" t="str">
        <f>大会申込データ!H541</f>
        <v/>
      </c>
    </row>
    <row r="541" spans="1:8">
      <c r="A541" t="str">
        <f>大会申込データ!A542</f>
        <v/>
      </c>
      <c r="B541" t="str">
        <f>大会申込データ!B542</f>
        <v/>
      </c>
      <c r="C541" t="str">
        <f>大会申込データ!C542</f>
        <v/>
      </c>
      <c r="D541" t="str">
        <f>大会申込データ!D542</f>
        <v/>
      </c>
      <c r="E541" t="str">
        <f>大会申込データ!E542</f>
        <v/>
      </c>
      <c r="F541" t="str">
        <f>大会申込データ!F542</f>
        <v/>
      </c>
      <c r="G541" t="str">
        <f>大会申込データ!G542</f>
        <v/>
      </c>
      <c r="H541" t="str">
        <f>大会申込データ!H542</f>
        <v/>
      </c>
    </row>
    <row r="542" spans="1:8">
      <c r="A542" t="str">
        <f>大会申込データ!A543</f>
        <v/>
      </c>
      <c r="B542" t="str">
        <f>大会申込データ!B543</f>
        <v/>
      </c>
      <c r="C542" t="str">
        <f>大会申込データ!C543</f>
        <v/>
      </c>
      <c r="D542" t="str">
        <f>大会申込データ!D543</f>
        <v/>
      </c>
      <c r="E542" t="str">
        <f>大会申込データ!E543</f>
        <v/>
      </c>
      <c r="F542" t="str">
        <f>大会申込データ!F543</f>
        <v/>
      </c>
      <c r="G542" t="str">
        <f>大会申込データ!G543</f>
        <v/>
      </c>
      <c r="H542" t="str">
        <f>大会申込データ!H543</f>
        <v/>
      </c>
    </row>
    <row r="543" spans="1:8">
      <c r="A543" t="str">
        <f>大会申込データ!A544</f>
        <v/>
      </c>
      <c r="B543" t="str">
        <f>大会申込データ!B544</f>
        <v/>
      </c>
      <c r="C543" t="str">
        <f>大会申込データ!C544</f>
        <v/>
      </c>
      <c r="D543" t="str">
        <f>大会申込データ!D544</f>
        <v/>
      </c>
      <c r="E543" t="str">
        <f>大会申込データ!E544</f>
        <v/>
      </c>
      <c r="F543" t="str">
        <f>大会申込データ!F544</f>
        <v/>
      </c>
      <c r="G543" t="str">
        <f>大会申込データ!G544</f>
        <v/>
      </c>
      <c r="H543" t="str">
        <f>大会申込データ!H544</f>
        <v/>
      </c>
    </row>
    <row r="544" spans="1:8">
      <c r="A544" t="str">
        <f>大会申込データ!A545</f>
        <v/>
      </c>
      <c r="B544" t="str">
        <f>大会申込データ!B545</f>
        <v/>
      </c>
      <c r="C544" t="str">
        <f>大会申込データ!C545</f>
        <v/>
      </c>
      <c r="D544" t="str">
        <f>大会申込データ!D545</f>
        <v/>
      </c>
      <c r="E544" t="str">
        <f>大会申込データ!E545</f>
        <v/>
      </c>
      <c r="F544" t="str">
        <f>大会申込データ!F545</f>
        <v/>
      </c>
      <c r="G544" t="str">
        <f>大会申込データ!G545</f>
        <v/>
      </c>
      <c r="H544" t="str">
        <f>大会申込データ!H545</f>
        <v/>
      </c>
    </row>
    <row r="545" spans="1:8">
      <c r="A545" t="str">
        <f>大会申込データ!A546</f>
        <v/>
      </c>
      <c r="B545" t="str">
        <f>大会申込データ!B546</f>
        <v/>
      </c>
      <c r="C545" t="str">
        <f>大会申込データ!C546</f>
        <v/>
      </c>
      <c r="D545" t="str">
        <f>大会申込データ!D546</f>
        <v/>
      </c>
      <c r="E545" t="str">
        <f>大会申込データ!E546</f>
        <v/>
      </c>
      <c r="F545" t="str">
        <f>大会申込データ!F546</f>
        <v/>
      </c>
      <c r="G545" t="str">
        <f>大会申込データ!G546</f>
        <v/>
      </c>
      <c r="H545" t="str">
        <f>大会申込データ!H546</f>
        <v/>
      </c>
    </row>
    <row r="546" spans="1:8">
      <c r="A546" t="str">
        <f>大会申込データ!A547</f>
        <v/>
      </c>
      <c r="B546" t="str">
        <f>大会申込データ!B547</f>
        <v/>
      </c>
      <c r="C546" t="str">
        <f>大会申込データ!C547</f>
        <v/>
      </c>
      <c r="D546" t="str">
        <f>大会申込データ!D547</f>
        <v/>
      </c>
      <c r="E546" t="str">
        <f>大会申込データ!E547</f>
        <v/>
      </c>
      <c r="F546" t="str">
        <f>大会申込データ!F547</f>
        <v/>
      </c>
      <c r="G546" t="str">
        <f>大会申込データ!G547</f>
        <v/>
      </c>
      <c r="H546" t="str">
        <f>大会申込データ!H547</f>
        <v/>
      </c>
    </row>
    <row r="547" spans="1:8">
      <c r="A547" t="str">
        <f>大会申込データ!A548</f>
        <v/>
      </c>
      <c r="B547" t="str">
        <f>大会申込データ!B548</f>
        <v/>
      </c>
      <c r="C547" t="str">
        <f>大会申込データ!C548</f>
        <v/>
      </c>
      <c r="D547" t="str">
        <f>大会申込データ!D548</f>
        <v/>
      </c>
      <c r="E547" t="str">
        <f>大会申込データ!E548</f>
        <v/>
      </c>
      <c r="F547" t="str">
        <f>大会申込データ!F548</f>
        <v/>
      </c>
      <c r="G547" t="str">
        <f>大会申込データ!G548</f>
        <v/>
      </c>
      <c r="H547" t="str">
        <f>大会申込データ!H548</f>
        <v/>
      </c>
    </row>
    <row r="548" spans="1:8">
      <c r="A548" t="str">
        <f>大会申込データ!A549</f>
        <v/>
      </c>
      <c r="B548" t="str">
        <f>大会申込データ!B549</f>
        <v/>
      </c>
      <c r="C548" t="str">
        <f>大会申込データ!C549</f>
        <v/>
      </c>
      <c r="D548" t="str">
        <f>大会申込データ!D549</f>
        <v/>
      </c>
      <c r="E548" t="str">
        <f>大会申込データ!E549</f>
        <v/>
      </c>
      <c r="F548" t="str">
        <f>大会申込データ!F549</f>
        <v/>
      </c>
      <c r="G548" t="str">
        <f>大会申込データ!G549</f>
        <v/>
      </c>
      <c r="H548" t="str">
        <f>大会申込データ!H549</f>
        <v/>
      </c>
    </row>
    <row r="549" spans="1:8">
      <c r="A549" t="str">
        <f>大会申込データ!A550</f>
        <v/>
      </c>
      <c r="B549" t="str">
        <f>大会申込データ!B550</f>
        <v/>
      </c>
      <c r="C549" t="str">
        <f>大会申込データ!C550</f>
        <v/>
      </c>
      <c r="D549" t="str">
        <f>大会申込データ!D550</f>
        <v/>
      </c>
      <c r="E549" t="str">
        <f>大会申込データ!E550</f>
        <v/>
      </c>
      <c r="F549" t="str">
        <f>大会申込データ!F550</f>
        <v/>
      </c>
      <c r="G549" t="str">
        <f>大会申込データ!G550</f>
        <v/>
      </c>
      <c r="H549" t="str">
        <f>大会申込データ!H550</f>
        <v/>
      </c>
    </row>
    <row r="550" spans="1:8">
      <c r="A550" t="str">
        <f>大会申込データ!A551</f>
        <v/>
      </c>
      <c r="B550" t="str">
        <f>大会申込データ!B551</f>
        <v/>
      </c>
      <c r="C550" t="str">
        <f>大会申込データ!C551</f>
        <v/>
      </c>
      <c r="D550" t="str">
        <f>大会申込データ!D551</f>
        <v/>
      </c>
      <c r="E550" t="str">
        <f>大会申込データ!E551</f>
        <v/>
      </c>
      <c r="F550" t="str">
        <f>大会申込データ!F551</f>
        <v/>
      </c>
      <c r="G550" t="str">
        <f>大会申込データ!G551</f>
        <v/>
      </c>
      <c r="H550" t="str">
        <f>大会申込データ!H551</f>
        <v/>
      </c>
    </row>
    <row r="551" spans="1:8">
      <c r="A551" t="str">
        <f>大会申込データ!A552</f>
        <v/>
      </c>
      <c r="B551" t="str">
        <f>大会申込データ!B552</f>
        <v/>
      </c>
      <c r="C551" t="str">
        <f>大会申込データ!C552</f>
        <v/>
      </c>
      <c r="D551" t="str">
        <f>大会申込データ!D552</f>
        <v/>
      </c>
      <c r="E551" t="str">
        <f>大会申込データ!E552</f>
        <v/>
      </c>
      <c r="F551" t="str">
        <f>大会申込データ!F552</f>
        <v/>
      </c>
      <c r="G551" t="str">
        <f>大会申込データ!G552</f>
        <v/>
      </c>
      <c r="H551" t="str">
        <f>大会申込データ!H552</f>
        <v/>
      </c>
    </row>
    <row r="552" spans="1:8">
      <c r="A552" t="str">
        <f>大会申込データ!A553</f>
        <v/>
      </c>
      <c r="B552" t="str">
        <f>大会申込データ!B553</f>
        <v/>
      </c>
      <c r="C552" t="str">
        <f>大会申込データ!C553</f>
        <v/>
      </c>
      <c r="D552" t="str">
        <f>大会申込データ!D553</f>
        <v/>
      </c>
      <c r="E552" t="str">
        <f>大会申込データ!E553</f>
        <v/>
      </c>
      <c r="F552" t="str">
        <f>大会申込データ!F553</f>
        <v/>
      </c>
      <c r="G552" t="str">
        <f>大会申込データ!G553</f>
        <v/>
      </c>
      <c r="H552" t="str">
        <f>大会申込データ!H553</f>
        <v/>
      </c>
    </row>
    <row r="553" spans="1:8">
      <c r="A553" t="str">
        <f>大会申込データ!A554</f>
        <v/>
      </c>
      <c r="B553" t="str">
        <f>大会申込データ!B554</f>
        <v/>
      </c>
      <c r="C553" t="str">
        <f>大会申込データ!C554</f>
        <v/>
      </c>
      <c r="D553" t="str">
        <f>大会申込データ!D554</f>
        <v/>
      </c>
      <c r="E553" t="str">
        <f>大会申込データ!E554</f>
        <v/>
      </c>
      <c r="F553" t="str">
        <f>大会申込データ!F554</f>
        <v/>
      </c>
      <c r="G553" t="str">
        <f>大会申込データ!G554</f>
        <v/>
      </c>
      <c r="H553" t="str">
        <f>大会申込データ!H554</f>
        <v/>
      </c>
    </row>
    <row r="554" spans="1:8">
      <c r="A554" t="str">
        <f>大会申込データ!A555</f>
        <v/>
      </c>
      <c r="B554" t="str">
        <f>大会申込データ!B555</f>
        <v/>
      </c>
      <c r="C554" t="str">
        <f>大会申込データ!C555</f>
        <v/>
      </c>
      <c r="D554" t="str">
        <f>大会申込データ!D555</f>
        <v/>
      </c>
      <c r="E554" t="str">
        <f>大会申込データ!E555</f>
        <v/>
      </c>
      <c r="F554" t="str">
        <f>大会申込データ!F555</f>
        <v/>
      </c>
      <c r="G554" t="str">
        <f>大会申込データ!G555</f>
        <v/>
      </c>
      <c r="H554" t="str">
        <f>大会申込データ!H555</f>
        <v/>
      </c>
    </row>
    <row r="555" spans="1:8">
      <c r="A555" t="str">
        <f>大会申込データ!A556</f>
        <v/>
      </c>
      <c r="B555" t="str">
        <f>大会申込データ!B556</f>
        <v/>
      </c>
      <c r="C555" t="str">
        <f>大会申込データ!C556</f>
        <v/>
      </c>
      <c r="D555" t="str">
        <f>大会申込データ!D556</f>
        <v/>
      </c>
      <c r="E555" t="str">
        <f>大会申込データ!E556</f>
        <v/>
      </c>
      <c r="F555" t="str">
        <f>大会申込データ!F556</f>
        <v/>
      </c>
      <c r="G555" t="str">
        <f>大会申込データ!G556</f>
        <v/>
      </c>
      <c r="H555" t="str">
        <f>大会申込データ!H556</f>
        <v/>
      </c>
    </row>
    <row r="556" spans="1:8">
      <c r="A556" t="str">
        <f>大会申込データ!A557</f>
        <v/>
      </c>
      <c r="B556" t="str">
        <f>大会申込データ!B557</f>
        <v/>
      </c>
      <c r="C556" t="str">
        <f>大会申込データ!C557</f>
        <v/>
      </c>
      <c r="D556" t="str">
        <f>大会申込データ!D557</f>
        <v/>
      </c>
      <c r="E556" t="str">
        <f>大会申込データ!E557</f>
        <v/>
      </c>
      <c r="F556" t="str">
        <f>大会申込データ!F557</f>
        <v/>
      </c>
      <c r="G556" t="str">
        <f>大会申込データ!G557</f>
        <v/>
      </c>
      <c r="H556" t="str">
        <f>大会申込データ!H557</f>
        <v/>
      </c>
    </row>
    <row r="557" spans="1:8">
      <c r="A557" t="str">
        <f>大会申込データ!A558</f>
        <v/>
      </c>
      <c r="B557" t="str">
        <f>大会申込データ!B558</f>
        <v/>
      </c>
      <c r="C557" t="str">
        <f>大会申込データ!C558</f>
        <v/>
      </c>
      <c r="D557" t="str">
        <f>大会申込データ!D558</f>
        <v/>
      </c>
      <c r="E557" t="str">
        <f>大会申込データ!E558</f>
        <v/>
      </c>
      <c r="F557" t="str">
        <f>大会申込データ!F558</f>
        <v/>
      </c>
      <c r="G557" t="str">
        <f>大会申込データ!G558</f>
        <v/>
      </c>
      <c r="H557" t="str">
        <f>大会申込データ!H558</f>
        <v/>
      </c>
    </row>
    <row r="558" spans="1:8">
      <c r="A558" t="str">
        <f>大会申込データ!A559</f>
        <v/>
      </c>
      <c r="B558" t="str">
        <f>大会申込データ!B559</f>
        <v/>
      </c>
      <c r="C558" t="str">
        <f>大会申込データ!C559</f>
        <v/>
      </c>
      <c r="D558" t="str">
        <f>大会申込データ!D559</f>
        <v/>
      </c>
      <c r="E558" t="str">
        <f>大会申込データ!E559</f>
        <v/>
      </c>
      <c r="F558" t="str">
        <f>大会申込データ!F559</f>
        <v/>
      </c>
      <c r="G558" t="str">
        <f>大会申込データ!G559</f>
        <v/>
      </c>
      <c r="H558" t="str">
        <f>大会申込データ!H559</f>
        <v/>
      </c>
    </row>
    <row r="559" spans="1:8">
      <c r="A559" t="str">
        <f>大会申込データ!A560</f>
        <v/>
      </c>
      <c r="B559" t="str">
        <f>大会申込データ!B560</f>
        <v/>
      </c>
      <c r="C559" t="str">
        <f>大会申込データ!C560</f>
        <v/>
      </c>
      <c r="D559" t="str">
        <f>大会申込データ!D560</f>
        <v/>
      </c>
      <c r="E559" t="str">
        <f>大会申込データ!E560</f>
        <v/>
      </c>
      <c r="F559" t="str">
        <f>大会申込データ!F560</f>
        <v/>
      </c>
      <c r="G559" t="str">
        <f>大会申込データ!G560</f>
        <v/>
      </c>
      <c r="H559" t="str">
        <f>大会申込データ!H560</f>
        <v/>
      </c>
    </row>
    <row r="560" spans="1:8">
      <c r="A560" t="str">
        <f>大会申込データ!A561</f>
        <v/>
      </c>
      <c r="B560" t="str">
        <f>大会申込データ!B561</f>
        <v/>
      </c>
      <c r="C560" t="str">
        <f>大会申込データ!C561</f>
        <v/>
      </c>
      <c r="D560" t="str">
        <f>大会申込データ!D561</f>
        <v/>
      </c>
      <c r="E560" t="str">
        <f>大会申込データ!E561</f>
        <v/>
      </c>
      <c r="F560" t="str">
        <f>大会申込データ!F561</f>
        <v/>
      </c>
      <c r="G560" t="str">
        <f>大会申込データ!G561</f>
        <v/>
      </c>
      <c r="H560" t="str">
        <f>大会申込データ!H561</f>
        <v/>
      </c>
    </row>
    <row r="561" spans="1:8">
      <c r="A561" t="str">
        <f>大会申込データ!A562</f>
        <v/>
      </c>
      <c r="B561" t="str">
        <f>大会申込データ!B562</f>
        <v/>
      </c>
      <c r="C561" t="str">
        <f>大会申込データ!C562</f>
        <v/>
      </c>
      <c r="D561" t="str">
        <f>大会申込データ!D562</f>
        <v/>
      </c>
      <c r="E561" t="str">
        <f>大会申込データ!E562</f>
        <v/>
      </c>
      <c r="F561" t="str">
        <f>大会申込データ!F562</f>
        <v/>
      </c>
      <c r="G561" t="str">
        <f>大会申込データ!G562</f>
        <v/>
      </c>
      <c r="H561" t="str">
        <f>大会申込データ!H562</f>
        <v/>
      </c>
    </row>
    <row r="562" spans="1:8">
      <c r="A562" t="str">
        <f>大会申込データ!A563</f>
        <v/>
      </c>
      <c r="B562" t="str">
        <f>大会申込データ!B563</f>
        <v/>
      </c>
      <c r="C562" t="str">
        <f>大会申込データ!C563</f>
        <v/>
      </c>
      <c r="D562" t="str">
        <f>大会申込データ!D563</f>
        <v/>
      </c>
      <c r="E562" t="str">
        <f>大会申込データ!E563</f>
        <v/>
      </c>
      <c r="F562" t="str">
        <f>大会申込データ!F563</f>
        <v/>
      </c>
      <c r="G562" t="str">
        <f>大会申込データ!G563</f>
        <v/>
      </c>
      <c r="H562" t="str">
        <f>大会申込データ!H563</f>
        <v/>
      </c>
    </row>
    <row r="563" spans="1:8">
      <c r="A563" t="str">
        <f>大会申込データ!A564</f>
        <v/>
      </c>
      <c r="B563" t="str">
        <f>大会申込データ!B564</f>
        <v/>
      </c>
      <c r="C563" t="str">
        <f>大会申込データ!C564</f>
        <v/>
      </c>
      <c r="D563" t="str">
        <f>大会申込データ!D564</f>
        <v/>
      </c>
      <c r="E563" t="str">
        <f>大会申込データ!E564</f>
        <v/>
      </c>
      <c r="F563" t="str">
        <f>大会申込データ!F564</f>
        <v/>
      </c>
      <c r="G563" t="str">
        <f>大会申込データ!G564</f>
        <v/>
      </c>
      <c r="H563" t="str">
        <f>大会申込データ!H564</f>
        <v/>
      </c>
    </row>
    <row r="564" spans="1:8">
      <c r="A564" t="str">
        <f>大会申込データ!A565</f>
        <v/>
      </c>
      <c r="B564" t="str">
        <f>大会申込データ!B565</f>
        <v/>
      </c>
      <c r="C564" t="str">
        <f>大会申込データ!C565</f>
        <v/>
      </c>
      <c r="D564" t="str">
        <f>大会申込データ!D565</f>
        <v/>
      </c>
      <c r="E564" t="str">
        <f>大会申込データ!E565</f>
        <v/>
      </c>
      <c r="F564" t="str">
        <f>大会申込データ!F565</f>
        <v/>
      </c>
      <c r="G564" t="str">
        <f>大会申込データ!G565</f>
        <v/>
      </c>
      <c r="H564" t="str">
        <f>大会申込データ!H565</f>
        <v/>
      </c>
    </row>
    <row r="565" spans="1:8">
      <c r="A565" t="str">
        <f>大会申込データ!A566</f>
        <v/>
      </c>
      <c r="B565" t="str">
        <f>大会申込データ!B566</f>
        <v/>
      </c>
      <c r="C565" t="str">
        <f>大会申込データ!C566</f>
        <v/>
      </c>
      <c r="D565" t="str">
        <f>大会申込データ!D566</f>
        <v/>
      </c>
      <c r="E565" t="str">
        <f>大会申込データ!E566</f>
        <v/>
      </c>
      <c r="F565" t="str">
        <f>大会申込データ!F566</f>
        <v/>
      </c>
      <c r="G565" t="str">
        <f>大会申込データ!G566</f>
        <v/>
      </c>
      <c r="H565" t="str">
        <f>大会申込データ!H566</f>
        <v/>
      </c>
    </row>
    <row r="566" spans="1:8">
      <c r="A566" t="str">
        <f>大会申込データ!A567</f>
        <v/>
      </c>
      <c r="B566" t="str">
        <f>大会申込データ!B567</f>
        <v/>
      </c>
      <c r="C566" t="str">
        <f>大会申込データ!C567</f>
        <v/>
      </c>
      <c r="D566" t="str">
        <f>大会申込データ!D567</f>
        <v/>
      </c>
      <c r="E566" t="str">
        <f>大会申込データ!E567</f>
        <v/>
      </c>
      <c r="F566" t="str">
        <f>大会申込データ!F567</f>
        <v/>
      </c>
      <c r="G566" t="str">
        <f>大会申込データ!G567</f>
        <v/>
      </c>
      <c r="H566" t="str">
        <f>大会申込データ!H567</f>
        <v/>
      </c>
    </row>
    <row r="567" spans="1:8">
      <c r="A567" t="str">
        <f>大会申込データ!A568</f>
        <v/>
      </c>
      <c r="B567" t="str">
        <f>大会申込データ!B568</f>
        <v/>
      </c>
      <c r="C567" t="str">
        <f>大会申込データ!C568</f>
        <v/>
      </c>
      <c r="D567" t="str">
        <f>大会申込データ!D568</f>
        <v/>
      </c>
      <c r="E567" t="str">
        <f>大会申込データ!E568</f>
        <v/>
      </c>
      <c r="F567" t="str">
        <f>大会申込データ!F568</f>
        <v/>
      </c>
      <c r="G567" t="str">
        <f>大会申込データ!G568</f>
        <v/>
      </c>
      <c r="H567" t="str">
        <f>大会申込データ!H568</f>
        <v/>
      </c>
    </row>
    <row r="568" spans="1:8">
      <c r="A568" t="str">
        <f>大会申込データ!A569</f>
        <v/>
      </c>
      <c r="B568" t="str">
        <f>大会申込データ!B569</f>
        <v/>
      </c>
      <c r="C568" t="str">
        <f>大会申込データ!C569</f>
        <v/>
      </c>
      <c r="D568" t="str">
        <f>大会申込データ!D569</f>
        <v/>
      </c>
      <c r="E568" t="str">
        <f>大会申込データ!E569</f>
        <v/>
      </c>
      <c r="F568" t="str">
        <f>大会申込データ!F569</f>
        <v/>
      </c>
      <c r="G568" t="str">
        <f>大会申込データ!G569</f>
        <v/>
      </c>
      <c r="H568" t="str">
        <f>大会申込データ!H569</f>
        <v/>
      </c>
    </row>
    <row r="569" spans="1:8">
      <c r="A569" t="str">
        <f>大会申込データ!A570</f>
        <v/>
      </c>
      <c r="B569" t="str">
        <f>大会申込データ!B570</f>
        <v/>
      </c>
      <c r="C569" t="str">
        <f>大会申込データ!C570</f>
        <v/>
      </c>
      <c r="D569" t="str">
        <f>大会申込データ!D570</f>
        <v/>
      </c>
      <c r="E569" t="str">
        <f>大会申込データ!E570</f>
        <v/>
      </c>
      <c r="F569" t="str">
        <f>大会申込データ!F570</f>
        <v/>
      </c>
      <c r="G569" t="str">
        <f>大会申込データ!G570</f>
        <v/>
      </c>
      <c r="H569" t="str">
        <f>大会申込データ!H570</f>
        <v/>
      </c>
    </row>
    <row r="570" spans="1:8">
      <c r="A570" t="str">
        <f>大会申込データ!A571</f>
        <v/>
      </c>
      <c r="B570" t="str">
        <f>大会申込データ!B571</f>
        <v/>
      </c>
      <c r="C570" t="str">
        <f>大会申込データ!C571</f>
        <v/>
      </c>
      <c r="D570" t="str">
        <f>大会申込データ!D571</f>
        <v/>
      </c>
      <c r="E570" t="str">
        <f>大会申込データ!E571</f>
        <v/>
      </c>
      <c r="F570" t="str">
        <f>大会申込データ!F571</f>
        <v/>
      </c>
      <c r="G570" t="str">
        <f>大会申込データ!G571</f>
        <v/>
      </c>
      <c r="H570" t="str">
        <f>大会申込データ!H571</f>
        <v/>
      </c>
    </row>
    <row r="571" spans="1:8">
      <c r="A571" t="str">
        <f>大会申込データ!A572</f>
        <v/>
      </c>
      <c r="B571" t="str">
        <f>大会申込データ!B572</f>
        <v/>
      </c>
      <c r="C571" t="str">
        <f>大会申込データ!C572</f>
        <v/>
      </c>
      <c r="D571" t="str">
        <f>大会申込データ!D572</f>
        <v/>
      </c>
      <c r="E571" t="str">
        <f>大会申込データ!E572</f>
        <v/>
      </c>
      <c r="F571" t="str">
        <f>大会申込データ!F572</f>
        <v/>
      </c>
      <c r="G571" t="str">
        <f>大会申込データ!G572</f>
        <v/>
      </c>
      <c r="H571" t="str">
        <f>大会申込データ!H572</f>
        <v/>
      </c>
    </row>
    <row r="572" spans="1:8">
      <c r="A572" t="str">
        <f>大会申込データ!A573</f>
        <v/>
      </c>
      <c r="B572" t="str">
        <f>大会申込データ!B573</f>
        <v/>
      </c>
      <c r="C572" t="str">
        <f>大会申込データ!C573</f>
        <v/>
      </c>
      <c r="D572" t="str">
        <f>大会申込データ!D573</f>
        <v/>
      </c>
      <c r="E572" t="str">
        <f>大会申込データ!E573</f>
        <v/>
      </c>
      <c r="F572" t="str">
        <f>大会申込データ!F573</f>
        <v/>
      </c>
      <c r="G572" t="str">
        <f>大会申込データ!G573</f>
        <v/>
      </c>
      <c r="H572" t="str">
        <f>大会申込データ!H573</f>
        <v/>
      </c>
    </row>
    <row r="573" spans="1:8">
      <c r="A573" t="str">
        <f>大会申込データ!A574</f>
        <v/>
      </c>
      <c r="B573" t="str">
        <f>大会申込データ!B574</f>
        <v/>
      </c>
      <c r="C573" t="str">
        <f>大会申込データ!C574</f>
        <v/>
      </c>
      <c r="D573" t="str">
        <f>大会申込データ!D574</f>
        <v/>
      </c>
      <c r="E573" t="str">
        <f>大会申込データ!E574</f>
        <v/>
      </c>
      <c r="F573" t="str">
        <f>大会申込データ!F574</f>
        <v/>
      </c>
      <c r="G573" t="str">
        <f>大会申込データ!G574</f>
        <v/>
      </c>
      <c r="H573" t="str">
        <f>大会申込データ!H574</f>
        <v/>
      </c>
    </row>
    <row r="574" spans="1:8">
      <c r="A574" t="str">
        <f>大会申込データ!A575</f>
        <v/>
      </c>
      <c r="B574" t="str">
        <f>大会申込データ!B575</f>
        <v/>
      </c>
      <c r="C574" t="str">
        <f>大会申込データ!C575</f>
        <v/>
      </c>
      <c r="D574" t="str">
        <f>大会申込データ!D575</f>
        <v/>
      </c>
      <c r="E574" t="str">
        <f>大会申込データ!E575</f>
        <v/>
      </c>
      <c r="F574" t="str">
        <f>大会申込データ!F575</f>
        <v/>
      </c>
      <c r="G574" t="str">
        <f>大会申込データ!G575</f>
        <v/>
      </c>
      <c r="H574" t="str">
        <f>大会申込データ!H575</f>
        <v/>
      </c>
    </row>
    <row r="575" spans="1:8">
      <c r="A575" t="str">
        <f>大会申込データ!A576</f>
        <v/>
      </c>
      <c r="B575" t="str">
        <f>大会申込データ!B576</f>
        <v/>
      </c>
      <c r="C575" t="str">
        <f>大会申込データ!C576</f>
        <v/>
      </c>
      <c r="D575" t="str">
        <f>大会申込データ!D576</f>
        <v/>
      </c>
      <c r="E575" t="str">
        <f>大会申込データ!E576</f>
        <v/>
      </c>
      <c r="F575" t="str">
        <f>大会申込データ!F576</f>
        <v/>
      </c>
      <c r="G575" t="str">
        <f>大会申込データ!G576</f>
        <v/>
      </c>
      <c r="H575" t="str">
        <f>大会申込データ!H576</f>
        <v/>
      </c>
    </row>
    <row r="576" spans="1:8">
      <c r="A576" t="str">
        <f>大会申込データ!A577</f>
        <v/>
      </c>
      <c r="B576" t="str">
        <f>大会申込データ!B577</f>
        <v/>
      </c>
      <c r="C576" t="str">
        <f>大会申込データ!C577</f>
        <v/>
      </c>
      <c r="D576" t="str">
        <f>大会申込データ!D577</f>
        <v/>
      </c>
      <c r="E576" t="str">
        <f>大会申込データ!E577</f>
        <v/>
      </c>
      <c r="F576" t="str">
        <f>大会申込データ!F577</f>
        <v/>
      </c>
      <c r="G576" t="str">
        <f>大会申込データ!G577</f>
        <v/>
      </c>
      <c r="H576" t="str">
        <f>大会申込データ!H577</f>
        <v/>
      </c>
    </row>
    <row r="577" spans="1:8">
      <c r="A577" t="str">
        <f>大会申込データ!A578</f>
        <v/>
      </c>
      <c r="B577" t="str">
        <f>大会申込データ!B578</f>
        <v/>
      </c>
      <c r="C577" t="str">
        <f>大会申込データ!C578</f>
        <v/>
      </c>
      <c r="D577" t="str">
        <f>大会申込データ!D578</f>
        <v/>
      </c>
      <c r="E577" t="str">
        <f>大会申込データ!E578</f>
        <v/>
      </c>
      <c r="F577" t="str">
        <f>大会申込データ!F578</f>
        <v/>
      </c>
      <c r="G577" t="str">
        <f>大会申込データ!G578</f>
        <v/>
      </c>
      <c r="H577" t="str">
        <f>大会申込データ!H578</f>
        <v/>
      </c>
    </row>
    <row r="578" spans="1:8">
      <c r="A578" t="str">
        <f>大会申込データ!A579</f>
        <v/>
      </c>
      <c r="B578" t="str">
        <f>大会申込データ!B579</f>
        <v/>
      </c>
      <c r="C578" t="str">
        <f>大会申込データ!C579</f>
        <v/>
      </c>
      <c r="D578" t="str">
        <f>大会申込データ!D579</f>
        <v/>
      </c>
      <c r="E578" t="str">
        <f>大会申込データ!E579</f>
        <v/>
      </c>
      <c r="F578" t="str">
        <f>大会申込データ!F579</f>
        <v/>
      </c>
      <c r="G578" t="str">
        <f>大会申込データ!G579</f>
        <v/>
      </c>
      <c r="H578" t="str">
        <f>大会申込データ!H579</f>
        <v/>
      </c>
    </row>
    <row r="579" spans="1:8">
      <c r="A579" t="str">
        <f>大会申込データ!A580</f>
        <v/>
      </c>
      <c r="B579" t="str">
        <f>大会申込データ!B580</f>
        <v/>
      </c>
      <c r="C579" t="str">
        <f>大会申込データ!C580</f>
        <v/>
      </c>
      <c r="D579" t="str">
        <f>大会申込データ!D580</f>
        <v/>
      </c>
      <c r="E579" t="str">
        <f>大会申込データ!E580</f>
        <v/>
      </c>
      <c r="F579" t="str">
        <f>大会申込データ!F580</f>
        <v/>
      </c>
      <c r="G579" t="str">
        <f>大会申込データ!G580</f>
        <v/>
      </c>
      <c r="H579" t="str">
        <f>大会申込データ!H580</f>
        <v/>
      </c>
    </row>
    <row r="580" spans="1:8">
      <c r="A580" t="str">
        <f>大会申込データ!A581</f>
        <v/>
      </c>
      <c r="B580" t="str">
        <f>大会申込データ!B581</f>
        <v/>
      </c>
      <c r="C580" t="str">
        <f>大会申込データ!C581</f>
        <v/>
      </c>
      <c r="D580" t="str">
        <f>大会申込データ!D581</f>
        <v/>
      </c>
      <c r="E580" t="str">
        <f>大会申込データ!E581</f>
        <v/>
      </c>
      <c r="F580" t="str">
        <f>大会申込データ!F581</f>
        <v/>
      </c>
      <c r="G580" t="str">
        <f>大会申込データ!G581</f>
        <v/>
      </c>
      <c r="H580" t="str">
        <f>大会申込データ!H581</f>
        <v/>
      </c>
    </row>
    <row r="581" spans="1:8">
      <c r="A581" t="str">
        <f>大会申込データ!A582</f>
        <v/>
      </c>
      <c r="B581" t="str">
        <f>大会申込データ!B582</f>
        <v/>
      </c>
      <c r="C581" t="str">
        <f>大会申込データ!C582</f>
        <v/>
      </c>
      <c r="D581" t="str">
        <f>大会申込データ!D582</f>
        <v/>
      </c>
      <c r="E581" t="str">
        <f>大会申込データ!E582</f>
        <v/>
      </c>
      <c r="F581" t="str">
        <f>大会申込データ!F582</f>
        <v/>
      </c>
      <c r="G581" t="str">
        <f>大会申込データ!G582</f>
        <v/>
      </c>
      <c r="H581" t="str">
        <f>大会申込データ!H582</f>
        <v/>
      </c>
    </row>
    <row r="582" spans="1:8">
      <c r="A582" t="str">
        <f>大会申込データ!A583</f>
        <v/>
      </c>
      <c r="B582" t="str">
        <f>大会申込データ!B583</f>
        <v/>
      </c>
      <c r="C582" t="str">
        <f>大会申込データ!C583</f>
        <v/>
      </c>
      <c r="D582" t="str">
        <f>大会申込データ!D583</f>
        <v/>
      </c>
      <c r="E582" t="str">
        <f>大会申込データ!E583</f>
        <v/>
      </c>
      <c r="F582" t="str">
        <f>大会申込データ!F583</f>
        <v/>
      </c>
      <c r="G582" t="str">
        <f>大会申込データ!G583</f>
        <v/>
      </c>
      <c r="H582" t="str">
        <f>大会申込データ!H583</f>
        <v/>
      </c>
    </row>
    <row r="583" spans="1:8">
      <c r="A583" t="str">
        <f>大会申込データ!A584</f>
        <v/>
      </c>
      <c r="B583" t="str">
        <f>大会申込データ!B584</f>
        <v/>
      </c>
      <c r="C583" t="str">
        <f>大会申込データ!C584</f>
        <v/>
      </c>
      <c r="D583" t="str">
        <f>大会申込データ!D584</f>
        <v/>
      </c>
      <c r="E583" t="str">
        <f>大会申込データ!E584</f>
        <v/>
      </c>
      <c r="F583" t="str">
        <f>大会申込データ!F584</f>
        <v/>
      </c>
      <c r="G583" t="str">
        <f>大会申込データ!G584</f>
        <v/>
      </c>
      <c r="H583" t="str">
        <f>大会申込データ!H584</f>
        <v/>
      </c>
    </row>
    <row r="584" spans="1:8">
      <c r="A584" t="str">
        <f>大会申込データ!A585</f>
        <v/>
      </c>
      <c r="B584" t="str">
        <f>大会申込データ!B585</f>
        <v/>
      </c>
      <c r="C584" t="str">
        <f>大会申込データ!C585</f>
        <v/>
      </c>
      <c r="D584" t="str">
        <f>大会申込データ!D585</f>
        <v/>
      </c>
      <c r="E584" t="str">
        <f>大会申込データ!E585</f>
        <v/>
      </c>
      <c r="F584" t="str">
        <f>大会申込データ!F585</f>
        <v/>
      </c>
      <c r="G584" t="str">
        <f>大会申込データ!G585</f>
        <v/>
      </c>
      <c r="H584" t="str">
        <f>大会申込データ!H585</f>
        <v/>
      </c>
    </row>
    <row r="585" spans="1:8">
      <c r="A585" t="str">
        <f>大会申込データ!A586</f>
        <v/>
      </c>
      <c r="B585" t="str">
        <f>大会申込データ!B586</f>
        <v/>
      </c>
      <c r="C585" t="str">
        <f>大会申込データ!C586</f>
        <v/>
      </c>
      <c r="D585" t="str">
        <f>大会申込データ!D586</f>
        <v/>
      </c>
      <c r="E585" t="str">
        <f>大会申込データ!E586</f>
        <v/>
      </c>
      <c r="F585" t="str">
        <f>大会申込データ!F586</f>
        <v/>
      </c>
      <c r="G585" t="str">
        <f>大会申込データ!G586</f>
        <v/>
      </c>
      <c r="H585" t="str">
        <f>大会申込データ!H586</f>
        <v/>
      </c>
    </row>
    <row r="586" spans="1:8">
      <c r="A586" t="str">
        <f>大会申込データ!A587</f>
        <v/>
      </c>
      <c r="B586" t="str">
        <f>大会申込データ!B587</f>
        <v/>
      </c>
      <c r="C586" t="str">
        <f>大会申込データ!C587</f>
        <v/>
      </c>
      <c r="D586" t="str">
        <f>大会申込データ!D587</f>
        <v/>
      </c>
      <c r="E586" t="str">
        <f>大会申込データ!E587</f>
        <v/>
      </c>
      <c r="F586" t="str">
        <f>大会申込データ!F587</f>
        <v/>
      </c>
      <c r="G586" t="str">
        <f>大会申込データ!G587</f>
        <v/>
      </c>
      <c r="H586" t="str">
        <f>大会申込データ!H587</f>
        <v/>
      </c>
    </row>
    <row r="587" spans="1:8">
      <c r="A587" t="str">
        <f>大会申込データ!A588</f>
        <v/>
      </c>
      <c r="B587" t="str">
        <f>大会申込データ!B588</f>
        <v/>
      </c>
      <c r="C587" t="str">
        <f>大会申込データ!C588</f>
        <v/>
      </c>
      <c r="D587" t="str">
        <f>大会申込データ!D588</f>
        <v/>
      </c>
      <c r="E587" t="str">
        <f>大会申込データ!E588</f>
        <v/>
      </c>
      <c r="F587" t="str">
        <f>大会申込データ!F588</f>
        <v/>
      </c>
      <c r="G587" t="str">
        <f>大会申込データ!G588</f>
        <v/>
      </c>
      <c r="H587" t="str">
        <f>大会申込データ!H588</f>
        <v/>
      </c>
    </row>
    <row r="588" spans="1:8">
      <c r="A588" t="str">
        <f>大会申込データ!A589</f>
        <v/>
      </c>
      <c r="B588" t="str">
        <f>大会申込データ!B589</f>
        <v/>
      </c>
      <c r="C588" t="str">
        <f>大会申込データ!C589</f>
        <v/>
      </c>
      <c r="D588" t="str">
        <f>大会申込データ!D589</f>
        <v/>
      </c>
      <c r="E588" t="str">
        <f>大会申込データ!E589</f>
        <v/>
      </c>
      <c r="F588" t="str">
        <f>大会申込データ!F589</f>
        <v/>
      </c>
      <c r="G588" t="str">
        <f>大会申込データ!G589</f>
        <v/>
      </c>
      <c r="H588" t="str">
        <f>大会申込データ!H589</f>
        <v/>
      </c>
    </row>
    <row r="589" spans="1:8">
      <c r="A589" t="str">
        <f>大会申込データ!A590</f>
        <v/>
      </c>
      <c r="B589" t="str">
        <f>大会申込データ!B590</f>
        <v/>
      </c>
      <c r="C589" t="str">
        <f>大会申込データ!C590</f>
        <v/>
      </c>
      <c r="D589" t="str">
        <f>大会申込データ!D590</f>
        <v/>
      </c>
      <c r="E589" t="str">
        <f>大会申込データ!E590</f>
        <v/>
      </c>
      <c r="F589" t="str">
        <f>大会申込データ!F590</f>
        <v/>
      </c>
      <c r="G589" t="str">
        <f>大会申込データ!G590</f>
        <v/>
      </c>
      <c r="H589" t="str">
        <f>大会申込データ!H590</f>
        <v/>
      </c>
    </row>
    <row r="590" spans="1:8">
      <c r="A590" t="str">
        <f>大会申込データ!A591</f>
        <v/>
      </c>
      <c r="B590" t="str">
        <f>大会申込データ!B591</f>
        <v/>
      </c>
      <c r="C590" t="str">
        <f>大会申込データ!C591</f>
        <v/>
      </c>
      <c r="D590" t="str">
        <f>大会申込データ!D591</f>
        <v/>
      </c>
      <c r="E590" t="str">
        <f>大会申込データ!E591</f>
        <v/>
      </c>
      <c r="F590" t="str">
        <f>大会申込データ!F591</f>
        <v/>
      </c>
      <c r="G590" t="str">
        <f>大会申込データ!G591</f>
        <v/>
      </c>
      <c r="H590" t="str">
        <f>大会申込データ!H591</f>
        <v/>
      </c>
    </row>
    <row r="591" spans="1:8">
      <c r="A591" t="str">
        <f>大会申込データ!A592</f>
        <v/>
      </c>
      <c r="B591" t="str">
        <f>大会申込データ!B592</f>
        <v/>
      </c>
      <c r="C591" t="str">
        <f>大会申込データ!C592</f>
        <v/>
      </c>
      <c r="D591" t="str">
        <f>大会申込データ!D592</f>
        <v/>
      </c>
      <c r="E591" t="str">
        <f>大会申込データ!E592</f>
        <v/>
      </c>
      <c r="F591" t="str">
        <f>大会申込データ!F592</f>
        <v/>
      </c>
      <c r="G591" t="str">
        <f>大会申込データ!G592</f>
        <v/>
      </c>
      <c r="H591" t="str">
        <f>大会申込データ!H592</f>
        <v/>
      </c>
    </row>
    <row r="592" spans="1:8">
      <c r="A592" t="str">
        <f>大会申込データ!A593</f>
        <v/>
      </c>
      <c r="B592" t="str">
        <f>大会申込データ!B593</f>
        <v/>
      </c>
      <c r="C592" t="str">
        <f>大会申込データ!C593</f>
        <v/>
      </c>
      <c r="D592" t="str">
        <f>大会申込データ!D593</f>
        <v/>
      </c>
      <c r="E592" t="str">
        <f>大会申込データ!E593</f>
        <v/>
      </c>
      <c r="F592" t="str">
        <f>大会申込データ!F593</f>
        <v/>
      </c>
      <c r="G592" t="str">
        <f>大会申込データ!G593</f>
        <v/>
      </c>
      <c r="H592" t="str">
        <f>大会申込データ!H593</f>
        <v/>
      </c>
    </row>
    <row r="593" spans="1:8">
      <c r="A593" t="str">
        <f>大会申込データ!A594</f>
        <v/>
      </c>
      <c r="B593" t="str">
        <f>大会申込データ!B594</f>
        <v/>
      </c>
      <c r="C593" t="str">
        <f>大会申込データ!C594</f>
        <v/>
      </c>
      <c r="D593" t="str">
        <f>大会申込データ!D594</f>
        <v/>
      </c>
      <c r="E593" t="str">
        <f>大会申込データ!E594</f>
        <v/>
      </c>
      <c r="F593" t="str">
        <f>大会申込データ!F594</f>
        <v/>
      </c>
      <c r="G593" t="str">
        <f>大会申込データ!G594</f>
        <v/>
      </c>
      <c r="H593" t="str">
        <f>大会申込データ!H594</f>
        <v/>
      </c>
    </row>
    <row r="594" spans="1:8">
      <c r="A594" t="str">
        <f>大会申込データ!A595</f>
        <v/>
      </c>
      <c r="B594" t="str">
        <f>大会申込データ!B595</f>
        <v/>
      </c>
      <c r="C594" t="str">
        <f>大会申込データ!C595</f>
        <v/>
      </c>
      <c r="D594" t="str">
        <f>大会申込データ!D595</f>
        <v/>
      </c>
      <c r="E594" t="str">
        <f>大会申込データ!E595</f>
        <v/>
      </c>
      <c r="F594" t="str">
        <f>大会申込データ!F595</f>
        <v/>
      </c>
      <c r="G594" t="str">
        <f>大会申込データ!G595</f>
        <v/>
      </c>
      <c r="H594" t="str">
        <f>大会申込データ!H595</f>
        <v/>
      </c>
    </row>
    <row r="595" spans="1:8">
      <c r="A595" t="str">
        <f>大会申込データ!A596</f>
        <v/>
      </c>
      <c r="B595" t="str">
        <f>大会申込データ!B596</f>
        <v/>
      </c>
      <c r="C595" t="str">
        <f>大会申込データ!C596</f>
        <v/>
      </c>
      <c r="D595" t="str">
        <f>大会申込データ!D596</f>
        <v/>
      </c>
      <c r="E595" t="str">
        <f>大会申込データ!E596</f>
        <v/>
      </c>
      <c r="F595" t="str">
        <f>大会申込データ!F596</f>
        <v/>
      </c>
      <c r="G595" t="str">
        <f>大会申込データ!G596</f>
        <v/>
      </c>
      <c r="H595" t="str">
        <f>大会申込データ!H596</f>
        <v/>
      </c>
    </row>
    <row r="596" spans="1:8">
      <c r="A596" t="str">
        <f>大会申込データ!A597</f>
        <v/>
      </c>
      <c r="B596" t="str">
        <f>大会申込データ!B597</f>
        <v/>
      </c>
      <c r="C596" t="str">
        <f>大会申込データ!C597</f>
        <v/>
      </c>
      <c r="D596" t="str">
        <f>大会申込データ!D597</f>
        <v/>
      </c>
      <c r="E596" t="str">
        <f>大会申込データ!E597</f>
        <v/>
      </c>
      <c r="F596" t="str">
        <f>大会申込データ!F597</f>
        <v/>
      </c>
      <c r="G596" t="str">
        <f>大会申込データ!G597</f>
        <v/>
      </c>
      <c r="H596" t="str">
        <f>大会申込データ!H597</f>
        <v/>
      </c>
    </row>
    <row r="597" spans="1:8">
      <c r="A597" t="str">
        <f>大会申込データ!A598</f>
        <v/>
      </c>
      <c r="B597" t="str">
        <f>大会申込データ!B598</f>
        <v/>
      </c>
      <c r="C597" t="str">
        <f>大会申込データ!C598</f>
        <v/>
      </c>
      <c r="D597" t="str">
        <f>大会申込データ!D598</f>
        <v/>
      </c>
      <c r="E597" t="str">
        <f>大会申込データ!E598</f>
        <v/>
      </c>
      <c r="F597" t="str">
        <f>大会申込データ!F598</f>
        <v/>
      </c>
      <c r="G597" t="str">
        <f>大会申込データ!G598</f>
        <v/>
      </c>
      <c r="H597" t="str">
        <f>大会申込データ!H598</f>
        <v/>
      </c>
    </row>
    <row r="598" spans="1:8">
      <c r="A598" t="str">
        <f>大会申込データ!A599</f>
        <v/>
      </c>
      <c r="B598" t="str">
        <f>大会申込データ!B599</f>
        <v/>
      </c>
      <c r="C598" t="str">
        <f>大会申込データ!C599</f>
        <v/>
      </c>
      <c r="D598" t="str">
        <f>大会申込データ!D599</f>
        <v/>
      </c>
      <c r="E598" t="str">
        <f>大会申込データ!E599</f>
        <v/>
      </c>
      <c r="F598" t="str">
        <f>大会申込データ!F599</f>
        <v/>
      </c>
      <c r="G598" t="str">
        <f>大会申込データ!G599</f>
        <v/>
      </c>
      <c r="H598" t="str">
        <f>大会申込データ!H599</f>
        <v/>
      </c>
    </row>
    <row r="599" spans="1:8">
      <c r="A599" t="str">
        <f>大会申込データ!A600</f>
        <v/>
      </c>
      <c r="B599" t="str">
        <f>大会申込データ!B600</f>
        <v/>
      </c>
      <c r="C599" t="str">
        <f>大会申込データ!C600</f>
        <v/>
      </c>
      <c r="D599" t="str">
        <f>大会申込データ!D600</f>
        <v/>
      </c>
      <c r="E599" t="str">
        <f>大会申込データ!E600</f>
        <v/>
      </c>
      <c r="F599" t="str">
        <f>大会申込データ!F600</f>
        <v/>
      </c>
      <c r="G599" t="str">
        <f>大会申込データ!G600</f>
        <v/>
      </c>
      <c r="H599" t="str">
        <f>大会申込データ!H600</f>
        <v/>
      </c>
    </row>
    <row r="600" spans="1:8">
      <c r="A600" t="str">
        <f>大会申込データ!A601</f>
        <v/>
      </c>
      <c r="B600" t="str">
        <f>大会申込データ!B601</f>
        <v/>
      </c>
      <c r="C600" t="str">
        <f>大会申込データ!C601</f>
        <v/>
      </c>
      <c r="D600" t="str">
        <f>大会申込データ!D601</f>
        <v/>
      </c>
      <c r="E600" t="str">
        <f>大会申込データ!E601</f>
        <v/>
      </c>
      <c r="F600" t="str">
        <f>大会申込データ!F601</f>
        <v/>
      </c>
      <c r="G600" t="str">
        <f>大会申込データ!G601</f>
        <v/>
      </c>
      <c r="H600" t="str">
        <f>大会申込データ!H601</f>
        <v/>
      </c>
    </row>
    <row r="601" spans="1:8">
      <c r="A601" t="str">
        <f>大会申込データ!A602</f>
        <v/>
      </c>
      <c r="B601" t="str">
        <f>大会申込データ!B602</f>
        <v/>
      </c>
      <c r="C601" t="str">
        <f>大会申込データ!C602</f>
        <v/>
      </c>
      <c r="D601" t="str">
        <f>大会申込データ!D602</f>
        <v/>
      </c>
      <c r="E601" t="str">
        <f>大会申込データ!E602</f>
        <v/>
      </c>
      <c r="F601" t="str">
        <f>大会申込データ!F602</f>
        <v/>
      </c>
      <c r="G601" t="str">
        <f>大会申込データ!G602</f>
        <v/>
      </c>
      <c r="H601" t="str">
        <f>大会申込データ!H602</f>
        <v/>
      </c>
    </row>
    <row r="602" spans="1:8">
      <c r="A602" t="str">
        <f>大会申込データ!A603</f>
        <v/>
      </c>
      <c r="B602" t="str">
        <f>大会申込データ!B603</f>
        <v/>
      </c>
      <c r="C602" t="str">
        <f>大会申込データ!C603</f>
        <v/>
      </c>
      <c r="D602" t="str">
        <f>大会申込データ!D603</f>
        <v/>
      </c>
      <c r="E602" t="str">
        <f>大会申込データ!E603</f>
        <v/>
      </c>
      <c r="F602" t="str">
        <f>大会申込データ!F603</f>
        <v/>
      </c>
      <c r="G602" t="str">
        <f>大会申込データ!G603</f>
        <v/>
      </c>
      <c r="H602" t="str">
        <f>大会申込データ!H603</f>
        <v/>
      </c>
    </row>
    <row r="603" spans="1:8">
      <c r="A603" t="str">
        <f>大会申込データ!A604</f>
        <v/>
      </c>
      <c r="B603" t="str">
        <f>大会申込データ!B604</f>
        <v/>
      </c>
      <c r="C603" t="str">
        <f>大会申込データ!C604</f>
        <v/>
      </c>
      <c r="D603" t="str">
        <f>大会申込データ!D604</f>
        <v/>
      </c>
      <c r="E603" t="str">
        <f>大会申込データ!E604</f>
        <v/>
      </c>
      <c r="F603" t="str">
        <f>大会申込データ!F604</f>
        <v/>
      </c>
      <c r="G603" t="str">
        <f>大会申込データ!G604</f>
        <v/>
      </c>
      <c r="H603" t="str">
        <f>大会申込データ!H604</f>
        <v/>
      </c>
    </row>
    <row r="604" spans="1:8">
      <c r="A604" t="str">
        <f>大会申込データ!A605</f>
        <v/>
      </c>
      <c r="B604" t="str">
        <f>大会申込データ!B605</f>
        <v/>
      </c>
      <c r="C604" t="str">
        <f>大会申込データ!C605</f>
        <v/>
      </c>
      <c r="D604" t="str">
        <f>大会申込データ!D605</f>
        <v/>
      </c>
      <c r="E604" t="str">
        <f>大会申込データ!E605</f>
        <v/>
      </c>
      <c r="F604" t="str">
        <f>大会申込データ!F605</f>
        <v/>
      </c>
      <c r="G604" t="str">
        <f>大会申込データ!G605</f>
        <v/>
      </c>
      <c r="H604" t="str">
        <f>大会申込データ!H605</f>
        <v/>
      </c>
    </row>
    <row r="605" spans="1:8">
      <c r="A605" t="str">
        <f>大会申込データ!A606</f>
        <v/>
      </c>
      <c r="B605" t="str">
        <f>大会申込データ!B606</f>
        <v/>
      </c>
      <c r="C605" t="str">
        <f>大会申込データ!C606</f>
        <v/>
      </c>
      <c r="D605" t="str">
        <f>大会申込データ!D606</f>
        <v/>
      </c>
      <c r="E605" t="str">
        <f>大会申込データ!E606</f>
        <v/>
      </c>
      <c r="F605" t="str">
        <f>大会申込データ!F606</f>
        <v/>
      </c>
      <c r="G605" t="str">
        <f>大会申込データ!G606</f>
        <v/>
      </c>
      <c r="H605" t="str">
        <f>大会申込データ!H606</f>
        <v/>
      </c>
    </row>
    <row r="606" spans="1:8">
      <c r="A606" t="str">
        <f>大会申込データ!A607</f>
        <v/>
      </c>
      <c r="B606" t="str">
        <f>大会申込データ!B607</f>
        <v/>
      </c>
      <c r="C606" t="str">
        <f>大会申込データ!C607</f>
        <v/>
      </c>
      <c r="D606" t="str">
        <f>大会申込データ!D607</f>
        <v/>
      </c>
      <c r="E606" t="str">
        <f>大会申込データ!E607</f>
        <v/>
      </c>
      <c r="F606" t="str">
        <f>大会申込データ!F607</f>
        <v/>
      </c>
      <c r="G606" t="str">
        <f>大会申込データ!G607</f>
        <v/>
      </c>
      <c r="H606" t="str">
        <f>大会申込データ!H607</f>
        <v/>
      </c>
    </row>
    <row r="607" spans="1:8">
      <c r="A607" t="str">
        <f>大会申込データ!A608</f>
        <v/>
      </c>
      <c r="B607" t="str">
        <f>大会申込データ!B608</f>
        <v/>
      </c>
      <c r="C607" t="str">
        <f>大会申込データ!C608</f>
        <v/>
      </c>
      <c r="D607" t="str">
        <f>大会申込データ!D608</f>
        <v/>
      </c>
      <c r="E607" t="str">
        <f>大会申込データ!E608</f>
        <v/>
      </c>
      <c r="F607" t="str">
        <f>大会申込データ!F608</f>
        <v/>
      </c>
      <c r="G607" t="str">
        <f>大会申込データ!G608</f>
        <v/>
      </c>
      <c r="H607" t="str">
        <f>大会申込データ!H608</f>
        <v/>
      </c>
    </row>
    <row r="608" spans="1:8">
      <c r="A608" t="str">
        <f>大会申込データ!A609</f>
        <v/>
      </c>
      <c r="B608" t="str">
        <f>大会申込データ!B609</f>
        <v/>
      </c>
      <c r="C608" t="str">
        <f>大会申込データ!C609</f>
        <v/>
      </c>
      <c r="D608" t="str">
        <f>大会申込データ!D609</f>
        <v/>
      </c>
      <c r="E608" t="str">
        <f>大会申込データ!E609</f>
        <v/>
      </c>
      <c r="F608" t="str">
        <f>大会申込データ!F609</f>
        <v/>
      </c>
      <c r="G608" t="str">
        <f>大会申込データ!G609</f>
        <v/>
      </c>
      <c r="H608" t="str">
        <f>大会申込データ!H609</f>
        <v/>
      </c>
    </row>
    <row r="609" spans="1:8">
      <c r="A609" t="str">
        <f>大会申込データ!A610</f>
        <v/>
      </c>
      <c r="B609" t="str">
        <f>大会申込データ!B610</f>
        <v/>
      </c>
      <c r="C609" t="str">
        <f>大会申込データ!C610</f>
        <v/>
      </c>
      <c r="D609" t="str">
        <f>大会申込データ!D610</f>
        <v/>
      </c>
      <c r="E609" t="str">
        <f>大会申込データ!E610</f>
        <v/>
      </c>
      <c r="F609" t="str">
        <f>大会申込データ!F610</f>
        <v/>
      </c>
      <c r="G609" t="str">
        <f>大会申込データ!G610</f>
        <v/>
      </c>
      <c r="H609" t="str">
        <f>大会申込データ!H610</f>
        <v/>
      </c>
    </row>
    <row r="610" spans="1:8">
      <c r="A610" t="str">
        <f>大会申込データ!A611</f>
        <v/>
      </c>
      <c r="B610" t="str">
        <f>大会申込データ!B611</f>
        <v/>
      </c>
      <c r="C610" t="str">
        <f>大会申込データ!C611</f>
        <v/>
      </c>
      <c r="D610" t="str">
        <f>大会申込データ!D611</f>
        <v/>
      </c>
      <c r="E610" t="str">
        <f>大会申込データ!E611</f>
        <v/>
      </c>
      <c r="F610" t="str">
        <f>大会申込データ!F611</f>
        <v/>
      </c>
      <c r="G610" t="str">
        <f>大会申込データ!G611</f>
        <v/>
      </c>
      <c r="H610" t="str">
        <f>大会申込データ!H611</f>
        <v/>
      </c>
    </row>
    <row r="611" spans="1:8">
      <c r="A611" t="str">
        <f>大会申込データ!A612</f>
        <v/>
      </c>
      <c r="B611" t="str">
        <f>大会申込データ!B612</f>
        <v/>
      </c>
      <c r="C611" t="str">
        <f>大会申込データ!C612</f>
        <v/>
      </c>
      <c r="D611" t="str">
        <f>大会申込データ!D612</f>
        <v/>
      </c>
      <c r="E611" t="str">
        <f>大会申込データ!E612</f>
        <v/>
      </c>
      <c r="F611" t="str">
        <f>大会申込データ!F612</f>
        <v/>
      </c>
      <c r="G611" t="str">
        <f>大会申込データ!G612</f>
        <v/>
      </c>
      <c r="H611" t="str">
        <f>大会申込データ!H612</f>
        <v/>
      </c>
    </row>
    <row r="612" spans="1:8">
      <c r="A612" t="str">
        <f>大会申込データ!A613</f>
        <v/>
      </c>
      <c r="B612" t="str">
        <f>大会申込データ!B613</f>
        <v/>
      </c>
      <c r="C612" t="str">
        <f>大会申込データ!C613</f>
        <v/>
      </c>
      <c r="D612" t="str">
        <f>大会申込データ!D613</f>
        <v/>
      </c>
      <c r="E612" t="str">
        <f>大会申込データ!E613</f>
        <v/>
      </c>
      <c r="F612" t="str">
        <f>大会申込データ!F613</f>
        <v/>
      </c>
      <c r="G612" t="str">
        <f>大会申込データ!G613</f>
        <v/>
      </c>
      <c r="H612" t="str">
        <f>大会申込データ!H613</f>
        <v/>
      </c>
    </row>
    <row r="613" spans="1:8">
      <c r="A613" t="str">
        <f>大会申込データ!A614</f>
        <v/>
      </c>
      <c r="B613" t="str">
        <f>大会申込データ!B614</f>
        <v/>
      </c>
      <c r="C613" t="str">
        <f>大会申込データ!C614</f>
        <v/>
      </c>
      <c r="D613" t="str">
        <f>大会申込データ!D614</f>
        <v/>
      </c>
      <c r="E613" t="str">
        <f>大会申込データ!E614</f>
        <v/>
      </c>
      <c r="F613" t="str">
        <f>大会申込データ!F614</f>
        <v/>
      </c>
      <c r="G613" t="str">
        <f>大会申込データ!G614</f>
        <v/>
      </c>
      <c r="H613" t="str">
        <f>大会申込データ!H614</f>
        <v/>
      </c>
    </row>
    <row r="614" spans="1:8">
      <c r="A614" t="str">
        <f>大会申込データ!A615</f>
        <v/>
      </c>
      <c r="B614" t="str">
        <f>大会申込データ!B615</f>
        <v/>
      </c>
      <c r="C614" t="str">
        <f>大会申込データ!C615</f>
        <v/>
      </c>
      <c r="D614" t="str">
        <f>大会申込データ!D615</f>
        <v/>
      </c>
      <c r="E614" t="str">
        <f>大会申込データ!E615</f>
        <v/>
      </c>
      <c r="F614" t="str">
        <f>大会申込データ!F615</f>
        <v/>
      </c>
      <c r="G614" t="str">
        <f>大会申込データ!G615</f>
        <v/>
      </c>
      <c r="H614" t="str">
        <f>大会申込データ!H615</f>
        <v/>
      </c>
    </row>
    <row r="615" spans="1:8">
      <c r="A615" t="str">
        <f>大会申込データ!A616</f>
        <v/>
      </c>
      <c r="B615" t="str">
        <f>大会申込データ!B616</f>
        <v/>
      </c>
      <c r="C615" t="str">
        <f>大会申込データ!C616</f>
        <v/>
      </c>
      <c r="D615" t="str">
        <f>大会申込データ!D616</f>
        <v/>
      </c>
      <c r="E615" t="str">
        <f>大会申込データ!E616</f>
        <v/>
      </c>
      <c r="F615" t="str">
        <f>大会申込データ!F616</f>
        <v/>
      </c>
      <c r="G615" t="str">
        <f>大会申込データ!G616</f>
        <v/>
      </c>
      <c r="H615" t="str">
        <f>大会申込データ!H616</f>
        <v/>
      </c>
    </row>
    <row r="616" spans="1:8">
      <c r="A616" t="str">
        <f>大会申込データ!A617</f>
        <v/>
      </c>
      <c r="B616" t="str">
        <f>大会申込データ!B617</f>
        <v/>
      </c>
      <c r="C616" t="str">
        <f>大会申込データ!C617</f>
        <v/>
      </c>
      <c r="D616" t="str">
        <f>大会申込データ!D617</f>
        <v/>
      </c>
      <c r="E616" t="str">
        <f>大会申込データ!E617</f>
        <v/>
      </c>
      <c r="F616" t="str">
        <f>大会申込データ!F617</f>
        <v/>
      </c>
      <c r="G616" t="str">
        <f>大会申込データ!G617</f>
        <v/>
      </c>
      <c r="H616" t="str">
        <f>大会申込データ!H617</f>
        <v/>
      </c>
    </row>
    <row r="617" spans="1:8">
      <c r="A617" t="str">
        <f>大会申込データ!A618</f>
        <v/>
      </c>
      <c r="B617" t="str">
        <f>大会申込データ!B618</f>
        <v/>
      </c>
      <c r="C617" t="str">
        <f>大会申込データ!C618</f>
        <v/>
      </c>
      <c r="D617" t="str">
        <f>大会申込データ!D618</f>
        <v/>
      </c>
      <c r="E617" t="str">
        <f>大会申込データ!E618</f>
        <v/>
      </c>
      <c r="F617" t="str">
        <f>大会申込データ!F618</f>
        <v/>
      </c>
      <c r="G617" t="str">
        <f>大会申込データ!G618</f>
        <v/>
      </c>
      <c r="H617" t="str">
        <f>大会申込データ!H618</f>
        <v/>
      </c>
    </row>
    <row r="618" spans="1:8">
      <c r="A618" t="str">
        <f>大会申込データ!A619</f>
        <v/>
      </c>
      <c r="B618" t="str">
        <f>大会申込データ!B619</f>
        <v/>
      </c>
      <c r="C618" t="str">
        <f>大会申込データ!C619</f>
        <v/>
      </c>
      <c r="D618" t="str">
        <f>大会申込データ!D619</f>
        <v/>
      </c>
      <c r="E618" t="str">
        <f>大会申込データ!E619</f>
        <v/>
      </c>
      <c r="F618" t="str">
        <f>大会申込データ!F619</f>
        <v/>
      </c>
      <c r="G618" t="str">
        <f>大会申込データ!G619</f>
        <v/>
      </c>
      <c r="H618" t="str">
        <f>大会申込データ!H619</f>
        <v/>
      </c>
    </row>
    <row r="619" spans="1:8">
      <c r="A619" t="str">
        <f>大会申込データ!A620</f>
        <v/>
      </c>
      <c r="B619" t="str">
        <f>大会申込データ!B620</f>
        <v/>
      </c>
      <c r="C619" t="str">
        <f>大会申込データ!C620</f>
        <v/>
      </c>
      <c r="D619" t="str">
        <f>大会申込データ!D620</f>
        <v/>
      </c>
      <c r="E619" t="str">
        <f>大会申込データ!E620</f>
        <v/>
      </c>
      <c r="F619" t="str">
        <f>大会申込データ!F620</f>
        <v/>
      </c>
      <c r="G619" t="str">
        <f>大会申込データ!G620</f>
        <v/>
      </c>
      <c r="H619" t="str">
        <f>大会申込データ!H620</f>
        <v/>
      </c>
    </row>
    <row r="620" spans="1:8">
      <c r="A620" t="str">
        <f>大会申込データ!A621</f>
        <v/>
      </c>
      <c r="B620" t="str">
        <f>大会申込データ!B621</f>
        <v/>
      </c>
      <c r="C620" t="str">
        <f>大会申込データ!C621</f>
        <v/>
      </c>
      <c r="D620" t="str">
        <f>大会申込データ!D621</f>
        <v/>
      </c>
      <c r="E620" t="str">
        <f>大会申込データ!E621</f>
        <v/>
      </c>
      <c r="F620" t="str">
        <f>大会申込データ!F621</f>
        <v/>
      </c>
      <c r="G620" t="str">
        <f>大会申込データ!G621</f>
        <v/>
      </c>
      <c r="H620" t="str">
        <f>大会申込データ!H621</f>
        <v/>
      </c>
    </row>
    <row r="621" spans="1:8">
      <c r="A621" t="str">
        <f>大会申込データ!A622</f>
        <v/>
      </c>
      <c r="B621" t="str">
        <f>大会申込データ!B622</f>
        <v/>
      </c>
      <c r="C621" t="str">
        <f>大会申込データ!C622</f>
        <v/>
      </c>
      <c r="D621" t="str">
        <f>大会申込データ!D622</f>
        <v/>
      </c>
      <c r="E621" t="str">
        <f>大会申込データ!E622</f>
        <v/>
      </c>
      <c r="F621" t="str">
        <f>大会申込データ!F622</f>
        <v/>
      </c>
      <c r="G621" t="str">
        <f>大会申込データ!G622</f>
        <v/>
      </c>
      <c r="H621" t="str">
        <f>大会申込データ!H622</f>
        <v/>
      </c>
    </row>
    <row r="622" spans="1:8">
      <c r="A622" t="str">
        <f>大会申込データ!A623</f>
        <v/>
      </c>
      <c r="B622" t="str">
        <f>大会申込データ!B623</f>
        <v/>
      </c>
      <c r="C622" t="str">
        <f>大会申込データ!C623</f>
        <v/>
      </c>
      <c r="D622" t="str">
        <f>大会申込データ!D623</f>
        <v/>
      </c>
      <c r="E622" t="str">
        <f>大会申込データ!E623</f>
        <v/>
      </c>
      <c r="F622" t="str">
        <f>大会申込データ!F623</f>
        <v/>
      </c>
      <c r="G622" t="str">
        <f>大会申込データ!G623</f>
        <v/>
      </c>
      <c r="H622" t="str">
        <f>大会申込データ!H623</f>
        <v/>
      </c>
    </row>
    <row r="623" spans="1:8">
      <c r="A623" t="str">
        <f>大会申込データ!A624</f>
        <v/>
      </c>
      <c r="B623" t="str">
        <f>大会申込データ!B624</f>
        <v/>
      </c>
      <c r="C623" t="str">
        <f>大会申込データ!C624</f>
        <v/>
      </c>
      <c r="D623" t="str">
        <f>大会申込データ!D624</f>
        <v/>
      </c>
      <c r="E623" t="str">
        <f>大会申込データ!E624</f>
        <v/>
      </c>
      <c r="F623" t="str">
        <f>大会申込データ!F624</f>
        <v/>
      </c>
      <c r="G623" t="str">
        <f>大会申込データ!G624</f>
        <v/>
      </c>
      <c r="H623" t="str">
        <f>大会申込データ!H624</f>
        <v/>
      </c>
    </row>
    <row r="624" spans="1:8">
      <c r="A624" t="str">
        <f>大会申込データ!A625</f>
        <v/>
      </c>
      <c r="B624" t="str">
        <f>大会申込データ!B625</f>
        <v/>
      </c>
      <c r="C624" t="str">
        <f>大会申込データ!C625</f>
        <v/>
      </c>
      <c r="D624" t="str">
        <f>大会申込データ!D625</f>
        <v/>
      </c>
      <c r="E624" t="str">
        <f>大会申込データ!E625</f>
        <v/>
      </c>
      <c r="F624" t="str">
        <f>大会申込データ!F625</f>
        <v/>
      </c>
      <c r="G624" t="str">
        <f>大会申込データ!G625</f>
        <v/>
      </c>
      <c r="H624" t="str">
        <f>大会申込データ!H625</f>
        <v/>
      </c>
    </row>
    <row r="625" spans="1:8">
      <c r="A625" t="str">
        <f>大会申込データ!A626</f>
        <v/>
      </c>
      <c r="B625" t="str">
        <f>大会申込データ!B626</f>
        <v/>
      </c>
      <c r="C625" t="str">
        <f>大会申込データ!C626</f>
        <v/>
      </c>
      <c r="D625" t="str">
        <f>大会申込データ!D626</f>
        <v/>
      </c>
      <c r="E625" t="str">
        <f>大会申込データ!E626</f>
        <v/>
      </c>
      <c r="F625" t="str">
        <f>大会申込データ!F626</f>
        <v/>
      </c>
      <c r="G625" t="str">
        <f>大会申込データ!G626</f>
        <v/>
      </c>
      <c r="H625" t="str">
        <f>大会申込データ!H626</f>
        <v/>
      </c>
    </row>
    <row r="626" spans="1:8">
      <c r="A626" t="str">
        <f>大会申込データ!A627</f>
        <v/>
      </c>
      <c r="B626" t="str">
        <f>大会申込データ!B627</f>
        <v/>
      </c>
      <c r="C626" t="str">
        <f>大会申込データ!C627</f>
        <v/>
      </c>
      <c r="D626" t="str">
        <f>大会申込データ!D627</f>
        <v/>
      </c>
      <c r="E626" t="str">
        <f>大会申込データ!E627</f>
        <v/>
      </c>
      <c r="F626" t="str">
        <f>大会申込データ!F627</f>
        <v/>
      </c>
      <c r="G626" t="str">
        <f>大会申込データ!G627</f>
        <v/>
      </c>
      <c r="H626" t="str">
        <f>大会申込データ!H627</f>
        <v/>
      </c>
    </row>
    <row r="627" spans="1:8">
      <c r="A627" t="str">
        <f>大会申込データ!A628</f>
        <v/>
      </c>
      <c r="B627" t="str">
        <f>大会申込データ!B628</f>
        <v/>
      </c>
      <c r="C627" t="str">
        <f>大会申込データ!C628</f>
        <v/>
      </c>
      <c r="D627" t="str">
        <f>大会申込データ!D628</f>
        <v/>
      </c>
      <c r="E627" t="str">
        <f>大会申込データ!E628</f>
        <v/>
      </c>
      <c r="F627" t="str">
        <f>大会申込データ!F628</f>
        <v/>
      </c>
      <c r="G627" t="str">
        <f>大会申込データ!G628</f>
        <v/>
      </c>
      <c r="H627" t="str">
        <f>大会申込データ!H628</f>
        <v/>
      </c>
    </row>
    <row r="628" spans="1:8">
      <c r="A628" t="str">
        <f>大会申込データ!A629</f>
        <v/>
      </c>
      <c r="B628" t="str">
        <f>大会申込データ!B629</f>
        <v/>
      </c>
      <c r="C628" t="str">
        <f>大会申込データ!C629</f>
        <v/>
      </c>
      <c r="D628" t="str">
        <f>大会申込データ!D629</f>
        <v/>
      </c>
      <c r="E628" t="str">
        <f>大会申込データ!E629</f>
        <v/>
      </c>
      <c r="F628" t="str">
        <f>大会申込データ!F629</f>
        <v/>
      </c>
      <c r="G628" t="str">
        <f>大会申込データ!G629</f>
        <v/>
      </c>
      <c r="H628" t="str">
        <f>大会申込データ!H629</f>
        <v/>
      </c>
    </row>
    <row r="629" spans="1:8">
      <c r="A629" t="str">
        <f>大会申込データ!A630</f>
        <v/>
      </c>
      <c r="B629" t="str">
        <f>大会申込データ!B630</f>
        <v/>
      </c>
      <c r="C629" t="str">
        <f>大会申込データ!C630</f>
        <v/>
      </c>
      <c r="D629" t="str">
        <f>大会申込データ!D630</f>
        <v/>
      </c>
      <c r="E629" t="str">
        <f>大会申込データ!E630</f>
        <v/>
      </c>
      <c r="F629" t="str">
        <f>大会申込データ!F630</f>
        <v/>
      </c>
      <c r="G629" t="str">
        <f>大会申込データ!G630</f>
        <v/>
      </c>
      <c r="H629" t="str">
        <f>大会申込データ!H630</f>
        <v/>
      </c>
    </row>
    <row r="630" spans="1:8">
      <c r="A630" t="str">
        <f>大会申込データ!A631</f>
        <v/>
      </c>
      <c r="B630" t="str">
        <f>大会申込データ!B631</f>
        <v/>
      </c>
      <c r="C630" t="str">
        <f>大会申込データ!C631</f>
        <v/>
      </c>
      <c r="D630" t="str">
        <f>大会申込データ!D631</f>
        <v/>
      </c>
      <c r="E630" t="str">
        <f>大会申込データ!E631</f>
        <v/>
      </c>
      <c r="F630" t="str">
        <f>大会申込データ!F631</f>
        <v/>
      </c>
      <c r="G630" t="str">
        <f>大会申込データ!G631</f>
        <v/>
      </c>
      <c r="H630" t="str">
        <f>大会申込データ!H631</f>
        <v/>
      </c>
    </row>
    <row r="631" spans="1:8">
      <c r="A631" t="str">
        <f>大会申込データ!A632</f>
        <v/>
      </c>
      <c r="B631" t="str">
        <f>大会申込データ!B632</f>
        <v/>
      </c>
      <c r="C631" t="str">
        <f>大会申込データ!C632</f>
        <v/>
      </c>
      <c r="D631" t="str">
        <f>大会申込データ!D632</f>
        <v/>
      </c>
      <c r="E631" t="str">
        <f>大会申込データ!E632</f>
        <v/>
      </c>
      <c r="F631" t="str">
        <f>大会申込データ!F632</f>
        <v/>
      </c>
      <c r="G631" t="str">
        <f>大会申込データ!G632</f>
        <v/>
      </c>
      <c r="H631" t="str">
        <f>大会申込データ!H632</f>
        <v/>
      </c>
    </row>
    <row r="632" spans="1:8">
      <c r="A632" t="str">
        <f>大会申込データ!A633</f>
        <v/>
      </c>
      <c r="B632" t="str">
        <f>大会申込データ!B633</f>
        <v/>
      </c>
      <c r="C632" t="str">
        <f>大会申込データ!C633</f>
        <v/>
      </c>
      <c r="D632" t="str">
        <f>大会申込データ!D633</f>
        <v/>
      </c>
      <c r="E632" t="str">
        <f>大会申込データ!E633</f>
        <v/>
      </c>
      <c r="F632" t="str">
        <f>大会申込データ!F633</f>
        <v/>
      </c>
      <c r="G632" t="str">
        <f>大会申込データ!G633</f>
        <v/>
      </c>
      <c r="H632" t="str">
        <f>大会申込データ!H633</f>
        <v/>
      </c>
    </row>
    <row r="633" spans="1:8">
      <c r="A633" t="str">
        <f>大会申込データ!A634</f>
        <v/>
      </c>
      <c r="B633" t="str">
        <f>大会申込データ!B634</f>
        <v/>
      </c>
      <c r="C633" t="str">
        <f>大会申込データ!C634</f>
        <v/>
      </c>
      <c r="D633" t="str">
        <f>大会申込データ!D634</f>
        <v/>
      </c>
      <c r="E633" t="str">
        <f>大会申込データ!E634</f>
        <v/>
      </c>
      <c r="F633" t="str">
        <f>大会申込データ!F634</f>
        <v/>
      </c>
      <c r="G633" t="str">
        <f>大会申込データ!G634</f>
        <v/>
      </c>
      <c r="H633" t="str">
        <f>大会申込データ!H634</f>
        <v/>
      </c>
    </row>
    <row r="634" spans="1:8">
      <c r="A634" t="str">
        <f>大会申込データ!A635</f>
        <v/>
      </c>
      <c r="B634" t="str">
        <f>大会申込データ!B635</f>
        <v/>
      </c>
      <c r="C634" t="str">
        <f>大会申込データ!C635</f>
        <v/>
      </c>
      <c r="D634" t="str">
        <f>大会申込データ!D635</f>
        <v/>
      </c>
      <c r="E634" t="str">
        <f>大会申込データ!E635</f>
        <v/>
      </c>
      <c r="F634" t="str">
        <f>大会申込データ!F635</f>
        <v/>
      </c>
      <c r="G634" t="str">
        <f>大会申込データ!G635</f>
        <v/>
      </c>
      <c r="H634" t="str">
        <f>大会申込データ!H635</f>
        <v/>
      </c>
    </row>
    <row r="635" spans="1:8">
      <c r="A635" t="str">
        <f>大会申込データ!A636</f>
        <v/>
      </c>
      <c r="B635" t="str">
        <f>大会申込データ!B636</f>
        <v/>
      </c>
      <c r="C635" t="str">
        <f>大会申込データ!C636</f>
        <v/>
      </c>
      <c r="D635" t="str">
        <f>大会申込データ!D636</f>
        <v/>
      </c>
      <c r="E635" t="str">
        <f>大会申込データ!E636</f>
        <v/>
      </c>
      <c r="F635" t="str">
        <f>大会申込データ!F636</f>
        <v/>
      </c>
      <c r="G635" t="str">
        <f>大会申込データ!G636</f>
        <v/>
      </c>
      <c r="H635" t="str">
        <f>大会申込データ!H636</f>
        <v/>
      </c>
    </row>
    <row r="636" spans="1:8">
      <c r="A636" t="str">
        <f>大会申込データ!A637</f>
        <v/>
      </c>
      <c r="B636" t="str">
        <f>大会申込データ!B637</f>
        <v/>
      </c>
      <c r="C636" t="str">
        <f>大会申込データ!C637</f>
        <v/>
      </c>
      <c r="D636" t="str">
        <f>大会申込データ!D637</f>
        <v/>
      </c>
      <c r="E636" t="str">
        <f>大会申込データ!E637</f>
        <v/>
      </c>
      <c r="F636" t="str">
        <f>大会申込データ!F637</f>
        <v/>
      </c>
      <c r="G636" t="str">
        <f>大会申込データ!G637</f>
        <v/>
      </c>
      <c r="H636" t="str">
        <f>大会申込データ!H637</f>
        <v/>
      </c>
    </row>
    <row r="637" spans="1:8">
      <c r="A637" t="str">
        <f>大会申込データ!A638</f>
        <v/>
      </c>
      <c r="B637" t="str">
        <f>大会申込データ!B638</f>
        <v/>
      </c>
      <c r="C637" t="str">
        <f>大会申込データ!C638</f>
        <v/>
      </c>
      <c r="D637" t="str">
        <f>大会申込データ!D638</f>
        <v/>
      </c>
      <c r="E637" t="str">
        <f>大会申込データ!E638</f>
        <v/>
      </c>
      <c r="F637" t="str">
        <f>大会申込データ!F638</f>
        <v/>
      </c>
      <c r="G637" t="str">
        <f>大会申込データ!G638</f>
        <v/>
      </c>
      <c r="H637" t="str">
        <f>大会申込データ!H638</f>
        <v/>
      </c>
    </row>
    <row r="638" spans="1:8">
      <c r="A638" t="str">
        <f>大会申込データ!A639</f>
        <v/>
      </c>
      <c r="B638" t="str">
        <f>大会申込データ!B639</f>
        <v/>
      </c>
      <c r="C638" t="str">
        <f>大会申込データ!C639</f>
        <v/>
      </c>
      <c r="D638" t="str">
        <f>大会申込データ!D639</f>
        <v/>
      </c>
      <c r="E638" t="str">
        <f>大会申込データ!E639</f>
        <v/>
      </c>
      <c r="F638" t="str">
        <f>大会申込データ!F639</f>
        <v/>
      </c>
      <c r="G638" t="str">
        <f>大会申込データ!G639</f>
        <v/>
      </c>
      <c r="H638" t="str">
        <f>大会申込データ!H639</f>
        <v/>
      </c>
    </row>
    <row r="639" spans="1:8">
      <c r="A639" t="str">
        <f>大会申込データ!A640</f>
        <v/>
      </c>
      <c r="B639" t="str">
        <f>大会申込データ!B640</f>
        <v/>
      </c>
      <c r="C639" t="str">
        <f>大会申込データ!C640</f>
        <v/>
      </c>
      <c r="D639" t="str">
        <f>大会申込データ!D640</f>
        <v/>
      </c>
      <c r="E639" t="str">
        <f>大会申込データ!E640</f>
        <v/>
      </c>
      <c r="F639" t="str">
        <f>大会申込データ!F640</f>
        <v/>
      </c>
      <c r="G639" t="str">
        <f>大会申込データ!G640</f>
        <v/>
      </c>
      <c r="H639" t="str">
        <f>大会申込データ!H640</f>
        <v/>
      </c>
    </row>
    <row r="640" spans="1:8">
      <c r="A640" t="str">
        <f>大会申込データ!A641</f>
        <v/>
      </c>
      <c r="B640" t="str">
        <f>大会申込データ!B641</f>
        <v/>
      </c>
      <c r="C640" t="str">
        <f>大会申込データ!C641</f>
        <v/>
      </c>
      <c r="D640" t="str">
        <f>大会申込データ!D641</f>
        <v/>
      </c>
      <c r="E640" t="str">
        <f>大会申込データ!E641</f>
        <v/>
      </c>
      <c r="F640" t="str">
        <f>大会申込データ!F641</f>
        <v/>
      </c>
      <c r="G640" t="str">
        <f>大会申込データ!G641</f>
        <v/>
      </c>
      <c r="H640" t="str">
        <f>大会申込データ!H641</f>
        <v/>
      </c>
    </row>
    <row r="641" spans="1:8">
      <c r="A641" t="str">
        <f>大会申込データ!A642</f>
        <v/>
      </c>
      <c r="B641" t="str">
        <f>大会申込データ!B642</f>
        <v/>
      </c>
      <c r="C641" t="str">
        <f>大会申込データ!C642</f>
        <v/>
      </c>
      <c r="D641" t="str">
        <f>大会申込データ!D642</f>
        <v/>
      </c>
      <c r="E641" t="str">
        <f>大会申込データ!E642</f>
        <v/>
      </c>
      <c r="F641" t="str">
        <f>大会申込データ!F642</f>
        <v/>
      </c>
      <c r="G641" t="str">
        <f>大会申込データ!G642</f>
        <v/>
      </c>
      <c r="H641" t="str">
        <f>大会申込データ!H642</f>
        <v/>
      </c>
    </row>
    <row r="642" spans="1:8">
      <c r="A642" t="str">
        <f>大会申込データ!A643</f>
        <v/>
      </c>
      <c r="B642" t="str">
        <f>大会申込データ!B643</f>
        <v/>
      </c>
      <c r="C642" t="str">
        <f>大会申込データ!C643</f>
        <v/>
      </c>
      <c r="D642" t="str">
        <f>大会申込データ!D643</f>
        <v/>
      </c>
      <c r="E642" t="str">
        <f>大会申込データ!E643</f>
        <v/>
      </c>
      <c r="F642" t="str">
        <f>大会申込データ!F643</f>
        <v/>
      </c>
      <c r="G642" t="str">
        <f>大会申込データ!G643</f>
        <v/>
      </c>
      <c r="H642" t="str">
        <f>大会申込データ!H643</f>
        <v/>
      </c>
    </row>
    <row r="643" spans="1:8">
      <c r="A643" t="str">
        <f>大会申込データ!A644</f>
        <v/>
      </c>
      <c r="B643" t="str">
        <f>大会申込データ!B644</f>
        <v/>
      </c>
      <c r="C643" t="str">
        <f>大会申込データ!C644</f>
        <v/>
      </c>
      <c r="D643" t="str">
        <f>大会申込データ!D644</f>
        <v/>
      </c>
      <c r="E643" t="str">
        <f>大会申込データ!E644</f>
        <v/>
      </c>
      <c r="F643" t="str">
        <f>大会申込データ!F644</f>
        <v/>
      </c>
      <c r="G643" t="str">
        <f>大会申込データ!G644</f>
        <v/>
      </c>
      <c r="H643" t="str">
        <f>大会申込データ!H644</f>
        <v/>
      </c>
    </row>
    <row r="644" spans="1:8">
      <c r="A644" t="str">
        <f>大会申込データ!A645</f>
        <v/>
      </c>
      <c r="B644" t="str">
        <f>大会申込データ!B645</f>
        <v/>
      </c>
      <c r="C644" t="str">
        <f>大会申込データ!C645</f>
        <v/>
      </c>
      <c r="D644" t="str">
        <f>大会申込データ!D645</f>
        <v/>
      </c>
      <c r="E644" t="str">
        <f>大会申込データ!E645</f>
        <v/>
      </c>
      <c r="F644" t="str">
        <f>大会申込データ!F645</f>
        <v/>
      </c>
      <c r="G644" t="str">
        <f>大会申込データ!G645</f>
        <v/>
      </c>
      <c r="H644" t="str">
        <f>大会申込データ!H645</f>
        <v/>
      </c>
    </row>
    <row r="645" spans="1:8">
      <c r="A645" t="str">
        <f>大会申込データ!A646</f>
        <v/>
      </c>
      <c r="B645" t="str">
        <f>大会申込データ!B646</f>
        <v/>
      </c>
      <c r="C645" t="str">
        <f>大会申込データ!C646</f>
        <v/>
      </c>
      <c r="D645" t="str">
        <f>大会申込データ!D646</f>
        <v/>
      </c>
      <c r="E645" t="str">
        <f>大会申込データ!E646</f>
        <v/>
      </c>
      <c r="F645" t="str">
        <f>大会申込データ!F646</f>
        <v/>
      </c>
      <c r="G645" t="str">
        <f>大会申込データ!G646</f>
        <v/>
      </c>
      <c r="H645" t="str">
        <f>大会申込データ!H646</f>
        <v/>
      </c>
    </row>
    <row r="646" spans="1:8">
      <c r="A646" t="str">
        <f>大会申込データ!A647</f>
        <v/>
      </c>
      <c r="B646" t="str">
        <f>大会申込データ!B647</f>
        <v/>
      </c>
      <c r="C646" t="str">
        <f>大会申込データ!C647</f>
        <v/>
      </c>
      <c r="D646" t="str">
        <f>大会申込データ!D647</f>
        <v/>
      </c>
      <c r="E646" t="str">
        <f>大会申込データ!E647</f>
        <v/>
      </c>
      <c r="F646" t="str">
        <f>大会申込データ!F647</f>
        <v/>
      </c>
      <c r="G646" t="str">
        <f>大会申込データ!G647</f>
        <v/>
      </c>
      <c r="H646" t="str">
        <f>大会申込データ!H647</f>
        <v/>
      </c>
    </row>
    <row r="647" spans="1:8">
      <c r="A647" t="str">
        <f>大会申込データ!A648</f>
        <v/>
      </c>
      <c r="B647" t="str">
        <f>大会申込データ!B648</f>
        <v/>
      </c>
      <c r="C647" t="str">
        <f>大会申込データ!C648</f>
        <v/>
      </c>
      <c r="D647" t="str">
        <f>大会申込データ!D648</f>
        <v/>
      </c>
      <c r="E647" t="str">
        <f>大会申込データ!E648</f>
        <v/>
      </c>
      <c r="F647" t="str">
        <f>大会申込データ!F648</f>
        <v/>
      </c>
      <c r="G647" t="str">
        <f>大会申込データ!G648</f>
        <v/>
      </c>
      <c r="H647" t="str">
        <f>大会申込データ!H648</f>
        <v/>
      </c>
    </row>
    <row r="648" spans="1:8">
      <c r="A648" t="str">
        <f>大会申込データ!A649</f>
        <v/>
      </c>
      <c r="B648" t="str">
        <f>大会申込データ!B649</f>
        <v/>
      </c>
      <c r="C648" t="str">
        <f>大会申込データ!C649</f>
        <v/>
      </c>
      <c r="D648" t="str">
        <f>大会申込データ!D649</f>
        <v/>
      </c>
      <c r="E648" t="str">
        <f>大会申込データ!E649</f>
        <v/>
      </c>
      <c r="F648" t="str">
        <f>大会申込データ!F649</f>
        <v/>
      </c>
      <c r="G648" t="str">
        <f>大会申込データ!G649</f>
        <v/>
      </c>
      <c r="H648" t="str">
        <f>大会申込データ!H649</f>
        <v/>
      </c>
    </row>
    <row r="649" spans="1:8">
      <c r="A649" t="str">
        <f>大会申込データ!A650</f>
        <v/>
      </c>
      <c r="B649" t="str">
        <f>大会申込データ!B650</f>
        <v/>
      </c>
      <c r="C649" t="str">
        <f>大会申込データ!C650</f>
        <v/>
      </c>
      <c r="D649" t="str">
        <f>大会申込データ!D650</f>
        <v/>
      </c>
      <c r="E649" t="str">
        <f>大会申込データ!E650</f>
        <v/>
      </c>
      <c r="F649" t="str">
        <f>大会申込データ!F650</f>
        <v/>
      </c>
      <c r="G649" t="str">
        <f>大会申込データ!G650</f>
        <v/>
      </c>
      <c r="H649" t="str">
        <f>大会申込データ!H650</f>
        <v/>
      </c>
    </row>
    <row r="650" spans="1:8">
      <c r="A650" t="str">
        <f>大会申込データ!A651</f>
        <v/>
      </c>
      <c r="B650" t="str">
        <f>大会申込データ!B651</f>
        <v/>
      </c>
      <c r="C650" t="str">
        <f>大会申込データ!C651</f>
        <v/>
      </c>
      <c r="D650" t="str">
        <f>大会申込データ!D651</f>
        <v/>
      </c>
      <c r="E650" t="str">
        <f>大会申込データ!E651</f>
        <v/>
      </c>
      <c r="F650" t="str">
        <f>大会申込データ!F651</f>
        <v/>
      </c>
      <c r="G650" t="str">
        <f>大会申込データ!G651</f>
        <v/>
      </c>
      <c r="H650" t="str">
        <f>大会申込データ!H651</f>
        <v/>
      </c>
    </row>
    <row r="651" spans="1:8">
      <c r="A651" t="str">
        <f>大会申込データ!A652</f>
        <v/>
      </c>
      <c r="B651" t="str">
        <f>大会申込データ!B652</f>
        <v/>
      </c>
      <c r="C651" t="str">
        <f>大会申込データ!C652</f>
        <v/>
      </c>
      <c r="D651" t="str">
        <f>大会申込データ!D652</f>
        <v/>
      </c>
      <c r="E651" t="str">
        <f>大会申込データ!E652</f>
        <v/>
      </c>
      <c r="F651" t="str">
        <f>大会申込データ!F652</f>
        <v/>
      </c>
      <c r="G651" t="str">
        <f>大会申込データ!G652</f>
        <v/>
      </c>
      <c r="H651" t="str">
        <f>大会申込データ!H652</f>
        <v/>
      </c>
    </row>
    <row r="652" spans="1:8">
      <c r="A652" t="str">
        <f>大会申込データ!A653</f>
        <v/>
      </c>
      <c r="B652" t="str">
        <f>大会申込データ!B653</f>
        <v/>
      </c>
      <c r="C652" t="str">
        <f>大会申込データ!C653</f>
        <v/>
      </c>
      <c r="D652" t="str">
        <f>大会申込データ!D653</f>
        <v/>
      </c>
      <c r="E652" t="str">
        <f>大会申込データ!E653</f>
        <v/>
      </c>
      <c r="F652" t="str">
        <f>大会申込データ!F653</f>
        <v/>
      </c>
      <c r="G652" t="str">
        <f>大会申込データ!G653</f>
        <v/>
      </c>
      <c r="H652" t="str">
        <f>大会申込データ!H653</f>
        <v/>
      </c>
    </row>
    <row r="653" spans="1:8">
      <c r="A653" t="str">
        <f>大会申込データ!A654</f>
        <v/>
      </c>
      <c r="B653" t="str">
        <f>大会申込データ!B654</f>
        <v/>
      </c>
      <c r="C653" t="str">
        <f>大会申込データ!C654</f>
        <v/>
      </c>
      <c r="D653" t="str">
        <f>大会申込データ!D654</f>
        <v/>
      </c>
      <c r="E653" t="str">
        <f>大会申込データ!E654</f>
        <v/>
      </c>
      <c r="F653" t="str">
        <f>大会申込データ!F654</f>
        <v/>
      </c>
      <c r="G653" t="str">
        <f>大会申込データ!G654</f>
        <v/>
      </c>
      <c r="H653" t="str">
        <f>大会申込データ!H654</f>
        <v/>
      </c>
    </row>
    <row r="654" spans="1:8">
      <c r="A654" t="str">
        <f>大会申込データ!A655</f>
        <v/>
      </c>
      <c r="B654" t="str">
        <f>大会申込データ!B655</f>
        <v/>
      </c>
      <c r="C654" t="str">
        <f>大会申込データ!C655</f>
        <v/>
      </c>
      <c r="D654" t="str">
        <f>大会申込データ!D655</f>
        <v/>
      </c>
      <c r="E654" t="str">
        <f>大会申込データ!E655</f>
        <v/>
      </c>
      <c r="F654" t="str">
        <f>大会申込データ!F655</f>
        <v/>
      </c>
      <c r="G654" t="str">
        <f>大会申込データ!G655</f>
        <v/>
      </c>
      <c r="H654" t="str">
        <f>大会申込データ!H655</f>
        <v/>
      </c>
    </row>
    <row r="655" spans="1:8">
      <c r="A655" t="str">
        <f>大会申込データ!A656</f>
        <v/>
      </c>
      <c r="B655" t="str">
        <f>大会申込データ!B656</f>
        <v/>
      </c>
      <c r="C655" t="str">
        <f>大会申込データ!C656</f>
        <v/>
      </c>
      <c r="D655" t="str">
        <f>大会申込データ!D656</f>
        <v/>
      </c>
      <c r="E655" t="str">
        <f>大会申込データ!E656</f>
        <v/>
      </c>
      <c r="F655" t="str">
        <f>大会申込データ!F656</f>
        <v/>
      </c>
      <c r="G655" t="str">
        <f>大会申込データ!G656</f>
        <v/>
      </c>
      <c r="H655" t="str">
        <f>大会申込データ!H656</f>
        <v/>
      </c>
    </row>
    <row r="656" spans="1:8">
      <c r="A656" t="str">
        <f>大会申込データ!A657</f>
        <v/>
      </c>
      <c r="B656" t="str">
        <f>大会申込データ!B657</f>
        <v/>
      </c>
      <c r="C656" t="str">
        <f>大会申込データ!C657</f>
        <v/>
      </c>
      <c r="D656" t="str">
        <f>大会申込データ!D657</f>
        <v/>
      </c>
      <c r="E656" t="str">
        <f>大会申込データ!E657</f>
        <v/>
      </c>
      <c r="F656" t="str">
        <f>大会申込データ!F657</f>
        <v/>
      </c>
      <c r="G656" t="str">
        <f>大会申込データ!G657</f>
        <v/>
      </c>
      <c r="H656" t="str">
        <f>大会申込データ!H657</f>
        <v/>
      </c>
    </row>
    <row r="657" spans="1:8">
      <c r="A657" t="str">
        <f>大会申込データ!A658</f>
        <v/>
      </c>
      <c r="B657" t="str">
        <f>大会申込データ!B658</f>
        <v/>
      </c>
      <c r="C657" t="str">
        <f>大会申込データ!C658</f>
        <v/>
      </c>
      <c r="D657" t="str">
        <f>大会申込データ!D658</f>
        <v/>
      </c>
      <c r="E657" t="str">
        <f>大会申込データ!E658</f>
        <v/>
      </c>
      <c r="F657" t="str">
        <f>大会申込データ!F658</f>
        <v/>
      </c>
      <c r="G657" t="str">
        <f>大会申込データ!G658</f>
        <v/>
      </c>
      <c r="H657" t="str">
        <f>大会申込データ!H658</f>
        <v/>
      </c>
    </row>
    <row r="658" spans="1:8">
      <c r="A658" t="str">
        <f>大会申込データ!A659</f>
        <v/>
      </c>
      <c r="B658" t="str">
        <f>大会申込データ!B659</f>
        <v/>
      </c>
      <c r="C658" t="str">
        <f>大会申込データ!C659</f>
        <v/>
      </c>
      <c r="D658" t="str">
        <f>大会申込データ!D659</f>
        <v/>
      </c>
      <c r="E658" t="str">
        <f>大会申込データ!E659</f>
        <v/>
      </c>
      <c r="F658" t="str">
        <f>大会申込データ!F659</f>
        <v/>
      </c>
      <c r="G658" t="str">
        <f>大会申込データ!G659</f>
        <v/>
      </c>
      <c r="H658" t="str">
        <f>大会申込データ!H659</f>
        <v/>
      </c>
    </row>
    <row r="659" spans="1:8">
      <c r="A659" t="str">
        <f>大会申込データ!A660</f>
        <v/>
      </c>
      <c r="B659" t="str">
        <f>大会申込データ!B660</f>
        <v/>
      </c>
      <c r="C659" t="str">
        <f>大会申込データ!C660</f>
        <v/>
      </c>
      <c r="D659" t="str">
        <f>大会申込データ!D660</f>
        <v/>
      </c>
      <c r="E659" t="str">
        <f>大会申込データ!E660</f>
        <v/>
      </c>
      <c r="F659" t="str">
        <f>大会申込データ!F660</f>
        <v/>
      </c>
      <c r="G659" t="str">
        <f>大会申込データ!G660</f>
        <v/>
      </c>
      <c r="H659" t="str">
        <f>大会申込データ!H660</f>
        <v/>
      </c>
    </row>
    <row r="660" spans="1:8">
      <c r="A660" t="str">
        <f>大会申込データ!A661</f>
        <v/>
      </c>
      <c r="B660" t="str">
        <f>大会申込データ!B661</f>
        <v/>
      </c>
      <c r="C660" t="str">
        <f>大会申込データ!C661</f>
        <v/>
      </c>
      <c r="D660" t="str">
        <f>大会申込データ!D661</f>
        <v/>
      </c>
      <c r="E660" t="str">
        <f>大会申込データ!E661</f>
        <v/>
      </c>
      <c r="F660" t="str">
        <f>大会申込データ!F661</f>
        <v/>
      </c>
      <c r="G660" t="str">
        <f>大会申込データ!G661</f>
        <v/>
      </c>
      <c r="H660" t="str">
        <f>大会申込データ!H661</f>
        <v/>
      </c>
    </row>
    <row r="661" spans="1:8">
      <c r="A661" t="str">
        <f>大会申込データ!A662</f>
        <v/>
      </c>
      <c r="B661" t="str">
        <f>大会申込データ!B662</f>
        <v/>
      </c>
      <c r="C661" t="str">
        <f>大会申込データ!C662</f>
        <v/>
      </c>
      <c r="D661" t="str">
        <f>大会申込データ!D662</f>
        <v/>
      </c>
      <c r="E661" t="str">
        <f>大会申込データ!E662</f>
        <v/>
      </c>
      <c r="F661" t="str">
        <f>大会申込データ!F662</f>
        <v/>
      </c>
      <c r="G661" t="str">
        <f>大会申込データ!G662</f>
        <v/>
      </c>
      <c r="H661" t="str">
        <f>大会申込データ!H662</f>
        <v/>
      </c>
    </row>
    <row r="662" spans="1:8">
      <c r="A662" t="str">
        <f>大会申込データ!A663</f>
        <v/>
      </c>
      <c r="B662" t="str">
        <f>大会申込データ!B663</f>
        <v/>
      </c>
      <c r="C662" t="str">
        <f>大会申込データ!C663</f>
        <v/>
      </c>
      <c r="D662" t="str">
        <f>大会申込データ!D663</f>
        <v/>
      </c>
      <c r="E662" t="str">
        <f>大会申込データ!E663</f>
        <v/>
      </c>
      <c r="F662" t="str">
        <f>大会申込データ!F663</f>
        <v/>
      </c>
      <c r="G662" t="str">
        <f>大会申込データ!G663</f>
        <v/>
      </c>
      <c r="H662" t="str">
        <f>大会申込データ!H663</f>
        <v/>
      </c>
    </row>
    <row r="663" spans="1:8">
      <c r="A663" t="str">
        <f>大会申込データ!A664</f>
        <v/>
      </c>
      <c r="B663" t="str">
        <f>大会申込データ!B664</f>
        <v/>
      </c>
      <c r="C663" t="str">
        <f>大会申込データ!C664</f>
        <v/>
      </c>
      <c r="D663" t="str">
        <f>大会申込データ!D664</f>
        <v/>
      </c>
      <c r="E663" t="str">
        <f>大会申込データ!E664</f>
        <v/>
      </c>
      <c r="F663" t="str">
        <f>大会申込データ!F664</f>
        <v/>
      </c>
      <c r="G663" t="str">
        <f>大会申込データ!G664</f>
        <v/>
      </c>
      <c r="H663" t="str">
        <f>大会申込データ!H664</f>
        <v/>
      </c>
    </row>
    <row r="664" spans="1:8">
      <c r="A664" t="str">
        <f>大会申込データ!A665</f>
        <v/>
      </c>
      <c r="B664" t="str">
        <f>大会申込データ!B665</f>
        <v/>
      </c>
      <c r="C664" t="str">
        <f>大会申込データ!C665</f>
        <v/>
      </c>
      <c r="D664" t="str">
        <f>大会申込データ!D665</f>
        <v/>
      </c>
      <c r="E664" t="str">
        <f>大会申込データ!E665</f>
        <v/>
      </c>
      <c r="F664" t="str">
        <f>大会申込データ!F665</f>
        <v/>
      </c>
      <c r="G664" t="str">
        <f>大会申込データ!G665</f>
        <v/>
      </c>
      <c r="H664" t="str">
        <f>大会申込データ!H665</f>
        <v/>
      </c>
    </row>
    <row r="665" spans="1:8">
      <c r="A665" t="str">
        <f>大会申込データ!A666</f>
        <v/>
      </c>
      <c r="B665" t="str">
        <f>大会申込データ!B666</f>
        <v/>
      </c>
      <c r="C665" t="str">
        <f>大会申込データ!C666</f>
        <v/>
      </c>
      <c r="D665" t="str">
        <f>大会申込データ!D666</f>
        <v/>
      </c>
      <c r="E665" t="str">
        <f>大会申込データ!E666</f>
        <v/>
      </c>
      <c r="F665" t="str">
        <f>大会申込データ!F666</f>
        <v/>
      </c>
      <c r="G665" t="str">
        <f>大会申込データ!G666</f>
        <v/>
      </c>
      <c r="H665" t="str">
        <f>大会申込データ!H666</f>
        <v/>
      </c>
    </row>
    <row r="666" spans="1:8">
      <c r="A666" t="str">
        <f>大会申込データ!A667</f>
        <v/>
      </c>
      <c r="B666" t="str">
        <f>大会申込データ!B667</f>
        <v/>
      </c>
      <c r="C666" t="str">
        <f>大会申込データ!C667</f>
        <v/>
      </c>
      <c r="D666" t="str">
        <f>大会申込データ!D667</f>
        <v/>
      </c>
      <c r="E666" t="str">
        <f>大会申込データ!E667</f>
        <v/>
      </c>
      <c r="F666" t="str">
        <f>大会申込データ!F667</f>
        <v/>
      </c>
      <c r="G666" t="str">
        <f>大会申込データ!G667</f>
        <v/>
      </c>
      <c r="H666" t="str">
        <f>大会申込データ!H667</f>
        <v/>
      </c>
    </row>
    <row r="667" spans="1:8">
      <c r="A667" t="str">
        <f>大会申込データ!A668</f>
        <v/>
      </c>
      <c r="B667" t="str">
        <f>大会申込データ!B668</f>
        <v/>
      </c>
      <c r="C667" t="str">
        <f>大会申込データ!C668</f>
        <v/>
      </c>
      <c r="D667" t="str">
        <f>大会申込データ!D668</f>
        <v/>
      </c>
      <c r="E667" t="str">
        <f>大会申込データ!E668</f>
        <v/>
      </c>
      <c r="F667" t="str">
        <f>大会申込データ!F668</f>
        <v/>
      </c>
      <c r="G667" t="str">
        <f>大会申込データ!G668</f>
        <v/>
      </c>
      <c r="H667" t="str">
        <f>大会申込データ!H668</f>
        <v/>
      </c>
    </row>
    <row r="668" spans="1:8">
      <c r="A668" t="str">
        <f>大会申込データ!A669</f>
        <v/>
      </c>
      <c r="B668" t="str">
        <f>大会申込データ!B669</f>
        <v/>
      </c>
      <c r="C668" t="str">
        <f>大会申込データ!C669</f>
        <v/>
      </c>
      <c r="D668" t="str">
        <f>大会申込データ!D669</f>
        <v/>
      </c>
      <c r="E668" t="str">
        <f>大会申込データ!E669</f>
        <v/>
      </c>
      <c r="F668" t="str">
        <f>大会申込データ!F669</f>
        <v/>
      </c>
      <c r="G668" t="str">
        <f>大会申込データ!G669</f>
        <v/>
      </c>
      <c r="H668" t="str">
        <f>大会申込データ!H669</f>
        <v/>
      </c>
    </row>
    <row r="669" spans="1:8">
      <c r="A669" t="str">
        <f>大会申込データ!A670</f>
        <v/>
      </c>
      <c r="B669" t="str">
        <f>大会申込データ!B670</f>
        <v/>
      </c>
      <c r="C669" t="str">
        <f>大会申込データ!C670</f>
        <v/>
      </c>
      <c r="D669" t="str">
        <f>大会申込データ!D670</f>
        <v/>
      </c>
      <c r="E669" t="str">
        <f>大会申込データ!E670</f>
        <v/>
      </c>
      <c r="F669" t="str">
        <f>大会申込データ!F670</f>
        <v/>
      </c>
      <c r="G669" t="str">
        <f>大会申込データ!G670</f>
        <v/>
      </c>
      <c r="H669" t="str">
        <f>大会申込データ!H670</f>
        <v/>
      </c>
    </row>
    <row r="670" spans="1:8">
      <c r="A670" t="str">
        <f>大会申込データ!A671</f>
        <v/>
      </c>
      <c r="B670" t="str">
        <f>大会申込データ!B671</f>
        <v/>
      </c>
      <c r="C670" t="str">
        <f>大会申込データ!C671</f>
        <v/>
      </c>
      <c r="D670" t="str">
        <f>大会申込データ!D671</f>
        <v/>
      </c>
      <c r="E670" t="str">
        <f>大会申込データ!E671</f>
        <v/>
      </c>
      <c r="F670" t="str">
        <f>大会申込データ!F671</f>
        <v/>
      </c>
      <c r="G670" t="str">
        <f>大会申込データ!G671</f>
        <v/>
      </c>
      <c r="H670" t="str">
        <f>大会申込データ!H671</f>
        <v/>
      </c>
    </row>
    <row r="671" spans="1:8">
      <c r="A671" t="str">
        <f>大会申込データ!A672</f>
        <v/>
      </c>
      <c r="B671" t="str">
        <f>大会申込データ!B672</f>
        <v/>
      </c>
      <c r="C671" t="str">
        <f>大会申込データ!C672</f>
        <v/>
      </c>
      <c r="D671" t="str">
        <f>大会申込データ!D672</f>
        <v/>
      </c>
      <c r="E671" t="str">
        <f>大会申込データ!E672</f>
        <v/>
      </c>
      <c r="F671" t="str">
        <f>大会申込データ!F672</f>
        <v/>
      </c>
      <c r="G671" t="str">
        <f>大会申込データ!G672</f>
        <v/>
      </c>
      <c r="H671" t="str">
        <f>大会申込データ!H672</f>
        <v/>
      </c>
    </row>
    <row r="672" spans="1:8">
      <c r="A672" t="str">
        <f>大会申込データ!A673</f>
        <v/>
      </c>
      <c r="B672" t="str">
        <f>大会申込データ!B673</f>
        <v/>
      </c>
      <c r="C672" t="str">
        <f>大会申込データ!C673</f>
        <v/>
      </c>
      <c r="D672" t="str">
        <f>大会申込データ!D673</f>
        <v/>
      </c>
      <c r="E672" t="str">
        <f>大会申込データ!E673</f>
        <v/>
      </c>
      <c r="F672" t="str">
        <f>大会申込データ!F673</f>
        <v/>
      </c>
      <c r="G672" t="str">
        <f>大会申込データ!G673</f>
        <v/>
      </c>
      <c r="H672" t="str">
        <f>大会申込データ!H673</f>
        <v/>
      </c>
    </row>
    <row r="673" spans="1:8">
      <c r="A673" t="str">
        <f>大会申込データ!A674</f>
        <v/>
      </c>
      <c r="B673" t="str">
        <f>大会申込データ!B674</f>
        <v/>
      </c>
      <c r="C673" t="str">
        <f>大会申込データ!C674</f>
        <v/>
      </c>
      <c r="D673" t="str">
        <f>大会申込データ!D674</f>
        <v/>
      </c>
      <c r="E673" t="str">
        <f>大会申込データ!E674</f>
        <v/>
      </c>
      <c r="F673" t="str">
        <f>大会申込データ!F674</f>
        <v/>
      </c>
      <c r="G673" t="str">
        <f>大会申込データ!G674</f>
        <v/>
      </c>
      <c r="H673" t="str">
        <f>大会申込データ!H674</f>
        <v/>
      </c>
    </row>
    <row r="674" spans="1:8">
      <c r="A674" t="str">
        <f>大会申込データ!A675</f>
        <v/>
      </c>
      <c r="B674" t="str">
        <f>大会申込データ!B675</f>
        <v/>
      </c>
      <c r="C674" t="str">
        <f>大会申込データ!C675</f>
        <v/>
      </c>
      <c r="D674" t="str">
        <f>大会申込データ!D675</f>
        <v/>
      </c>
      <c r="E674" t="str">
        <f>大会申込データ!E675</f>
        <v/>
      </c>
      <c r="F674" t="str">
        <f>大会申込データ!F675</f>
        <v/>
      </c>
      <c r="G674" t="str">
        <f>大会申込データ!G675</f>
        <v/>
      </c>
      <c r="H674" t="str">
        <f>大会申込データ!H675</f>
        <v/>
      </c>
    </row>
    <row r="675" spans="1:8">
      <c r="A675" t="str">
        <f>大会申込データ!A676</f>
        <v/>
      </c>
      <c r="B675" t="str">
        <f>大会申込データ!B676</f>
        <v/>
      </c>
      <c r="C675" t="str">
        <f>大会申込データ!C676</f>
        <v/>
      </c>
      <c r="D675" t="str">
        <f>大会申込データ!D676</f>
        <v/>
      </c>
      <c r="E675" t="str">
        <f>大会申込データ!E676</f>
        <v/>
      </c>
      <c r="F675" t="str">
        <f>大会申込データ!F676</f>
        <v/>
      </c>
      <c r="G675" t="str">
        <f>大会申込データ!G676</f>
        <v/>
      </c>
      <c r="H675" t="str">
        <f>大会申込データ!H676</f>
        <v/>
      </c>
    </row>
    <row r="676" spans="1:8">
      <c r="A676" t="str">
        <f>大会申込データ!A677</f>
        <v/>
      </c>
      <c r="B676" t="str">
        <f>大会申込データ!B677</f>
        <v/>
      </c>
      <c r="C676" t="str">
        <f>大会申込データ!C677</f>
        <v/>
      </c>
      <c r="D676" t="str">
        <f>大会申込データ!D677</f>
        <v/>
      </c>
      <c r="E676" t="str">
        <f>大会申込データ!E677</f>
        <v/>
      </c>
      <c r="F676" t="str">
        <f>大会申込データ!F677</f>
        <v/>
      </c>
      <c r="G676" t="str">
        <f>大会申込データ!G677</f>
        <v/>
      </c>
      <c r="H676" t="str">
        <f>大会申込データ!H677</f>
        <v/>
      </c>
    </row>
    <row r="677" spans="1:8">
      <c r="A677" t="str">
        <f>大会申込データ!A678</f>
        <v/>
      </c>
      <c r="B677" t="str">
        <f>大会申込データ!B678</f>
        <v/>
      </c>
      <c r="C677" t="str">
        <f>大会申込データ!C678</f>
        <v/>
      </c>
      <c r="D677" t="str">
        <f>大会申込データ!D678</f>
        <v/>
      </c>
      <c r="E677" t="str">
        <f>大会申込データ!E678</f>
        <v/>
      </c>
      <c r="F677" t="str">
        <f>大会申込データ!F678</f>
        <v/>
      </c>
      <c r="G677" t="str">
        <f>大会申込データ!G678</f>
        <v/>
      </c>
      <c r="H677" t="str">
        <f>大会申込データ!H678</f>
        <v/>
      </c>
    </row>
    <row r="678" spans="1:8">
      <c r="A678" t="str">
        <f>大会申込データ!A679</f>
        <v/>
      </c>
      <c r="B678" t="str">
        <f>大会申込データ!B679</f>
        <v/>
      </c>
      <c r="C678" t="str">
        <f>大会申込データ!C679</f>
        <v/>
      </c>
      <c r="D678" t="str">
        <f>大会申込データ!D679</f>
        <v/>
      </c>
      <c r="E678" t="str">
        <f>大会申込データ!E679</f>
        <v/>
      </c>
      <c r="F678" t="str">
        <f>大会申込データ!F679</f>
        <v/>
      </c>
      <c r="G678" t="str">
        <f>大会申込データ!G679</f>
        <v/>
      </c>
      <c r="H678" t="str">
        <f>大会申込データ!H679</f>
        <v/>
      </c>
    </row>
    <row r="679" spans="1:8">
      <c r="A679" t="str">
        <f>大会申込データ!A680</f>
        <v/>
      </c>
      <c r="B679" t="str">
        <f>大会申込データ!B680</f>
        <v/>
      </c>
      <c r="C679" t="str">
        <f>大会申込データ!C680</f>
        <v/>
      </c>
      <c r="D679" t="str">
        <f>大会申込データ!D680</f>
        <v/>
      </c>
      <c r="E679" t="str">
        <f>大会申込データ!E680</f>
        <v/>
      </c>
      <c r="F679" t="str">
        <f>大会申込データ!F680</f>
        <v/>
      </c>
      <c r="G679" t="str">
        <f>大会申込データ!G680</f>
        <v/>
      </c>
      <c r="H679" t="str">
        <f>大会申込データ!H680</f>
        <v/>
      </c>
    </row>
    <row r="680" spans="1:8">
      <c r="A680" t="str">
        <f>大会申込データ!A681</f>
        <v/>
      </c>
      <c r="B680" t="str">
        <f>大会申込データ!B681</f>
        <v/>
      </c>
      <c r="C680" t="str">
        <f>大会申込データ!C681</f>
        <v/>
      </c>
      <c r="D680" t="str">
        <f>大会申込データ!D681</f>
        <v/>
      </c>
      <c r="E680" t="str">
        <f>大会申込データ!E681</f>
        <v/>
      </c>
      <c r="F680" t="str">
        <f>大会申込データ!F681</f>
        <v/>
      </c>
      <c r="G680" t="str">
        <f>大会申込データ!G681</f>
        <v/>
      </c>
      <c r="H680" t="str">
        <f>大会申込データ!H681</f>
        <v/>
      </c>
    </row>
    <row r="681" spans="1:8">
      <c r="A681" t="str">
        <f>大会申込データ!A682</f>
        <v/>
      </c>
      <c r="B681" t="str">
        <f>大会申込データ!B682</f>
        <v/>
      </c>
      <c r="C681" t="str">
        <f>大会申込データ!C682</f>
        <v/>
      </c>
      <c r="D681" t="str">
        <f>大会申込データ!D682</f>
        <v/>
      </c>
      <c r="E681" t="str">
        <f>大会申込データ!E682</f>
        <v/>
      </c>
      <c r="F681" t="str">
        <f>大会申込データ!F682</f>
        <v/>
      </c>
      <c r="G681" t="str">
        <f>大会申込データ!G682</f>
        <v/>
      </c>
      <c r="H681" t="str">
        <f>大会申込データ!H682</f>
        <v/>
      </c>
    </row>
    <row r="682" spans="1:8">
      <c r="A682" t="str">
        <f>大会申込データ!A683</f>
        <v/>
      </c>
      <c r="B682" t="str">
        <f>大会申込データ!B683</f>
        <v/>
      </c>
      <c r="C682" t="str">
        <f>大会申込データ!C683</f>
        <v/>
      </c>
      <c r="D682" t="str">
        <f>大会申込データ!D683</f>
        <v/>
      </c>
      <c r="E682" t="str">
        <f>大会申込データ!E683</f>
        <v/>
      </c>
      <c r="F682" t="str">
        <f>大会申込データ!F683</f>
        <v/>
      </c>
      <c r="G682" t="str">
        <f>大会申込データ!G683</f>
        <v/>
      </c>
      <c r="H682" t="str">
        <f>大会申込データ!H683</f>
        <v/>
      </c>
    </row>
    <row r="683" spans="1:8">
      <c r="A683" t="str">
        <f>大会申込データ!A684</f>
        <v/>
      </c>
      <c r="B683" t="str">
        <f>大会申込データ!B684</f>
        <v/>
      </c>
      <c r="C683" t="str">
        <f>大会申込データ!C684</f>
        <v/>
      </c>
      <c r="D683" t="str">
        <f>大会申込データ!D684</f>
        <v/>
      </c>
      <c r="E683" t="str">
        <f>大会申込データ!E684</f>
        <v/>
      </c>
      <c r="F683" t="str">
        <f>大会申込データ!F684</f>
        <v/>
      </c>
      <c r="G683" t="str">
        <f>大会申込データ!G684</f>
        <v/>
      </c>
      <c r="H683" t="str">
        <f>大会申込データ!H684</f>
        <v/>
      </c>
    </row>
    <row r="684" spans="1:8">
      <c r="A684" t="str">
        <f>大会申込データ!A685</f>
        <v/>
      </c>
      <c r="B684" t="str">
        <f>大会申込データ!B685</f>
        <v/>
      </c>
      <c r="C684" t="str">
        <f>大会申込データ!C685</f>
        <v/>
      </c>
      <c r="D684" t="str">
        <f>大会申込データ!D685</f>
        <v/>
      </c>
      <c r="E684" t="str">
        <f>大会申込データ!E685</f>
        <v/>
      </c>
      <c r="F684" t="str">
        <f>大会申込データ!F685</f>
        <v/>
      </c>
      <c r="G684" t="str">
        <f>大会申込データ!G685</f>
        <v/>
      </c>
      <c r="H684" t="str">
        <f>大会申込データ!H685</f>
        <v/>
      </c>
    </row>
    <row r="685" spans="1:8">
      <c r="A685" t="str">
        <f>大会申込データ!A686</f>
        <v/>
      </c>
      <c r="B685" t="str">
        <f>大会申込データ!B686</f>
        <v/>
      </c>
      <c r="C685" t="str">
        <f>大会申込データ!C686</f>
        <v/>
      </c>
      <c r="D685" t="str">
        <f>大会申込データ!D686</f>
        <v/>
      </c>
      <c r="E685" t="str">
        <f>大会申込データ!E686</f>
        <v/>
      </c>
      <c r="F685" t="str">
        <f>大会申込データ!F686</f>
        <v/>
      </c>
      <c r="G685" t="str">
        <f>大会申込データ!G686</f>
        <v/>
      </c>
      <c r="H685" t="str">
        <f>大会申込データ!H686</f>
        <v/>
      </c>
    </row>
    <row r="686" spans="1:8">
      <c r="A686" t="str">
        <f>大会申込データ!A687</f>
        <v/>
      </c>
      <c r="B686" t="str">
        <f>大会申込データ!B687</f>
        <v/>
      </c>
      <c r="C686" t="str">
        <f>大会申込データ!C687</f>
        <v/>
      </c>
      <c r="D686" t="str">
        <f>大会申込データ!D687</f>
        <v/>
      </c>
      <c r="E686" t="str">
        <f>大会申込データ!E687</f>
        <v/>
      </c>
      <c r="F686" t="str">
        <f>大会申込データ!F687</f>
        <v/>
      </c>
      <c r="G686" t="str">
        <f>大会申込データ!G687</f>
        <v/>
      </c>
      <c r="H686" t="str">
        <f>大会申込データ!H687</f>
        <v/>
      </c>
    </row>
    <row r="687" spans="1:8">
      <c r="A687" t="str">
        <f>大会申込データ!A688</f>
        <v/>
      </c>
      <c r="B687" t="str">
        <f>大会申込データ!B688</f>
        <v/>
      </c>
      <c r="C687" t="str">
        <f>大会申込データ!C688</f>
        <v/>
      </c>
      <c r="D687" t="str">
        <f>大会申込データ!D688</f>
        <v/>
      </c>
      <c r="E687" t="str">
        <f>大会申込データ!E688</f>
        <v/>
      </c>
      <c r="F687" t="str">
        <f>大会申込データ!F688</f>
        <v/>
      </c>
      <c r="G687" t="str">
        <f>大会申込データ!G688</f>
        <v/>
      </c>
      <c r="H687" t="str">
        <f>大会申込データ!H688</f>
        <v/>
      </c>
    </row>
    <row r="688" spans="1:8">
      <c r="A688" t="str">
        <f>大会申込データ!A689</f>
        <v/>
      </c>
      <c r="B688" t="str">
        <f>大会申込データ!B689</f>
        <v/>
      </c>
      <c r="C688" t="str">
        <f>大会申込データ!C689</f>
        <v/>
      </c>
      <c r="D688" t="str">
        <f>大会申込データ!D689</f>
        <v/>
      </c>
      <c r="E688" t="str">
        <f>大会申込データ!E689</f>
        <v/>
      </c>
      <c r="F688" t="str">
        <f>大会申込データ!F689</f>
        <v/>
      </c>
      <c r="G688" t="str">
        <f>大会申込データ!G689</f>
        <v/>
      </c>
      <c r="H688" t="str">
        <f>大会申込データ!H689</f>
        <v/>
      </c>
    </row>
    <row r="689" spans="1:8">
      <c r="A689" t="str">
        <f>大会申込データ!A690</f>
        <v/>
      </c>
      <c r="B689" t="str">
        <f>大会申込データ!B690</f>
        <v/>
      </c>
      <c r="C689" t="str">
        <f>大会申込データ!C690</f>
        <v/>
      </c>
      <c r="D689" t="str">
        <f>大会申込データ!D690</f>
        <v/>
      </c>
      <c r="E689" t="str">
        <f>大会申込データ!E690</f>
        <v/>
      </c>
      <c r="F689" t="str">
        <f>大会申込データ!F690</f>
        <v/>
      </c>
      <c r="G689" t="str">
        <f>大会申込データ!G690</f>
        <v/>
      </c>
      <c r="H689" t="str">
        <f>大会申込データ!H690</f>
        <v/>
      </c>
    </row>
    <row r="690" spans="1:8">
      <c r="A690" t="str">
        <f>大会申込データ!A691</f>
        <v/>
      </c>
      <c r="B690" t="str">
        <f>大会申込データ!B691</f>
        <v/>
      </c>
      <c r="C690" t="str">
        <f>大会申込データ!C691</f>
        <v/>
      </c>
      <c r="D690" t="str">
        <f>大会申込データ!D691</f>
        <v/>
      </c>
      <c r="E690" t="str">
        <f>大会申込データ!E691</f>
        <v/>
      </c>
      <c r="F690" t="str">
        <f>大会申込データ!F691</f>
        <v/>
      </c>
      <c r="G690" t="str">
        <f>大会申込データ!G691</f>
        <v/>
      </c>
      <c r="H690" t="str">
        <f>大会申込データ!H691</f>
        <v/>
      </c>
    </row>
    <row r="691" spans="1:8">
      <c r="A691" t="str">
        <f>大会申込データ!A692</f>
        <v/>
      </c>
      <c r="B691" t="str">
        <f>大会申込データ!B692</f>
        <v/>
      </c>
      <c r="C691" t="str">
        <f>大会申込データ!C692</f>
        <v/>
      </c>
      <c r="D691" t="str">
        <f>大会申込データ!D692</f>
        <v/>
      </c>
      <c r="E691" t="str">
        <f>大会申込データ!E692</f>
        <v/>
      </c>
      <c r="F691" t="str">
        <f>大会申込データ!F692</f>
        <v/>
      </c>
      <c r="G691" t="str">
        <f>大会申込データ!G692</f>
        <v/>
      </c>
      <c r="H691" t="str">
        <f>大会申込データ!H692</f>
        <v/>
      </c>
    </row>
    <row r="692" spans="1:8">
      <c r="A692" t="str">
        <f>大会申込データ!A693</f>
        <v/>
      </c>
      <c r="B692" t="str">
        <f>大会申込データ!B693</f>
        <v/>
      </c>
      <c r="C692" t="str">
        <f>大会申込データ!C693</f>
        <v/>
      </c>
      <c r="D692" t="str">
        <f>大会申込データ!D693</f>
        <v/>
      </c>
      <c r="E692" t="str">
        <f>大会申込データ!E693</f>
        <v/>
      </c>
      <c r="F692" t="str">
        <f>大会申込データ!F693</f>
        <v/>
      </c>
      <c r="G692" t="str">
        <f>大会申込データ!G693</f>
        <v/>
      </c>
      <c r="H692" t="str">
        <f>大会申込データ!H693</f>
        <v/>
      </c>
    </row>
    <row r="693" spans="1:8">
      <c r="A693" t="str">
        <f>大会申込データ!A694</f>
        <v/>
      </c>
      <c r="B693" t="str">
        <f>大会申込データ!B694</f>
        <v/>
      </c>
      <c r="C693" t="str">
        <f>大会申込データ!C694</f>
        <v/>
      </c>
      <c r="D693" t="str">
        <f>大会申込データ!D694</f>
        <v/>
      </c>
      <c r="E693" t="str">
        <f>大会申込データ!E694</f>
        <v/>
      </c>
      <c r="F693" t="str">
        <f>大会申込データ!F694</f>
        <v/>
      </c>
      <c r="G693" t="str">
        <f>大会申込データ!G694</f>
        <v/>
      </c>
      <c r="H693" t="str">
        <f>大会申込データ!H694</f>
        <v/>
      </c>
    </row>
    <row r="694" spans="1:8">
      <c r="A694" t="str">
        <f>大会申込データ!A695</f>
        <v/>
      </c>
      <c r="B694" t="str">
        <f>大会申込データ!B695</f>
        <v/>
      </c>
      <c r="C694" t="str">
        <f>大会申込データ!C695</f>
        <v/>
      </c>
      <c r="D694" t="str">
        <f>大会申込データ!D695</f>
        <v/>
      </c>
      <c r="E694" t="str">
        <f>大会申込データ!E695</f>
        <v/>
      </c>
      <c r="F694" t="str">
        <f>大会申込データ!F695</f>
        <v/>
      </c>
      <c r="G694" t="str">
        <f>大会申込データ!G695</f>
        <v/>
      </c>
      <c r="H694" t="str">
        <f>大会申込データ!H695</f>
        <v/>
      </c>
    </row>
    <row r="695" spans="1:8">
      <c r="A695" t="str">
        <f>大会申込データ!A696</f>
        <v/>
      </c>
      <c r="B695" t="str">
        <f>大会申込データ!B696</f>
        <v/>
      </c>
      <c r="C695" t="str">
        <f>大会申込データ!C696</f>
        <v/>
      </c>
      <c r="D695" t="str">
        <f>大会申込データ!D696</f>
        <v/>
      </c>
      <c r="E695" t="str">
        <f>大会申込データ!E696</f>
        <v/>
      </c>
      <c r="F695" t="str">
        <f>大会申込データ!F696</f>
        <v/>
      </c>
      <c r="G695" t="str">
        <f>大会申込データ!G696</f>
        <v/>
      </c>
      <c r="H695" t="str">
        <f>大会申込データ!H696</f>
        <v/>
      </c>
    </row>
    <row r="696" spans="1:8">
      <c r="A696" t="str">
        <f>大会申込データ!A697</f>
        <v/>
      </c>
      <c r="B696" t="str">
        <f>大会申込データ!B697</f>
        <v/>
      </c>
      <c r="C696" t="str">
        <f>大会申込データ!C697</f>
        <v/>
      </c>
      <c r="D696" t="str">
        <f>大会申込データ!D697</f>
        <v/>
      </c>
      <c r="E696" t="str">
        <f>大会申込データ!E697</f>
        <v/>
      </c>
      <c r="F696" t="str">
        <f>大会申込データ!F697</f>
        <v/>
      </c>
      <c r="G696" t="str">
        <f>大会申込データ!G697</f>
        <v/>
      </c>
      <c r="H696" t="str">
        <f>大会申込データ!H697</f>
        <v/>
      </c>
    </row>
    <row r="697" spans="1:8">
      <c r="A697" t="str">
        <f>大会申込データ!A698</f>
        <v/>
      </c>
      <c r="B697" t="str">
        <f>大会申込データ!B698</f>
        <v/>
      </c>
      <c r="C697" t="str">
        <f>大会申込データ!C698</f>
        <v/>
      </c>
      <c r="D697" t="str">
        <f>大会申込データ!D698</f>
        <v/>
      </c>
      <c r="E697" t="str">
        <f>大会申込データ!E698</f>
        <v/>
      </c>
      <c r="F697" t="str">
        <f>大会申込データ!F698</f>
        <v/>
      </c>
      <c r="G697" t="str">
        <f>大会申込データ!G698</f>
        <v/>
      </c>
      <c r="H697" t="str">
        <f>大会申込データ!H698</f>
        <v/>
      </c>
    </row>
    <row r="698" spans="1:8">
      <c r="A698" t="str">
        <f>大会申込データ!A699</f>
        <v/>
      </c>
      <c r="B698" t="str">
        <f>大会申込データ!B699</f>
        <v/>
      </c>
      <c r="C698" t="str">
        <f>大会申込データ!C699</f>
        <v/>
      </c>
      <c r="D698" t="str">
        <f>大会申込データ!D699</f>
        <v/>
      </c>
      <c r="E698" t="str">
        <f>大会申込データ!E699</f>
        <v/>
      </c>
      <c r="F698" t="str">
        <f>大会申込データ!F699</f>
        <v/>
      </c>
      <c r="G698" t="str">
        <f>大会申込データ!G699</f>
        <v/>
      </c>
      <c r="H698" t="str">
        <f>大会申込データ!H699</f>
        <v/>
      </c>
    </row>
    <row r="699" spans="1:8">
      <c r="A699" t="str">
        <f>大会申込データ!A700</f>
        <v/>
      </c>
      <c r="B699" t="str">
        <f>大会申込データ!B700</f>
        <v/>
      </c>
      <c r="C699" t="str">
        <f>大会申込データ!C700</f>
        <v/>
      </c>
      <c r="D699" t="str">
        <f>大会申込データ!D700</f>
        <v/>
      </c>
      <c r="E699" t="str">
        <f>大会申込データ!E700</f>
        <v/>
      </c>
      <c r="F699" t="str">
        <f>大会申込データ!F700</f>
        <v/>
      </c>
      <c r="G699" t="str">
        <f>大会申込データ!G700</f>
        <v/>
      </c>
      <c r="H699" t="str">
        <f>大会申込データ!H700</f>
        <v/>
      </c>
    </row>
    <row r="700" spans="1:8">
      <c r="A700" t="str">
        <f>大会申込データ!A701</f>
        <v/>
      </c>
      <c r="B700" t="str">
        <f>大会申込データ!B701</f>
        <v/>
      </c>
      <c r="C700" t="str">
        <f>大会申込データ!C701</f>
        <v/>
      </c>
      <c r="D700" t="str">
        <f>大会申込データ!D701</f>
        <v/>
      </c>
      <c r="E700" t="str">
        <f>大会申込データ!E701</f>
        <v/>
      </c>
      <c r="F700" t="str">
        <f>大会申込データ!F701</f>
        <v/>
      </c>
      <c r="G700" t="str">
        <f>大会申込データ!G701</f>
        <v/>
      </c>
      <c r="H700" t="str">
        <f>大会申込データ!H701</f>
        <v/>
      </c>
    </row>
    <row r="701" spans="1:8">
      <c r="A701" t="str">
        <f>大会申込データ!A702</f>
        <v/>
      </c>
      <c r="B701" t="str">
        <f>大会申込データ!B702</f>
        <v/>
      </c>
      <c r="C701" t="str">
        <f>大会申込データ!C702</f>
        <v/>
      </c>
      <c r="D701" t="str">
        <f>大会申込データ!D702</f>
        <v/>
      </c>
      <c r="E701" t="str">
        <f>大会申込データ!E702</f>
        <v/>
      </c>
      <c r="F701" t="str">
        <f>大会申込データ!F702</f>
        <v/>
      </c>
      <c r="G701" t="str">
        <f>大会申込データ!G702</f>
        <v/>
      </c>
      <c r="H701" t="str">
        <f>大会申込データ!H702</f>
        <v/>
      </c>
    </row>
    <row r="702" spans="1:8">
      <c r="A702" t="str">
        <f>大会申込データ!A703</f>
        <v/>
      </c>
      <c r="B702" t="str">
        <f>大会申込データ!B703</f>
        <v/>
      </c>
      <c r="C702" t="str">
        <f>大会申込データ!C703</f>
        <v/>
      </c>
      <c r="D702" t="str">
        <f>大会申込データ!D703</f>
        <v/>
      </c>
      <c r="E702" t="str">
        <f>大会申込データ!E703</f>
        <v/>
      </c>
      <c r="F702" t="str">
        <f>大会申込データ!F703</f>
        <v/>
      </c>
      <c r="G702" t="str">
        <f>大会申込データ!G703</f>
        <v/>
      </c>
      <c r="H702" t="str">
        <f>大会申込データ!H703</f>
        <v/>
      </c>
    </row>
    <row r="703" spans="1:8">
      <c r="A703" t="str">
        <f>大会申込データ!A704</f>
        <v/>
      </c>
      <c r="B703" t="str">
        <f>大会申込データ!B704</f>
        <v/>
      </c>
      <c r="C703" t="str">
        <f>大会申込データ!C704</f>
        <v/>
      </c>
      <c r="D703" t="str">
        <f>大会申込データ!D704</f>
        <v/>
      </c>
      <c r="E703" t="str">
        <f>大会申込データ!E704</f>
        <v/>
      </c>
      <c r="F703" t="str">
        <f>大会申込データ!F704</f>
        <v/>
      </c>
      <c r="G703" t="str">
        <f>大会申込データ!G704</f>
        <v/>
      </c>
      <c r="H703" t="str">
        <f>大会申込データ!H704</f>
        <v/>
      </c>
    </row>
    <row r="704" spans="1:8">
      <c r="A704" t="str">
        <f>大会申込データ!A705</f>
        <v/>
      </c>
      <c r="B704" t="str">
        <f>大会申込データ!B705</f>
        <v/>
      </c>
      <c r="C704" t="str">
        <f>大会申込データ!C705</f>
        <v/>
      </c>
      <c r="D704" t="str">
        <f>大会申込データ!D705</f>
        <v/>
      </c>
      <c r="E704" t="str">
        <f>大会申込データ!E705</f>
        <v/>
      </c>
      <c r="F704" t="str">
        <f>大会申込データ!F705</f>
        <v/>
      </c>
      <c r="G704" t="str">
        <f>大会申込データ!G705</f>
        <v/>
      </c>
      <c r="H704" t="str">
        <f>大会申込データ!H705</f>
        <v/>
      </c>
    </row>
    <row r="705" spans="1:8">
      <c r="A705" t="str">
        <f>大会申込データ!A706</f>
        <v/>
      </c>
      <c r="B705" t="str">
        <f>大会申込データ!B706</f>
        <v/>
      </c>
      <c r="C705" t="str">
        <f>大会申込データ!C706</f>
        <v/>
      </c>
      <c r="D705" t="str">
        <f>大会申込データ!D706</f>
        <v/>
      </c>
      <c r="E705" t="str">
        <f>大会申込データ!E706</f>
        <v/>
      </c>
      <c r="F705" t="str">
        <f>大会申込データ!F706</f>
        <v/>
      </c>
      <c r="G705" t="str">
        <f>大会申込データ!G706</f>
        <v/>
      </c>
      <c r="H705" t="str">
        <f>大会申込データ!H706</f>
        <v/>
      </c>
    </row>
    <row r="706" spans="1:8">
      <c r="A706" t="str">
        <f>大会申込データ!A707</f>
        <v/>
      </c>
      <c r="B706" t="str">
        <f>大会申込データ!B707</f>
        <v/>
      </c>
      <c r="C706" t="str">
        <f>大会申込データ!C707</f>
        <v/>
      </c>
      <c r="D706" t="str">
        <f>大会申込データ!D707</f>
        <v/>
      </c>
      <c r="E706" t="str">
        <f>大会申込データ!E707</f>
        <v/>
      </c>
      <c r="F706" t="str">
        <f>大会申込データ!F707</f>
        <v/>
      </c>
      <c r="G706" t="str">
        <f>大会申込データ!G707</f>
        <v/>
      </c>
      <c r="H706" t="str">
        <f>大会申込データ!H707</f>
        <v/>
      </c>
    </row>
    <row r="707" spans="1:8">
      <c r="A707" t="str">
        <f>大会申込データ!A708</f>
        <v/>
      </c>
      <c r="B707" t="str">
        <f>大会申込データ!B708</f>
        <v/>
      </c>
      <c r="C707" t="str">
        <f>大会申込データ!C708</f>
        <v/>
      </c>
      <c r="D707" t="str">
        <f>大会申込データ!D708</f>
        <v/>
      </c>
      <c r="E707" t="str">
        <f>大会申込データ!E708</f>
        <v/>
      </c>
      <c r="F707" t="str">
        <f>大会申込データ!F708</f>
        <v/>
      </c>
      <c r="G707" t="str">
        <f>大会申込データ!G708</f>
        <v/>
      </c>
      <c r="H707" t="str">
        <f>大会申込データ!H708</f>
        <v/>
      </c>
    </row>
    <row r="708" spans="1:8">
      <c r="A708" t="str">
        <f>大会申込データ!A709</f>
        <v/>
      </c>
      <c r="B708" t="str">
        <f>大会申込データ!B709</f>
        <v/>
      </c>
      <c r="C708" t="str">
        <f>大会申込データ!C709</f>
        <v/>
      </c>
      <c r="D708" t="str">
        <f>大会申込データ!D709</f>
        <v/>
      </c>
      <c r="E708" t="str">
        <f>大会申込データ!E709</f>
        <v/>
      </c>
      <c r="F708" t="str">
        <f>大会申込データ!F709</f>
        <v/>
      </c>
      <c r="G708" t="str">
        <f>大会申込データ!G709</f>
        <v/>
      </c>
      <c r="H708" t="str">
        <f>大会申込データ!H709</f>
        <v/>
      </c>
    </row>
    <row r="709" spans="1:8">
      <c r="A709" t="str">
        <f>大会申込データ!A710</f>
        <v/>
      </c>
      <c r="B709" t="str">
        <f>大会申込データ!B710</f>
        <v/>
      </c>
      <c r="C709" t="str">
        <f>大会申込データ!C710</f>
        <v/>
      </c>
      <c r="D709" t="str">
        <f>大会申込データ!D710</f>
        <v/>
      </c>
      <c r="E709" t="str">
        <f>大会申込データ!E710</f>
        <v/>
      </c>
      <c r="F709" t="str">
        <f>大会申込データ!F710</f>
        <v/>
      </c>
      <c r="G709" t="str">
        <f>大会申込データ!G710</f>
        <v/>
      </c>
      <c r="H709" t="str">
        <f>大会申込データ!H710</f>
        <v/>
      </c>
    </row>
    <row r="710" spans="1:8">
      <c r="A710" t="str">
        <f>大会申込データ!A711</f>
        <v/>
      </c>
      <c r="B710" t="str">
        <f>大会申込データ!B711</f>
        <v/>
      </c>
      <c r="C710" t="str">
        <f>大会申込データ!C711</f>
        <v/>
      </c>
      <c r="D710" t="str">
        <f>大会申込データ!D711</f>
        <v/>
      </c>
      <c r="E710" t="str">
        <f>大会申込データ!E711</f>
        <v/>
      </c>
      <c r="F710" t="str">
        <f>大会申込データ!F711</f>
        <v/>
      </c>
      <c r="G710" t="str">
        <f>大会申込データ!G711</f>
        <v/>
      </c>
      <c r="H710" t="str">
        <f>大会申込データ!H711</f>
        <v/>
      </c>
    </row>
    <row r="711" spans="1:8">
      <c r="A711" t="str">
        <f>大会申込データ!A712</f>
        <v/>
      </c>
      <c r="B711" t="str">
        <f>大会申込データ!B712</f>
        <v/>
      </c>
      <c r="C711" t="str">
        <f>大会申込データ!C712</f>
        <v/>
      </c>
      <c r="D711" t="str">
        <f>大会申込データ!D712</f>
        <v/>
      </c>
      <c r="E711" t="str">
        <f>大会申込データ!E712</f>
        <v/>
      </c>
      <c r="F711" t="str">
        <f>大会申込データ!F712</f>
        <v/>
      </c>
      <c r="G711" t="str">
        <f>大会申込データ!G712</f>
        <v/>
      </c>
      <c r="H711" t="str">
        <f>大会申込データ!H712</f>
        <v/>
      </c>
    </row>
    <row r="712" spans="1:8">
      <c r="A712" t="str">
        <f>大会申込データ!A713</f>
        <v/>
      </c>
      <c r="B712" t="str">
        <f>大会申込データ!B713</f>
        <v/>
      </c>
      <c r="C712" t="str">
        <f>大会申込データ!C713</f>
        <v/>
      </c>
      <c r="D712" t="str">
        <f>大会申込データ!D713</f>
        <v/>
      </c>
      <c r="E712" t="str">
        <f>大会申込データ!E713</f>
        <v/>
      </c>
      <c r="F712" t="str">
        <f>大会申込データ!F713</f>
        <v/>
      </c>
      <c r="G712" t="str">
        <f>大会申込データ!G713</f>
        <v/>
      </c>
      <c r="H712" t="str">
        <f>大会申込データ!H713</f>
        <v/>
      </c>
    </row>
    <row r="713" spans="1:8">
      <c r="A713" t="str">
        <f>大会申込データ!A714</f>
        <v/>
      </c>
      <c r="B713" t="str">
        <f>大会申込データ!B714</f>
        <v/>
      </c>
      <c r="C713" t="str">
        <f>大会申込データ!C714</f>
        <v/>
      </c>
      <c r="D713" t="str">
        <f>大会申込データ!D714</f>
        <v/>
      </c>
      <c r="E713" t="str">
        <f>大会申込データ!E714</f>
        <v/>
      </c>
      <c r="F713" t="str">
        <f>大会申込データ!F714</f>
        <v/>
      </c>
      <c r="G713" t="str">
        <f>大会申込データ!G714</f>
        <v/>
      </c>
      <c r="H713" t="str">
        <f>大会申込データ!H714</f>
        <v/>
      </c>
    </row>
    <row r="714" spans="1:8">
      <c r="A714" t="str">
        <f>大会申込データ!A715</f>
        <v/>
      </c>
      <c r="B714" t="str">
        <f>大会申込データ!B715</f>
        <v/>
      </c>
      <c r="C714" t="str">
        <f>大会申込データ!C715</f>
        <v/>
      </c>
      <c r="D714" t="str">
        <f>大会申込データ!D715</f>
        <v/>
      </c>
      <c r="E714" t="str">
        <f>大会申込データ!E715</f>
        <v/>
      </c>
      <c r="F714" t="str">
        <f>大会申込データ!F715</f>
        <v/>
      </c>
      <c r="G714" t="str">
        <f>大会申込データ!G715</f>
        <v/>
      </c>
      <c r="H714" t="str">
        <f>大会申込データ!H715</f>
        <v/>
      </c>
    </row>
    <row r="715" spans="1:8">
      <c r="A715" t="str">
        <f>大会申込データ!A716</f>
        <v/>
      </c>
      <c r="B715" t="str">
        <f>大会申込データ!B716</f>
        <v/>
      </c>
      <c r="C715" t="str">
        <f>大会申込データ!C716</f>
        <v/>
      </c>
      <c r="D715" t="str">
        <f>大会申込データ!D716</f>
        <v/>
      </c>
      <c r="E715" t="str">
        <f>大会申込データ!E716</f>
        <v/>
      </c>
      <c r="F715" t="str">
        <f>大会申込データ!F716</f>
        <v/>
      </c>
      <c r="G715" t="str">
        <f>大会申込データ!G716</f>
        <v/>
      </c>
      <c r="H715" t="str">
        <f>大会申込データ!H716</f>
        <v/>
      </c>
    </row>
    <row r="716" spans="1:8">
      <c r="A716" t="str">
        <f>大会申込データ!A717</f>
        <v/>
      </c>
      <c r="B716" t="str">
        <f>大会申込データ!B717</f>
        <v/>
      </c>
      <c r="C716" t="str">
        <f>大会申込データ!C717</f>
        <v/>
      </c>
      <c r="D716" t="str">
        <f>大会申込データ!D717</f>
        <v/>
      </c>
      <c r="E716" t="str">
        <f>大会申込データ!E717</f>
        <v/>
      </c>
      <c r="F716" t="str">
        <f>大会申込データ!F717</f>
        <v/>
      </c>
      <c r="G716" t="str">
        <f>大会申込データ!G717</f>
        <v/>
      </c>
      <c r="H716" t="str">
        <f>大会申込データ!H717</f>
        <v/>
      </c>
    </row>
    <row r="717" spans="1:8">
      <c r="A717" t="str">
        <f>大会申込データ!A718</f>
        <v/>
      </c>
      <c r="B717" t="str">
        <f>大会申込データ!B718</f>
        <v/>
      </c>
      <c r="C717" t="str">
        <f>大会申込データ!C718</f>
        <v/>
      </c>
      <c r="D717" t="str">
        <f>大会申込データ!D718</f>
        <v/>
      </c>
      <c r="E717" t="str">
        <f>大会申込データ!E718</f>
        <v/>
      </c>
      <c r="F717" t="str">
        <f>大会申込データ!F718</f>
        <v/>
      </c>
      <c r="G717" t="str">
        <f>大会申込データ!G718</f>
        <v/>
      </c>
      <c r="H717" t="str">
        <f>大会申込データ!H718</f>
        <v/>
      </c>
    </row>
    <row r="718" spans="1:8">
      <c r="A718" t="str">
        <f>大会申込データ!A719</f>
        <v/>
      </c>
      <c r="B718" t="str">
        <f>大会申込データ!B719</f>
        <v/>
      </c>
      <c r="C718" t="str">
        <f>大会申込データ!C719</f>
        <v/>
      </c>
      <c r="D718" t="str">
        <f>大会申込データ!D719</f>
        <v/>
      </c>
      <c r="E718" t="str">
        <f>大会申込データ!E719</f>
        <v/>
      </c>
      <c r="F718" t="str">
        <f>大会申込データ!F719</f>
        <v/>
      </c>
      <c r="G718" t="str">
        <f>大会申込データ!G719</f>
        <v/>
      </c>
      <c r="H718" t="str">
        <f>大会申込データ!H719</f>
        <v/>
      </c>
    </row>
    <row r="719" spans="1:8">
      <c r="A719" t="str">
        <f>大会申込データ!A720</f>
        <v/>
      </c>
      <c r="B719" t="str">
        <f>大会申込データ!B720</f>
        <v/>
      </c>
      <c r="C719" t="str">
        <f>大会申込データ!C720</f>
        <v/>
      </c>
      <c r="D719" t="str">
        <f>大会申込データ!D720</f>
        <v/>
      </c>
      <c r="E719" t="str">
        <f>大会申込データ!E720</f>
        <v/>
      </c>
      <c r="F719" t="str">
        <f>大会申込データ!F720</f>
        <v/>
      </c>
      <c r="G719" t="str">
        <f>大会申込データ!G720</f>
        <v/>
      </c>
      <c r="H719" t="str">
        <f>大会申込データ!H720</f>
        <v/>
      </c>
    </row>
    <row r="720" spans="1:8">
      <c r="A720" t="str">
        <f>大会申込データ!A721</f>
        <v/>
      </c>
      <c r="B720" t="str">
        <f>大会申込データ!B721</f>
        <v/>
      </c>
      <c r="C720" t="str">
        <f>大会申込データ!C721</f>
        <v/>
      </c>
      <c r="D720" t="str">
        <f>大会申込データ!D721</f>
        <v/>
      </c>
      <c r="E720" t="str">
        <f>大会申込データ!E721</f>
        <v/>
      </c>
      <c r="F720" t="str">
        <f>大会申込データ!F721</f>
        <v/>
      </c>
      <c r="G720" t="str">
        <f>大会申込データ!G721</f>
        <v/>
      </c>
      <c r="H720" t="str">
        <f>大会申込データ!H721</f>
        <v/>
      </c>
    </row>
    <row r="721" spans="1:8">
      <c r="A721" t="str">
        <f>大会申込データ!A722</f>
        <v/>
      </c>
      <c r="B721" t="str">
        <f>大会申込データ!B722</f>
        <v/>
      </c>
      <c r="C721" t="str">
        <f>大会申込データ!C722</f>
        <v/>
      </c>
      <c r="D721" t="str">
        <f>大会申込データ!D722</f>
        <v/>
      </c>
      <c r="E721" t="str">
        <f>大会申込データ!E722</f>
        <v/>
      </c>
      <c r="F721" t="str">
        <f>大会申込データ!F722</f>
        <v/>
      </c>
      <c r="G721" t="str">
        <f>大会申込データ!G722</f>
        <v/>
      </c>
      <c r="H721" t="str">
        <f>大会申込データ!H722</f>
        <v/>
      </c>
    </row>
    <row r="722" spans="1:8">
      <c r="A722" t="str">
        <f>大会申込データ!A723</f>
        <v/>
      </c>
      <c r="B722" t="str">
        <f>大会申込データ!B723</f>
        <v/>
      </c>
      <c r="C722" t="str">
        <f>大会申込データ!C723</f>
        <v/>
      </c>
      <c r="D722" t="str">
        <f>大会申込データ!D723</f>
        <v/>
      </c>
      <c r="E722" t="str">
        <f>大会申込データ!E723</f>
        <v/>
      </c>
      <c r="F722" t="str">
        <f>大会申込データ!F723</f>
        <v/>
      </c>
      <c r="G722" t="str">
        <f>大会申込データ!G723</f>
        <v/>
      </c>
      <c r="H722" t="str">
        <f>大会申込データ!H723</f>
        <v/>
      </c>
    </row>
    <row r="723" spans="1:8">
      <c r="A723" t="str">
        <f>大会申込データ!A724</f>
        <v/>
      </c>
      <c r="B723" t="str">
        <f>大会申込データ!B724</f>
        <v/>
      </c>
      <c r="C723" t="str">
        <f>大会申込データ!C724</f>
        <v/>
      </c>
      <c r="D723" t="str">
        <f>大会申込データ!D724</f>
        <v/>
      </c>
      <c r="E723" t="str">
        <f>大会申込データ!E724</f>
        <v/>
      </c>
      <c r="F723" t="str">
        <f>大会申込データ!F724</f>
        <v/>
      </c>
      <c r="G723" t="str">
        <f>大会申込データ!G724</f>
        <v/>
      </c>
      <c r="H723" t="str">
        <f>大会申込データ!H724</f>
        <v/>
      </c>
    </row>
    <row r="724" spans="1:8">
      <c r="A724" t="str">
        <f>大会申込データ!A725</f>
        <v/>
      </c>
      <c r="B724" t="str">
        <f>大会申込データ!B725</f>
        <v/>
      </c>
      <c r="C724" t="str">
        <f>大会申込データ!C725</f>
        <v/>
      </c>
      <c r="D724" t="str">
        <f>大会申込データ!D725</f>
        <v/>
      </c>
      <c r="E724" t="str">
        <f>大会申込データ!E725</f>
        <v/>
      </c>
      <c r="F724" t="str">
        <f>大会申込データ!F725</f>
        <v/>
      </c>
      <c r="G724" t="str">
        <f>大会申込データ!G725</f>
        <v/>
      </c>
      <c r="H724" t="str">
        <f>大会申込データ!H725</f>
        <v/>
      </c>
    </row>
    <row r="725" spans="1:8">
      <c r="A725" t="str">
        <f>大会申込データ!A726</f>
        <v/>
      </c>
      <c r="B725" t="str">
        <f>大会申込データ!B726</f>
        <v/>
      </c>
      <c r="C725" t="str">
        <f>大会申込データ!C726</f>
        <v/>
      </c>
      <c r="D725" t="str">
        <f>大会申込データ!D726</f>
        <v/>
      </c>
      <c r="E725" t="str">
        <f>大会申込データ!E726</f>
        <v/>
      </c>
      <c r="F725" t="str">
        <f>大会申込データ!F726</f>
        <v/>
      </c>
      <c r="G725" t="str">
        <f>大会申込データ!G726</f>
        <v/>
      </c>
      <c r="H725" t="str">
        <f>大会申込データ!H726</f>
        <v/>
      </c>
    </row>
    <row r="726" spans="1:8">
      <c r="A726" t="str">
        <f>大会申込データ!A727</f>
        <v/>
      </c>
      <c r="B726" t="str">
        <f>大会申込データ!B727</f>
        <v/>
      </c>
      <c r="C726" t="str">
        <f>大会申込データ!C727</f>
        <v/>
      </c>
      <c r="D726" t="str">
        <f>大会申込データ!D727</f>
        <v/>
      </c>
      <c r="E726" t="str">
        <f>大会申込データ!E727</f>
        <v/>
      </c>
      <c r="F726" t="str">
        <f>大会申込データ!F727</f>
        <v/>
      </c>
      <c r="G726" t="str">
        <f>大会申込データ!G727</f>
        <v/>
      </c>
      <c r="H726" t="str">
        <f>大会申込データ!H727</f>
        <v/>
      </c>
    </row>
    <row r="727" spans="1:8">
      <c r="A727" t="str">
        <f>大会申込データ!A728</f>
        <v/>
      </c>
      <c r="B727" t="str">
        <f>大会申込データ!B728</f>
        <v/>
      </c>
      <c r="C727" t="str">
        <f>大会申込データ!C728</f>
        <v/>
      </c>
      <c r="D727" t="str">
        <f>大会申込データ!D728</f>
        <v/>
      </c>
      <c r="E727" t="str">
        <f>大会申込データ!E728</f>
        <v/>
      </c>
      <c r="F727" t="str">
        <f>大会申込データ!F728</f>
        <v/>
      </c>
      <c r="G727" t="str">
        <f>大会申込データ!G728</f>
        <v/>
      </c>
      <c r="H727" t="str">
        <f>大会申込データ!H728</f>
        <v/>
      </c>
    </row>
    <row r="728" spans="1:8">
      <c r="A728" t="str">
        <f>大会申込データ!A729</f>
        <v/>
      </c>
      <c r="B728" t="str">
        <f>大会申込データ!B729</f>
        <v/>
      </c>
      <c r="C728" t="str">
        <f>大会申込データ!C729</f>
        <v/>
      </c>
      <c r="D728" t="str">
        <f>大会申込データ!D729</f>
        <v/>
      </c>
      <c r="E728" t="str">
        <f>大会申込データ!E729</f>
        <v/>
      </c>
      <c r="F728" t="str">
        <f>大会申込データ!F729</f>
        <v/>
      </c>
      <c r="G728" t="str">
        <f>大会申込データ!G729</f>
        <v/>
      </c>
      <c r="H728" t="str">
        <f>大会申込データ!H729</f>
        <v/>
      </c>
    </row>
    <row r="729" spans="1:8">
      <c r="A729" t="str">
        <f>大会申込データ!A730</f>
        <v/>
      </c>
      <c r="B729" t="str">
        <f>大会申込データ!B730</f>
        <v/>
      </c>
      <c r="C729" t="str">
        <f>大会申込データ!C730</f>
        <v/>
      </c>
      <c r="D729" t="str">
        <f>大会申込データ!D730</f>
        <v/>
      </c>
      <c r="E729" t="str">
        <f>大会申込データ!E730</f>
        <v/>
      </c>
      <c r="F729" t="str">
        <f>大会申込データ!F730</f>
        <v/>
      </c>
      <c r="G729" t="str">
        <f>大会申込データ!G730</f>
        <v/>
      </c>
      <c r="H729" t="str">
        <f>大会申込データ!H730</f>
        <v/>
      </c>
    </row>
    <row r="730" spans="1:8">
      <c r="A730" t="str">
        <f>大会申込データ!A731</f>
        <v/>
      </c>
      <c r="B730" t="str">
        <f>大会申込データ!B731</f>
        <v/>
      </c>
      <c r="C730" t="str">
        <f>大会申込データ!C731</f>
        <v/>
      </c>
      <c r="D730" t="str">
        <f>大会申込データ!D731</f>
        <v/>
      </c>
      <c r="E730" t="str">
        <f>大会申込データ!E731</f>
        <v/>
      </c>
      <c r="F730" t="str">
        <f>大会申込データ!F731</f>
        <v/>
      </c>
      <c r="G730" t="str">
        <f>大会申込データ!G731</f>
        <v/>
      </c>
      <c r="H730" t="str">
        <f>大会申込データ!H731</f>
        <v/>
      </c>
    </row>
    <row r="731" spans="1:8">
      <c r="A731" t="str">
        <f>大会申込データ!A732</f>
        <v/>
      </c>
      <c r="B731" t="str">
        <f>大会申込データ!B732</f>
        <v/>
      </c>
      <c r="C731" t="str">
        <f>大会申込データ!C732</f>
        <v/>
      </c>
      <c r="D731" t="str">
        <f>大会申込データ!D732</f>
        <v/>
      </c>
      <c r="E731" t="str">
        <f>大会申込データ!E732</f>
        <v/>
      </c>
      <c r="F731" t="str">
        <f>大会申込データ!F732</f>
        <v/>
      </c>
      <c r="G731" t="str">
        <f>大会申込データ!G732</f>
        <v/>
      </c>
      <c r="H731" t="str">
        <f>大会申込データ!H732</f>
        <v/>
      </c>
    </row>
    <row r="732" spans="1:8">
      <c r="A732" t="str">
        <f>大会申込データ!A733</f>
        <v/>
      </c>
      <c r="B732" t="str">
        <f>大会申込データ!B733</f>
        <v/>
      </c>
      <c r="C732" t="str">
        <f>大会申込データ!C733</f>
        <v/>
      </c>
      <c r="D732" t="str">
        <f>大会申込データ!D733</f>
        <v/>
      </c>
      <c r="E732" t="str">
        <f>大会申込データ!E733</f>
        <v/>
      </c>
      <c r="F732" t="str">
        <f>大会申込データ!F733</f>
        <v/>
      </c>
      <c r="G732" t="str">
        <f>大会申込データ!G733</f>
        <v/>
      </c>
      <c r="H732" t="str">
        <f>大会申込データ!H733</f>
        <v/>
      </c>
    </row>
    <row r="733" spans="1:8">
      <c r="A733" t="str">
        <f>大会申込データ!A734</f>
        <v/>
      </c>
      <c r="B733" t="str">
        <f>大会申込データ!B734</f>
        <v/>
      </c>
      <c r="C733" t="str">
        <f>大会申込データ!C734</f>
        <v/>
      </c>
      <c r="D733" t="str">
        <f>大会申込データ!D734</f>
        <v/>
      </c>
      <c r="E733" t="str">
        <f>大会申込データ!E734</f>
        <v/>
      </c>
      <c r="F733" t="str">
        <f>大会申込データ!F734</f>
        <v/>
      </c>
      <c r="G733" t="str">
        <f>大会申込データ!G734</f>
        <v/>
      </c>
      <c r="H733" t="str">
        <f>大会申込データ!H734</f>
        <v/>
      </c>
    </row>
    <row r="734" spans="1:8">
      <c r="A734" t="str">
        <f>大会申込データ!A735</f>
        <v/>
      </c>
      <c r="B734" t="str">
        <f>大会申込データ!B735</f>
        <v/>
      </c>
      <c r="C734" t="str">
        <f>大会申込データ!C735</f>
        <v/>
      </c>
      <c r="D734" t="str">
        <f>大会申込データ!D735</f>
        <v/>
      </c>
      <c r="E734" t="str">
        <f>大会申込データ!E735</f>
        <v/>
      </c>
      <c r="F734" t="str">
        <f>大会申込データ!F735</f>
        <v/>
      </c>
      <c r="G734" t="str">
        <f>大会申込データ!G735</f>
        <v/>
      </c>
      <c r="H734" t="str">
        <f>大会申込データ!H735</f>
        <v/>
      </c>
    </row>
    <row r="735" spans="1:8">
      <c r="A735" t="str">
        <f>大会申込データ!A736</f>
        <v/>
      </c>
      <c r="B735" t="str">
        <f>大会申込データ!B736</f>
        <v/>
      </c>
      <c r="C735" t="str">
        <f>大会申込データ!C736</f>
        <v/>
      </c>
      <c r="D735" t="str">
        <f>大会申込データ!D736</f>
        <v/>
      </c>
      <c r="E735" t="str">
        <f>大会申込データ!E736</f>
        <v/>
      </c>
      <c r="F735" t="str">
        <f>大会申込データ!F736</f>
        <v/>
      </c>
      <c r="G735" t="str">
        <f>大会申込データ!G736</f>
        <v/>
      </c>
      <c r="H735" t="str">
        <f>大会申込データ!H736</f>
        <v/>
      </c>
    </row>
    <row r="736" spans="1:8">
      <c r="A736" t="str">
        <f>大会申込データ!A737</f>
        <v/>
      </c>
      <c r="B736" t="str">
        <f>大会申込データ!B737</f>
        <v/>
      </c>
      <c r="C736" t="str">
        <f>大会申込データ!C737</f>
        <v/>
      </c>
      <c r="D736" t="str">
        <f>大会申込データ!D737</f>
        <v/>
      </c>
      <c r="E736" t="str">
        <f>大会申込データ!E737</f>
        <v/>
      </c>
      <c r="F736" t="str">
        <f>大会申込データ!F737</f>
        <v/>
      </c>
      <c r="G736" t="str">
        <f>大会申込データ!G737</f>
        <v/>
      </c>
      <c r="H736" t="str">
        <f>大会申込データ!H737</f>
        <v/>
      </c>
    </row>
    <row r="737" spans="1:8">
      <c r="A737" t="str">
        <f>大会申込データ!A738</f>
        <v/>
      </c>
      <c r="B737" t="str">
        <f>大会申込データ!B738</f>
        <v/>
      </c>
      <c r="C737" t="str">
        <f>大会申込データ!C738</f>
        <v/>
      </c>
      <c r="D737" t="str">
        <f>大会申込データ!D738</f>
        <v/>
      </c>
      <c r="E737" t="str">
        <f>大会申込データ!E738</f>
        <v/>
      </c>
      <c r="F737" t="str">
        <f>大会申込データ!F738</f>
        <v/>
      </c>
      <c r="G737" t="str">
        <f>大会申込データ!G738</f>
        <v/>
      </c>
      <c r="H737" t="str">
        <f>大会申込データ!H738</f>
        <v/>
      </c>
    </row>
    <row r="738" spans="1:8">
      <c r="A738" t="str">
        <f>大会申込データ!A739</f>
        <v/>
      </c>
      <c r="B738" t="str">
        <f>大会申込データ!B739</f>
        <v/>
      </c>
      <c r="C738" t="str">
        <f>大会申込データ!C739</f>
        <v/>
      </c>
      <c r="D738" t="str">
        <f>大会申込データ!D739</f>
        <v/>
      </c>
      <c r="E738" t="str">
        <f>大会申込データ!E739</f>
        <v/>
      </c>
      <c r="F738" t="str">
        <f>大会申込データ!F739</f>
        <v/>
      </c>
      <c r="G738" t="str">
        <f>大会申込データ!G739</f>
        <v/>
      </c>
      <c r="H738" t="str">
        <f>大会申込データ!H739</f>
        <v/>
      </c>
    </row>
    <row r="739" spans="1:8">
      <c r="A739" t="str">
        <f>大会申込データ!A740</f>
        <v/>
      </c>
      <c r="B739" t="str">
        <f>大会申込データ!B740</f>
        <v/>
      </c>
      <c r="C739" t="str">
        <f>大会申込データ!C740</f>
        <v/>
      </c>
      <c r="D739" t="str">
        <f>大会申込データ!D740</f>
        <v/>
      </c>
      <c r="E739" t="str">
        <f>大会申込データ!E740</f>
        <v/>
      </c>
      <c r="F739" t="str">
        <f>大会申込データ!F740</f>
        <v/>
      </c>
      <c r="G739" t="str">
        <f>大会申込データ!G740</f>
        <v/>
      </c>
      <c r="H739" t="str">
        <f>大会申込データ!H740</f>
        <v/>
      </c>
    </row>
    <row r="740" spans="1:8">
      <c r="A740" t="str">
        <f>大会申込データ!A741</f>
        <v/>
      </c>
      <c r="B740" t="str">
        <f>大会申込データ!B741</f>
        <v/>
      </c>
      <c r="C740" t="str">
        <f>大会申込データ!C741</f>
        <v/>
      </c>
      <c r="D740" t="str">
        <f>大会申込データ!D741</f>
        <v/>
      </c>
      <c r="E740" t="str">
        <f>大会申込データ!E741</f>
        <v/>
      </c>
      <c r="F740" t="str">
        <f>大会申込データ!F741</f>
        <v/>
      </c>
      <c r="G740" t="str">
        <f>大会申込データ!G741</f>
        <v/>
      </c>
      <c r="H740" t="str">
        <f>大会申込データ!H741</f>
        <v/>
      </c>
    </row>
    <row r="741" spans="1:8">
      <c r="A741" t="str">
        <f>大会申込データ!A742</f>
        <v/>
      </c>
      <c r="B741" t="str">
        <f>大会申込データ!B742</f>
        <v/>
      </c>
      <c r="C741" t="str">
        <f>大会申込データ!C742</f>
        <v/>
      </c>
      <c r="D741" t="str">
        <f>大会申込データ!D742</f>
        <v/>
      </c>
      <c r="E741" t="str">
        <f>大会申込データ!E742</f>
        <v/>
      </c>
      <c r="F741" t="str">
        <f>大会申込データ!F742</f>
        <v/>
      </c>
      <c r="G741" t="str">
        <f>大会申込データ!G742</f>
        <v/>
      </c>
      <c r="H741" t="str">
        <f>大会申込データ!H742</f>
        <v/>
      </c>
    </row>
    <row r="742" spans="1:8">
      <c r="A742" t="str">
        <f>大会申込データ!A743</f>
        <v/>
      </c>
      <c r="B742" t="str">
        <f>大会申込データ!B743</f>
        <v/>
      </c>
      <c r="C742" t="str">
        <f>大会申込データ!C743</f>
        <v/>
      </c>
      <c r="D742" t="str">
        <f>大会申込データ!D743</f>
        <v/>
      </c>
      <c r="E742" t="str">
        <f>大会申込データ!E743</f>
        <v/>
      </c>
      <c r="F742" t="str">
        <f>大会申込データ!F743</f>
        <v/>
      </c>
      <c r="G742" t="str">
        <f>大会申込データ!G743</f>
        <v/>
      </c>
      <c r="H742" t="str">
        <f>大会申込データ!H743</f>
        <v/>
      </c>
    </row>
    <row r="743" spans="1:8">
      <c r="A743" t="str">
        <f>大会申込データ!A744</f>
        <v/>
      </c>
      <c r="B743" t="str">
        <f>大会申込データ!B744</f>
        <v/>
      </c>
      <c r="C743" t="str">
        <f>大会申込データ!C744</f>
        <v/>
      </c>
      <c r="D743" t="str">
        <f>大会申込データ!D744</f>
        <v/>
      </c>
      <c r="E743" t="str">
        <f>大会申込データ!E744</f>
        <v/>
      </c>
      <c r="F743" t="str">
        <f>大会申込データ!F744</f>
        <v/>
      </c>
      <c r="G743" t="str">
        <f>大会申込データ!G744</f>
        <v/>
      </c>
      <c r="H743" t="str">
        <f>大会申込データ!H744</f>
        <v/>
      </c>
    </row>
    <row r="744" spans="1:8">
      <c r="A744" t="str">
        <f>大会申込データ!A745</f>
        <v/>
      </c>
      <c r="B744" t="str">
        <f>大会申込データ!B745</f>
        <v/>
      </c>
      <c r="C744" t="str">
        <f>大会申込データ!C745</f>
        <v/>
      </c>
      <c r="D744" t="str">
        <f>大会申込データ!D745</f>
        <v/>
      </c>
      <c r="E744" t="str">
        <f>大会申込データ!E745</f>
        <v/>
      </c>
      <c r="F744" t="str">
        <f>大会申込データ!F745</f>
        <v/>
      </c>
      <c r="G744" t="str">
        <f>大会申込データ!G745</f>
        <v/>
      </c>
      <c r="H744" t="str">
        <f>大会申込データ!H745</f>
        <v/>
      </c>
    </row>
    <row r="745" spans="1:8">
      <c r="A745" t="str">
        <f>大会申込データ!A746</f>
        <v/>
      </c>
      <c r="B745" t="str">
        <f>大会申込データ!B746</f>
        <v/>
      </c>
      <c r="C745" t="str">
        <f>大会申込データ!C746</f>
        <v/>
      </c>
      <c r="D745" t="str">
        <f>大会申込データ!D746</f>
        <v/>
      </c>
      <c r="E745" t="str">
        <f>大会申込データ!E746</f>
        <v/>
      </c>
      <c r="F745" t="str">
        <f>大会申込データ!F746</f>
        <v/>
      </c>
      <c r="G745" t="str">
        <f>大会申込データ!G746</f>
        <v/>
      </c>
      <c r="H745" t="str">
        <f>大会申込データ!H746</f>
        <v/>
      </c>
    </row>
    <row r="746" spans="1:8">
      <c r="A746" t="str">
        <f>大会申込データ!A747</f>
        <v/>
      </c>
      <c r="B746" t="str">
        <f>大会申込データ!B747</f>
        <v/>
      </c>
      <c r="C746" t="str">
        <f>大会申込データ!C747</f>
        <v/>
      </c>
      <c r="D746" t="str">
        <f>大会申込データ!D747</f>
        <v/>
      </c>
      <c r="E746" t="str">
        <f>大会申込データ!E747</f>
        <v/>
      </c>
      <c r="F746" t="str">
        <f>大会申込データ!F747</f>
        <v/>
      </c>
      <c r="G746" t="str">
        <f>大会申込データ!G747</f>
        <v/>
      </c>
      <c r="H746" t="str">
        <f>大会申込データ!H747</f>
        <v/>
      </c>
    </row>
    <row r="747" spans="1:8">
      <c r="A747" t="str">
        <f>大会申込データ!A748</f>
        <v/>
      </c>
      <c r="B747" t="str">
        <f>大会申込データ!B748</f>
        <v/>
      </c>
      <c r="C747" t="str">
        <f>大会申込データ!C748</f>
        <v/>
      </c>
      <c r="D747" t="str">
        <f>大会申込データ!D748</f>
        <v/>
      </c>
      <c r="E747" t="str">
        <f>大会申込データ!E748</f>
        <v/>
      </c>
      <c r="F747" t="str">
        <f>大会申込データ!F748</f>
        <v/>
      </c>
      <c r="G747" t="str">
        <f>大会申込データ!G748</f>
        <v/>
      </c>
      <c r="H747" t="str">
        <f>大会申込データ!H748</f>
        <v/>
      </c>
    </row>
    <row r="748" spans="1:8">
      <c r="A748" t="str">
        <f>大会申込データ!A749</f>
        <v/>
      </c>
      <c r="B748" t="str">
        <f>大会申込データ!B749</f>
        <v/>
      </c>
      <c r="C748" t="str">
        <f>大会申込データ!C749</f>
        <v/>
      </c>
      <c r="D748" t="str">
        <f>大会申込データ!D749</f>
        <v/>
      </c>
      <c r="E748" t="str">
        <f>大会申込データ!E749</f>
        <v/>
      </c>
      <c r="F748" t="str">
        <f>大会申込データ!F749</f>
        <v/>
      </c>
      <c r="G748" t="str">
        <f>大会申込データ!G749</f>
        <v/>
      </c>
      <c r="H748" t="str">
        <f>大会申込データ!H749</f>
        <v/>
      </c>
    </row>
    <row r="749" spans="1:8">
      <c r="A749" t="str">
        <f>大会申込データ!A750</f>
        <v/>
      </c>
      <c r="B749" t="str">
        <f>大会申込データ!B750</f>
        <v/>
      </c>
      <c r="C749" t="str">
        <f>大会申込データ!C750</f>
        <v/>
      </c>
      <c r="D749" t="str">
        <f>大会申込データ!D750</f>
        <v/>
      </c>
      <c r="E749" t="str">
        <f>大会申込データ!E750</f>
        <v/>
      </c>
      <c r="F749" t="str">
        <f>大会申込データ!F750</f>
        <v/>
      </c>
      <c r="G749" t="str">
        <f>大会申込データ!G750</f>
        <v/>
      </c>
      <c r="H749" t="str">
        <f>大会申込データ!H750</f>
        <v/>
      </c>
    </row>
    <row r="750" spans="1:8">
      <c r="A750" t="str">
        <f>大会申込データ!A751</f>
        <v/>
      </c>
      <c r="B750" t="str">
        <f>大会申込データ!B751</f>
        <v/>
      </c>
      <c r="C750" t="str">
        <f>大会申込データ!C751</f>
        <v/>
      </c>
      <c r="D750" t="str">
        <f>大会申込データ!D751</f>
        <v/>
      </c>
      <c r="E750" t="str">
        <f>大会申込データ!E751</f>
        <v/>
      </c>
      <c r="F750" t="str">
        <f>大会申込データ!F751</f>
        <v/>
      </c>
      <c r="G750" t="str">
        <f>大会申込データ!G751</f>
        <v/>
      </c>
      <c r="H750" t="str">
        <f>大会申込データ!H751</f>
        <v/>
      </c>
    </row>
    <row r="751" spans="1:8">
      <c r="A751" t="str">
        <f>大会申込データ!A752</f>
        <v/>
      </c>
      <c r="B751" t="str">
        <f>大会申込データ!B752</f>
        <v/>
      </c>
      <c r="C751" t="str">
        <f>大会申込データ!C752</f>
        <v/>
      </c>
      <c r="D751" t="str">
        <f>大会申込データ!D752</f>
        <v/>
      </c>
      <c r="E751" t="str">
        <f>大会申込データ!E752</f>
        <v/>
      </c>
      <c r="F751" t="str">
        <f>大会申込データ!F752</f>
        <v/>
      </c>
      <c r="G751" t="str">
        <f>大会申込データ!G752</f>
        <v/>
      </c>
      <c r="H751" t="str">
        <f>大会申込データ!H752</f>
        <v/>
      </c>
    </row>
    <row r="752" spans="1:8">
      <c r="A752" t="str">
        <f>大会申込データ!A753</f>
        <v/>
      </c>
      <c r="B752" t="str">
        <f>大会申込データ!B753</f>
        <v/>
      </c>
      <c r="C752" t="str">
        <f>大会申込データ!C753</f>
        <v/>
      </c>
      <c r="D752" t="str">
        <f>大会申込データ!D753</f>
        <v/>
      </c>
      <c r="E752" t="str">
        <f>大会申込データ!E753</f>
        <v/>
      </c>
      <c r="F752" t="str">
        <f>大会申込データ!F753</f>
        <v/>
      </c>
      <c r="G752" t="str">
        <f>大会申込データ!G753</f>
        <v/>
      </c>
      <c r="H752" t="str">
        <f>大会申込データ!H753</f>
        <v/>
      </c>
    </row>
    <row r="753" spans="1:8">
      <c r="A753" t="str">
        <f>大会申込データ!A754</f>
        <v/>
      </c>
      <c r="B753" t="str">
        <f>大会申込データ!B754</f>
        <v/>
      </c>
      <c r="C753" t="str">
        <f>大会申込データ!C754</f>
        <v/>
      </c>
      <c r="D753" t="str">
        <f>大会申込データ!D754</f>
        <v/>
      </c>
      <c r="E753" t="str">
        <f>大会申込データ!E754</f>
        <v/>
      </c>
      <c r="F753" t="str">
        <f>大会申込データ!F754</f>
        <v/>
      </c>
      <c r="G753" t="str">
        <f>大会申込データ!G754</f>
        <v/>
      </c>
      <c r="H753" t="str">
        <f>大会申込データ!H754</f>
        <v/>
      </c>
    </row>
    <row r="754" spans="1:8">
      <c r="A754" t="str">
        <f>大会申込データ!A755</f>
        <v/>
      </c>
      <c r="B754" t="str">
        <f>大会申込データ!B755</f>
        <v/>
      </c>
      <c r="C754" t="str">
        <f>大会申込データ!C755</f>
        <v/>
      </c>
      <c r="D754" t="str">
        <f>大会申込データ!D755</f>
        <v/>
      </c>
      <c r="E754" t="str">
        <f>大会申込データ!E755</f>
        <v/>
      </c>
      <c r="F754" t="str">
        <f>大会申込データ!F755</f>
        <v/>
      </c>
      <c r="G754" t="str">
        <f>大会申込データ!G755</f>
        <v/>
      </c>
      <c r="H754" t="str">
        <f>大会申込データ!H755</f>
        <v/>
      </c>
    </row>
    <row r="755" spans="1:8">
      <c r="A755" t="str">
        <f>大会申込データ!A756</f>
        <v/>
      </c>
      <c r="B755" t="str">
        <f>大会申込データ!B756</f>
        <v/>
      </c>
      <c r="C755" t="str">
        <f>大会申込データ!C756</f>
        <v/>
      </c>
      <c r="D755" t="str">
        <f>大会申込データ!D756</f>
        <v/>
      </c>
      <c r="E755" t="str">
        <f>大会申込データ!E756</f>
        <v/>
      </c>
      <c r="F755" t="str">
        <f>大会申込データ!F756</f>
        <v/>
      </c>
      <c r="G755" t="str">
        <f>大会申込データ!G756</f>
        <v/>
      </c>
      <c r="H755" t="str">
        <f>大会申込データ!H756</f>
        <v/>
      </c>
    </row>
    <row r="756" spans="1:8">
      <c r="A756" t="str">
        <f>大会申込データ!A757</f>
        <v/>
      </c>
      <c r="B756" t="str">
        <f>大会申込データ!B757</f>
        <v/>
      </c>
      <c r="C756" t="str">
        <f>大会申込データ!C757</f>
        <v/>
      </c>
      <c r="D756" t="str">
        <f>大会申込データ!D757</f>
        <v/>
      </c>
      <c r="E756" t="str">
        <f>大会申込データ!E757</f>
        <v/>
      </c>
      <c r="F756" t="str">
        <f>大会申込データ!F757</f>
        <v/>
      </c>
      <c r="G756" t="str">
        <f>大会申込データ!G757</f>
        <v/>
      </c>
      <c r="H756" t="str">
        <f>大会申込データ!H757</f>
        <v/>
      </c>
    </row>
    <row r="757" spans="1:8">
      <c r="A757" t="str">
        <f>大会申込データ!A758</f>
        <v/>
      </c>
      <c r="B757" t="str">
        <f>大会申込データ!B758</f>
        <v/>
      </c>
      <c r="C757" t="str">
        <f>大会申込データ!C758</f>
        <v/>
      </c>
      <c r="D757" t="str">
        <f>大会申込データ!D758</f>
        <v/>
      </c>
      <c r="E757" t="str">
        <f>大会申込データ!E758</f>
        <v/>
      </c>
      <c r="F757" t="str">
        <f>大会申込データ!F758</f>
        <v/>
      </c>
      <c r="G757" t="str">
        <f>大会申込データ!G758</f>
        <v/>
      </c>
      <c r="H757" t="str">
        <f>大会申込データ!H758</f>
        <v/>
      </c>
    </row>
    <row r="758" spans="1:8">
      <c r="A758" t="str">
        <f>大会申込データ!A759</f>
        <v/>
      </c>
      <c r="B758" t="str">
        <f>大会申込データ!B759</f>
        <v/>
      </c>
      <c r="C758" t="str">
        <f>大会申込データ!C759</f>
        <v/>
      </c>
      <c r="D758" t="str">
        <f>大会申込データ!D759</f>
        <v/>
      </c>
      <c r="E758" t="str">
        <f>大会申込データ!E759</f>
        <v/>
      </c>
      <c r="F758" t="str">
        <f>大会申込データ!F759</f>
        <v/>
      </c>
      <c r="G758" t="str">
        <f>大会申込データ!G759</f>
        <v/>
      </c>
      <c r="H758" t="str">
        <f>大会申込データ!H759</f>
        <v/>
      </c>
    </row>
    <row r="759" spans="1:8">
      <c r="A759" t="str">
        <f>大会申込データ!A760</f>
        <v/>
      </c>
      <c r="B759" t="str">
        <f>大会申込データ!B760</f>
        <v/>
      </c>
      <c r="C759" t="str">
        <f>大会申込データ!C760</f>
        <v/>
      </c>
      <c r="D759" t="str">
        <f>大会申込データ!D760</f>
        <v/>
      </c>
      <c r="E759" t="str">
        <f>大会申込データ!E760</f>
        <v/>
      </c>
      <c r="F759" t="str">
        <f>大会申込データ!F760</f>
        <v/>
      </c>
      <c r="G759" t="str">
        <f>大会申込データ!G760</f>
        <v/>
      </c>
      <c r="H759" t="str">
        <f>大会申込データ!H760</f>
        <v/>
      </c>
    </row>
    <row r="760" spans="1:8">
      <c r="A760" t="str">
        <f>大会申込データ!A761</f>
        <v/>
      </c>
      <c r="B760" t="str">
        <f>大会申込データ!B761</f>
        <v/>
      </c>
      <c r="C760" t="str">
        <f>大会申込データ!C761</f>
        <v/>
      </c>
      <c r="D760" t="str">
        <f>大会申込データ!D761</f>
        <v/>
      </c>
      <c r="E760" t="str">
        <f>大会申込データ!E761</f>
        <v/>
      </c>
      <c r="F760" t="str">
        <f>大会申込データ!F761</f>
        <v/>
      </c>
      <c r="G760" t="str">
        <f>大会申込データ!G761</f>
        <v/>
      </c>
      <c r="H760" t="str">
        <f>大会申込データ!H761</f>
        <v/>
      </c>
    </row>
    <row r="761" spans="1:8">
      <c r="A761" t="str">
        <f>大会申込データ!A762</f>
        <v/>
      </c>
      <c r="B761" t="str">
        <f>大会申込データ!B762</f>
        <v/>
      </c>
      <c r="C761" t="str">
        <f>大会申込データ!C762</f>
        <v/>
      </c>
      <c r="D761" t="str">
        <f>大会申込データ!D762</f>
        <v/>
      </c>
      <c r="E761" t="str">
        <f>大会申込データ!E762</f>
        <v/>
      </c>
      <c r="F761" t="str">
        <f>大会申込データ!F762</f>
        <v/>
      </c>
      <c r="G761" t="str">
        <f>大会申込データ!G762</f>
        <v/>
      </c>
      <c r="H761" t="str">
        <f>大会申込データ!H762</f>
        <v/>
      </c>
    </row>
    <row r="762" spans="1:8">
      <c r="A762" t="str">
        <f>大会申込データ!A763</f>
        <v/>
      </c>
      <c r="B762" t="str">
        <f>大会申込データ!B763</f>
        <v/>
      </c>
      <c r="C762" t="str">
        <f>大会申込データ!C763</f>
        <v/>
      </c>
      <c r="D762" t="str">
        <f>大会申込データ!D763</f>
        <v/>
      </c>
      <c r="E762" t="str">
        <f>大会申込データ!E763</f>
        <v/>
      </c>
      <c r="F762" t="str">
        <f>大会申込データ!F763</f>
        <v/>
      </c>
      <c r="G762" t="str">
        <f>大会申込データ!G763</f>
        <v/>
      </c>
      <c r="H762" t="str">
        <f>大会申込データ!H763</f>
        <v/>
      </c>
    </row>
    <row r="763" spans="1:8">
      <c r="A763" t="str">
        <f>大会申込データ!A764</f>
        <v/>
      </c>
      <c r="B763" t="str">
        <f>大会申込データ!B764</f>
        <v/>
      </c>
      <c r="C763" t="str">
        <f>大会申込データ!C764</f>
        <v/>
      </c>
      <c r="D763" t="str">
        <f>大会申込データ!D764</f>
        <v/>
      </c>
      <c r="E763" t="str">
        <f>大会申込データ!E764</f>
        <v/>
      </c>
      <c r="F763" t="str">
        <f>大会申込データ!F764</f>
        <v/>
      </c>
      <c r="G763" t="str">
        <f>大会申込データ!G764</f>
        <v/>
      </c>
      <c r="H763" t="str">
        <f>大会申込データ!H764</f>
        <v/>
      </c>
    </row>
    <row r="764" spans="1:8">
      <c r="A764" t="str">
        <f>大会申込データ!A765</f>
        <v/>
      </c>
      <c r="B764" t="str">
        <f>大会申込データ!B765</f>
        <v/>
      </c>
      <c r="C764" t="str">
        <f>大会申込データ!C765</f>
        <v/>
      </c>
      <c r="D764" t="str">
        <f>大会申込データ!D765</f>
        <v/>
      </c>
      <c r="E764" t="str">
        <f>大会申込データ!E765</f>
        <v/>
      </c>
      <c r="F764" t="str">
        <f>大会申込データ!F765</f>
        <v/>
      </c>
      <c r="G764" t="str">
        <f>大会申込データ!G765</f>
        <v/>
      </c>
      <c r="H764" t="str">
        <f>大会申込データ!H765</f>
        <v/>
      </c>
    </row>
    <row r="765" spans="1:8">
      <c r="A765" t="str">
        <f>大会申込データ!A766</f>
        <v/>
      </c>
      <c r="B765" t="str">
        <f>大会申込データ!B766</f>
        <v/>
      </c>
      <c r="C765" t="str">
        <f>大会申込データ!C766</f>
        <v/>
      </c>
      <c r="D765" t="str">
        <f>大会申込データ!D766</f>
        <v/>
      </c>
      <c r="E765" t="str">
        <f>大会申込データ!E766</f>
        <v/>
      </c>
      <c r="F765" t="str">
        <f>大会申込データ!F766</f>
        <v/>
      </c>
      <c r="G765" t="str">
        <f>大会申込データ!G766</f>
        <v/>
      </c>
      <c r="H765" t="str">
        <f>大会申込データ!H766</f>
        <v/>
      </c>
    </row>
    <row r="766" spans="1:8">
      <c r="A766" t="str">
        <f>大会申込データ!A767</f>
        <v/>
      </c>
      <c r="B766" t="str">
        <f>大会申込データ!B767</f>
        <v/>
      </c>
      <c r="C766" t="str">
        <f>大会申込データ!C767</f>
        <v/>
      </c>
      <c r="D766" t="str">
        <f>大会申込データ!D767</f>
        <v/>
      </c>
      <c r="E766" t="str">
        <f>大会申込データ!E767</f>
        <v/>
      </c>
      <c r="F766" t="str">
        <f>大会申込データ!F767</f>
        <v/>
      </c>
      <c r="G766" t="str">
        <f>大会申込データ!G767</f>
        <v/>
      </c>
      <c r="H766" t="str">
        <f>大会申込データ!H767</f>
        <v/>
      </c>
    </row>
    <row r="767" spans="1:8">
      <c r="A767" t="str">
        <f>大会申込データ!A768</f>
        <v/>
      </c>
      <c r="B767" t="str">
        <f>大会申込データ!B768</f>
        <v/>
      </c>
      <c r="C767" t="str">
        <f>大会申込データ!C768</f>
        <v/>
      </c>
      <c r="D767" t="str">
        <f>大会申込データ!D768</f>
        <v/>
      </c>
      <c r="E767" t="str">
        <f>大会申込データ!E768</f>
        <v/>
      </c>
      <c r="F767" t="str">
        <f>大会申込データ!F768</f>
        <v/>
      </c>
      <c r="G767" t="str">
        <f>大会申込データ!G768</f>
        <v/>
      </c>
      <c r="H767" t="str">
        <f>大会申込データ!H768</f>
        <v/>
      </c>
    </row>
    <row r="768" spans="1:8">
      <c r="A768" t="str">
        <f>大会申込データ!A769</f>
        <v/>
      </c>
      <c r="B768" t="str">
        <f>大会申込データ!B769</f>
        <v/>
      </c>
      <c r="C768" t="str">
        <f>大会申込データ!C769</f>
        <v/>
      </c>
      <c r="D768" t="str">
        <f>大会申込データ!D769</f>
        <v/>
      </c>
      <c r="E768" t="str">
        <f>大会申込データ!E769</f>
        <v/>
      </c>
      <c r="F768" t="str">
        <f>大会申込データ!F769</f>
        <v/>
      </c>
      <c r="G768" t="str">
        <f>大会申込データ!G769</f>
        <v/>
      </c>
      <c r="H768" t="str">
        <f>大会申込データ!H769</f>
        <v/>
      </c>
    </row>
    <row r="769" spans="1:8">
      <c r="A769" t="str">
        <f>大会申込データ!A770</f>
        <v/>
      </c>
      <c r="B769" t="str">
        <f>大会申込データ!B770</f>
        <v/>
      </c>
      <c r="C769" t="str">
        <f>大会申込データ!C770</f>
        <v/>
      </c>
      <c r="D769" t="str">
        <f>大会申込データ!D770</f>
        <v/>
      </c>
      <c r="E769" t="str">
        <f>大会申込データ!E770</f>
        <v/>
      </c>
      <c r="F769" t="str">
        <f>大会申込データ!F770</f>
        <v/>
      </c>
      <c r="G769" t="str">
        <f>大会申込データ!G770</f>
        <v/>
      </c>
      <c r="H769" t="str">
        <f>大会申込データ!H770</f>
        <v/>
      </c>
    </row>
    <row r="770" spans="1:8">
      <c r="A770" t="str">
        <f>大会申込データ!A771</f>
        <v/>
      </c>
      <c r="B770" t="str">
        <f>大会申込データ!B771</f>
        <v/>
      </c>
      <c r="C770" t="str">
        <f>大会申込データ!C771</f>
        <v/>
      </c>
      <c r="D770" t="str">
        <f>大会申込データ!D771</f>
        <v/>
      </c>
      <c r="E770" t="str">
        <f>大会申込データ!E771</f>
        <v/>
      </c>
      <c r="F770" t="str">
        <f>大会申込データ!F771</f>
        <v/>
      </c>
      <c r="G770" t="str">
        <f>大会申込データ!G771</f>
        <v/>
      </c>
      <c r="H770" t="str">
        <f>大会申込データ!H771</f>
        <v/>
      </c>
    </row>
    <row r="771" spans="1:8">
      <c r="A771" t="str">
        <f>大会申込データ!A772</f>
        <v/>
      </c>
      <c r="B771" t="str">
        <f>大会申込データ!B772</f>
        <v/>
      </c>
      <c r="C771" t="str">
        <f>大会申込データ!C772</f>
        <v/>
      </c>
      <c r="D771" t="str">
        <f>大会申込データ!D772</f>
        <v/>
      </c>
      <c r="E771" t="str">
        <f>大会申込データ!E772</f>
        <v/>
      </c>
      <c r="F771" t="str">
        <f>大会申込データ!F772</f>
        <v/>
      </c>
      <c r="G771" t="str">
        <f>大会申込データ!G772</f>
        <v/>
      </c>
      <c r="H771" t="str">
        <f>大会申込データ!H772</f>
        <v/>
      </c>
    </row>
    <row r="772" spans="1:8">
      <c r="A772" t="str">
        <f>大会申込データ!A773</f>
        <v/>
      </c>
      <c r="B772" t="str">
        <f>大会申込データ!B773</f>
        <v/>
      </c>
      <c r="C772" t="str">
        <f>大会申込データ!C773</f>
        <v/>
      </c>
      <c r="D772" t="str">
        <f>大会申込データ!D773</f>
        <v/>
      </c>
      <c r="E772" t="str">
        <f>大会申込データ!E773</f>
        <v/>
      </c>
      <c r="F772" t="str">
        <f>大会申込データ!F773</f>
        <v/>
      </c>
      <c r="G772" t="str">
        <f>大会申込データ!G773</f>
        <v/>
      </c>
      <c r="H772" t="str">
        <f>大会申込データ!H773</f>
        <v/>
      </c>
    </row>
    <row r="773" spans="1:8">
      <c r="A773" t="str">
        <f>大会申込データ!A774</f>
        <v/>
      </c>
      <c r="B773" t="str">
        <f>大会申込データ!B774</f>
        <v/>
      </c>
      <c r="C773" t="str">
        <f>大会申込データ!C774</f>
        <v/>
      </c>
      <c r="D773" t="str">
        <f>大会申込データ!D774</f>
        <v/>
      </c>
      <c r="E773" t="str">
        <f>大会申込データ!E774</f>
        <v/>
      </c>
      <c r="F773" t="str">
        <f>大会申込データ!F774</f>
        <v/>
      </c>
      <c r="G773" t="str">
        <f>大会申込データ!G774</f>
        <v/>
      </c>
      <c r="H773" t="str">
        <f>大会申込データ!H774</f>
        <v/>
      </c>
    </row>
    <row r="774" spans="1:8">
      <c r="A774" t="str">
        <f>大会申込データ!A775</f>
        <v/>
      </c>
      <c r="B774" t="str">
        <f>大会申込データ!B775</f>
        <v/>
      </c>
      <c r="C774" t="str">
        <f>大会申込データ!C775</f>
        <v/>
      </c>
      <c r="D774" t="str">
        <f>大会申込データ!D775</f>
        <v/>
      </c>
      <c r="E774" t="str">
        <f>大会申込データ!E775</f>
        <v/>
      </c>
      <c r="F774" t="str">
        <f>大会申込データ!F775</f>
        <v/>
      </c>
      <c r="G774" t="str">
        <f>大会申込データ!G775</f>
        <v/>
      </c>
      <c r="H774" t="str">
        <f>大会申込データ!H775</f>
        <v/>
      </c>
    </row>
    <row r="775" spans="1:8">
      <c r="A775" t="str">
        <f>大会申込データ!A776</f>
        <v/>
      </c>
      <c r="B775" t="str">
        <f>大会申込データ!B776</f>
        <v/>
      </c>
      <c r="C775" t="str">
        <f>大会申込データ!C776</f>
        <v/>
      </c>
      <c r="D775" t="str">
        <f>大会申込データ!D776</f>
        <v/>
      </c>
      <c r="E775" t="str">
        <f>大会申込データ!E776</f>
        <v/>
      </c>
      <c r="F775" t="str">
        <f>大会申込データ!F776</f>
        <v/>
      </c>
      <c r="G775" t="str">
        <f>大会申込データ!G776</f>
        <v/>
      </c>
      <c r="H775" t="str">
        <f>大会申込データ!H776</f>
        <v/>
      </c>
    </row>
    <row r="776" spans="1:8">
      <c r="A776" t="str">
        <f>大会申込データ!A777</f>
        <v/>
      </c>
      <c r="B776" t="str">
        <f>大会申込データ!B777</f>
        <v/>
      </c>
      <c r="C776" t="str">
        <f>大会申込データ!C777</f>
        <v/>
      </c>
      <c r="D776" t="str">
        <f>大会申込データ!D777</f>
        <v/>
      </c>
      <c r="E776" t="str">
        <f>大会申込データ!E777</f>
        <v/>
      </c>
      <c r="F776" t="str">
        <f>大会申込データ!F777</f>
        <v/>
      </c>
      <c r="G776" t="str">
        <f>大会申込データ!G777</f>
        <v/>
      </c>
      <c r="H776" t="str">
        <f>大会申込データ!H777</f>
        <v/>
      </c>
    </row>
    <row r="777" spans="1:8">
      <c r="A777" t="str">
        <f>大会申込データ!A778</f>
        <v/>
      </c>
      <c r="B777" t="str">
        <f>大会申込データ!B778</f>
        <v/>
      </c>
      <c r="C777" t="str">
        <f>大会申込データ!C778</f>
        <v/>
      </c>
      <c r="D777" t="str">
        <f>大会申込データ!D778</f>
        <v/>
      </c>
      <c r="E777" t="str">
        <f>大会申込データ!E778</f>
        <v/>
      </c>
      <c r="F777" t="str">
        <f>大会申込データ!F778</f>
        <v/>
      </c>
      <c r="G777" t="str">
        <f>大会申込データ!G778</f>
        <v/>
      </c>
      <c r="H777" t="str">
        <f>大会申込データ!H778</f>
        <v/>
      </c>
    </row>
    <row r="778" spans="1:8">
      <c r="A778" t="str">
        <f>大会申込データ!A779</f>
        <v/>
      </c>
      <c r="B778" t="str">
        <f>大会申込データ!B779</f>
        <v/>
      </c>
      <c r="C778" t="str">
        <f>大会申込データ!C779</f>
        <v/>
      </c>
      <c r="D778" t="str">
        <f>大会申込データ!D779</f>
        <v/>
      </c>
      <c r="E778" t="str">
        <f>大会申込データ!E779</f>
        <v/>
      </c>
      <c r="F778" t="str">
        <f>大会申込データ!F779</f>
        <v/>
      </c>
      <c r="G778" t="str">
        <f>大会申込データ!G779</f>
        <v/>
      </c>
      <c r="H778" t="str">
        <f>大会申込データ!H779</f>
        <v/>
      </c>
    </row>
    <row r="779" spans="1:8">
      <c r="A779" t="str">
        <f>大会申込データ!A780</f>
        <v/>
      </c>
      <c r="B779" t="str">
        <f>大会申込データ!B780</f>
        <v/>
      </c>
      <c r="C779" t="str">
        <f>大会申込データ!C780</f>
        <v/>
      </c>
      <c r="D779" t="str">
        <f>大会申込データ!D780</f>
        <v/>
      </c>
      <c r="E779" t="str">
        <f>大会申込データ!E780</f>
        <v/>
      </c>
      <c r="F779" t="str">
        <f>大会申込データ!F780</f>
        <v/>
      </c>
      <c r="G779" t="str">
        <f>大会申込データ!G780</f>
        <v/>
      </c>
      <c r="H779" t="str">
        <f>大会申込データ!H780</f>
        <v/>
      </c>
    </row>
    <row r="780" spans="1:8">
      <c r="A780" t="str">
        <f>大会申込データ!A781</f>
        <v/>
      </c>
      <c r="B780" t="str">
        <f>大会申込データ!B781</f>
        <v/>
      </c>
      <c r="C780" t="str">
        <f>大会申込データ!C781</f>
        <v/>
      </c>
      <c r="D780" t="str">
        <f>大会申込データ!D781</f>
        <v/>
      </c>
      <c r="E780" t="str">
        <f>大会申込データ!E781</f>
        <v/>
      </c>
      <c r="F780" t="str">
        <f>大会申込データ!F781</f>
        <v/>
      </c>
      <c r="G780" t="str">
        <f>大会申込データ!G781</f>
        <v/>
      </c>
      <c r="H780" t="str">
        <f>大会申込データ!H781</f>
        <v/>
      </c>
    </row>
    <row r="781" spans="1:8">
      <c r="A781" t="str">
        <f>大会申込データ!A782</f>
        <v/>
      </c>
      <c r="B781" t="str">
        <f>大会申込データ!B782</f>
        <v/>
      </c>
      <c r="C781" t="str">
        <f>大会申込データ!C782</f>
        <v/>
      </c>
      <c r="D781" t="str">
        <f>大会申込データ!D782</f>
        <v/>
      </c>
      <c r="E781" t="str">
        <f>大会申込データ!E782</f>
        <v/>
      </c>
      <c r="F781" t="str">
        <f>大会申込データ!F782</f>
        <v/>
      </c>
      <c r="G781" t="str">
        <f>大会申込データ!G782</f>
        <v/>
      </c>
      <c r="H781" t="str">
        <f>大会申込データ!H782</f>
        <v/>
      </c>
    </row>
    <row r="782" spans="1:8">
      <c r="A782" t="str">
        <f>大会申込データ!A783</f>
        <v/>
      </c>
      <c r="B782" t="str">
        <f>大会申込データ!B783</f>
        <v/>
      </c>
      <c r="C782" t="str">
        <f>大会申込データ!C783</f>
        <v/>
      </c>
      <c r="D782" t="str">
        <f>大会申込データ!D783</f>
        <v/>
      </c>
      <c r="E782" t="str">
        <f>大会申込データ!E783</f>
        <v/>
      </c>
      <c r="F782" t="str">
        <f>大会申込データ!F783</f>
        <v/>
      </c>
      <c r="G782" t="str">
        <f>大会申込データ!G783</f>
        <v/>
      </c>
      <c r="H782" t="str">
        <f>大会申込データ!H783</f>
        <v/>
      </c>
    </row>
    <row r="783" spans="1:8">
      <c r="A783" t="str">
        <f>大会申込データ!A784</f>
        <v/>
      </c>
      <c r="B783" t="str">
        <f>大会申込データ!B784</f>
        <v/>
      </c>
      <c r="C783" t="str">
        <f>大会申込データ!C784</f>
        <v/>
      </c>
      <c r="D783" t="str">
        <f>大会申込データ!D784</f>
        <v/>
      </c>
      <c r="E783" t="str">
        <f>大会申込データ!E784</f>
        <v/>
      </c>
      <c r="F783" t="str">
        <f>大会申込データ!F784</f>
        <v/>
      </c>
      <c r="G783" t="str">
        <f>大会申込データ!G784</f>
        <v/>
      </c>
      <c r="H783" t="str">
        <f>大会申込データ!H784</f>
        <v/>
      </c>
    </row>
    <row r="784" spans="1:8">
      <c r="A784" t="str">
        <f>大会申込データ!A785</f>
        <v/>
      </c>
      <c r="B784" t="str">
        <f>大会申込データ!B785</f>
        <v/>
      </c>
      <c r="C784" t="str">
        <f>大会申込データ!C785</f>
        <v/>
      </c>
      <c r="D784" t="str">
        <f>大会申込データ!D785</f>
        <v/>
      </c>
      <c r="E784" t="str">
        <f>大会申込データ!E785</f>
        <v/>
      </c>
      <c r="F784" t="str">
        <f>大会申込データ!F785</f>
        <v/>
      </c>
      <c r="G784" t="str">
        <f>大会申込データ!G785</f>
        <v/>
      </c>
      <c r="H784" t="str">
        <f>大会申込データ!H785</f>
        <v/>
      </c>
    </row>
    <row r="785" spans="1:8">
      <c r="A785" t="str">
        <f>大会申込データ!A786</f>
        <v/>
      </c>
      <c r="B785" t="str">
        <f>大会申込データ!B786</f>
        <v/>
      </c>
      <c r="C785" t="str">
        <f>大会申込データ!C786</f>
        <v/>
      </c>
      <c r="D785" t="str">
        <f>大会申込データ!D786</f>
        <v/>
      </c>
      <c r="E785" t="str">
        <f>大会申込データ!E786</f>
        <v/>
      </c>
      <c r="F785" t="str">
        <f>大会申込データ!F786</f>
        <v/>
      </c>
      <c r="G785" t="str">
        <f>大会申込データ!G786</f>
        <v/>
      </c>
      <c r="H785" t="str">
        <f>大会申込データ!H786</f>
        <v/>
      </c>
    </row>
    <row r="786" spans="1:8">
      <c r="A786" t="str">
        <f>大会申込データ!A787</f>
        <v/>
      </c>
      <c r="B786" t="str">
        <f>大会申込データ!B787</f>
        <v/>
      </c>
      <c r="C786" t="str">
        <f>大会申込データ!C787</f>
        <v/>
      </c>
      <c r="D786" t="str">
        <f>大会申込データ!D787</f>
        <v/>
      </c>
      <c r="E786" t="str">
        <f>大会申込データ!E787</f>
        <v/>
      </c>
      <c r="F786" t="str">
        <f>大会申込データ!F787</f>
        <v/>
      </c>
      <c r="G786" t="str">
        <f>大会申込データ!G787</f>
        <v/>
      </c>
      <c r="H786" t="str">
        <f>大会申込データ!H787</f>
        <v/>
      </c>
    </row>
    <row r="787" spans="1:8">
      <c r="A787" t="str">
        <f>大会申込データ!A788</f>
        <v/>
      </c>
      <c r="B787" t="str">
        <f>大会申込データ!B788</f>
        <v/>
      </c>
      <c r="C787" t="str">
        <f>大会申込データ!C788</f>
        <v/>
      </c>
      <c r="D787" t="str">
        <f>大会申込データ!D788</f>
        <v/>
      </c>
      <c r="E787" t="str">
        <f>大会申込データ!E788</f>
        <v/>
      </c>
      <c r="F787" t="str">
        <f>大会申込データ!F788</f>
        <v/>
      </c>
      <c r="G787" t="str">
        <f>大会申込データ!G788</f>
        <v/>
      </c>
      <c r="H787" t="str">
        <f>大会申込データ!H788</f>
        <v/>
      </c>
    </row>
    <row r="788" spans="1:8">
      <c r="A788" t="str">
        <f>大会申込データ!A789</f>
        <v/>
      </c>
      <c r="B788" t="str">
        <f>大会申込データ!B789</f>
        <v/>
      </c>
      <c r="C788" t="str">
        <f>大会申込データ!C789</f>
        <v/>
      </c>
      <c r="D788" t="str">
        <f>大会申込データ!D789</f>
        <v/>
      </c>
      <c r="E788" t="str">
        <f>大会申込データ!E789</f>
        <v/>
      </c>
      <c r="F788" t="str">
        <f>大会申込データ!F789</f>
        <v/>
      </c>
      <c r="G788" t="str">
        <f>大会申込データ!G789</f>
        <v/>
      </c>
      <c r="H788" t="str">
        <f>大会申込データ!H789</f>
        <v/>
      </c>
    </row>
    <row r="789" spans="1:8">
      <c r="A789" t="str">
        <f>大会申込データ!A790</f>
        <v/>
      </c>
      <c r="B789" t="str">
        <f>大会申込データ!B790</f>
        <v/>
      </c>
      <c r="C789" t="str">
        <f>大会申込データ!C790</f>
        <v/>
      </c>
      <c r="D789" t="str">
        <f>大会申込データ!D790</f>
        <v/>
      </c>
      <c r="E789" t="str">
        <f>大会申込データ!E790</f>
        <v/>
      </c>
      <c r="F789" t="str">
        <f>大会申込データ!F790</f>
        <v/>
      </c>
      <c r="G789" t="str">
        <f>大会申込データ!G790</f>
        <v/>
      </c>
      <c r="H789" t="str">
        <f>大会申込データ!H790</f>
        <v/>
      </c>
    </row>
    <row r="790" spans="1:8">
      <c r="A790" t="str">
        <f>大会申込データ!A791</f>
        <v/>
      </c>
      <c r="B790" t="str">
        <f>大会申込データ!B791</f>
        <v/>
      </c>
      <c r="C790" t="str">
        <f>大会申込データ!C791</f>
        <v/>
      </c>
      <c r="D790" t="str">
        <f>大会申込データ!D791</f>
        <v/>
      </c>
      <c r="E790" t="str">
        <f>大会申込データ!E791</f>
        <v/>
      </c>
      <c r="F790" t="str">
        <f>大会申込データ!F791</f>
        <v/>
      </c>
      <c r="G790" t="str">
        <f>大会申込データ!G791</f>
        <v/>
      </c>
      <c r="H790" t="str">
        <f>大会申込データ!H791</f>
        <v/>
      </c>
    </row>
    <row r="791" spans="1:8">
      <c r="A791" t="str">
        <f>大会申込データ!A792</f>
        <v/>
      </c>
      <c r="B791" t="str">
        <f>大会申込データ!B792</f>
        <v/>
      </c>
      <c r="C791" t="str">
        <f>大会申込データ!C792</f>
        <v/>
      </c>
      <c r="D791" t="str">
        <f>大会申込データ!D792</f>
        <v/>
      </c>
      <c r="E791" t="str">
        <f>大会申込データ!E792</f>
        <v/>
      </c>
      <c r="F791" t="str">
        <f>大会申込データ!F792</f>
        <v/>
      </c>
      <c r="G791" t="str">
        <f>大会申込データ!G792</f>
        <v/>
      </c>
      <c r="H791" t="str">
        <f>大会申込データ!H792</f>
        <v/>
      </c>
    </row>
    <row r="792" spans="1:8">
      <c r="A792" t="str">
        <f>大会申込データ!A793</f>
        <v/>
      </c>
      <c r="B792" t="str">
        <f>大会申込データ!B793</f>
        <v/>
      </c>
      <c r="C792" t="str">
        <f>大会申込データ!C793</f>
        <v/>
      </c>
      <c r="D792" t="str">
        <f>大会申込データ!D793</f>
        <v/>
      </c>
      <c r="E792" t="str">
        <f>大会申込データ!E793</f>
        <v/>
      </c>
      <c r="F792" t="str">
        <f>大会申込データ!F793</f>
        <v/>
      </c>
      <c r="G792" t="str">
        <f>大会申込データ!G793</f>
        <v/>
      </c>
      <c r="H792" t="str">
        <f>大会申込データ!H793</f>
        <v/>
      </c>
    </row>
    <row r="793" spans="1:8">
      <c r="A793" t="str">
        <f>大会申込データ!A794</f>
        <v/>
      </c>
      <c r="B793" t="str">
        <f>大会申込データ!B794</f>
        <v/>
      </c>
      <c r="C793" t="str">
        <f>大会申込データ!C794</f>
        <v/>
      </c>
      <c r="D793" t="str">
        <f>大会申込データ!D794</f>
        <v/>
      </c>
      <c r="E793" t="str">
        <f>大会申込データ!E794</f>
        <v/>
      </c>
      <c r="F793" t="str">
        <f>大会申込データ!F794</f>
        <v/>
      </c>
      <c r="G793" t="str">
        <f>大会申込データ!G794</f>
        <v/>
      </c>
      <c r="H793" t="str">
        <f>大会申込データ!H794</f>
        <v/>
      </c>
    </row>
    <row r="794" spans="1:8">
      <c r="A794" t="str">
        <f>大会申込データ!A795</f>
        <v/>
      </c>
      <c r="B794" t="str">
        <f>大会申込データ!B795</f>
        <v/>
      </c>
      <c r="C794" t="str">
        <f>大会申込データ!C795</f>
        <v/>
      </c>
      <c r="D794" t="str">
        <f>大会申込データ!D795</f>
        <v/>
      </c>
      <c r="E794" t="str">
        <f>大会申込データ!E795</f>
        <v/>
      </c>
      <c r="F794" t="str">
        <f>大会申込データ!F795</f>
        <v/>
      </c>
      <c r="G794" t="str">
        <f>大会申込データ!G795</f>
        <v/>
      </c>
      <c r="H794" t="str">
        <f>大会申込データ!H795</f>
        <v/>
      </c>
    </row>
    <row r="795" spans="1:8">
      <c r="A795" t="str">
        <f>大会申込データ!A796</f>
        <v/>
      </c>
      <c r="B795" t="str">
        <f>大会申込データ!B796</f>
        <v/>
      </c>
      <c r="C795" t="str">
        <f>大会申込データ!C796</f>
        <v/>
      </c>
      <c r="D795" t="str">
        <f>大会申込データ!D796</f>
        <v/>
      </c>
      <c r="E795" t="str">
        <f>大会申込データ!E796</f>
        <v/>
      </c>
      <c r="F795" t="str">
        <f>大会申込データ!F796</f>
        <v/>
      </c>
      <c r="G795" t="str">
        <f>大会申込データ!G796</f>
        <v/>
      </c>
      <c r="H795" t="str">
        <f>大会申込データ!H796</f>
        <v/>
      </c>
    </row>
    <row r="796" spans="1:8">
      <c r="A796" t="str">
        <f>大会申込データ!A797</f>
        <v/>
      </c>
      <c r="B796" t="str">
        <f>大会申込データ!B797</f>
        <v/>
      </c>
      <c r="C796" t="str">
        <f>大会申込データ!C797</f>
        <v/>
      </c>
      <c r="D796" t="str">
        <f>大会申込データ!D797</f>
        <v/>
      </c>
      <c r="E796" t="str">
        <f>大会申込データ!E797</f>
        <v/>
      </c>
      <c r="F796" t="str">
        <f>大会申込データ!F797</f>
        <v/>
      </c>
      <c r="G796" t="str">
        <f>大会申込データ!G797</f>
        <v/>
      </c>
      <c r="H796" t="str">
        <f>大会申込データ!H797</f>
        <v/>
      </c>
    </row>
    <row r="797" spans="1:8">
      <c r="A797" t="str">
        <f>大会申込データ!A798</f>
        <v/>
      </c>
      <c r="B797" t="str">
        <f>大会申込データ!B798</f>
        <v/>
      </c>
      <c r="C797" t="str">
        <f>大会申込データ!C798</f>
        <v/>
      </c>
      <c r="D797" t="str">
        <f>大会申込データ!D798</f>
        <v/>
      </c>
      <c r="E797" t="str">
        <f>大会申込データ!E798</f>
        <v/>
      </c>
      <c r="F797" t="str">
        <f>大会申込データ!F798</f>
        <v/>
      </c>
      <c r="G797" t="str">
        <f>大会申込データ!G798</f>
        <v/>
      </c>
      <c r="H797" t="str">
        <f>大会申込データ!H798</f>
        <v/>
      </c>
    </row>
    <row r="798" spans="1:8">
      <c r="A798" t="str">
        <f>大会申込データ!A799</f>
        <v/>
      </c>
      <c r="B798" t="str">
        <f>大会申込データ!B799</f>
        <v/>
      </c>
      <c r="C798" t="str">
        <f>大会申込データ!C799</f>
        <v/>
      </c>
      <c r="D798" t="str">
        <f>大会申込データ!D799</f>
        <v/>
      </c>
      <c r="E798" t="str">
        <f>大会申込データ!E799</f>
        <v/>
      </c>
      <c r="F798" t="str">
        <f>大会申込データ!F799</f>
        <v/>
      </c>
      <c r="G798" t="str">
        <f>大会申込データ!G799</f>
        <v/>
      </c>
      <c r="H798" t="str">
        <f>大会申込データ!H799</f>
        <v/>
      </c>
    </row>
    <row r="799" spans="1:8">
      <c r="A799" t="str">
        <f>大会申込データ!A800</f>
        <v/>
      </c>
      <c r="B799" t="str">
        <f>大会申込データ!B800</f>
        <v/>
      </c>
      <c r="C799" t="str">
        <f>大会申込データ!C800</f>
        <v/>
      </c>
      <c r="D799" t="str">
        <f>大会申込データ!D800</f>
        <v/>
      </c>
      <c r="E799" t="str">
        <f>大会申込データ!E800</f>
        <v/>
      </c>
      <c r="F799" t="str">
        <f>大会申込データ!F800</f>
        <v/>
      </c>
      <c r="G799" t="str">
        <f>大会申込データ!G800</f>
        <v/>
      </c>
      <c r="H799" t="str">
        <f>大会申込データ!H800</f>
        <v/>
      </c>
    </row>
    <row r="800" spans="1:8">
      <c r="A800" t="str">
        <f>大会申込データ!A801</f>
        <v/>
      </c>
      <c r="B800" t="str">
        <f>大会申込データ!B801</f>
        <v/>
      </c>
      <c r="C800" t="str">
        <f>大会申込データ!C801</f>
        <v/>
      </c>
      <c r="D800" t="str">
        <f>大会申込データ!D801</f>
        <v/>
      </c>
      <c r="E800" t="str">
        <f>大会申込データ!E801</f>
        <v/>
      </c>
      <c r="F800" t="str">
        <f>大会申込データ!F801</f>
        <v/>
      </c>
      <c r="G800" t="str">
        <f>大会申込データ!G801</f>
        <v/>
      </c>
      <c r="H800" t="str">
        <f>大会申込データ!H801</f>
        <v/>
      </c>
    </row>
    <row r="801" spans="1:8">
      <c r="A801" t="str">
        <f>大会申込データ!A802</f>
        <v/>
      </c>
      <c r="B801" t="str">
        <f>大会申込データ!B802</f>
        <v/>
      </c>
      <c r="C801" t="str">
        <f>大会申込データ!C802</f>
        <v/>
      </c>
      <c r="D801" t="str">
        <f>大会申込データ!D802</f>
        <v/>
      </c>
      <c r="E801" t="str">
        <f>大会申込データ!E802</f>
        <v/>
      </c>
      <c r="F801" t="str">
        <f>大会申込データ!F802</f>
        <v/>
      </c>
      <c r="G801" t="str">
        <f>大会申込データ!G802</f>
        <v/>
      </c>
      <c r="H801" t="str">
        <f>大会申込データ!H802</f>
        <v/>
      </c>
    </row>
    <row r="802" spans="1:8">
      <c r="A802" t="str">
        <f>大会申込データ!A803</f>
        <v/>
      </c>
      <c r="B802" t="str">
        <f>大会申込データ!B803</f>
        <v/>
      </c>
      <c r="C802" t="str">
        <f>大会申込データ!C803</f>
        <v/>
      </c>
      <c r="D802" t="str">
        <f>大会申込データ!D803</f>
        <v/>
      </c>
      <c r="E802" t="str">
        <f>大会申込データ!E803</f>
        <v/>
      </c>
      <c r="F802" t="str">
        <f>大会申込データ!F803</f>
        <v/>
      </c>
      <c r="G802" t="str">
        <f>大会申込データ!G803</f>
        <v/>
      </c>
      <c r="H802" t="str">
        <f>大会申込データ!H803</f>
        <v/>
      </c>
    </row>
    <row r="803" spans="1:8">
      <c r="A803" t="str">
        <f>大会申込データ!A804</f>
        <v/>
      </c>
      <c r="B803" t="str">
        <f>大会申込データ!B804</f>
        <v/>
      </c>
      <c r="C803" t="str">
        <f>大会申込データ!C804</f>
        <v/>
      </c>
      <c r="D803" t="str">
        <f>大会申込データ!D804</f>
        <v/>
      </c>
      <c r="E803" t="str">
        <f>大会申込データ!E804</f>
        <v/>
      </c>
      <c r="F803" t="str">
        <f>大会申込データ!F804</f>
        <v/>
      </c>
      <c r="G803" t="str">
        <f>大会申込データ!G804</f>
        <v/>
      </c>
      <c r="H803" t="str">
        <f>大会申込データ!H804</f>
        <v/>
      </c>
    </row>
    <row r="804" spans="1:8">
      <c r="A804" t="str">
        <f>大会申込データ!A805</f>
        <v/>
      </c>
      <c r="B804" t="str">
        <f>大会申込データ!B805</f>
        <v/>
      </c>
      <c r="C804" t="str">
        <f>大会申込データ!C805</f>
        <v/>
      </c>
      <c r="D804" t="str">
        <f>大会申込データ!D805</f>
        <v/>
      </c>
      <c r="E804" t="str">
        <f>大会申込データ!E805</f>
        <v/>
      </c>
      <c r="F804" t="str">
        <f>大会申込データ!F805</f>
        <v/>
      </c>
      <c r="G804" t="str">
        <f>大会申込データ!G805</f>
        <v/>
      </c>
      <c r="H804" t="str">
        <f>大会申込データ!H805</f>
        <v/>
      </c>
    </row>
    <row r="805" spans="1:8">
      <c r="A805" t="str">
        <f>大会申込データ!A806</f>
        <v/>
      </c>
      <c r="B805" t="str">
        <f>大会申込データ!B806</f>
        <v/>
      </c>
      <c r="C805" t="str">
        <f>大会申込データ!C806</f>
        <v/>
      </c>
      <c r="D805" t="str">
        <f>大会申込データ!D806</f>
        <v/>
      </c>
      <c r="E805" t="str">
        <f>大会申込データ!E806</f>
        <v/>
      </c>
      <c r="F805" t="str">
        <f>大会申込データ!F806</f>
        <v/>
      </c>
      <c r="G805" t="str">
        <f>大会申込データ!G806</f>
        <v/>
      </c>
      <c r="H805" t="str">
        <f>大会申込データ!H806</f>
        <v/>
      </c>
    </row>
    <row r="806" spans="1:8">
      <c r="A806" t="str">
        <f>大会申込データ!A807</f>
        <v/>
      </c>
      <c r="B806" t="str">
        <f>大会申込データ!B807</f>
        <v/>
      </c>
      <c r="C806" t="str">
        <f>大会申込データ!C807</f>
        <v/>
      </c>
      <c r="D806" t="str">
        <f>大会申込データ!D807</f>
        <v/>
      </c>
      <c r="E806" t="str">
        <f>大会申込データ!E807</f>
        <v/>
      </c>
      <c r="F806" t="str">
        <f>大会申込データ!F807</f>
        <v/>
      </c>
      <c r="G806" t="str">
        <f>大会申込データ!G807</f>
        <v/>
      </c>
      <c r="H806" t="str">
        <f>大会申込データ!H807</f>
        <v/>
      </c>
    </row>
    <row r="807" spans="1:8">
      <c r="A807" t="str">
        <f>大会申込データ!A808</f>
        <v/>
      </c>
      <c r="B807" t="str">
        <f>大会申込データ!B808</f>
        <v/>
      </c>
      <c r="C807" t="str">
        <f>大会申込データ!C808</f>
        <v/>
      </c>
      <c r="D807" t="str">
        <f>大会申込データ!D808</f>
        <v/>
      </c>
      <c r="E807" t="str">
        <f>大会申込データ!E808</f>
        <v/>
      </c>
      <c r="F807" t="str">
        <f>大会申込データ!F808</f>
        <v/>
      </c>
      <c r="G807" t="str">
        <f>大会申込データ!G808</f>
        <v/>
      </c>
      <c r="H807" t="str">
        <f>大会申込データ!H808</f>
        <v/>
      </c>
    </row>
    <row r="808" spans="1:8">
      <c r="A808" t="str">
        <f>大会申込データ!A809</f>
        <v/>
      </c>
      <c r="B808" t="str">
        <f>大会申込データ!B809</f>
        <v/>
      </c>
      <c r="C808" t="str">
        <f>大会申込データ!C809</f>
        <v/>
      </c>
      <c r="D808" t="str">
        <f>大会申込データ!D809</f>
        <v/>
      </c>
      <c r="E808" t="str">
        <f>大会申込データ!E809</f>
        <v/>
      </c>
      <c r="F808" t="str">
        <f>大会申込データ!F809</f>
        <v/>
      </c>
      <c r="G808" t="str">
        <f>大会申込データ!G809</f>
        <v/>
      </c>
      <c r="H808" t="str">
        <f>大会申込データ!H809</f>
        <v/>
      </c>
    </row>
    <row r="809" spans="1:8">
      <c r="A809" t="str">
        <f>大会申込データ!A810</f>
        <v/>
      </c>
      <c r="B809" t="str">
        <f>大会申込データ!B810</f>
        <v/>
      </c>
      <c r="C809" t="str">
        <f>大会申込データ!C810</f>
        <v/>
      </c>
      <c r="D809" t="str">
        <f>大会申込データ!D810</f>
        <v/>
      </c>
      <c r="E809" t="str">
        <f>大会申込データ!E810</f>
        <v/>
      </c>
      <c r="F809" t="str">
        <f>大会申込データ!F810</f>
        <v/>
      </c>
      <c r="G809" t="str">
        <f>大会申込データ!G810</f>
        <v/>
      </c>
      <c r="H809" t="str">
        <f>大会申込データ!H810</f>
        <v/>
      </c>
    </row>
    <row r="810" spans="1:8">
      <c r="A810" t="str">
        <f>大会申込データ!A811</f>
        <v/>
      </c>
      <c r="B810" t="str">
        <f>大会申込データ!B811</f>
        <v/>
      </c>
      <c r="C810" t="str">
        <f>大会申込データ!C811</f>
        <v/>
      </c>
      <c r="D810" t="str">
        <f>大会申込データ!D811</f>
        <v/>
      </c>
      <c r="E810" t="str">
        <f>大会申込データ!E811</f>
        <v/>
      </c>
      <c r="F810" t="str">
        <f>大会申込データ!F811</f>
        <v/>
      </c>
      <c r="G810" t="str">
        <f>大会申込データ!G811</f>
        <v/>
      </c>
      <c r="H810" t="str">
        <f>大会申込データ!H811</f>
        <v/>
      </c>
    </row>
    <row r="811" spans="1:8">
      <c r="A811" t="str">
        <f>大会申込データ!A812</f>
        <v/>
      </c>
      <c r="B811" t="str">
        <f>大会申込データ!B812</f>
        <v/>
      </c>
      <c r="C811" t="str">
        <f>大会申込データ!C812</f>
        <v/>
      </c>
      <c r="D811" t="str">
        <f>大会申込データ!D812</f>
        <v/>
      </c>
      <c r="E811" t="str">
        <f>大会申込データ!E812</f>
        <v/>
      </c>
      <c r="F811" t="str">
        <f>大会申込データ!F812</f>
        <v/>
      </c>
      <c r="G811" t="str">
        <f>大会申込データ!G812</f>
        <v/>
      </c>
      <c r="H811" t="str">
        <f>大会申込データ!H812</f>
        <v/>
      </c>
    </row>
    <row r="812" spans="1:8">
      <c r="A812" t="str">
        <f>大会申込データ!A813</f>
        <v/>
      </c>
      <c r="B812" t="str">
        <f>大会申込データ!B813</f>
        <v/>
      </c>
      <c r="C812" t="str">
        <f>大会申込データ!C813</f>
        <v/>
      </c>
      <c r="D812" t="str">
        <f>大会申込データ!D813</f>
        <v/>
      </c>
      <c r="E812" t="str">
        <f>大会申込データ!E813</f>
        <v/>
      </c>
      <c r="F812" t="str">
        <f>大会申込データ!F813</f>
        <v/>
      </c>
      <c r="G812" t="str">
        <f>大会申込データ!G813</f>
        <v/>
      </c>
      <c r="H812" t="str">
        <f>大会申込データ!H813</f>
        <v/>
      </c>
    </row>
    <row r="813" spans="1:8">
      <c r="A813" t="str">
        <f>大会申込データ!A814</f>
        <v/>
      </c>
      <c r="B813" t="str">
        <f>大会申込データ!B814</f>
        <v/>
      </c>
      <c r="C813" t="str">
        <f>大会申込データ!C814</f>
        <v/>
      </c>
      <c r="D813" t="str">
        <f>大会申込データ!D814</f>
        <v/>
      </c>
      <c r="E813" t="str">
        <f>大会申込データ!E814</f>
        <v/>
      </c>
      <c r="F813" t="str">
        <f>大会申込データ!F814</f>
        <v/>
      </c>
      <c r="G813" t="str">
        <f>大会申込データ!G814</f>
        <v/>
      </c>
      <c r="H813" t="str">
        <f>大会申込データ!H814</f>
        <v/>
      </c>
    </row>
    <row r="814" spans="1:8">
      <c r="A814" t="str">
        <f>大会申込データ!A815</f>
        <v/>
      </c>
      <c r="B814" t="str">
        <f>大会申込データ!B815</f>
        <v/>
      </c>
      <c r="C814" t="str">
        <f>大会申込データ!C815</f>
        <v/>
      </c>
      <c r="D814" t="str">
        <f>大会申込データ!D815</f>
        <v/>
      </c>
      <c r="E814" t="str">
        <f>大会申込データ!E815</f>
        <v/>
      </c>
      <c r="F814" t="str">
        <f>大会申込データ!F815</f>
        <v/>
      </c>
      <c r="G814" t="str">
        <f>大会申込データ!G815</f>
        <v/>
      </c>
      <c r="H814" t="str">
        <f>大会申込データ!H815</f>
        <v/>
      </c>
    </row>
    <row r="815" spans="1:8">
      <c r="A815" t="str">
        <f>大会申込データ!A816</f>
        <v/>
      </c>
      <c r="B815" t="str">
        <f>大会申込データ!B816</f>
        <v/>
      </c>
      <c r="C815" t="str">
        <f>大会申込データ!C816</f>
        <v/>
      </c>
      <c r="D815" t="str">
        <f>大会申込データ!D816</f>
        <v/>
      </c>
      <c r="E815" t="str">
        <f>大会申込データ!E816</f>
        <v/>
      </c>
      <c r="F815" t="str">
        <f>大会申込データ!F816</f>
        <v/>
      </c>
      <c r="G815" t="str">
        <f>大会申込データ!G816</f>
        <v/>
      </c>
      <c r="H815" t="str">
        <f>大会申込データ!H816</f>
        <v/>
      </c>
    </row>
    <row r="816" spans="1:8">
      <c r="A816" t="str">
        <f>大会申込データ!A817</f>
        <v/>
      </c>
      <c r="B816" t="str">
        <f>大会申込データ!B817</f>
        <v/>
      </c>
      <c r="C816" t="str">
        <f>大会申込データ!C817</f>
        <v/>
      </c>
      <c r="D816" t="str">
        <f>大会申込データ!D817</f>
        <v/>
      </c>
      <c r="E816" t="str">
        <f>大会申込データ!E817</f>
        <v/>
      </c>
      <c r="F816" t="str">
        <f>大会申込データ!F817</f>
        <v/>
      </c>
      <c r="G816" t="str">
        <f>大会申込データ!G817</f>
        <v/>
      </c>
      <c r="H816" t="str">
        <f>大会申込データ!H817</f>
        <v/>
      </c>
    </row>
    <row r="817" spans="1:8">
      <c r="A817" t="str">
        <f>大会申込データ!A818</f>
        <v/>
      </c>
      <c r="B817" t="str">
        <f>大会申込データ!B818</f>
        <v/>
      </c>
      <c r="C817" t="str">
        <f>大会申込データ!C818</f>
        <v/>
      </c>
      <c r="D817" t="str">
        <f>大会申込データ!D818</f>
        <v/>
      </c>
      <c r="E817" t="str">
        <f>大会申込データ!E818</f>
        <v/>
      </c>
      <c r="F817" t="str">
        <f>大会申込データ!F818</f>
        <v/>
      </c>
      <c r="G817" t="str">
        <f>大会申込データ!G818</f>
        <v/>
      </c>
      <c r="H817" t="str">
        <f>大会申込データ!H818</f>
        <v/>
      </c>
    </row>
    <row r="818" spans="1:8">
      <c r="A818" t="str">
        <f>大会申込データ!A819</f>
        <v/>
      </c>
      <c r="B818" t="str">
        <f>大会申込データ!B819</f>
        <v/>
      </c>
      <c r="C818" t="str">
        <f>大会申込データ!C819</f>
        <v/>
      </c>
      <c r="D818" t="str">
        <f>大会申込データ!D819</f>
        <v/>
      </c>
      <c r="E818" t="str">
        <f>大会申込データ!E819</f>
        <v/>
      </c>
      <c r="F818" t="str">
        <f>大会申込データ!F819</f>
        <v/>
      </c>
      <c r="G818" t="str">
        <f>大会申込データ!G819</f>
        <v/>
      </c>
      <c r="H818" t="str">
        <f>大会申込データ!H819</f>
        <v/>
      </c>
    </row>
    <row r="819" spans="1:8">
      <c r="A819" t="str">
        <f>大会申込データ!A820</f>
        <v/>
      </c>
      <c r="B819" t="str">
        <f>大会申込データ!B820</f>
        <v/>
      </c>
      <c r="C819" t="str">
        <f>大会申込データ!C820</f>
        <v/>
      </c>
      <c r="D819" t="str">
        <f>大会申込データ!D820</f>
        <v/>
      </c>
      <c r="E819" t="str">
        <f>大会申込データ!E820</f>
        <v/>
      </c>
      <c r="F819" t="str">
        <f>大会申込データ!F820</f>
        <v/>
      </c>
      <c r="G819" t="str">
        <f>大会申込データ!G820</f>
        <v/>
      </c>
      <c r="H819" t="str">
        <f>大会申込データ!H820</f>
        <v/>
      </c>
    </row>
    <row r="820" spans="1:8">
      <c r="A820" t="str">
        <f>大会申込データ!A821</f>
        <v/>
      </c>
      <c r="B820" t="str">
        <f>大会申込データ!B821</f>
        <v/>
      </c>
      <c r="C820" t="str">
        <f>大会申込データ!C821</f>
        <v/>
      </c>
      <c r="D820" t="str">
        <f>大会申込データ!D821</f>
        <v/>
      </c>
      <c r="E820" t="str">
        <f>大会申込データ!E821</f>
        <v/>
      </c>
      <c r="F820" t="str">
        <f>大会申込データ!F821</f>
        <v/>
      </c>
      <c r="G820" t="str">
        <f>大会申込データ!G821</f>
        <v/>
      </c>
      <c r="H820" t="str">
        <f>大会申込データ!H821</f>
        <v/>
      </c>
    </row>
    <row r="821" spans="1:8">
      <c r="A821" t="str">
        <f>大会申込データ!A822</f>
        <v/>
      </c>
      <c r="B821" t="str">
        <f>大会申込データ!B822</f>
        <v/>
      </c>
      <c r="C821" t="str">
        <f>大会申込データ!C822</f>
        <v/>
      </c>
      <c r="D821" t="str">
        <f>大会申込データ!D822</f>
        <v/>
      </c>
      <c r="E821" t="str">
        <f>大会申込データ!E822</f>
        <v/>
      </c>
      <c r="F821" t="str">
        <f>大会申込データ!F822</f>
        <v/>
      </c>
      <c r="G821" t="str">
        <f>大会申込データ!G822</f>
        <v/>
      </c>
      <c r="H821" t="str">
        <f>大会申込データ!H822</f>
        <v/>
      </c>
    </row>
    <row r="822" spans="1:8">
      <c r="A822" t="str">
        <f>大会申込データ!A823</f>
        <v/>
      </c>
      <c r="B822" t="str">
        <f>大会申込データ!B823</f>
        <v/>
      </c>
      <c r="C822" t="str">
        <f>大会申込データ!C823</f>
        <v/>
      </c>
      <c r="D822" t="str">
        <f>大会申込データ!D823</f>
        <v/>
      </c>
      <c r="E822" t="str">
        <f>大会申込データ!E823</f>
        <v/>
      </c>
      <c r="F822" t="str">
        <f>大会申込データ!F823</f>
        <v/>
      </c>
      <c r="G822" t="str">
        <f>大会申込データ!G823</f>
        <v/>
      </c>
      <c r="H822" t="str">
        <f>大会申込データ!H823</f>
        <v/>
      </c>
    </row>
    <row r="823" spans="1:8">
      <c r="A823" t="str">
        <f>大会申込データ!A824</f>
        <v/>
      </c>
      <c r="B823" t="str">
        <f>大会申込データ!B824</f>
        <v/>
      </c>
      <c r="C823" t="str">
        <f>大会申込データ!C824</f>
        <v/>
      </c>
      <c r="D823" t="str">
        <f>大会申込データ!D824</f>
        <v/>
      </c>
      <c r="E823" t="str">
        <f>大会申込データ!E824</f>
        <v/>
      </c>
      <c r="F823" t="str">
        <f>大会申込データ!F824</f>
        <v/>
      </c>
      <c r="G823" t="str">
        <f>大会申込データ!G824</f>
        <v/>
      </c>
      <c r="H823" t="str">
        <f>大会申込データ!H824</f>
        <v/>
      </c>
    </row>
    <row r="824" spans="1:8">
      <c r="A824" t="str">
        <f>大会申込データ!A825</f>
        <v/>
      </c>
      <c r="B824" t="str">
        <f>大会申込データ!B825</f>
        <v/>
      </c>
      <c r="C824" t="str">
        <f>大会申込データ!C825</f>
        <v/>
      </c>
      <c r="D824" t="str">
        <f>大会申込データ!D825</f>
        <v/>
      </c>
      <c r="E824" t="str">
        <f>大会申込データ!E825</f>
        <v/>
      </c>
      <c r="F824" t="str">
        <f>大会申込データ!F825</f>
        <v/>
      </c>
      <c r="G824" t="str">
        <f>大会申込データ!G825</f>
        <v/>
      </c>
      <c r="H824" t="str">
        <f>大会申込データ!H825</f>
        <v/>
      </c>
    </row>
    <row r="825" spans="1:8">
      <c r="A825" t="str">
        <f>大会申込データ!A826</f>
        <v/>
      </c>
      <c r="B825" t="str">
        <f>大会申込データ!B826</f>
        <v/>
      </c>
      <c r="C825" t="str">
        <f>大会申込データ!C826</f>
        <v/>
      </c>
      <c r="D825" t="str">
        <f>大会申込データ!D826</f>
        <v/>
      </c>
      <c r="E825" t="str">
        <f>大会申込データ!E826</f>
        <v/>
      </c>
      <c r="F825" t="str">
        <f>大会申込データ!F826</f>
        <v/>
      </c>
      <c r="G825" t="str">
        <f>大会申込データ!G826</f>
        <v/>
      </c>
      <c r="H825" t="str">
        <f>大会申込データ!H826</f>
        <v/>
      </c>
    </row>
    <row r="826" spans="1:8">
      <c r="A826" t="str">
        <f>大会申込データ!A827</f>
        <v/>
      </c>
      <c r="B826" t="str">
        <f>大会申込データ!B827</f>
        <v/>
      </c>
      <c r="C826" t="str">
        <f>大会申込データ!C827</f>
        <v/>
      </c>
      <c r="D826" t="str">
        <f>大会申込データ!D827</f>
        <v/>
      </c>
      <c r="E826" t="str">
        <f>大会申込データ!E827</f>
        <v/>
      </c>
      <c r="F826" t="str">
        <f>大会申込データ!F827</f>
        <v/>
      </c>
      <c r="G826" t="str">
        <f>大会申込データ!G827</f>
        <v/>
      </c>
      <c r="H826" t="str">
        <f>大会申込データ!H827</f>
        <v/>
      </c>
    </row>
    <row r="827" spans="1:8">
      <c r="A827" t="str">
        <f>大会申込データ!A828</f>
        <v/>
      </c>
      <c r="B827" t="str">
        <f>大会申込データ!B828</f>
        <v/>
      </c>
      <c r="C827" t="str">
        <f>大会申込データ!C828</f>
        <v/>
      </c>
      <c r="D827" t="str">
        <f>大会申込データ!D828</f>
        <v/>
      </c>
      <c r="E827" t="str">
        <f>大会申込データ!E828</f>
        <v/>
      </c>
      <c r="F827" t="str">
        <f>大会申込データ!F828</f>
        <v/>
      </c>
      <c r="G827" t="str">
        <f>大会申込データ!G828</f>
        <v/>
      </c>
      <c r="H827" t="str">
        <f>大会申込データ!H828</f>
        <v/>
      </c>
    </row>
    <row r="828" spans="1:8">
      <c r="A828" t="str">
        <f>大会申込データ!A829</f>
        <v/>
      </c>
      <c r="B828" t="str">
        <f>大会申込データ!B829</f>
        <v/>
      </c>
      <c r="C828" t="str">
        <f>大会申込データ!C829</f>
        <v/>
      </c>
      <c r="D828" t="str">
        <f>大会申込データ!D829</f>
        <v/>
      </c>
      <c r="E828" t="str">
        <f>大会申込データ!E829</f>
        <v/>
      </c>
      <c r="F828" t="str">
        <f>大会申込データ!F829</f>
        <v/>
      </c>
      <c r="G828" t="str">
        <f>大会申込データ!G829</f>
        <v/>
      </c>
      <c r="H828" t="str">
        <f>大会申込データ!H829</f>
        <v/>
      </c>
    </row>
    <row r="829" spans="1:8">
      <c r="A829" t="str">
        <f>大会申込データ!A830</f>
        <v/>
      </c>
      <c r="B829" t="str">
        <f>大会申込データ!B830</f>
        <v/>
      </c>
      <c r="C829" t="str">
        <f>大会申込データ!C830</f>
        <v/>
      </c>
      <c r="D829" t="str">
        <f>大会申込データ!D830</f>
        <v/>
      </c>
      <c r="E829" t="str">
        <f>大会申込データ!E830</f>
        <v/>
      </c>
      <c r="F829" t="str">
        <f>大会申込データ!F830</f>
        <v/>
      </c>
      <c r="G829" t="str">
        <f>大会申込データ!G830</f>
        <v/>
      </c>
      <c r="H829" t="str">
        <f>大会申込データ!H830</f>
        <v/>
      </c>
    </row>
    <row r="830" spans="1:8">
      <c r="A830" t="str">
        <f>大会申込データ!A831</f>
        <v/>
      </c>
      <c r="B830" t="str">
        <f>大会申込データ!B831</f>
        <v/>
      </c>
      <c r="C830" t="str">
        <f>大会申込データ!C831</f>
        <v/>
      </c>
      <c r="D830" t="str">
        <f>大会申込データ!D831</f>
        <v/>
      </c>
      <c r="E830" t="str">
        <f>大会申込データ!E831</f>
        <v/>
      </c>
      <c r="F830" t="str">
        <f>大会申込データ!F831</f>
        <v/>
      </c>
      <c r="G830" t="str">
        <f>大会申込データ!G831</f>
        <v/>
      </c>
      <c r="H830" t="str">
        <f>大会申込データ!H831</f>
        <v/>
      </c>
    </row>
    <row r="831" spans="1:8">
      <c r="A831" t="str">
        <f>大会申込データ!A832</f>
        <v/>
      </c>
      <c r="B831" t="str">
        <f>大会申込データ!B832</f>
        <v/>
      </c>
      <c r="C831" t="str">
        <f>大会申込データ!C832</f>
        <v/>
      </c>
      <c r="D831" t="str">
        <f>大会申込データ!D832</f>
        <v/>
      </c>
      <c r="E831" t="str">
        <f>大会申込データ!E832</f>
        <v/>
      </c>
      <c r="F831" t="str">
        <f>大会申込データ!F832</f>
        <v/>
      </c>
      <c r="G831" t="str">
        <f>大会申込データ!G832</f>
        <v/>
      </c>
      <c r="H831" t="str">
        <f>大会申込データ!H832</f>
        <v/>
      </c>
    </row>
    <row r="832" spans="1:8">
      <c r="A832" t="str">
        <f>大会申込データ!A833</f>
        <v/>
      </c>
      <c r="B832" t="str">
        <f>大会申込データ!B833</f>
        <v/>
      </c>
      <c r="C832" t="str">
        <f>大会申込データ!C833</f>
        <v/>
      </c>
      <c r="D832" t="str">
        <f>大会申込データ!D833</f>
        <v/>
      </c>
      <c r="E832" t="str">
        <f>大会申込データ!E833</f>
        <v/>
      </c>
      <c r="F832" t="str">
        <f>大会申込データ!F833</f>
        <v/>
      </c>
      <c r="G832" t="str">
        <f>大会申込データ!G833</f>
        <v/>
      </c>
      <c r="H832" t="str">
        <f>大会申込データ!H833</f>
        <v/>
      </c>
    </row>
    <row r="833" spans="1:8">
      <c r="A833" t="str">
        <f>大会申込データ!A834</f>
        <v/>
      </c>
      <c r="B833" t="str">
        <f>大会申込データ!B834</f>
        <v/>
      </c>
      <c r="C833" t="str">
        <f>大会申込データ!C834</f>
        <v/>
      </c>
      <c r="D833" t="str">
        <f>大会申込データ!D834</f>
        <v/>
      </c>
      <c r="E833" t="str">
        <f>大会申込データ!E834</f>
        <v/>
      </c>
      <c r="F833" t="str">
        <f>大会申込データ!F834</f>
        <v/>
      </c>
      <c r="G833" t="str">
        <f>大会申込データ!G834</f>
        <v/>
      </c>
      <c r="H833" t="str">
        <f>大会申込データ!H834</f>
        <v/>
      </c>
    </row>
    <row r="834" spans="1:8">
      <c r="A834" t="str">
        <f>大会申込データ!A835</f>
        <v/>
      </c>
      <c r="B834" t="str">
        <f>大会申込データ!B835</f>
        <v/>
      </c>
      <c r="C834" t="str">
        <f>大会申込データ!C835</f>
        <v/>
      </c>
      <c r="D834" t="str">
        <f>大会申込データ!D835</f>
        <v/>
      </c>
      <c r="E834" t="str">
        <f>大会申込データ!E835</f>
        <v/>
      </c>
      <c r="F834" t="str">
        <f>大会申込データ!F835</f>
        <v/>
      </c>
      <c r="G834" t="str">
        <f>大会申込データ!G835</f>
        <v/>
      </c>
      <c r="H834" t="str">
        <f>大会申込データ!H835</f>
        <v/>
      </c>
    </row>
    <row r="835" spans="1:8">
      <c r="A835" t="str">
        <f>大会申込データ!A836</f>
        <v/>
      </c>
      <c r="B835" t="str">
        <f>大会申込データ!B836</f>
        <v/>
      </c>
      <c r="C835" t="str">
        <f>大会申込データ!C836</f>
        <v/>
      </c>
      <c r="D835" t="str">
        <f>大会申込データ!D836</f>
        <v/>
      </c>
      <c r="E835" t="str">
        <f>大会申込データ!E836</f>
        <v/>
      </c>
      <c r="F835" t="str">
        <f>大会申込データ!F836</f>
        <v/>
      </c>
      <c r="G835" t="str">
        <f>大会申込データ!G836</f>
        <v/>
      </c>
      <c r="H835" t="str">
        <f>大会申込データ!H836</f>
        <v/>
      </c>
    </row>
    <row r="836" spans="1:8">
      <c r="A836" t="str">
        <f>大会申込データ!A837</f>
        <v/>
      </c>
      <c r="B836" t="str">
        <f>大会申込データ!B837</f>
        <v/>
      </c>
      <c r="C836" t="str">
        <f>大会申込データ!C837</f>
        <v/>
      </c>
      <c r="D836" t="str">
        <f>大会申込データ!D837</f>
        <v/>
      </c>
      <c r="E836" t="str">
        <f>大会申込データ!E837</f>
        <v/>
      </c>
      <c r="F836" t="str">
        <f>大会申込データ!F837</f>
        <v/>
      </c>
      <c r="G836" t="str">
        <f>大会申込データ!G837</f>
        <v/>
      </c>
      <c r="H836" t="str">
        <f>大会申込データ!H837</f>
        <v/>
      </c>
    </row>
    <row r="837" spans="1:8">
      <c r="A837" t="str">
        <f>大会申込データ!A838</f>
        <v/>
      </c>
      <c r="B837" t="str">
        <f>大会申込データ!B838</f>
        <v/>
      </c>
      <c r="C837" t="str">
        <f>大会申込データ!C838</f>
        <v/>
      </c>
      <c r="D837" t="str">
        <f>大会申込データ!D838</f>
        <v/>
      </c>
      <c r="E837" t="str">
        <f>大会申込データ!E838</f>
        <v/>
      </c>
      <c r="F837" t="str">
        <f>大会申込データ!F838</f>
        <v/>
      </c>
      <c r="G837" t="str">
        <f>大会申込データ!G838</f>
        <v/>
      </c>
      <c r="H837" t="str">
        <f>大会申込データ!H838</f>
        <v/>
      </c>
    </row>
    <row r="838" spans="1:8">
      <c r="A838" t="str">
        <f>大会申込データ!A839</f>
        <v/>
      </c>
      <c r="B838" t="str">
        <f>大会申込データ!B839</f>
        <v/>
      </c>
      <c r="C838" t="str">
        <f>大会申込データ!C839</f>
        <v/>
      </c>
      <c r="D838" t="str">
        <f>大会申込データ!D839</f>
        <v/>
      </c>
      <c r="E838" t="str">
        <f>大会申込データ!E839</f>
        <v/>
      </c>
      <c r="F838" t="str">
        <f>大会申込データ!F839</f>
        <v/>
      </c>
      <c r="G838" t="str">
        <f>大会申込データ!G839</f>
        <v/>
      </c>
      <c r="H838" t="str">
        <f>大会申込データ!H839</f>
        <v/>
      </c>
    </row>
    <row r="839" spans="1:8">
      <c r="A839" t="str">
        <f>大会申込データ!A840</f>
        <v/>
      </c>
      <c r="B839" t="str">
        <f>大会申込データ!B840</f>
        <v/>
      </c>
      <c r="C839" t="str">
        <f>大会申込データ!C840</f>
        <v/>
      </c>
      <c r="D839" t="str">
        <f>大会申込データ!D840</f>
        <v/>
      </c>
      <c r="E839" t="str">
        <f>大会申込データ!E840</f>
        <v/>
      </c>
      <c r="F839" t="str">
        <f>大会申込データ!F840</f>
        <v/>
      </c>
      <c r="G839" t="str">
        <f>大会申込データ!G840</f>
        <v/>
      </c>
      <c r="H839" t="str">
        <f>大会申込データ!H840</f>
        <v/>
      </c>
    </row>
    <row r="840" spans="1:8">
      <c r="A840" t="str">
        <f>大会申込データ!A841</f>
        <v/>
      </c>
      <c r="B840" t="str">
        <f>大会申込データ!B841</f>
        <v/>
      </c>
      <c r="C840" t="str">
        <f>大会申込データ!C841</f>
        <v/>
      </c>
      <c r="D840" t="str">
        <f>大会申込データ!D841</f>
        <v/>
      </c>
      <c r="E840" t="str">
        <f>大会申込データ!E841</f>
        <v/>
      </c>
      <c r="F840" t="str">
        <f>大会申込データ!F841</f>
        <v/>
      </c>
      <c r="G840" t="str">
        <f>大会申込データ!G841</f>
        <v/>
      </c>
      <c r="H840" t="str">
        <f>大会申込データ!H841</f>
        <v/>
      </c>
    </row>
    <row r="841" spans="1:8">
      <c r="A841" t="str">
        <f>大会申込データ!A842</f>
        <v/>
      </c>
      <c r="B841" t="str">
        <f>大会申込データ!B842</f>
        <v/>
      </c>
      <c r="C841" t="str">
        <f>大会申込データ!C842</f>
        <v/>
      </c>
      <c r="D841" t="str">
        <f>大会申込データ!D842</f>
        <v/>
      </c>
      <c r="E841" t="str">
        <f>大会申込データ!E842</f>
        <v/>
      </c>
      <c r="F841" t="str">
        <f>大会申込データ!F842</f>
        <v/>
      </c>
      <c r="G841" t="str">
        <f>大会申込データ!G842</f>
        <v/>
      </c>
      <c r="H841" t="str">
        <f>大会申込データ!H842</f>
        <v/>
      </c>
    </row>
    <row r="842" spans="1:8">
      <c r="A842" t="str">
        <f>大会申込データ!A843</f>
        <v/>
      </c>
      <c r="B842" t="str">
        <f>大会申込データ!B843</f>
        <v/>
      </c>
      <c r="C842" t="str">
        <f>大会申込データ!C843</f>
        <v/>
      </c>
      <c r="D842" t="str">
        <f>大会申込データ!D843</f>
        <v/>
      </c>
      <c r="E842" t="str">
        <f>大会申込データ!E843</f>
        <v/>
      </c>
      <c r="F842" t="str">
        <f>大会申込データ!F843</f>
        <v/>
      </c>
      <c r="G842" t="str">
        <f>大会申込データ!G843</f>
        <v/>
      </c>
      <c r="H842" t="str">
        <f>大会申込データ!H843</f>
        <v/>
      </c>
    </row>
    <row r="843" spans="1:8">
      <c r="A843" t="str">
        <f>大会申込データ!A844</f>
        <v/>
      </c>
      <c r="B843" t="str">
        <f>大会申込データ!B844</f>
        <v/>
      </c>
      <c r="C843" t="str">
        <f>大会申込データ!C844</f>
        <v/>
      </c>
      <c r="D843" t="str">
        <f>大会申込データ!D844</f>
        <v/>
      </c>
      <c r="E843" t="str">
        <f>大会申込データ!E844</f>
        <v/>
      </c>
      <c r="F843" t="str">
        <f>大会申込データ!F844</f>
        <v/>
      </c>
      <c r="G843" t="str">
        <f>大会申込データ!G844</f>
        <v/>
      </c>
      <c r="H843" t="str">
        <f>大会申込データ!H844</f>
        <v/>
      </c>
    </row>
    <row r="844" spans="1:8">
      <c r="A844" t="str">
        <f>大会申込データ!A845</f>
        <v/>
      </c>
      <c r="B844" t="str">
        <f>大会申込データ!B845</f>
        <v/>
      </c>
      <c r="C844" t="str">
        <f>大会申込データ!C845</f>
        <v/>
      </c>
      <c r="D844" t="str">
        <f>大会申込データ!D845</f>
        <v/>
      </c>
      <c r="E844" t="str">
        <f>大会申込データ!E845</f>
        <v/>
      </c>
      <c r="F844" t="str">
        <f>大会申込データ!F845</f>
        <v/>
      </c>
      <c r="G844" t="str">
        <f>大会申込データ!G845</f>
        <v/>
      </c>
      <c r="H844" t="str">
        <f>大会申込データ!H845</f>
        <v/>
      </c>
    </row>
    <row r="845" spans="1:8">
      <c r="A845" t="str">
        <f>大会申込データ!A846</f>
        <v/>
      </c>
      <c r="B845" t="str">
        <f>大会申込データ!B846</f>
        <v/>
      </c>
      <c r="C845" t="str">
        <f>大会申込データ!C846</f>
        <v/>
      </c>
      <c r="D845" t="str">
        <f>大会申込データ!D846</f>
        <v/>
      </c>
      <c r="E845" t="str">
        <f>大会申込データ!E846</f>
        <v/>
      </c>
      <c r="F845" t="str">
        <f>大会申込データ!F846</f>
        <v/>
      </c>
      <c r="G845" t="str">
        <f>大会申込データ!G846</f>
        <v/>
      </c>
      <c r="H845" t="str">
        <f>大会申込データ!H846</f>
        <v/>
      </c>
    </row>
    <row r="846" spans="1:8">
      <c r="A846" t="str">
        <f>大会申込データ!A847</f>
        <v/>
      </c>
      <c r="B846" t="str">
        <f>大会申込データ!B847</f>
        <v/>
      </c>
      <c r="C846" t="str">
        <f>大会申込データ!C847</f>
        <v/>
      </c>
      <c r="D846" t="str">
        <f>大会申込データ!D847</f>
        <v/>
      </c>
      <c r="E846" t="str">
        <f>大会申込データ!E847</f>
        <v/>
      </c>
      <c r="F846" t="str">
        <f>大会申込データ!F847</f>
        <v/>
      </c>
      <c r="G846" t="str">
        <f>大会申込データ!G847</f>
        <v/>
      </c>
      <c r="H846" t="str">
        <f>大会申込データ!H847</f>
        <v/>
      </c>
    </row>
    <row r="847" spans="1:8">
      <c r="A847" t="str">
        <f>大会申込データ!A848</f>
        <v/>
      </c>
      <c r="B847" t="str">
        <f>大会申込データ!B848</f>
        <v/>
      </c>
      <c r="C847" t="str">
        <f>大会申込データ!C848</f>
        <v/>
      </c>
      <c r="D847" t="str">
        <f>大会申込データ!D848</f>
        <v/>
      </c>
      <c r="E847" t="str">
        <f>大会申込データ!E848</f>
        <v/>
      </c>
      <c r="F847" t="str">
        <f>大会申込データ!F848</f>
        <v/>
      </c>
      <c r="G847" t="str">
        <f>大会申込データ!G848</f>
        <v/>
      </c>
      <c r="H847" t="str">
        <f>大会申込データ!H848</f>
        <v/>
      </c>
    </row>
    <row r="848" spans="1:8">
      <c r="A848" t="str">
        <f>大会申込データ!A849</f>
        <v/>
      </c>
      <c r="B848" t="str">
        <f>大会申込データ!B849</f>
        <v/>
      </c>
      <c r="C848" t="str">
        <f>大会申込データ!C849</f>
        <v/>
      </c>
      <c r="D848" t="str">
        <f>大会申込データ!D849</f>
        <v/>
      </c>
      <c r="E848" t="str">
        <f>大会申込データ!E849</f>
        <v/>
      </c>
      <c r="F848" t="str">
        <f>大会申込データ!F849</f>
        <v/>
      </c>
      <c r="G848" t="str">
        <f>大会申込データ!G849</f>
        <v/>
      </c>
      <c r="H848" t="str">
        <f>大会申込データ!H849</f>
        <v/>
      </c>
    </row>
    <row r="849" spans="1:8">
      <c r="A849" t="str">
        <f>大会申込データ!A850</f>
        <v/>
      </c>
      <c r="B849" t="str">
        <f>大会申込データ!B850</f>
        <v/>
      </c>
      <c r="C849" t="str">
        <f>大会申込データ!C850</f>
        <v/>
      </c>
      <c r="D849" t="str">
        <f>大会申込データ!D850</f>
        <v/>
      </c>
      <c r="E849" t="str">
        <f>大会申込データ!E850</f>
        <v/>
      </c>
      <c r="F849" t="str">
        <f>大会申込データ!F850</f>
        <v/>
      </c>
      <c r="G849" t="str">
        <f>大会申込データ!G850</f>
        <v/>
      </c>
      <c r="H849" t="str">
        <f>大会申込データ!H850</f>
        <v/>
      </c>
    </row>
    <row r="850" spans="1:8">
      <c r="A850" t="str">
        <f>大会申込データ!A851</f>
        <v/>
      </c>
      <c r="B850" t="str">
        <f>大会申込データ!B851</f>
        <v/>
      </c>
      <c r="C850" t="str">
        <f>大会申込データ!C851</f>
        <v/>
      </c>
      <c r="D850" t="str">
        <f>大会申込データ!D851</f>
        <v/>
      </c>
      <c r="E850" t="str">
        <f>大会申込データ!E851</f>
        <v/>
      </c>
      <c r="F850" t="str">
        <f>大会申込データ!F851</f>
        <v/>
      </c>
      <c r="G850" t="str">
        <f>大会申込データ!G851</f>
        <v/>
      </c>
      <c r="H850" t="str">
        <f>大会申込データ!H851</f>
        <v/>
      </c>
    </row>
    <row r="851" spans="1:8">
      <c r="A851" t="str">
        <f>大会申込データ!A852</f>
        <v/>
      </c>
      <c r="B851" t="str">
        <f>大会申込データ!B852</f>
        <v/>
      </c>
      <c r="C851" t="str">
        <f>大会申込データ!C852</f>
        <v/>
      </c>
      <c r="D851" t="str">
        <f>大会申込データ!D852</f>
        <v/>
      </c>
      <c r="E851" t="str">
        <f>大会申込データ!E852</f>
        <v/>
      </c>
      <c r="F851" t="str">
        <f>大会申込データ!F852</f>
        <v/>
      </c>
      <c r="G851" t="str">
        <f>大会申込データ!G852</f>
        <v/>
      </c>
      <c r="H851" t="str">
        <f>大会申込データ!H852</f>
        <v/>
      </c>
    </row>
    <row r="852" spans="1:8">
      <c r="A852" t="str">
        <f>大会申込データ!A853</f>
        <v/>
      </c>
      <c r="B852" t="str">
        <f>大会申込データ!B853</f>
        <v/>
      </c>
      <c r="C852" t="str">
        <f>大会申込データ!C853</f>
        <v/>
      </c>
      <c r="D852" t="str">
        <f>大会申込データ!D853</f>
        <v/>
      </c>
      <c r="E852" t="str">
        <f>大会申込データ!E853</f>
        <v/>
      </c>
      <c r="F852" t="str">
        <f>大会申込データ!F853</f>
        <v/>
      </c>
      <c r="G852" t="str">
        <f>大会申込データ!G853</f>
        <v/>
      </c>
      <c r="H852" t="str">
        <f>大会申込データ!H853</f>
        <v/>
      </c>
    </row>
    <row r="853" spans="1:8">
      <c r="A853" t="str">
        <f>大会申込データ!A854</f>
        <v/>
      </c>
      <c r="B853" t="str">
        <f>大会申込データ!B854</f>
        <v/>
      </c>
      <c r="C853" t="str">
        <f>大会申込データ!C854</f>
        <v/>
      </c>
      <c r="D853" t="str">
        <f>大会申込データ!D854</f>
        <v/>
      </c>
      <c r="E853" t="str">
        <f>大会申込データ!E854</f>
        <v/>
      </c>
      <c r="F853" t="str">
        <f>大会申込データ!F854</f>
        <v/>
      </c>
      <c r="G853" t="str">
        <f>大会申込データ!G854</f>
        <v/>
      </c>
      <c r="H853" t="str">
        <f>大会申込データ!H854</f>
        <v/>
      </c>
    </row>
    <row r="854" spans="1:8">
      <c r="A854" t="str">
        <f>大会申込データ!A855</f>
        <v/>
      </c>
      <c r="B854" t="str">
        <f>大会申込データ!B855</f>
        <v/>
      </c>
      <c r="C854" t="str">
        <f>大会申込データ!C855</f>
        <v/>
      </c>
      <c r="D854" t="str">
        <f>大会申込データ!D855</f>
        <v/>
      </c>
      <c r="E854" t="str">
        <f>大会申込データ!E855</f>
        <v/>
      </c>
      <c r="F854" t="str">
        <f>大会申込データ!F855</f>
        <v/>
      </c>
      <c r="G854" t="str">
        <f>大会申込データ!G855</f>
        <v/>
      </c>
      <c r="H854" t="str">
        <f>大会申込データ!H855</f>
        <v/>
      </c>
    </row>
    <row r="855" spans="1:8">
      <c r="A855" t="str">
        <f>大会申込データ!A856</f>
        <v/>
      </c>
      <c r="B855" t="str">
        <f>大会申込データ!B856</f>
        <v/>
      </c>
      <c r="C855" t="str">
        <f>大会申込データ!C856</f>
        <v/>
      </c>
      <c r="D855" t="str">
        <f>大会申込データ!D856</f>
        <v/>
      </c>
      <c r="E855" t="str">
        <f>大会申込データ!E856</f>
        <v/>
      </c>
      <c r="F855" t="str">
        <f>大会申込データ!F856</f>
        <v/>
      </c>
      <c r="G855" t="str">
        <f>大会申込データ!G856</f>
        <v/>
      </c>
      <c r="H855" t="str">
        <f>大会申込データ!H856</f>
        <v/>
      </c>
    </row>
    <row r="856" spans="1:8">
      <c r="A856" t="str">
        <f>大会申込データ!A857</f>
        <v/>
      </c>
      <c r="B856" t="str">
        <f>大会申込データ!B857</f>
        <v/>
      </c>
      <c r="C856" t="str">
        <f>大会申込データ!C857</f>
        <v/>
      </c>
      <c r="D856" t="str">
        <f>大会申込データ!D857</f>
        <v/>
      </c>
      <c r="E856" t="str">
        <f>大会申込データ!E857</f>
        <v/>
      </c>
      <c r="F856" t="str">
        <f>大会申込データ!F857</f>
        <v/>
      </c>
      <c r="G856" t="str">
        <f>大会申込データ!G857</f>
        <v/>
      </c>
      <c r="H856" t="str">
        <f>大会申込データ!H857</f>
        <v/>
      </c>
    </row>
    <row r="857" spans="1:8">
      <c r="A857" t="str">
        <f>大会申込データ!A858</f>
        <v/>
      </c>
      <c r="B857" t="str">
        <f>大会申込データ!B858</f>
        <v/>
      </c>
      <c r="C857" t="str">
        <f>大会申込データ!C858</f>
        <v/>
      </c>
      <c r="D857" t="str">
        <f>大会申込データ!D858</f>
        <v/>
      </c>
      <c r="E857" t="str">
        <f>大会申込データ!E858</f>
        <v/>
      </c>
      <c r="F857" t="str">
        <f>大会申込データ!F858</f>
        <v/>
      </c>
      <c r="G857" t="str">
        <f>大会申込データ!G858</f>
        <v/>
      </c>
      <c r="H857" t="str">
        <f>大会申込データ!H858</f>
        <v/>
      </c>
    </row>
    <row r="858" spans="1:8">
      <c r="A858" t="str">
        <f>大会申込データ!A859</f>
        <v/>
      </c>
      <c r="B858" t="str">
        <f>大会申込データ!B859</f>
        <v/>
      </c>
      <c r="C858" t="str">
        <f>大会申込データ!C859</f>
        <v/>
      </c>
      <c r="D858" t="str">
        <f>大会申込データ!D859</f>
        <v/>
      </c>
      <c r="E858" t="str">
        <f>大会申込データ!E859</f>
        <v/>
      </c>
      <c r="F858" t="str">
        <f>大会申込データ!F859</f>
        <v/>
      </c>
      <c r="G858" t="str">
        <f>大会申込データ!G859</f>
        <v/>
      </c>
      <c r="H858" t="str">
        <f>大会申込データ!H859</f>
        <v/>
      </c>
    </row>
    <row r="859" spans="1:8">
      <c r="A859" t="str">
        <f>大会申込データ!A860</f>
        <v/>
      </c>
      <c r="B859" t="str">
        <f>大会申込データ!B860</f>
        <v/>
      </c>
      <c r="C859" t="str">
        <f>大会申込データ!C860</f>
        <v/>
      </c>
      <c r="D859" t="str">
        <f>大会申込データ!D860</f>
        <v/>
      </c>
      <c r="E859" t="str">
        <f>大会申込データ!E860</f>
        <v/>
      </c>
      <c r="F859" t="str">
        <f>大会申込データ!F860</f>
        <v/>
      </c>
      <c r="G859" t="str">
        <f>大会申込データ!G860</f>
        <v/>
      </c>
      <c r="H859" t="str">
        <f>大会申込データ!H860</f>
        <v/>
      </c>
    </row>
    <row r="860" spans="1:8">
      <c r="A860" t="str">
        <f>大会申込データ!A861</f>
        <v/>
      </c>
      <c r="B860" t="str">
        <f>大会申込データ!B861</f>
        <v/>
      </c>
      <c r="C860" t="str">
        <f>大会申込データ!C861</f>
        <v/>
      </c>
      <c r="D860" t="str">
        <f>大会申込データ!D861</f>
        <v/>
      </c>
      <c r="E860" t="str">
        <f>大会申込データ!E861</f>
        <v/>
      </c>
      <c r="F860" t="str">
        <f>大会申込データ!F861</f>
        <v/>
      </c>
      <c r="G860" t="str">
        <f>大会申込データ!G861</f>
        <v/>
      </c>
      <c r="H860" t="str">
        <f>大会申込データ!H861</f>
        <v/>
      </c>
    </row>
    <row r="861" spans="1:8">
      <c r="A861" t="str">
        <f>大会申込データ!A862</f>
        <v/>
      </c>
      <c r="B861" t="str">
        <f>大会申込データ!B862</f>
        <v/>
      </c>
      <c r="C861" t="str">
        <f>大会申込データ!C862</f>
        <v/>
      </c>
      <c r="D861" t="str">
        <f>大会申込データ!D862</f>
        <v/>
      </c>
      <c r="E861" t="str">
        <f>大会申込データ!E862</f>
        <v/>
      </c>
      <c r="F861" t="str">
        <f>大会申込データ!F862</f>
        <v/>
      </c>
      <c r="G861" t="str">
        <f>大会申込データ!G862</f>
        <v/>
      </c>
      <c r="H861" t="str">
        <f>大会申込データ!H862</f>
        <v/>
      </c>
    </row>
    <row r="862" spans="1:8">
      <c r="A862" t="str">
        <f>大会申込データ!A863</f>
        <v/>
      </c>
      <c r="B862" t="str">
        <f>大会申込データ!B863</f>
        <v/>
      </c>
      <c r="C862" t="str">
        <f>大会申込データ!C863</f>
        <v/>
      </c>
      <c r="D862" t="str">
        <f>大会申込データ!D863</f>
        <v/>
      </c>
      <c r="E862" t="str">
        <f>大会申込データ!E863</f>
        <v/>
      </c>
      <c r="F862" t="str">
        <f>大会申込データ!F863</f>
        <v/>
      </c>
      <c r="G862" t="str">
        <f>大会申込データ!G863</f>
        <v/>
      </c>
      <c r="H862" t="str">
        <f>大会申込データ!H863</f>
        <v/>
      </c>
    </row>
    <row r="863" spans="1:8">
      <c r="A863" t="str">
        <f>大会申込データ!A864</f>
        <v/>
      </c>
      <c r="B863" t="str">
        <f>大会申込データ!B864</f>
        <v/>
      </c>
      <c r="C863" t="str">
        <f>大会申込データ!C864</f>
        <v/>
      </c>
      <c r="D863" t="str">
        <f>大会申込データ!D864</f>
        <v/>
      </c>
      <c r="E863" t="str">
        <f>大会申込データ!E864</f>
        <v/>
      </c>
      <c r="F863" t="str">
        <f>大会申込データ!F864</f>
        <v/>
      </c>
      <c r="G863" t="str">
        <f>大会申込データ!G864</f>
        <v/>
      </c>
      <c r="H863" t="str">
        <f>大会申込データ!H864</f>
        <v/>
      </c>
    </row>
    <row r="864" spans="1:8">
      <c r="A864" t="str">
        <f>大会申込データ!A865</f>
        <v/>
      </c>
      <c r="B864" t="str">
        <f>大会申込データ!B865</f>
        <v/>
      </c>
      <c r="C864" t="str">
        <f>大会申込データ!C865</f>
        <v/>
      </c>
      <c r="D864" t="str">
        <f>大会申込データ!D865</f>
        <v/>
      </c>
      <c r="E864" t="str">
        <f>大会申込データ!E865</f>
        <v/>
      </c>
      <c r="F864" t="str">
        <f>大会申込データ!F865</f>
        <v/>
      </c>
      <c r="G864" t="str">
        <f>大会申込データ!G865</f>
        <v/>
      </c>
      <c r="H864" t="str">
        <f>大会申込データ!H865</f>
        <v/>
      </c>
    </row>
    <row r="865" spans="1:8">
      <c r="A865" t="str">
        <f>大会申込データ!A866</f>
        <v/>
      </c>
      <c r="B865" t="str">
        <f>大会申込データ!B866</f>
        <v/>
      </c>
      <c r="C865" t="str">
        <f>大会申込データ!C866</f>
        <v/>
      </c>
      <c r="D865" t="str">
        <f>大会申込データ!D866</f>
        <v/>
      </c>
      <c r="E865" t="str">
        <f>大会申込データ!E866</f>
        <v/>
      </c>
      <c r="F865" t="str">
        <f>大会申込データ!F866</f>
        <v/>
      </c>
      <c r="G865" t="str">
        <f>大会申込データ!G866</f>
        <v/>
      </c>
      <c r="H865" t="str">
        <f>大会申込データ!H866</f>
        <v/>
      </c>
    </row>
    <row r="866" spans="1:8">
      <c r="A866" t="str">
        <f>大会申込データ!A867</f>
        <v/>
      </c>
      <c r="B866" t="str">
        <f>大会申込データ!B867</f>
        <v/>
      </c>
      <c r="C866" t="str">
        <f>大会申込データ!C867</f>
        <v/>
      </c>
      <c r="D866" t="str">
        <f>大会申込データ!D867</f>
        <v/>
      </c>
      <c r="E866" t="str">
        <f>大会申込データ!E867</f>
        <v/>
      </c>
      <c r="F866" t="str">
        <f>大会申込データ!F867</f>
        <v/>
      </c>
      <c r="G866" t="str">
        <f>大会申込データ!G867</f>
        <v/>
      </c>
      <c r="H866" t="str">
        <f>大会申込データ!H867</f>
        <v/>
      </c>
    </row>
    <row r="867" spans="1:8">
      <c r="A867" t="str">
        <f>大会申込データ!A868</f>
        <v/>
      </c>
      <c r="B867" t="str">
        <f>大会申込データ!B868</f>
        <v/>
      </c>
      <c r="C867" t="str">
        <f>大会申込データ!C868</f>
        <v/>
      </c>
      <c r="D867" t="str">
        <f>大会申込データ!D868</f>
        <v/>
      </c>
      <c r="E867" t="str">
        <f>大会申込データ!E868</f>
        <v/>
      </c>
      <c r="F867" t="str">
        <f>大会申込データ!F868</f>
        <v/>
      </c>
      <c r="G867" t="str">
        <f>大会申込データ!G868</f>
        <v/>
      </c>
      <c r="H867" t="str">
        <f>大会申込データ!H868</f>
        <v/>
      </c>
    </row>
    <row r="868" spans="1:8">
      <c r="A868" t="str">
        <f>大会申込データ!A869</f>
        <v/>
      </c>
      <c r="B868" t="str">
        <f>大会申込データ!B869</f>
        <v/>
      </c>
      <c r="C868" t="str">
        <f>大会申込データ!C869</f>
        <v/>
      </c>
      <c r="D868" t="str">
        <f>大会申込データ!D869</f>
        <v/>
      </c>
      <c r="E868" t="str">
        <f>大会申込データ!E869</f>
        <v/>
      </c>
      <c r="F868" t="str">
        <f>大会申込データ!F869</f>
        <v/>
      </c>
      <c r="G868" t="str">
        <f>大会申込データ!G869</f>
        <v/>
      </c>
      <c r="H868" t="str">
        <f>大会申込データ!H869</f>
        <v/>
      </c>
    </row>
    <row r="869" spans="1:8">
      <c r="A869" t="str">
        <f>大会申込データ!A870</f>
        <v/>
      </c>
      <c r="B869" t="str">
        <f>大会申込データ!B870</f>
        <v/>
      </c>
      <c r="C869" t="str">
        <f>大会申込データ!C870</f>
        <v/>
      </c>
      <c r="D869" t="str">
        <f>大会申込データ!D870</f>
        <v/>
      </c>
      <c r="E869" t="str">
        <f>大会申込データ!E870</f>
        <v/>
      </c>
      <c r="F869" t="str">
        <f>大会申込データ!F870</f>
        <v/>
      </c>
      <c r="G869" t="str">
        <f>大会申込データ!G870</f>
        <v/>
      </c>
      <c r="H869" t="str">
        <f>大会申込データ!H870</f>
        <v/>
      </c>
    </row>
    <row r="870" spans="1:8">
      <c r="A870" t="str">
        <f>大会申込データ!A871</f>
        <v/>
      </c>
      <c r="B870" t="str">
        <f>大会申込データ!B871</f>
        <v/>
      </c>
      <c r="C870" t="str">
        <f>大会申込データ!C871</f>
        <v/>
      </c>
      <c r="D870" t="str">
        <f>大会申込データ!D871</f>
        <v/>
      </c>
      <c r="E870" t="str">
        <f>大会申込データ!E871</f>
        <v/>
      </c>
      <c r="F870" t="str">
        <f>大会申込データ!F871</f>
        <v/>
      </c>
      <c r="G870" t="str">
        <f>大会申込データ!G871</f>
        <v/>
      </c>
      <c r="H870" t="str">
        <f>大会申込データ!H871</f>
        <v/>
      </c>
    </row>
    <row r="871" spans="1:8">
      <c r="A871" t="str">
        <f>大会申込データ!A872</f>
        <v/>
      </c>
      <c r="B871" t="str">
        <f>大会申込データ!B872</f>
        <v/>
      </c>
      <c r="C871" t="str">
        <f>大会申込データ!C872</f>
        <v/>
      </c>
      <c r="D871" t="str">
        <f>大会申込データ!D872</f>
        <v/>
      </c>
      <c r="E871" t="str">
        <f>大会申込データ!E872</f>
        <v/>
      </c>
      <c r="F871" t="str">
        <f>大会申込データ!F872</f>
        <v/>
      </c>
      <c r="G871" t="str">
        <f>大会申込データ!G872</f>
        <v/>
      </c>
      <c r="H871" t="str">
        <f>大会申込データ!H872</f>
        <v/>
      </c>
    </row>
    <row r="872" spans="1:8">
      <c r="A872" t="str">
        <f>大会申込データ!A873</f>
        <v/>
      </c>
      <c r="B872" t="str">
        <f>大会申込データ!B873</f>
        <v/>
      </c>
      <c r="C872" t="str">
        <f>大会申込データ!C873</f>
        <v/>
      </c>
      <c r="D872" t="str">
        <f>大会申込データ!D873</f>
        <v/>
      </c>
      <c r="E872" t="str">
        <f>大会申込データ!E873</f>
        <v/>
      </c>
      <c r="F872" t="str">
        <f>大会申込データ!F873</f>
        <v/>
      </c>
      <c r="G872" t="str">
        <f>大会申込データ!G873</f>
        <v/>
      </c>
      <c r="H872" t="str">
        <f>大会申込データ!H873</f>
        <v/>
      </c>
    </row>
    <row r="873" spans="1:8">
      <c r="A873" t="str">
        <f>大会申込データ!A874</f>
        <v/>
      </c>
      <c r="B873" t="str">
        <f>大会申込データ!B874</f>
        <v/>
      </c>
      <c r="C873" t="str">
        <f>大会申込データ!C874</f>
        <v/>
      </c>
      <c r="D873" t="str">
        <f>大会申込データ!D874</f>
        <v/>
      </c>
      <c r="E873" t="str">
        <f>大会申込データ!E874</f>
        <v/>
      </c>
      <c r="F873" t="str">
        <f>大会申込データ!F874</f>
        <v/>
      </c>
      <c r="G873" t="str">
        <f>大会申込データ!G874</f>
        <v/>
      </c>
      <c r="H873" t="str">
        <f>大会申込データ!H874</f>
        <v/>
      </c>
    </row>
    <row r="874" spans="1:8">
      <c r="A874" t="str">
        <f>大会申込データ!A875</f>
        <v/>
      </c>
      <c r="B874" t="str">
        <f>大会申込データ!B875</f>
        <v/>
      </c>
      <c r="C874" t="str">
        <f>大会申込データ!C875</f>
        <v/>
      </c>
      <c r="D874" t="str">
        <f>大会申込データ!D875</f>
        <v/>
      </c>
      <c r="E874" t="str">
        <f>大会申込データ!E875</f>
        <v/>
      </c>
      <c r="F874" t="str">
        <f>大会申込データ!F875</f>
        <v/>
      </c>
      <c r="G874" t="str">
        <f>大会申込データ!G875</f>
        <v/>
      </c>
      <c r="H874" t="str">
        <f>大会申込データ!H875</f>
        <v/>
      </c>
    </row>
    <row r="875" spans="1:8">
      <c r="A875" t="str">
        <f>大会申込データ!A876</f>
        <v/>
      </c>
      <c r="B875" t="str">
        <f>大会申込データ!B876</f>
        <v/>
      </c>
      <c r="C875" t="str">
        <f>大会申込データ!C876</f>
        <v/>
      </c>
      <c r="D875" t="str">
        <f>大会申込データ!D876</f>
        <v/>
      </c>
      <c r="E875" t="str">
        <f>大会申込データ!E876</f>
        <v/>
      </c>
      <c r="F875" t="str">
        <f>大会申込データ!F876</f>
        <v/>
      </c>
      <c r="G875" t="str">
        <f>大会申込データ!G876</f>
        <v/>
      </c>
      <c r="H875" t="str">
        <f>大会申込データ!H876</f>
        <v/>
      </c>
    </row>
    <row r="876" spans="1:8">
      <c r="A876" t="str">
        <f>大会申込データ!A877</f>
        <v/>
      </c>
      <c r="B876" t="str">
        <f>大会申込データ!B877</f>
        <v/>
      </c>
      <c r="C876" t="str">
        <f>大会申込データ!C877</f>
        <v/>
      </c>
      <c r="D876" t="str">
        <f>大会申込データ!D877</f>
        <v/>
      </c>
      <c r="E876" t="str">
        <f>大会申込データ!E877</f>
        <v/>
      </c>
      <c r="F876" t="str">
        <f>大会申込データ!F877</f>
        <v/>
      </c>
      <c r="G876" t="str">
        <f>大会申込データ!G877</f>
        <v/>
      </c>
      <c r="H876" t="str">
        <f>大会申込データ!H877</f>
        <v/>
      </c>
    </row>
    <row r="877" spans="1:8">
      <c r="A877" t="str">
        <f>大会申込データ!A878</f>
        <v/>
      </c>
      <c r="B877" t="str">
        <f>大会申込データ!B878</f>
        <v/>
      </c>
      <c r="C877" t="str">
        <f>大会申込データ!C878</f>
        <v/>
      </c>
      <c r="D877" t="str">
        <f>大会申込データ!D878</f>
        <v/>
      </c>
      <c r="E877" t="str">
        <f>大会申込データ!E878</f>
        <v/>
      </c>
      <c r="F877" t="str">
        <f>大会申込データ!F878</f>
        <v/>
      </c>
      <c r="G877" t="str">
        <f>大会申込データ!G878</f>
        <v/>
      </c>
      <c r="H877" t="str">
        <f>大会申込データ!H878</f>
        <v/>
      </c>
    </row>
    <row r="878" spans="1:8">
      <c r="A878" t="str">
        <f>大会申込データ!A879</f>
        <v/>
      </c>
      <c r="B878" t="str">
        <f>大会申込データ!B879</f>
        <v/>
      </c>
      <c r="C878" t="str">
        <f>大会申込データ!C879</f>
        <v/>
      </c>
      <c r="D878" t="str">
        <f>大会申込データ!D879</f>
        <v/>
      </c>
      <c r="E878" t="str">
        <f>大会申込データ!E879</f>
        <v/>
      </c>
      <c r="F878" t="str">
        <f>大会申込データ!F879</f>
        <v/>
      </c>
      <c r="G878" t="str">
        <f>大会申込データ!G879</f>
        <v/>
      </c>
      <c r="H878" t="str">
        <f>大会申込データ!H879</f>
        <v/>
      </c>
    </row>
    <row r="879" spans="1:8">
      <c r="A879" t="str">
        <f>大会申込データ!A880</f>
        <v/>
      </c>
      <c r="B879" t="str">
        <f>大会申込データ!B880</f>
        <v/>
      </c>
      <c r="C879" t="str">
        <f>大会申込データ!C880</f>
        <v/>
      </c>
      <c r="D879" t="str">
        <f>大会申込データ!D880</f>
        <v/>
      </c>
      <c r="E879" t="str">
        <f>大会申込データ!E880</f>
        <v/>
      </c>
      <c r="F879" t="str">
        <f>大会申込データ!F880</f>
        <v/>
      </c>
      <c r="G879" t="str">
        <f>大会申込データ!G880</f>
        <v/>
      </c>
      <c r="H879" t="str">
        <f>大会申込データ!H880</f>
        <v/>
      </c>
    </row>
    <row r="880" spans="1:8">
      <c r="A880" t="str">
        <f>大会申込データ!A881</f>
        <v/>
      </c>
      <c r="B880" t="str">
        <f>大会申込データ!B881</f>
        <v/>
      </c>
      <c r="C880" t="str">
        <f>大会申込データ!C881</f>
        <v/>
      </c>
      <c r="D880" t="str">
        <f>大会申込データ!D881</f>
        <v/>
      </c>
      <c r="E880" t="str">
        <f>大会申込データ!E881</f>
        <v/>
      </c>
      <c r="F880" t="str">
        <f>大会申込データ!F881</f>
        <v/>
      </c>
      <c r="G880" t="str">
        <f>大会申込データ!G881</f>
        <v/>
      </c>
      <c r="H880" t="str">
        <f>大会申込データ!H881</f>
        <v/>
      </c>
    </row>
    <row r="881" spans="1:8">
      <c r="A881" t="str">
        <f>大会申込データ!A882</f>
        <v/>
      </c>
      <c r="B881" t="str">
        <f>大会申込データ!B882</f>
        <v/>
      </c>
      <c r="C881" t="str">
        <f>大会申込データ!C882</f>
        <v/>
      </c>
      <c r="D881" t="str">
        <f>大会申込データ!D882</f>
        <v/>
      </c>
      <c r="E881" t="str">
        <f>大会申込データ!E882</f>
        <v/>
      </c>
      <c r="F881" t="str">
        <f>大会申込データ!F882</f>
        <v/>
      </c>
      <c r="G881" t="str">
        <f>大会申込データ!G882</f>
        <v/>
      </c>
      <c r="H881" t="str">
        <f>大会申込データ!H882</f>
        <v/>
      </c>
    </row>
    <row r="882" spans="1:8">
      <c r="A882" t="str">
        <f>大会申込データ!A883</f>
        <v/>
      </c>
      <c r="B882" t="str">
        <f>大会申込データ!B883</f>
        <v/>
      </c>
      <c r="C882" t="str">
        <f>大会申込データ!C883</f>
        <v/>
      </c>
      <c r="D882" t="str">
        <f>大会申込データ!D883</f>
        <v/>
      </c>
      <c r="E882" t="str">
        <f>大会申込データ!E883</f>
        <v/>
      </c>
      <c r="F882" t="str">
        <f>大会申込データ!F883</f>
        <v/>
      </c>
      <c r="G882" t="str">
        <f>大会申込データ!G883</f>
        <v/>
      </c>
      <c r="H882" t="str">
        <f>大会申込データ!H883</f>
        <v/>
      </c>
    </row>
    <row r="883" spans="1:8">
      <c r="A883" t="str">
        <f>大会申込データ!A884</f>
        <v/>
      </c>
      <c r="B883" t="str">
        <f>大会申込データ!B884</f>
        <v/>
      </c>
      <c r="C883" t="str">
        <f>大会申込データ!C884</f>
        <v/>
      </c>
      <c r="D883" t="str">
        <f>大会申込データ!D884</f>
        <v/>
      </c>
      <c r="E883" t="str">
        <f>大会申込データ!E884</f>
        <v/>
      </c>
      <c r="F883" t="str">
        <f>大会申込データ!F884</f>
        <v/>
      </c>
      <c r="G883" t="str">
        <f>大会申込データ!G884</f>
        <v/>
      </c>
      <c r="H883" t="str">
        <f>大会申込データ!H884</f>
        <v/>
      </c>
    </row>
    <row r="884" spans="1:8">
      <c r="A884" t="str">
        <f>大会申込データ!A885</f>
        <v/>
      </c>
      <c r="B884" t="str">
        <f>大会申込データ!B885</f>
        <v/>
      </c>
      <c r="C884" t="str">
        <f>大会申込データ!C885</f>
        <v/>
      </c>
      <c r="D884" t="str">
        <f>大会申込データ!D885</f>
        <v/>
      </c>
      <c r="E884" t="str">
        <f>大会申込データ!E885</f>
        <v/>
      </c>
      <c r="F884" t="str">
        <f>大会申込データ!F885</f>
        <v/>
      </c>
      <c r="G884" t="str">
        <f>大会申込データ!G885</f>
        <v/>
      </c>
      <c r="H884" t="str">
        <f>大会申込データ!H885</f>
        <v/>
      </c>
    </row>
    <row r="885" spans="1:8">
      <c r="A885" t="str">
        <f>大会申込データ!A886</f>
        <v/>
      </c>
      <c r="B885" t="str">
        <f>大会申込データ!B886</f>
        <v/>
      </c>
      <c r="C885" t="str">
        <f>大会申込データ!C886</f>
        <v/>
      </c>
      <c r="D885" t="str">
        <f>大会申込データ!D886</f>
        <v/>
      </c>
      <c r="E885" t="str">
        <f>大会申込データ!E886</f>
        <v/>
      </c>
      <c r="F885" t="str">
        <f>大会申込データ!F886</f>
        <v/>
      </c>
      <c r="G885" t="str">
        <f>大会申込データ!G886</f>
        <v/>
      </c>
      <c r="H885" t="str">
        <f>大会申込データ!H886</f>
        <v/>
      </c>
    </row>
    <row r="886" spans="1:8">
      <c r="A886" t="str">
        <f>大会申込データ!A887</f>
        <v/>
      </c>
      <c r="B886" t="str">
        <f>大会申込データ!B887</f>
        <v/>
      </c>
      <c r="C886" t="str">
        <f>大会申込データ!C887</f>
        <v/>
      </c>
      <c r="D886" t="str">
        <f>大会申込データ!D887</f>
        <v/>
      </c>
      <c r="E886" t="str">
        <f>大会申込データ!E887</f>
        <v/>
      </c>
      <c r="F886" t="str">
        <f>大会申込データ!F887</f>
        <v/>
      </c>
      <c r="G886" t="str">
        <f>大会申込データ!G887</f>
        <v/>
      </c>
      <c r="H886" t="str">
        <f>大会申込データ!H887</f>
        <v/>
      </c>
    </row>
    <row r="887" spans="1:8">
      <c r="A887" t="str">
        <f>大会申込データ!A888</f>
        <v/>
      </c>
      <c r="B887" t="str">
        <f>大会申込データ!B888</f>
        <v/>
      </c>
      <c r="C887" t="str">
        <f>大会申込データ!C888</f>
        <v/>
      </c>
      <c r="D887" t="str">
        <f>大会申込データ!D888</f>
        <v/>
      </c>
      <c r="E887" t="str">
        <f>大会申込データ!E888</f>
        <v/>
      </c>
      <c r="F887" t="str">
        <f>大会申込データ!F888</f>
        <v/>
      </c>
      <c r="G887" t="str">
        <f>大会申込データ!G888</f>
        <v/>
      </c>
      <c r="H887" t="str">
        <f>大会申込データ!H888</f>
        <v/>
      </c>
    </row>
    <row r="888" spans="1:8">
      <c r="A888" t="str">
        <f>大会申込データ!A889</f>
        <v/>
      </c>
      <c r="B888" t="str">
        <f>大会申込データ!B889</f>
        <v/>
      </c>
      <c r="C888" t="str">
        <f>大会申込データ!C889</f>
        <v/>
      </c>
      <c r="D888" t="str">
        <f>大会申込データ!D889</f>
        <v/>
      </c>
      <c r="E888" t="str">
        <f>大会申込データ!E889</f>
        <v/>
      </c>
      <c r="F888" t="str">
        <f>大会申込データ!F889</f>
        <v/>
      </c>
      <c r="G888" t="str">
        <f>大会申込データ!G889</f>
        <v/>
      </c>
      <c r="H888" t="str">
        <f>大会申込データ!H889</f>
        <v/>
      </c>
    </row>
    <row r="889" spans="1:8">
      <c r="A889" t="str">
        <f>大会申込データ!A890</f>
        <v/>
      </c>
      <c r="B889" t="str">
        <f>大会申込データ!B890</f>
        <v/>
      </c>
      <c r="C889" t="str">
        <f>大会申込データ!C890</f>
        <v/>
      </c>
      <c r="D889" t="str">
        <f>大会申込データ!D890</f>
        <v/>
      </c>
      <c r="E889" t="str">
        <f>大会申込データ!E890</f>
        <v/>
      </c>
      <c r="F889" t="str">
        <f>大会申込データ!F890</f>
        <v/>
      </c>
      <c r="G889" t="str">
        <f>大会申込データ!G890</f>
        <v/>
      </c>
      <c r="H889" t="str">
        <f>大会申込データ!H890</f>
        <v/>
      </c>
    </row>
    <row r="890" spans="1:8">
      <c r="A890" t="str">
        <f>大会申込データ!A891</f>
        <v/>
      </c>
      <c r="B890" t="str">
        <f>大会申込データ!B891</f>
        <v/>
      </c>
      <c r="C890" t="str">
        <f>大会申込データ!C891</f>
        <v/>
      </c>
      <c r="D890" t="str">
        <f>大会申込データ!D891</f>
        <v/>
      </c>
      <c r="E890" t="str">
        <f>大会申込データ!E891</f>
        <v/>
      </c>
      <c r="F890" t="str">
        <f>大会申込データ!F891</f>
        <v/>
      </c>
      <c r="G890" t="str">
        <f>大会申込データ!G891</f>
        <v/>
      </c>
      <c r="H890" t="str">
        <f>大会申込データ!H891</f>
        <v/>
      </c>
    </row>
    <row r="891" spans="1:8">
      <c r="A891" t="str">
        <f>大会申込データ!A892</f>
        <v/>
      </c>
      <c r="B891" t="str">
        <f>大会申込データ!B892</f>
        <v/>
      </c>
      <c r="C891" t="str">
        <f>大会申込データ!C892</f>
        <v/>
      </c>
      <c r="D891" t="str">
        <f>大会申込データ!D892</f>
        <v/>
      </c>
      <c r="E891" t="str">
        <f>大会申込データ!E892</f>
        <v/>
      </c>
      <c r="F891" t="str">
        <f>大会申込データ!F892</f>
        <v/>
      </c>
      <c r="G891" t="str">
        <f>大会申込データ!G892</f>
        <v/>
      </c>
      <c r="H891" t="str">
        <f>大会申込データ!H892</f>
        <v/>
      </c>
    </row>
    <row r="892" spans="1:8">
      <c r="A892" t="str">
        <f>大会申込データ!A893</f>
        <v/>
      </c>
      <c r="B892" t="str">
        <f>大会申込データ!B893</f>
        <v/>
      </c>
      <c r="C892" t="str">
        <f>大会申込データ!C893</f>
        <v/>
      </c>
      <c r="D892" t="str">
        <f>大会申込データ!D893</f>
        <v/>
      </c>
      <c r="E892" t="str">
        <f>大会申込データ!E893</f>
        <v/>
      </c>
      <c r="F892" t="str">
        <f>大会申込データ!F893</f>
        <v/>
      </c>
      <c r="G892" t="str">
        <f>大会申込データ!G893</f>
        <v/>
      </c>
      <c r="H892" t="str">
        <f>大会申込データ!H893</f>
        <v/>
      </c>
    </row>
    <row r="893" spans="1:8">
      <c r="A893" t="str">
        <f>大会申込データ!A894</f>
        <v/>
      </c>
      <c r="B893" t="str">
        <f>大会申込データ!B894</f>
        <v/>
      </c>
      <c r="C893" t="str">
        <f>大会申込データ!C894</f>
        <v/>
      </c>
      <c r="D893" t="str">
        <f>大会申込データ!D894</f>
        <v/>
      </c>
      <c r="E893" t="str">
        <f>大会申込データ!E894</f>
        <v/>
      </c>
      <c r="F893" t="str">
        <f>大会申込データ!F894</f>
        <v/>
      </c>
      <c r="G893" t="str">
        <f>大会申込データ!G894</f>
        <v/>
      </c>
      <c r="H893" t="str">
        <f>大会申込データ!H894</f>
        <v/>
      </c>
    </row>
    <row r="894" spans="1:8">
      <c r="A894" t="str">
        <f>大会申込データ!A895</f>
        <v/>
      </c>
      <c r="B894" t="str">
        <f>大会申込データ!B895</f>
        <v/>
      </c>
      <c r="C894" t="str">
        <f>大会申込データ!C895</f>
        <v/>
      </c>
      <c r="D894" t="str">
        <f>大会申込データ!D895</f>
        <v/>
      </c>
      <c r="E894" t="str">
        <f>大会申込データ!E895</f>
        <v/>
      </c>
      <c r="F894" t="str">
        <f>大会申込データ!F895</f>
        <v/>
      </c>
      <c r="G894" t="str">
        <f>大会申込データ!G895</f>
        <v/>
      </c>
      <c r="H894" t="str">
        <f>大会申込データ!H895</f>
        <v/>
      </c>
    </row>
    <row r="895" spans="1:8">
      <c r="A895" t="str">
        <f>大会申込データ!A896</f>
        <v/>
      </c>
      <c r="B895" t="str">
        <f>大会申込データ!B896</f>
        <v/>
      </c>
      <c r="C895" t="str">
        <f>大会申込データ!C896</f>
        <v/>
      </c>
      <c r="D895" t="str">
        <f>大会申込データ!D896</f>
        <v/>
      </c>
      <c r="E895" t="str">
        <f>大会申込データ!E896</f>
        <v/>
      </c>
      <c r="F895" t="str">
        <f>大会申込データ!F896</f>
        <v/>
      </c>
      <c r="G895" t="str">
        <f>大会申込データ!G896</f>
        <v/>
      </c>
      <c r="H895" t="str">
        <f>大会申込データ!H896</f>
        <v/>
      </c>
    </row>
    <row r="896" spans="1:8">
      <c r="A896" t="str">
        <f>大会申込データ!A897</f>
        <v/>
      </c>
      <c r="B896" t="str">
        <f>大会申込データ!B897</f>
        <v/>
      </c>
      <c r="C896" t="str">
        <f>大会申込データ!C897</f>
        <v/>
      </c>
      <c r="D896" t="str">
        <f>大会申込データ!D897</f>
        <v/>
      </c>
      <c r="E896" t="str">
        <f>大会申込データ!E897</f>
        <v/>
      </c>
      <c r="F896" t="str">
        <f>大会申込データ!F897</f>
        <v/>
      </c>
      <c r="G896" t="str">
        <f>大会申込データ!G897</f>
        <v/>
      </c>
      <c r="H896" t="str">
        <f>大会申込データ!H897</f>
        <v/>
      </c>
    </row>
    <row r="897" spans="1:8">
      <c r="A897" t="str">
        <f>大会申込データ!A898</f>
        <v/>
      </c>
      <c r="B897" t="str">
        <f>大会申込データ!B898</f>
        <v/>
      </c>
      <c r="C897" t="str">
        <f>大会申込データ!C898</f>
        <v/>
      </c>
      <c r="D897" t="str">
        <f>大会申込データ!D898</f>
        <v/>
      </c>
      <c r="E897" t="str">
        <f>大会申込データ!E898</f>
        <v/>
      </c>
      <c r="F897" t="str">
        <f>大会申込データ!F898</f>
        <v/>
      </c>
      <c r="G897" t="str">
        <f>大会申込データ!G898</f>
        <v/>
      </c>
      <c r="H897" t="str">
        <f>大会申込データ!H898</f>
        <v/>
      </c>
    </row>
    <row r="898" spans="1:8">
      <c r="A898" t="str">
        <f>大会申込データ!A899</f>
        <v/>
      </c>
      <c r="B898" t="str">
        <f>大会申込データ!B899</f>
        <v/>
      </c>
      <c r="C898" t="str">
        <f>大会申込データ!C899</f>
        <v/>
      </c>
      <c r="D898" t="str">
        <f>大会申込データ!D899</f>
        <v/>
      </c>
      <c r="E898" t="str">
        <f>大会申込データ!E899</f>
        <v/>
      </c>
      <c r="F898" t="str">
        <f>大会申込データ!F899</f>
        <v/>
      </c>
      <c r="G898" t="str">
        <f>大会申込データ!G899</f>
        <v/>
      </c>
      <c r="H898" t="str">
        <f>大会申込データ!H899</f>
        <v/>
      </c>
    </row>
    <row r="899" spans="1:8">
      <c r="A899" t="str">
        <f>大会申込データ!A900</f>
        <v/>
      </c>
      <c r="B899" t="str">
        <f>大会申込データ!B900</f>
        <v/>
      </c>
      <c r="C899" t="str">
        <f>大会申込データ!C900</f>
        <v/>
      </c>
      <c r="D899" t="str">
        <f>大会申込データ!D900</f>
        <v/>
      </c>
      <c r="E899" t="str">
        <f>大会申込データ!E900</f>
        <v/>
      </c>
      <c r="F899" t="str">
        <f>大会申込データ!F900</f>
        <v/>
      </c>
      <c r="G899" t="str">
        <f>大会申込データ!G900</f>
        <v/>
      </c>
      <c r="H899" t="str">
        <f>大会申込データ!H900</f>
        <v/>
      </c>
    </row>
    <row r="900" spans="1:8">
      <c r="A900" t="str">
        <f>大会申込データ!A901</f>
        <v/>
      </c>
      <c r="B900" t="str">
        <f>大会申込データ!B901</f>
        <v/>
      </c>
      <c r="C900" t="str">
        <f>大会申込データ!C901</f>
        <v/>
      </c>
      <c r="D900" t="str">
        <f>大会申込データ!D901</f>
        <v/>
      </c>
      <c r="E900" t="str">
        <f>大会申込データ!E901</f>
        <v/>
      </c>
      <c r="F900" t="str">
        <f>大会申込データ!F901</f>
        <v/>
      </c>
      <c r="G900" t="str">
        <f>大会申込データ!G901</f>
        <v/>
      </c>
      <c r="H900" t="str">
        <f>大会申込データ!H901</f>
        <v/>
      </c>
    </row>
    <row r="901" spans="1:8">
      <c r="A901" t="str">
        <f>大会申込データ!A902</f>
        <v/>
      </c>
      <c r="B901" t="str">
        <f>大会申込データ!B902</f>
        <v/>
      </c>
      <c r="C901" t="str">
        <f>大会申込データ!C902</f>
        <v/>
      </c>
      <c r="D901" t="str">
        <f>大会申込データ!D902</f>
        <v/>
      </c>
      <c r="E901" t="str">
        <f>大会申込データ!E902</f>
        <v/>
      </c>
      <c r="F901" t="str">
        <f>大会申込データ!F902</f>
        <v/>
      </c>
      <c r="G901" t="str">
        <f>大会申込データ!G902</f>
        <v/>
      </c>
      <c r="H901" t="str">
        <f>大会申込データ!H902</f>
        <v/>
      </c>
    </row>
    <row r="902" spans="1:8">
      <c r="A902" t="str">
        <f>大会申込データ!A903</f>
        <v/>
      </c>
      <c r="B902" t="str">
        <f>大会申込データ!B903</f>
        <v/>
      </c>
      <c r="C902" t="str">
        <f>大会申込データ!C903</f>
        <v/>
      </c>
      <c r="D902" t="str">
        <f>大会申込データ!D903</f>
        <v/>
      </c>
      <c r="E902" t="str">
        <f>大会申込データ!E903</f>
        <v/>
      </c>
      <c r="F902" t="str">
        <f>大会申込データ!F903</f>
        <v/>
      </c>
      <c r="G902" t="str">
        <f>大会申込データ!G903</f>
        <v/>
      </c>
      <c r="H902" t="str">
        <f>大会申込データ!H903</f>
        <v/>
      </c>
    </row>
    <row r="903" spans="1:8">
      <c r="A903" t="str">
        <f>大会申込データ!A904</f>
        <v/>
      </c>
      <c r="B903" t="str">
        <f>大会申込データ!B904</f>
        <v/>
      </c>
      <c r="C903" t="str">
        <f>大会申込データ!C904</f>
        <v/>
      </c>
      <c r="D903" t="str">
        <f>大会申込データ!D904</f>
        <v/>
      </c>
      <c r="E903" t="str">
        <f>大会申込データ!E904</f>
        <v/>
      </c>
      <c r="F903" t="str">
        <f>大会申込データ!F904</f>
        <v/>
      </c>
      <c r="G903" t="str">
        <f>大会申込データ!G904</f>
        <v/>
      </c>
      <c r="H903" t="str">
        <f>大会申込データ!H904</f>
        <v/>
      </c>
    </row>
    <row r="904" spans="1:8">
      <c r="A904" t="str">
        <f>大会申込データ!A905</f>
        <v/>
      </c>
      <c r="B904" t="str">
        <f>大会申込データ!B905</f>
        <v/>
      </c>
      <c r="C904" t="str">
        <f>大会申込データ!C905</f>
        <v/>
      </c>
      <c r="D904" t="str">
        <f>大会申込データ!D905</f>
        <v/>
      </c>
      <c r="E904" t="str">
        <f>大会申込データ!E905</f>
        <v/>
      </c>
      <c r="F904" t="str">
        <f>大会申込データ!F905</f>
        <v/>
      </c>
      <c r="G904" t="str">
        <f>大会申込データ!G905</f>
        <v/>
      </c>
      <c r="H904" t="str">
        <f>大会申込データ!H905</f>
        <v/>
      </c>
    </row>
    <row r="905" spans="1:8">
      <c r="A905" t="str">
        <f>大会申込データ!A906</f>
        <v/>
      </c>
      <c r="B905" t="str">
        <f>大会申込データ!B906</f>
        <v/>
      </c>
      <c r="C905" t="str">
        <f>大会申込データ!C906</f>
        <v/>
      </c>
      <c r="D905" t="str">
        <f>大会申込データ!D906</f>
        <v/>
      </c>
      <c r="E905" t="str">
        <f>大会申込データ!E906</f>
        <v/>
      </c>
      <c r="F905" t="str">
        <f>大会申込データ!F906</f>
        <v/>
      </c>
      <c r="G905" t="str">
        <f>大会申込データ!G906</f>
        <v/>
      </c>
      <c r="H905" t="str">
        <f>大会申込データ!H906</f>
        <v/>
      </c>
    </row>
    <row r="906" spans="1:8">
      <c r="A906" t="str">
        <f>大会申込データ!A907</f>
        <v/>
      </c>
      <c r="B906" t="str">
        <f>大会申込データ!B907</f>
        <v/>
      </c>
      <c r="C906" t="str">
        <f>大会申込データ!C907</f>
        <v/>
      </c>
      <c r="D906" t="str">
        <f>大会申込データ!D907</f>
        <v/>
      </c>
      <c r="E906" t="str">
        <f>大会申込データ!E907</f>
        <v/>
      </c>
      <c r="F906" t="str">
        <f>大会申込データ!F907</f>
        <v/>
      </c>
      <c r="G906" t="str">
        <f>大会申込データ!G907</f>
        <v/>
      </c>
      <c r="H906" t="str">
        <f>大会申込データ!H907</f>
        <v/>
      </c>
    </row>
    <row r="907" spans="1:8">
      <c r="A907" t="str">
        <f>大会申込データ!A908</f>
        <v/>
      </c>
      <c r="B907" t="str">
        <f>大会申込データ!B908</f>
        <v/>
      </c>
      <c r="C907" t="str">
        <f>大会申込データ!C908</f>
        <v/>
      </c>
      <c r="D907" t="str">
        <f>大会申込データ!D908</f>
        <v/>
      </c>
      <c r="E907" t="str">
        <f>大会申込データ!E908</f>
        <v/>
      </c>
      <c r="F907" t="str">
        <f>大会申込データ!F908</f>
        <v/>
      </c>
      <c r="G907" t="str">
        <f>大会申込データ!G908</f>
        <v/>
      </c>
      <c r="H907" t="str">
        <f>大会申込データ!H908</f>
        <v/>
      </c>
    </row>
    <row r="908" spans="1:8">
      <c r="A908" t="str">
        <f>大会申込データ!A909</f>
        <v/>
      </c>
      <c r="B908" t="str">
        <f>大会申込データ!B909</f>
        <v/>
      </c>
      <c r="C908" t="str">
        <f>大会申込データ!C909</f>
        <v/>
      </c>
      <c r="D908" t="str">
        <f>大会申込データ!D909</f>
        <v/>
      </c>
      <c r="E908" t="str">
        <f>大会申込データ!E909</f>
        <v/>
      </c>
      <c r="F908" t="str">
        <f>大会申込データ!F909</f>
        <v/>
      </c>
      <c r="G908" t="str">
        <f>大会申込データ!G909</f>
        <v/>
      </c>
      <c r="H908" t="str">
        <f>大会申込データ!H909</f>
        <v/>
      </c>
    </row>
    <row r="909" spans="1:8">
      <c r="A909" t="str">
        <f>大会申込データ!A910</f>
        <v/>
      </c>
      <c r="B909" t="str">
        <f>大会申込データ!B910</f>
        <v/>
      </c>
      <c r="C909" t="str">
        <f>大会申込データ!C910</f>
        <v/>
      </c>
      <c r="D909" t="str">
        <f>大会申込データ!D910</f>
        <v/>
      </c>
      <c r="E909" t="str">
        <f>大会申込データ!E910</f>
        <v/>
      </c>
      <c r="F909" t="str">
        <f>大会申込データ!F910</f>
        <v/>
      </c>
      <c r="G909" t="str">
        <f>大会申込データ!G910</f>
        <v/>
      </c>
      <c r="H909" t="str">
        <f>大会申込データ!H910</f>
        <v/>
      </c>
    </row>
    <row r="910" spans="1:8">
      <c r="A910" t="str">
        <f>大会申込データ!A911</f>
        <v/>
      </c>
      <c r="B910" t="str">
        <f>大会申込データ!B911</f>
        <v/>
      </c>
      <c r="C910" t="str">
        <f>大会申込データ!C911</f>
        <v/>
      </c>
      <c r="D910" t="str">
        <f>大会申込データ!D911</f>
        <v/>
      </c>
      <c r="E910" t="str">
        <f>大会申込データ!E911</f>
        <v/>
      </c>
      <c r="F910" t="str">
        <f>大会申込データ!F911</f>
        <v/>
      </c>
      <c r="G910" t="str">
        <f>大会申込データ!G911</f>
        <v/>
      </c>
      <c r="H910" t="str">
        <f>大会申込データ!H911</f>
        <v/>
      </c>
    </row>
    <row r="911" spans="1:8">
      <c r="A911" t="str">
        <f>大会申込データ!A912</f>
        <v/>
      </c>
      <c r="B911" t="str">
        <f>大会申込データ!B912</f>
        <v/>
      </c>
      <c r="C911" t="str">
        <f>大会申込データ!C912</f>
        <v/>
      </c>
      <c r="D911" t="str">
        <f>大会申込データ!D912</f>
        <v/>
      </c>
      <c r="E911" t="str">
        <f>大会申込データ!E912</f>
        <v/>
      </c>
      <c r="F911" t="str">
        <f>大会申込データ!F912</f>
        <v/>
      </c>
      <c r="G911" t="str">
        <f>大会申込データ!G912</f>
        <v/>
      </c>
      <c r="H911" t="str">
        <f>大会申込データ!H912</f>
        <v/>
      </c>
    </row>
    <row r="912" spans="1:8">
      <c r="A912" t="str">
        <f>大会申込データ!A913</f>
        <v/>
      </c>
      <c r="B912" t="str">
        <f>大会申込データ!B913</f>
        <v/>
      </c>
      <c r="C912" t="str">
        <f>大会申込データ!C913</f>
        <v/>
      </c>
      <c r="D912" t="str">
        <f>大会申込データ!D913</f>
        <v/>
      </c>
      <c r="E912" t="str">
        <f>大会申込データ!E913</f>
        <v/>
      </c>
      <c r="F912" t="str">
        <f>大会申込データ!F913</f>
        <v/>
      </c>
      <c r="G912" t="str">
        <f>大会申込データ!G913</f>
        <v/>
      </c>
      <c r="H912" t="str">
        <f>大会申込データ!H913</f>
        <v/>
      </c>
    </row>
    <row r="913" spans="1:8">
      <c r="A913" t="str">
        <f>大会申込データ!A914</f>
        <v/>
      </c>
      <c r="B913" t="str">
        <f>大会申込データ!B914</f>
        <v/>
      </c>
      <c r="C913" t="str">
        <f>大会申込データ!C914</f>
        <v/>
      </c>
      <c r="D913" t="str">
        <f>大会申込データ!D914</f>
        <v/>
      </c>
      <c r="E913" t="str">
        <f>大会申込データ!E914</f>
        <v/>
      </c>
      <c r="F913" t="str">
        <f>大会申込データ!F914</f>
        <v/>
      </c>
      <c r="G913" t="str">
        <f>大会申込データ!G914</f>
        <v/>
      </c>
      <c r="H913" t="str">
        <f>大会申込データ!H914</f>
        <v/>
      </c>
    </row>
    <row r="914" spans="1:8">
      <c r="A914" t="str">
        <f>大会申込データ!A915</f>
        <v/>
      </c>
      <c r="B914" t="str">
        <f>大会申込データ!B915</f>
        <v/>
      </c>
      <c r="C914" t="str">
        <f>大会申込データ!C915</f>
        <v/>
      </c>
      <c r="D914" t="str">
        <f>大会申込データ!D915</f>
        <v/>
      </c>
      <c r="E914" t="str">
        <f>大会申込データ!E915</f>
        <v/>
      </c>
      <c r="F914" t="str">
        <f>大会申込データ!F915</f>
        <v/>
      </c>
      <c r="G914" t="str">
        <f>大会申込データ!G915</f>
        <v/>
      </c>
      <c r="H914" t="str">
        <f>大会申込データ!H915</f>
        <v/>
      </c>
    </row>
    <row r="915" spans="1:8">
      <c r="A915" t="str">
        <f>大会申込データ!A916</f>
        <v/>
      </c>
      <c r="B915" t="str">
        <f>大会申込データ!B916</f>
        <v/>
      </c>
      <c r="C915" t="str">
        <f>大会申込データ!C916</f>
        <v/>
      </c>
      <c r="D915" t="str">
        <f>大会申込データ!D916</f>
        <v/>
      </c>
      <c r="E915" t="str">
        <f>大会申込データ!E916</f>
        <v/>
      </c>
      <c r="F915" t="str">
        <f>大会申込データ!F916</f>
        <v/>
      </c>
      <c r="G915" t="str">
        <f>大会申込データ!G916</f>
        <v/>
      </c>
      <c r="H915" t="str">
        <f>大会申込データ!H916</f>
        <v/>
      </c>
    </row>
    <row r="916" spans="1:8">
      <c r="A916" t="str">
        <f>大会申込データ!A917</f>
        <v/>
      </c>
      <c r="B916" t="str">
        <f>大会申込データ!B917</f>
        <v/>
      </c>
      <c r="C916" t="str">
        <f>大会申込データ!C917</f>
        <v/>
      </c>
      <c r="D916" t="str">
        <f>大会申込データ!D917</f>
        <v/>
      </c>
      <c r="E916" t="str">
        <f>大会申込データ!E917</f>
        <v/>
      </c>
      <c r="F916" t="str">
        <f>大会申込データ!F917</f>
        <v/>
      </c>
      <c r="G916" t="str">
        <f>大会申込データ!G917</f>
        <v/>
      </c>
      <c r="H916" t="str">
        <f>大会申込データ!H917</f>
        <v/>
      </c>
    </row>
    <row r="917" spans="1:8">
      <c r="A917" t="str">
        <f>大会申込データ!A918</f>
        <v/>
      </c>
      <c r="B917" t="str">
        <f>大会申込データ!B918</f>
        <v/>
      </c>
      <c r="C917" t="str">
        <f>大会申込データ!C918</f>
        <v/>
      </c>
      <c r="D917" t="str">
        <f>大会申込データ!D918</f>
        <v/>
      </c>
      <c r="E917" t="str">
        <f>大会申込データ!E918</f>
        <v/>
      </c>
      <c r="F917" t="str">
        <f>大会申込データ!F918</f>
        <v/>
      </c>
      <c r="G917" t="str">
        <f>大会申込データ!G918</f>
        <v/>
      </c>
      <c r="H917" t="str">
        <f>大会申込データ!H918</f>
        <v/>
      </c>
    </row>
    <row r="918" spans="1:8">
      <c r="A918" t="str">
        <f>大会申込データ!A919</f>
        <v/>
      </c>
      <c r="B918" t="str">
        <f>大会申込データ!B919</f>
        <v/>
      </c>
      <c r="C918" t="str">
        <f>大会申込データ!C919</f>
        <v/>
      </c>
      <c r="D918" t="str">
        <f>大会申込データ!D919</f>
        <v/>
      </c>
      <c r="E918" t="str">
        <f>大会申込データ!E919</f>
        <v/>
      </c>
      <c r="F918" t="str">
        <f>大会申込データ!F919</f>
        <v/>
      </c>
      <c r="G918" t="str">
        <f>大会申込データ!G919</f>
        <v/>
      </c>
      <c r="H918" t="str">
        <f>大会申込データ!H919</f>
        <v/>
      </c>
    </row>
    <row r="919" spans="1:8">
      <c r="A919" t="str">
        <f>大会申込データ!A920</f>
        <v/>
      </c>
      <c r="B919" t="str">
        <f>大会申込データ!B920</f>
        <v/>
      </c>
      <c r="C919" t="str">
        <f>大会申込データ!C920</f>
        <v/>
      </c>
      <c r="D919" t="str">
        <f>大会申込データ!D920</f>
        <v/>
      </c>
      <c r="E919" t="str">
        <f>大会申込データ!E920</f>
        <v/>
      </c>
      <c r="F919" t="str">
        <f>大会申込データ!F920</f>
        <v/>
      </c>
      <c r="G919" t="str">
        <f>大会申込データ!G920</f>
        <v/>
      </c>
      <c r="H919" t="str">
        <f>大会申込データ!H920</f>
        <v/>
      </c>
    </row>
    <row r="920" spans="1:8">
      <c r="A920" t="str">
        <f>大会申込データ!A921</f>
        <v/>
      </c>
      <c r="B920" t="str">
        <f>大会申込データ!B921</f>
        <v/>
      </c>
      <c r="C920" t="str">
        <f>大会申込データ!C921</f>
        <v/>
      </c>
      <c r="D920" t="str">
        <f>大会申込データ!D921</f>
        <v/>
      </c>
      <c r="E920" t="str">
        <f>大会申込データ!E921</f>
        <v/>
      </c>
      <c r="F920" t="str">
        <f>大会申込データ!F921</f>
        <v/>
      </c>
      <c r="G920" t="str">
        <f>大会申込データ!G921</f>
        <v/>
      </c>
      <c r="H920" t="str">
        <f>大会申込データ!H921</f>
        <v/>
      </c>
    </row>
    <row r="921" spans="1:8">
      <c r="A921" t="str">
        <f>大会申込データ!A922</f>
        <v/>
      </c>
      <c r="B921" t="str">
        <f>大会申込データ!B922</f>
        <v/>
      </c>
      <c r="C921" t="str">
        <f>大会申込データ!C922</f>
        <v/>
      </c>
      <c r="D921" t="str">
        <f>大会申込データ!D922</f>
        <v/>
      </c>
      <c r="E921" t="str">
        <f>大会申込データ!E922</f>
        <v/>
      </c>
      <c r="F921" t="str">
        <f>大会申込データ!F922</f>
        <v/>
      </c>
      <c r="G921" t="str">
        <f>大会申込データ!G922</f>
        <v/>
      </c>
      <c r="H921" t="str">
        <f>大会申込データ!H922</f>
        <v/>
      </c>
    </row>
    <row r="922" spans="1:8">
      <c r="A922" t="str">
        <f>大会申込データ!A923</f>
        <v/>
      </c>
      <c r="B922" t="str">
        <f>大会申込データ!B923</f>
        <v/>
      </c>
      <c r="C922" t="str">
        <f>大会申込データ!C923</f>
        <v/>
      </c>
      <c r="D922" t="str">
        <f>大会申込データ!D923</f>
        <v/>
      </c>
      <c r="E922" t="str">
        <f>大会申込データ!E923</f>
        <v/>
      </c>
      <c r="F922" t="str">
        <f>大会申込データ!F923</f>
        <v/>
      </c>
      <c r="G922" t="str">
        <f>大会申込データ!G923</f>
        <v/>
      </c>
      <c r="H922" t="str">
        <f>大会申込データ!H923</f>
        <v/>
      </c>
    </row>
    <row r="923" spans="1:8">
      <c r="A923" t="str">
        <f>大会申込データ!A924</f>
        <v/>
      </c>
      <c r="B923" t="str">
        <f>大会申込データ!B924</f>
        <v/>
      </c>
      <c r="C923" t="str">
        <f>大会申込データ!C924</f>
        <v/>
      </c>
      <c r="D923" t="str">
        <f>大会申込データ!D924</f>
        <v/>
      </c>
      <c r="E923" t="str">
        <f>大会申込データ!E924</f>
        <v/>
      </c>
      <c r="F923" t="str">
        <f>大会申込データ!F924</f>
        <v/>
      </c>
      <c r="G923" t="str">
        <f>大会申込データ!G924</f>
        <v/>
      </c>
      <c r="H923" t="str">
        <f>大会申込データ!H924</f>
        <v/>
      </c>
    </row>
    <row r="924" spans="1:8">
      <c r="A924" t="str">
        <f>大会申込データ!A925</f>
        <v/>
      </c>
      <c r="B924" t="str">
        <f>大会申込データ!B925</f>
        <v/>
      </c>
      <c r="C924" t="str">
        <f>大会申込データ!C925</f>
        <v/>
      </c>
      <c r="D924" t="str">
        <f>大会申込データ!D925</f>
        <v/>
      </c>
      <c r="E924" t="str">
        <f>大会申込データ!E925</f>
        <v/>
      </c>
      <c r="F924" t="str">
        <f>大会申込データ!F925</f>
        <v/>
      </c>
      <c r="G924" t="str">
        <f>大会申込データ!G925</f>
        <v/>
      </c>
      <c r="H924" t="str">
        <f>大会申込データ!H925</f>
        <v/>
      </c>
    </row>
    <row r="925" spans="1:8">
      <c r="A925" t="str">
        <f>大会申込データ!A926</f>
        <v/>
      </c>
      <c r="B925" t="str">
        <f>大会申込データ!B926</f>
        <v/>
      </c>
      <c r="C925" t="str">
        <f>大会申込データ!C926</f>
        <v/>
      </c>
      <c r="D925" t="str">
        <f>大会申込データ!D926</f>
        <v/>
      </c>
      <c r="E925" t="str">
        <f>大会申込データ!E926</f>
        <v/>
      </c>
      <c r="F925" t="str">
        <f>大会申込データ!F926</f>
        <v/>
      </c>
      <c r="G925" t="str">
        <f>大会申込データ!G926</f>
        <v/>
      </c>
      <c r="H925" t="str">
        <f>大会申込データ!H926</f>
        <v/>
      </c>
    </row>
    <row r="926" spans="1:8">
      <c r="A926" t="str">
        <f>大会申込データ!A927</f>
        <v/>
      </c>
      <c r="B926" t="str">
        <f>大会申込データ!B927</f>
        <v/>
      </c>
      <c r="C926" t="str">
        <f>大会申込データ!C927</f>
        <v/>
      </c>
      <c r="D926" t="str">
        <f>大会申込データ!D927</f>
        <v/>
      </c>
      <c r="E926" t="str">
        <f>大会申込データ!E927</f>
        <v/>
      </c>
      <c r="F926" t="str">
        <f>大会申込データ!F927</f>
        <v/>
      </c>
      <c r="G926" t="str">
        <f>大会申込データ!G927</f>
        <v/>
      </c>
      <c r="H926" t="str">
        <f>大会申込データ!H927</f>
        <v/>
      </c>
    </row>
    <row r="927" spans="1:8">
      <c r="A927" t="str">
        <f>大会申込データ!A928</f>
        <v/>
      </c>
      <c r="B927" t="str">
        <f>大会申込データ!B928</f>
        <v/>
      </c>
      <c r="C927" t="str">
        <f>大会申込データ!C928</f>
        <v/>
      </c>
      <c r="D927" t="str">
        <f>大会申込データ!D928</f>
        <v/>
      </c>
      <c r="E927" t="str">
        <f>大会申込データ!E928</f>
        <v/>
      </c>
      <c r="F927" t="str">
        <f>大会申込データ!F928</f>
        <v/>
      </c>
      <c r="G927" t="str">
        <f>大会申込データ!G928</f>
        <v/>
      </c>
      <c r="H927" t="str">
        <f>大会申込データ!H928</f>
        <v/>
      </c>
    </row>
    <row r="928" spans="1:8">
      <c r="A928" t="str">
        <f>大会申込データ!A929</f>
        <v/>
      </c>
      <c r="B928" t="str">
        <f>大会申込データ!B929</f>
        <v/>
      </c>
      <c r="C928" t="str">
        <f>大会申込データ!C929</f>
        <v/>
      </c>
      <c r="D928" t="str">
        <f>大会申込データ!D929</f>
        <v/>
      </c>
      <c r="E928" t="str">
        <f>大会申込データ!E929</f>
        <v/>
      </c>
      <c r="F928" t="str">
        <f>大会申込データ!F929</f>
        <v/>
      </c>
      <c r="G928" t="str">
        <f>大会申込データ!G929</f>
        <v/>
      </c>
      <c r="H928" t="str">
        <f>大会申込データ!H929</f>
        <v/>
      </c>
    </row>
    <row r="929" spans="1:8">
      <c r="A929" t="str">
        <f>大会申込データ!A930</f>
        <v/>
      </c>
      <c r="B929" t="str">
        <f>大会申込データ!B930</f>
        <v/>
      </c>
      <c r="C929" t="str">
        <f>大会申込データ!C930</f>
        <v/>
      </c>
      <c r="D929" t="str">
        <f>大会申込データ!D930</f>
        <v/>
      </c>
      <c r="E929" t="str">
        <f>大会申込データ!E930</f>
        <v/>
      </c>
      <c r="F929" t="str">
        <f>大会申込データ!F930</f>
        <v/>
      </c>
      <c r="G929" t="str">
        <f>大会申込データ!G930</f>
        <v/>
      </c>
      <c r="H929" t="str">
        <f>大会申込データ!H930</f>
        <v/>
      </c>
    </row>
    <row r="930" spans="1:8">
      <c r="A930" t="str">
        <f>大会申込データ!A931</f>
        <v/>
      </c>
      <c r="B930" t="str">
        <f>大会申込データ!B931</f>
        <v/>
      </c>
      <c r="C930" t="str">
        <f>大会申込データ!C931</f>
        <v/>
      </c>
      <c r="D930" t="str">
        <f>大会申込データ!D931</f>
        <v/>
      </c>
      <c r="E930" t="str">
        <f>大会申込データ!E931</f>
        <v/>
      </c>
      <c r="F930" t="str">
        <f>大会申込データ!F931</f>
        <v/>
      </c>
      <c r="G930" t="str">
        <f>大会申込データ!G931</f>
        <v/>
      </c>
      <c r="H930" t="str">
        <f>大会申込データ!H931</f>
        <v/>
      </c>
    </row>
    <row r="931" spans="1:8">
      <c r="A931" t="str">
        <f>大会申込データ!A932</f>
        <v/>
      </c>
      <c r="B931" t="str">
        <f>大会申込データ!B932</f>
        <v/>
      </c>
      <c r="C931" t="str">
        <f>大会申込データ!C932</f>
        <v/>
      </c>
      <c r="D931" t="str">
        <f>大会申込データ!D932</f>
        <v/>
      </c>
      <c r="E931" t="str">
        <f>大会申込データ!E932</f>
        <v/>
      </c>
      <c r="F931" t="str">
        <f>大会申込データ!F932</f>
        <v/>
      </c>
      <c r="G931" t="str">
        <f>大会申込データ!G932</f>
        <v/>
      </c>
      <c r="H931" t="str">
        <f>大会申込データ!H932</f>
        <v/>
      </c>
    </row>
    <row r="932" spans="1:8">
      <c r="A932" t="str">
        <f>大会申込データ!A933</f>
        <v/>
      </c>
      <c r="B932" t="str">
        <f>大会申込データ!B933</f>
        <v/>
      </c>
      <c r="C932" t="str">
        <f>大会申込データ!C933</f>
        <v/>
      </c>
      <c r="D932" t="str">
        <f>大会申込データ!D933</f>
        <v/>
      </c>
      <c r="E932" t="str">
        <f>大会申込データ!E933</f>
        <v/>
      </c>
      <c r="F932" t="str">
        <f>大会申込データ!F933</f>
        <v/>
      </c>
      <c r="G932" t="str">
        <f>大会申込データ!G933</f>
        <v/>
      </c>
      <c r="H932" t="str">
        <f>大会申込データ!H933</f>
        <v/>
      </c>
    </row>
    <row r="933" spans="1:8">
      <c r="A933" t="str">
        <f>大会申込データ!A934</f>
        <v/>
      </c>
      <c r="B933" t="str">
        <f>大会申込データ!B934</f>
        <v/>
      </c>
      <c r="C933" t="str">
        <f>大会申込データ!C934</f>
        <v/>
      </c>
      <c r="D933" t="str">
        <f>大会申込データ!D934</f>
        <v/>
      </c>
      <c r="E933" t="str">
        <f>大会申込データ!E934</f>
        <v/>
      </c>
      <c r="F933" t="str">
        <f>大会申込データ!F934</f>
        <v/>
      </c>
      <c r="G933" t="str">
        <f>大会申込データ!G934</f>
        <v/>
      </c>
      <c r="H933" t="str">
        <f>大会申込データ!H934</f>
        <v/>
      </c>
    </row>
    <row r="934" spans="1:8">
      <c r="A934" t="str">
        <f>大会申込データ!A935</f>
        <v/>
      </c>
      <c r="B934" t="str">
        <f>大会申込データ!B935</f>
        <v/>
      </c>
      <c r="C934" t="str">
        <f>大会申込データ!C935</f>
        <v/>
      </c>
      <c r="D934" t="str">
        <f>大会申込データ!D935</f>
        <v/>
      </c>
      <c r="E934" t="str">
        <f>大会申込データ!E935</f>
        <v/>
      </c>
      <c r="F934" t="str">
        <f>大会申込データ!F935</f>
        <v/>
      </c>
      <c r="G934" t="str">
        <f>大会申込データ!G935</f>
        <v/>
      </c>
      <c r="H934" t="str">
        <f>大会申込データ!H935</f>
        <v/>
      </c>
    </row>
    <row r="935" spans="1:8">
      <c r="A935" t="str">
        <f>大会申込データ!A936</f>
        <v/>
      </c>
      <c r="B935" t="str">
        <f>大会申込データ!B936</f>
        <v/>
      </c>
      <c r="C935" t="str">
        <f>大会申込データ!C936</f>
        <v/>
      </c>
      <c r="D935" t="str">
        <f>大会申込データ!D936</f>
        <v/>
      </c>
      <c r="E935" t="str">
        <f>大会申込データ!E936</f>
        <v/>
      </c>
      <c r="F935" t="str">
        <f>大会申込データ!F936</f>
        <v/>
      </c>
      <c r="G935" t="str">
        <f>大会申込データ!G936</f>
        <v/>
      </c>
      <c r="H935" t="str">
        <f>大会申込データ!H936</f>
        <v/>
      </c>
    </row>
    <row r="936" spans="1:8">
      <c r="A936" t="str">
        <f>大会申込データ!A937</f>
        <v/>
      </c>
      <c r="B936" t="str">
        <f>大会申込データ!B937</f>
        <v/>
      </c>
      <c r="C936" t="str">
        <f>大会申込データ!C937</f>
        <v/>
      </c>
      <c r="D936" t="str">
        <f>大会申込データ!D937</f>
        <v/>
      </c>
      <c r="E936" t="str">
        <f>大会申込データ!E937</f>
        <v/>
      </c>
      <c r="F936" t="str">
        <f>大会申込データ!F937</f>
        <v/>
      </c>
      <c r="G936" t="str">
        <f>大会申込データ!G937</f>
        <v/>
      </c>
      <c r="H936" t="str">
        <f>大会申込データ!H937</f>
        <v/>
      </c>
    </row>
    <row r="937" spans="1:8">
      <c r="A937" t="str">
        <f>大会申込データ!A938</f>
        <v/>
      </c>
      <c r="B937" t="str">
        <f>大会申込データ!B938</f>
        <v/>
      </c>
      <c r="C937" t="str">
        <f>大会申込データ!C938</f>
        <v/>
      </c>
      <c r="D937" t="str">
        <f>大会申込データ!D938</f>
        <v/>
      </c>
      <c r="E937" t="str">
        <f>大会申込データ!E938</f>
        <v/>
      </c>
      <c r="F937" t="str">
        <f>大会申込データ!F938</f>
        <v/>
      </c>
      <c r="G937" t="str">
        <f>大会申込データ!G938</f>
        <v/>
      </c>
      <c r="H937" t="str">
        <f>大会申込データ!H938</f>
        <v/>
      </c>
    </row>
    <row r="938" spans="1:8">
      <c r="A938" t="str">
        <f>大会申込データ!A939</f>
        <v/>
      </c>
      <c r="B938" t="str">
        <f>大会申込データ!B939</f>
        <v/>
      </c>
      <c r="C938" t="str">
        <f>大会申込データ!C939</f>
        <v/>
      </c>
      <c r="D938" t="str">
        <f>大会申込データ!D939</f>
        <v/>
      </c>
      <c r="E938" t="str">
        <f>大会申込データ!E939</f>
        <v/>
      </c>
      <c r="F938" t="str">
        <f>大会申込データ!F939</f>
        <v/>
      </c>
      <c r="G938" t="str">
        <f>大会申込データ!G939</f>
        <v/>
      </c>
      <c r="H938" t="str">
        <f>大会申込データ!H939</f>
        <v/>
      </c>
    </row>
    <row r="939" spans="1:8">
      <c r="A939" t="str">
        <f>大会申込データ!A940</f>
        <v/>
      </c>
      <c r="B939" t="str">
        <f>大会申込データ!B940</f>
        <v/>
      </c>
      <c r="C939" t="str">
        <f>大会申込データ!C940</f>
        <v/>
      </c>
      <c r="D939" t="str">
        <f>大会申込データ!D940</f>
        <v/>
      </c>
      <c r="E939" t="str">
        <f>大会申込データ!E940</f>
        <v/>
      </c>
      <c r="F939" t="str">
        <f>大会申込データ!F940</f>
        <v/>
      </c>
      <c r="G939" t="str">
        <f>大会申込データ!G940</f>
        <v/>
      </c>
      <c r="H939" t="str">
        <f>大会申込データ!H940</f>
        <v/>
      </c>
    </row>
    <row r="940" spans="1:8">
      <c r="A940" t="str">
        <f>大会申込データ!A941</f>
        <v/>
      </c>
      <c r="B940" t="str">
        <f>大会申込データ!B941</f>
        <v/>
      </c>
      <c r="C940" t="str">
        <f>大会申込データ!C941</f>
        <v/>
      </c>
      <c r="D940" t="str">
        <f>大会申込データ!D941</f>
        <v/>
      </c>
      <c r="E940" t="str">
        <f>大会申込データ!E941</f>
        <v/>
      </c>
      <c r="F940" t="str">
        <f>大会申込データ!F941</f>
        <v/>
      </c>
      <c r="G940" t="str">
        <f>大会申込データ!G941</f>
        <v/>
      </c>
      <c r="H940" t="str">
        <f>大会申込データ!H941</f>
        <v/>
      </c>
    </row>
    <row r="941" spans="1:8">
      <c r="A941" t="str">
        <f>大会申込データ!A942</f>
        <v/>
      </c>
      <c r="B941" t="str">
        <f>大会申込データ!B942</f>
        <v/>
      </c>
      <c r="C941" t="str">
        <f>大会申込データ!C942</f>
        <v/>
      </c>
      <c r="D941" t="str">
        <f>大会申込データ!D942</f>
        <v/>
      </c>
      <c r="E941" t="str">
        <f>大会申込データ!E942</f>
        <v/>
      </c>
      <c r="F941" t="str">
        <f>大会申込データ!F942</f>
        <v/>
      </c>
      <c r="G941" t="str">
        <f>大会申込データ!G942</f>
        <v/>
      </c>
      <c r="H941" t="str">
        <f>大会申込データ!H942</f>
        <v/>
      </c>
    </row>
    <row r="942" spans="1:8">
      <c r="A942" t="str">
        <f>大会申込データ!A943</f>
        <v/>
      </c>
      <c r="B942" t="str">
        <f>大会申込データ!B943</f>
        <v/>
      </c>
      <c r="C942" t="str">
        <f>大会申込データ!C943</f>
        <v/>
      </c>
      <c r="D942" t="str">
        <f>大会申込データ!D943</f>
        <v/>
      </c>
      <c r="E942" t="str">
        <f>大会申込データ!E943</f>
        <v/>
      </c>
      <c r="F942" t="str">
        <f>大会申込データ!F943</f>
        <v/>
      </c>
      <c r="G942" t="str">
        <f>大会申込データ!G943</f>
        <v/>
      </c>
      <c r="H942" t="str">
        <f>大会申込データ!H943</f>
        <v/>
      </c>
    </row>
    <row r="943" spans="1:8">
      <c r="A943" t="str">
        <f>大会申込データ!A944</f>
        <v/>
      </c>
      <c r="B943" t="str">
        <f>大会申込データ!B944</f>
        <v/>
      </c>
      <c r="C943" t="str">
        <f>大会申込データ!C944</f>
        <v/>
      </c>
      <c r="D943" t="str">
        <f>大会申込データ!D944</f>
        <v/>
      </c>
      <c r="E943" t="str">
        <f>大会申込データ!E944</f>
        <v/>
      </c>
      <c r="F943" t="str">
        <f>大会申込データ!F944</f>
        <v/>
      </c>
      <c r="G943" t="str">
        <f>大会申込データ!G944</f>
        <v/>
      </c>
      <c r="H943" t="str">
        <f>大会申込データ!H944</f>
        <v/>
      </c>
    </row>
    <row r="944" spans="1:8">
      <c r="A944" t="str">
        <f>大会申込データ!A945</f>
        <v/>
      </c>
      <c r="B944" t="str">
        <f>大会申込データ!B945</f>
        <v/>
      </c>
      <c r="C944" t="str">
        <f>大会申込データ!C945</f>
        <v/>
      </c>
      <c r="D944" t="str">
        <f>大会申込データ!D945</f>
        <v/>
      </c>
      <c r="E944" t="str">
        <f>大会申込データ!E945</f>
        <v/>
      </c>
      <c r="F944" t="str">
        <f>大会申込データ!F945</f>
        <v/>
      </c>
      <c r="G944" t="str">
        <f>大会申込データ!G945</f>
        <v/>
      </c>
      <c r="H944" t="str">
        <f>大会申込データ!H945</f>
        <v/>
      </c>
    </row>
    <row r="945" spans="1:8">
      <c r="A945" t="str">
        <f>大会申込データ!A946</f>
        <v/>
      </c>
      <c r="B945" t="str">
        <f>大会申込データ!B946</f>
        <v/>
      </c>
      <c r="C945" t="str">
        <f>大会申込データ!C946</f>
        <v/>
      </c>
      <c r="D945" t="str">
        <f>大会申込データ!D946</f>
        <v/>
      </c>
      <c r="E945" t="str">
        <f>大会申込データ!E946</f>
        <v/>
      </c>
      <c r="F945" t="str">
        <f>大会申込データ!F946</f>
        <v/>
      </c>
      <c r="G945" t="str">
        <f>大会申込データ!G946</f>
        <v/>
      </c>
      <c r="H945" t="str">
        <f>大会申込データ!H946</f>
        <v/>
      </c>
    </row>
    <row r="946" spans="1:8">
      <c r="A946" t="str">
        <f>大会申込データ!A947</f>
        <v/>
      </c>
      <c r="B946" t="str">
        <f>大会申込データ!B947</f>
        <v/>
      </c>
      <c r="C946" t="str">
        <f>大会申込データ!C947</f>
        <v/>
      </c>
      <c r="D946" t="str">
        <f>大会申込データ!D947</f>
        <v/>
      </c>
      <c r="E946" t="str">
        <f>大会申込データ!E947</f>
        <v/>
      </c>
      <c r="F946" t="str">
        <f>大会申込データ!F947</f>
        <v/>
      </c>
      <c r="G946" t="str">
        <f>大会申込データ!G947</f>
        <v/>
      </c>
      <c r="H946" t="str">
        <f>大会申込データ!H947</f>
        <v/>
      </c>
    </row>
    <row r="947" spans="1:8">
      <c r="A947" t="str">
        <f>大会申込データ!A948</f>
        <v/>
      </c>
      <c r="B947" t="str">
        <f>大会申込データ!B948</f>
        <v/>
      </c>
      <c r="C947" t="str">
        <f>大会申込データ!C948</f>
        <v/>
      </c>
      <c r="D947" t="str">
        <f>大会申込データ!D948</f>
        <v/>
      </c>
      <c r="E947" t="str">
        <f>大会申込データ!E948</f>
        <v/>
      </c>
      <c r="F947" t="str">
        <f>大会申込データ!F948</f>
        <v/>
      </c>
      <c r="G947" t="str">
        <f>大会申込データ!G948</f>
        <v/>
      </c>
      <c r="H947" t="str">
        <f>大会申込データ!H948</f>
        <v/>
      </c>
    </row>
    <row r="948" spans="1:8">
      <c r="A948" t="str">
        <f>大会申込データ!A949</f>
        <v/>
      </c>
      <c r="B948" t="str">
        <f>大会申込データ!B949</f>
        <v/>
      </c>
      <c r="C948" t="str">
        <f>大会申込データ!C949</f>
        <v/>
      </c>
      <c r="D948" t="str">
        <f>大会申込データ!D949</f>
        <v/>
      </c>
      <c r="E948" t="str">
        <f>大会申込データ!E949</f>
        <v/>
      </c>
      <c r="F948" t="str">
        <f>大会申込データ!F949</f>
        <v/>
      </c>
      <c r="G948" t="str">
        <f>大会申込データ!G949</f>
        <v/>
      </c>
      <c r="H948" t="str">
        <f>大会申込データ!H949</f>
        <v/>
      </c>
    </row>
    <row r="949" spans="1:8">
      <c r="A949" t="str">
        <f>大会申込データ!A950</f>
        <v/>
      </c>
      <c r="B949" t="str">
        <f>大会申込データ!B950</f>
        <v/>
      </c>
      <c r="C949" t="str">
        <f>大会申込データ!C950</f>
        <v/>
      </c>
      <c r="D949" t="str">
        <f>大会申込データ!D950</f>
        <v/>
      </c>
      <c r="E949" t="str">
        <f>大会申込データ!E950</f>
        <v/>
      </c>
      <c r="F949" t="str">
        <f>大会申込データ!F950</f>
        <v/>
      </c>
      <c r="G949" t="str">
        <f>大会申込データ!G950</f>
        <v/>
      </c>
      <c r="H949" t="str">
        <f>大会申込データ!H950</f>
        <v/>
      </c>
    </row>
    <row r="950" spans="1:8">
      <c r="A950" t="str">
        <f>大会申込データ!A951</f>
        <v/>
      </c>
      <c r="B950" t="str">
        <f>大会申込データ!B951</f>
        <v/>
      </c>
      <c r="C950" t="str">
        <f>大会申込データ!C951</f>
        <v/>
      </c>
      <c r="D950" t="str">
        <f>大会申込データ!D951</f>
        <v/>
      </c>
      <c r="E950" t="str">
        <f>大会申込データ!E951</f>
        <v/>
      </c>
      <c r="F950" t="str">
        <f>大会申込データ!F951</f>
        <v/>
      </c>
      <c r="G950" t="str">
        <f>大会申込データ!G951</f>
        <v/>
      </c>
      <c r="H950" t="str">
        <f>大会申込データ!H951</f>
        <v/>
      </c>
    </row>
    <row r="951" spans="1:8">
      <c r="A951" t="str">
        <f>大会申込データ!A952</f>
        <v/>
      </c>
      <c r="B951" t="str">
        <f>大会申込データ!B952</f>
        <v/>
      </c>
      <c r="C951" t="str">
        <f>大会申込データ!C952</f>
        <v/>
      </c>
      <c r="D951" t="str">
        <f>大会申込データ!D952</f>
        <v/>
      </c>
      <c r="E951" t="str">
        <f>大会申込データ!E952</f>
        <v/>
      </c>
      <c r="F951" t="str">
        <f>大会申込データ!F952</f>
        <v/>
      </c>
      <c r="G951" t="str">
        <f>大会申込データ!G952</f>
        <v/>
      </c>
      <c r="H951" t="str">
        <f>大会申込データ!H952</f>
        <v/>
      </c>
    </row>
    <row r="952" spans="1:8">
      <c r="A952" t="str">
        <f>大会申込データ!A953</f>
        <v/>
      </c>
      <c r="B952" t="str">
        <f>大会申込データ!B953</f>
        <v/>
      </c>
      <c r="C952" t="str">
        <f>大会申込データ!C953</f>
        <v/>
      </c>
      <c r="D952" t="str">
        <f>大会申込データ!D953</f>
        <v/>
      </c>
      <c r="E952" t="str">
        <f>大会申込データ!E953</f>
        <v/>
      </c>
      <c r="F952" t="str">
        <f>大会申込データ!F953</f>
        <v/>
      </c>
      <c r="G952" t="str">
        <f>大会申込データ!G953</f>
        <v/>
      </c>
      <c r="H952" t="str">
        <f>大会申込データ!H953</f>
        <v/>
      </c>
    </row>
    <row r="953" spans="1:8">
      <c r="A953" t="str">
        <f>大会申込データ!A954</f>
        <v/>
      </c>
      <c r="B953" t="str">
        <f>大会申込データ!B954</f>
        <v/>
      </c>
      <c r="C953" t="str">
        <f>大会申込データ!C954</f>
        <v/>
      </c>
      <c r="D953" t="str">
        <f>大会申込データ!D954</f>
        <v/>
      </c>
      <c r="E953" t="str">
        <f>大会申込データ!E954</f>
        <v/>
      </c>
      <c r="F953" t="str">
        <f>大会申込データ!F954</f>
        <v/>
      </c>
      <c r="G953" t="str">
        <f>大会申込データ!G954</f>
        <v/>
      </c>
      <c r="H953" t="str">
        <f>大会申込データ!H954</f>
        <v/>
      </c>
    </row>
    <row r="954" spans="1:8">
      <c r="A954" t="str">
        <f>大会申込データ!A955</f>
        <v/>
      </c>
      <c r="B954" t="str">
        <f>大会申込データ!B955</f>
        <v/>
      </c>
      <c r="C954" t="str">
        <f>大会申込データ!C955</f>
        <v/>
      </c>
      <c r="D954" t="str">
        <f>大会申込データ!D955</f>
        <v/>
      </c>
      <c r="E954" t="str">
        <f>大会申込データ!E955</f>
        <v/>
      </c>
      <c r="F954" t="str">
        <f>大会申込データ!F955</f>
        <v/>
      </c>
      <c r="G954" t="str">
        <f>大会申込データ!G955</f>
        <v/>
      </c>
      <c r="H954" t="str">
        <f>大会申込データ!H955</f>
        <v/>
      </c>
    </row>
    <row r="955" spans="1:8">
      <c r="A955" t="str">
        <f>大会申込データ!A956</f>
        <v/>
      </c>
      <c r="B955" t="str">
        <f>大会申込データ!B956</f>
        <v/>
      </c>
      <c r="C955" t="str">
        <f>大会申込データ!C956</f>
        <v/>
      </c>
      <c r="D955" t="str">
        <f>大会申込データ!D956</f>
        <v/>
      </c>
      <c r="E955" t="str">
        <f>大会申込データ!E956</f>
        <v/>
      </c>
      <c r="F955" t="str">
        <f>大会申込データ!F956</f>
        <v/>
      </c>
      <c r="G955" t="str">
        <f>大会申込データ!G956</f>
        <v/>
      </c>
      <c r="H955" t="str">
        <f>大会申込データ!H956</f>
        <v/>
      </c>
    </row>
    <row r="956" spans="1:8">
      <c r="A956" t="str">
        <f>大会申込データ!A957</f>
        <v/>
      </c>
      <c r="B956" t="str">
        <f>大会申込データ!B957</f>
        <v/>
      </c>
      <c r="C956" t="str">
        <f>大会申込データ!C957</f>
        <v/>
      </c>
      <c r="D956" t="str">
        <f>大会申込データ!D957</f>
        <v/>
      </c>
      <c r="E956" t="str">
        <f>大会申込データ!E957</f>
        <v/>
      </c>
      <c r="F956" t="str">
        <f>大会申込データ!F957</f>
        <v/>
      </c>
      <c r="G956" t="str">
        <f>大会申込データ!G957</f>
        <v/>
      </c>
      <c r="H956" t="str">
        <f>大会申込データ!H957</f>
        <v/>
      </c>
    </row>
    <row r="957" spans="1:8">
      <c r="A957" t="str">
        <f>大会申込データ!A958</f>
        <v/>
      </c>
      <c r="B957" t="str">
        <f>大会申込データ!B958</f>
        <v/>
      </c>
      <c r="C957" t="str">
        <f>大会申込データ!C958</f>
        <v/>
      </c>
      <c r="D957" t="str">
        <f>大会申込データ!D958</f>
        <v/>
      </c>
      <c r="E957" t="str">
        <f>大会申込データ!E958</f>
        <v/>
      </c>
      <c r="F957" t="str">
        <f>大会申込データ!F958</f>
        <v/>
      </c>
      <c r="G957" t="str">
        <f>大会申込データ!G958</f>
        <v/>
      </c>
      <c r="H957" t="str">
        <f>大会申込データ!H958</f>
        <v/>
      </c>
    </row>
    <row r="958" spans="1:8">
      <c r="A958" t="str">
        <f>大会申込データ!A959</f>
        <v/>
      </c>
      <c r="B958" t="str">
        <f>大会申込データ!B959</f>
        <v/>
      </c>
      <c r="C958" t="str">
        <f>大会申込データ!C959</f>
        <v/>
      </c>
      <c r="D958" t="str">
        <f>大会申込データ!D959</f>
        <v/>
      </c>
      <c r="E958" t="str">
        <f>大会申込データ!E959</f>
        <v/>
      </c>
      <c r="F958" t="str">
        <f>大会申込データ!F959</f>
        <v/>
      </c>
      <c r="G958" t="str">
        <f>大会申込データ!G959</f>
        <v/>
      </c>
      <c r="H958" t="str">
        <f>大会申込データ!H959</f>
        <v/>
      </c>
    </row>
    <row r="959" spans="1:8">
      <c r="A959" t="str">
        <f>大会申込データ!A960</f>
        <v/>
      </c>
      <c r="B959" t="str">
        <f>大会申込データ!B960</f>
        <v/>
      </c>
      <c r="C959" t="str">
        <f>大会申込データ!C960</f>
        <v/>
      </c>
      <c r="D959" t="str">
        <f>大会申込データ!D960</f>
        <v/>
      </c>
      <c r="E959" t="str">
        <f>大会申込データ!E960</f>
        <v/>
      </c>
      <c r="F959" t="str">
        <f>大会申込データ!F960</f>
        <v/>
      </c>
      <c r="G959" t="str">
        <f>大会申込データ!G960</f>
        <v/>
      </c>
      <c r="H959" t="str">
        <f>大会申込データ!H960</f>
        <v/>
      </c>
    </row>
    <row r="960" spans="1:8">
      <c r="A960" t="str">
        <f>大会申込データ!A961</f>
        <v/>
      </c>
      <c r="B960" t="str">
        <f>大会申込データ!B961</f>
        <v/>
      </c>
      <c r="C960" t="str">
        <f>大会申込データ!C961</f>
        <v/>
      </c>
      <c r="D960" t="str">
        <f>大会申込データ!D961</f>
        <v/>
      </c>
      <c r="E960" t="str">
        <f>大会申込データ!E961</f>
        <v/>
      </c>
      <c r="F960" t="str">
        <f>大会申込データ!F961</f>
        <v/>
      </c>
      <c r="G960" t="str">
        <f>大会申込データ!G961</f>
        <v/>
      </c>
      <c r="H960" t="str">
        <f>大会申込データ!H961</f>
        <v/>
      </c>
    </row>
    <row r="961" spans="1:8">
      <c r="A961" t="str">
        <f>大会申込データ!A962</f>
        <v/>
      </c>
      <c r="B961" t="str">
        <f>大会申込データ!B962</f>
        <v/>
      </c>
      <c r="C961" t="str">
        <f>大会申込データ!C962</f>
        <v/>
      </c>
      <c r="D961" t="str">
        <f>大会申込データ!D962</f>
        <v/>
      </c>
      <c r="E961" t="str">
        <f>大会申込データ!E962</f>
        <v/>
      </c>
      <c r="F961" t="str">
        <f>大会申込データ!F962</f>
        <v/>
      </c>
      <c r="G961" t="str">
        <f>大会申込データ!G962</f>
        <v/>
      </c>
      <c r="H961" t="str">
        <f>大会申込データ!H962</f>
        <v/>
      </c>
    </row>
    <row r="962" spans="1:8">
      <c r="A962" t="str">
        <f>大会申込データ!A963</f>
        <v/>
      </c>
      <c r="B962" t="str">
        <f>大会申込データ!B963</f>
        <v/>
      </c>
      <c r="C962" t="str">
        <f>大会申込データ!C963</f>
        <v/>
      </c>
      <c r="D962" t="str">
        <f>大会申込データ!D963</f>
        <v/>
      </c>
      <c r="E962" t="str">
        <f>大会申込データ!E963</f>
        <v/>
      </c>
      <c r="F962" t="str">
        <f>大会申込データ!F963</f>
        <v/>
      </c>
      <c r="G962" t="str">
        <f>大会申込データ!G963</f>
        <v/>
      </c>
      <c r="H962" t="str">
        <f>大会申込データ!H963</f>
        <v/>
      </c>
    </row>
    <row r="963" spans="1:8">
      <c r="A963" t="str">
        <f>大会申込データ!A964</f>
        <v/>
      </c>
      <c r="B963" t="str">
        <f>大会申込データ!B964</f>
        <v/>
      </c>
      <c r="C963" t="str">
        <f>大会申込データ!C964</f>
        <v/>
      </c>
      <c r="D963" t="str">
        <f>大会申込データ!D964</f>
        <v/>
      </c>
      <c r="E963" t="str">
        <f>大会申込データ!E964</f>
        <v/>
      </c>
      <c r="F963" t="str">
        <f>大会申込データ!F964</f>
        <v/>
      </c>
      <c r="G963" t="str">
        <f>大会申込データ!G964</f>
        <v/>
      </c>
      <c r="H963" t="str">
        <f>大会申込データ!H964</f>
        <v/>
      </c>
    </row>
    <row r="964" spans="1:8">
      <c r="A964" t="str">
        <f>大会申込データ!A965</f>
        <v/>
      </c>
      <c r="B964" t="str">
        <f>大会申込データ!B965</f>
        <v/>
      </c>
      <c r="C964" t="str">
        <f>大会申込データ!C965</f>
        <v/>
      </c>
      <c r="D964" t="str">
        <f>大会申込データ!D965</f>
        <v/>
      </c>
      <c r="E964" t="str">
        <f>大会申込データ!E965</f>
        <v/>
      </c>
      <c r="F964" t="str">
        <f>大会申込データ!F965</f>
        <v/>
      </c>
      <c r="G964" t="str">
        <f>大会申込データ!G965</f>
        <v/>
      </c>
      <c r="H964" t="str">
        <f>大会申込データ!H965</f>
        <v/>
      </c>
    </row>
    <row r="965" spans="1:8">
      <c r="A965" t="str">
        <f>大会申込データ!A966</f>
        <v/>
      </c>
      <c r="B965" t="str">
        <f>大会申込データ!B966</f>
        <v/>
      </c>
      <c r="C965" t="str">
        <f>大会申込データ!C966</f>
        <v/>
      </c>
      <c r="D965" t="str">
        <f>大会申込データ!D966</f>
        <v/>
      </c>
      <c r="E965" t="str">
        <f>大会申込データ!E966</f>
        <v/>
      </c>
      <c r="F965" t="str">
        <f>大会申込データ!F966</f>
        <v/>
      </c>
      <c r="G965" t="str">
        <f>大会申込データ!G966</f>
        <v/>
      </c>
      <c r="H965" t="str">
        <f>大会申込データ!H966</f>
        <v/>
      </c>
    </row>
    <row r="966" spans="1:8">
      <c r="A966" t="str">
        <f>大会申込データ!A967</f>
        <v/>
      </c>
      <c r="B966" t="str">
        <f>大会申込データ!B967</f>
        <v/>
      </c>
      <c r="C966" t="str">
        <f>大会申込データ!C967</f>
        <v/>
      </c>
      <c r="D966" t="str">
        <f>大会申込データ!D967</f>
        <v/>
      </c>
      <c r="E966" t="str">
        <f>大会申込データ!E967</f>
        <v/>
      </c>
      <c r="F966" t="str">
        <f>大会申込データ!F967</f>
        <v/>
      </c>
      <c r="G966" t="str">
        <f>大会申込データ!G967</f>
        <v/>
      </c>
      <c r="H966" t="str">
        <f>大会申込データ!H967</f>
        <v/>
      </c>
    </row>
    <row r="967" spans="1:8">
      <c r="A967" t="str">
        <f>大会申込データ!A968</f>
        <v/>
      </c>
      <c r="B967" t="str">
        <f>大会申込データ!B968</f>
        <v/>
      </c>
      <c r="C967" t="str">
        <f>大会申込データ!C968</f>
        <v/>
      </c>
      <c r="D967" t="str">
        <f>大会申込データ!D968</f>
        <v/>
      </c>
      <c r="E967" t="str">
        <f>大会申込データ!E968</f>
        <v/>
      </c>
      <c r="F967" t="str">
        <f>大会申込データ!F968</f>
        <v/>
      </c>
      <c r="G967" t="str">
        <f>大会申込データ!G968</f>
        <v/>
      </c>
      <c r="H967" t="str">
        <f>大会申込データ!H968</f>
        <v/>
      </c>
    </row>
    <row r="968" spans="1:8">
      <c r="A968" t="str">
        <f>大会申込データ!A969</f>
        <v/>
      </c>
      <c r="B968" t="str">
        <f>大会申込データ!B969</f>
        <v/>
      </c>
      <c r="C968" t="str">
        <f>大会申込データ!C969</f>
        <v/>
      </c>
      <c r="D968" t="str">
        <f>大会申込データ!D969</f>
        <v/>
      </c>
      <c r="E968" t="str">
        <f>大会申込データ!E969</f>
        <v/>
      </c>
      <c r="F968" t="str">
        <f>大会申込データ!F969</f>
        <v/>
      </c>
      <c r="G968" t="str">
        <f>大会申込データ!G969</f>
        <v/>
      </c>
      <c r="H968" t="str">
        <f>大会申込データ!H969</f>
        <v/>
      </c>
    </row>
    <row r="969" spans="1:8">
      <c r="A969" t="str">
        <f>大会申込データ!A970</f>
        <v/>
      </c>
      <c r="B969" t="str">
        <f>大会申込データ!B970</f>
        <v/>
      </c>
      <c r="C969" t="str">
        <f>大会申込データ!C970</f>
        <v/>
      </c>
      <c r="D969" t="str">
        <f>大会申込データ!D970</f>
        <v/>
      </c>
      <c r="E969" t="str">
        <f>大会申込データ!E970</f>
        <v/>
      </c>
      <c r="F969" t="str">
        <f>大会申込データ!F970</f>
        <v/>
      </c>
      <c r="G969" t="str">
        <f>大会申込データ!G970</f>
        <v/>
      </c>
      <c r="H969" t="str">
        <f>大会申込データ!H970</f>
        <v/>
      </c>
    </row>
    <row r="970" spans="1:8">
      <c r="A970" t="str">
        <f>大会申込データ!A971</f>
        <v/>
      </c>
      <c r="B970" t="str">
        <f>大会申込データ!B971</f>
        <v/>
      </c>
      <c r="C970" t="str">
        <f>大会申込データ!C971</f>
        <v/>
      </c>
      <c r="D970" t="str">
        <f>大会申込データ!D971</f>
        <v/>
      </c>
      <c r="E970" t="str">
        <f>大会申込データ!E971</f>
        <v/>
      </c>
      <c r="F970" t="str">
        <f>大会申込データ!F971</f>
        <v/>
      </c>
      <c r="G970" t="str">
        <f>大会申込データ!G971</f>
        <v/>
      </c>
      <c r="H970" t="str">
        <f>大会申込データ!H971</f>
        <v/>
      </c>
    </row>
    <row r="971" spans="1:8">
      <c r="A971" t="str">
        <f>大会申込データ!A972</f>
        <v/>
      </c>
      <c r="B971" t="str">
        <f>大会申込データ!B972</f>
        <v/>
      </c>
      <c r="C971" t="str">
        <f>大会申込データ!C972</f>
        <v/>
      </c>
      <c r="D971" t="str">
        <f>大会申込データ!D972</f>
        <v/>
      </c>
      <c r="E971" t="str">
        <f>大会申込データ!E972</f>
        <v/>
      </c>
      <c r="F971" t="str">
        <f>大会申込データ!F972</f>
        <v/>
      </c>
      <c r="G971" t="str">
        <f>大会申込データ!G972</f>
        <v/>
      </c>
      <c r="H971" t="str">
        <f>大会申込データ!H972</f>
        <v/>
      </c>
    </row>
    <row r="972" spans="1:8">
      <c r="A972" t="str">
        <f>大会申込データ!A973</f>
        <v/>
      </c>
      <c r="B972" t="str">
        <f>大会申込データ!B973</f>
        <v/>
      </c>
      <c r="C972" t="str">
        <f>大会申込データ!C973</f>
        <v/>
      </c>
      <c r="D972" t="str">
        <f>大会申込データ!D973</f>
        <v/>
      </c>
      <c r="E972" t="str">
        <f>大会申込データ!E973</f>
        <v/>
      </c>
      <c r="F972" t="str">
        <f>大会申込データ!F973</f>
        <v/>
      </c>
      <c r="G972" t="str">
        <f>大会申込データ!G973</f>
        <v/>
      </c>
      <c r="H972" t="str">
        <f>大会申込データ!H973</f>
        <v/>
      </c>
    </row>
    <row r="973" spans="1:8">
      <c r="A973" t="str">
        <f>大会申込データ!A974</f>
        <v/>
      </c>
      <c r="B973" t="str">
        <f>大会申込データ!B974</f>
        <v/>
      </c>
      <c r="C973" t="str">
        <f>大会申込データ!C974</f>
        <v/>
      </c>
      <c r="D973" t="str">
        <f>大会申込データ!D974</f>
        <v/>
      </c>
      <c r="E973" t="str">
        <f>大会申込データ!E974</f>
        <v/>
      </c>
      <c r="F973" t="str">
        <f>大会申込データ!F974</f>
        <v/>
      </c>
      <c r="G973" t="str">
        <f>大会申込データ!G974</f>
        <v/>
      </c>
      <c r="H973" t="str">
        <f>大会申込データ!H974</f>
        <v/>
      </c>
    </row>
    <row r="974" spans="1:8">
      <c r="A974" t="str">
        <f>大会申込データ!A975</f>
        <v/>
      </c>
      <c r="B974" t="str">
        <f>大会申込データ!B975</f>
        <v/>
      </c>
      <c r="C974" t="str">
        <f>大会申込データ!C975</f>
        <v/>
      </c>
      <c r="D974" t="str">
        <f>大会申込データ!D975</f>
        <v/>
      </c>
      <c r="E974" t="str">
        <f>大会申込データ!E975</f>
        <v/>
      </c>
      <c r="F974" t="str">
        <f>大会申込データ!F975</f>
        <v/>
      </c>
      <c r="G974" t="str">
        <f>大会申込データ!G975</f>
        <v/>
      </c>
      <c r="H974" t="str">
        <f>大会申込データ!H975</f>
        <v/>
      </c>
    </row>
    <row r="975" spans="1:8">
      <c r="A975" t="str">
        <f>大会申込データ!A976</f>
        <v/>
      </c>
      <c r="B975" t="str">
        <f>大会申込データ!B976</f>
        <v/>
      </c>
      <c r="C975" t="str">
        <f>大会申込データ!C976</f>
        <v/>
      </c>
      <c r="D975" t="str">
        <f>大会申込データ!D976</f>
        <v/>
      </c>
      <c r="E975" t="str">
        <f>大会申込データ!E976</f>
        <v/>
      </c>
      <c r="F975" t="str">
        <f>大会申込データ!F976</f>
        <v/>
      </c>
      <c r="G975" t="str">
        <f>大会申込データ!G976</f>
        <v/>
      </c>
      <c r="H975" t="str">
        <f>大会申込データ!H976</f>
        <v/>
      </c>
    </row>
    <row r="976" spans="1:8">
      <c r="A976" t="str">
        <f>大会申込データ!A977</f>
        <v/>
      </c>
      <c r="B976" t="str">
        <f>大会申込データ!B977</f>
        <v/>
      </c>
      <c r="C976" t="str">
        <f>大会申込データ!C977</f>
        <v/>
      </c>
      <c r="D976" t="str">
        <f>大会申込データ!D977</f>
        <v/>
      </c>
      <c r="E976" t="str">
        <f>大会申込データ!E977</f>
        <v/>
      </c>
      <c r="F976" t="str">
        <f>大会申込データ!F977</f>
        <v/>
      </c>
      <c r="G976" t="str">
        <f>大会申込データ!G977</f>
        <v/>
      </c>
      <c r="H976" t="str">
        <f>大会申込データ!H977</f>
        <v/>
      </c>
    </row>
    <row r="977" spans="1:8">
      <c r="A977" t="str">
        <f>大会申込データ!A978</f>
        <v/>
      </c>
      <c r="B977" t="str">
        <f>大会申込データ!B978</f>
        <v/>
      </c>
      <c r="C977" t="str">
        <f>大会申込データ!C978</f>
        <v/>
      </c>
      <c r="D977" t="str">
        <f>大会申込データ!D978</f>
        <v/>
      </c>
      <c r="E977" t="str">
        <f>大会申込データ!E978</f>
        <v/>
      </c>
      <c r="F977" t="str">
        <f>大会申込データ!F978</f>
        <v/>
      </c>
      <c r="G977" t="str">
        <f>大会申込データ!G978</f>
        <v/>
      </c>
      <c r="H977" t="str">
        <f>大会申込データ!H978</f>
        <v/>
      </c>
    </row>
    <row r="978" spans="1:8">
      <c r="A978" t="str">
        <f>大会申込データ!A979</f>
        <v/>
      </c>
      <c r="B978" t="str">
        <f>大会申込データ!B979</f>
        <v/>
      </c>
      <c r="C978" t="str">
        <f>大会申込データ!C979</f>
        <v/>
      </c>
      <c r="D978" t="str">
        <f>大会申込データ!D979</f>
        <v/>
      </c>
      <c r="E978" t="str">
        <f>大会申込データ!E979</f>
        <v/>
      </c>
      <c r="F978" t="str">
        <f>大会申込データ!F979</f>
        <v/>
      </c>
      <c r="G978" t="str">
        <f>大会申込データ!G979</f>
        <v/>
      </c>
      <c r="H978" t="str">
        <f>大会申込データ!H979</f>
        <v/>
      </c>
    </row>
    <row r="979" spans="1:8">
      <c r="A979" t="str">
        <f>大会申込データ!A980</f>
        <v/>
      </c>
      <c r="B979" t="str">
        <f>大会申込データ!B980</f>
        <v/>
      </c>
      <c r="C979" t="str">
        <f>大会申込データ!C980</f>
        <v/>
      </c>
      <c r="D979" t="str">
        <f>大会申込データ!D980</f>
        <v/>
      </c>
      <c r="E979" t="str">
        <f>大会申込データ!E980</f>
        <v/>
      </c>
      <c r="F979" t="str">
        <f>大会申込データ!F980</f>
        <v/>
      </c>
      <c r="G979" t="str">
        <f>大会申込データ!G980</f>
        <v/>
      </c>
      <c r="H979" t="str">
        <f>大会申込データ!H980</f>
        <v/>
      </c>
    </row>
    <row r="980" spans="1:8">
      <c r="A980" t="str">
        <f>大会申込データ!A981</f>
        <v/>
      </c>
      <c r="B980" t="str">
        <f>大会申込データ!B981</f>
        <v/>
      </c>
      <c r="C980" t="str">
        <f>大会申込データ!C981</f>
        <v/>
      </c>
      <c r="D980" t="str">
        <f>大会申込データ!D981</f>
        <v/>
      </c>
      <c r="E980" t="str">
        <f>大会申込データ!E981</f>
        <v/>
      </c>
      <c r="F980" t="str">
        <f>大会申込データ!F981</f>
        <v/>
      </c>
      <c r="G980" t="str">
        <f>大会申込データ!G981</f>
        <v/>
      </c>
      <c r="H980" t="str">
        <f>大会申込データ!H981</f>
        <v/>
      </c>
    </row>
    <row r="981" spans="1:8">
      <c r="A981" t="str">
        <f>大会申込データ!A982</f>
        <v/>
      </c>
      <c r="B981" t="str">
        <f>大会申込データ!B982</f>
        <v/>
      </c>
      <c r="C981" t="str">
        <f>大会申込データ!C982</f>
        <v/>
      </c>
      <c r="D981" t="str">
        <f>大会申込データ!D982</f>
        <v/>
      </c>
      <c r="E981" t="str">
        <f>大会申込データ!E982</f>
        <v/>
      </c>
      <c r="F981" t="str">
        <f>大会申込データ!F982</f>
        <v/>
      </c>
      <c r="G981" t="str">
        <f>大会申込データ!G982</f>
        <v/>
      </c>
      <c r="H981" t="str">
        <f>大会申込データ!H982</f>
        <v/>
      </c>
    </row>
    <row r="982" spans="1:8">
      <c r="A982" t="str">
        <f>大会申込データ!A983</f>
        <v/>
      </c>
      <c r="B982" t="str">
        <f>大会申込データ!B983</f>
        <v/>
      </c>
      <c r="C982" t="str">
        <f>大会申込データ!C983</f>
        <v/>
      </c>
      <c r="D982" t="str">
        <f>大会申込データ!D983</f>
        <v/>
      </c>
      <c r="E982" t="str">
        <f>大会申込データ!E983</f>
        <v/>
      </c>
      <c r="F982" t="str">
        <f>大会申込データ!F983</f>
        <v/>
      </c>
      <c r="G982" t="str">
        <f>大会申込データ!G983</f>
        <v/>
      </c>
      <c r="H982" t="str">
        <f>大会申込データ!H983</f>
        <v/>
      </c>
    </row>
    <row r="983" spans="1:8">
      <c r="A983" t="str">
        <f>大会申込データ!A984</f>
        <v/>
      </c>
      <c r="B983" t="str">
        <f>大会申込データ!B984</f>
        <v/>
      </c>
      <c r="C983" t="str">
        <f>大会申込データ!C984</f>
        <v/>
      </c>
      <c r="D983" t="str">
        <f>大会申込データ!D984</f>
        <v/>
      </c>
      <c r="E983" t="str">
        <f>大会申込データ!E984</f>
        <v/>
      </c>
      <c r="F983" t="str">
        <f>大会申込データ!F984</f>
        <v/>
      </c>
      <c r="G983" t="str">
        <f>大会申込データ!G984</f>
        <v/>
      </c>
      <c r="H983" t="str">
        <f>大会申込データ!H984</f>
        <v/>
      </c>
    </row>
    <row r="984" spans="1:8">
      <c r="A984" t="str">
        <f>大会申込データ!A985</f>
        <v/>
      </c>
      <c r="B984" t="str">
        <f>大会申込データ!B985</f>
        <v/>
      </c>
      <c r="C984" t="str">
        <f>大会申込データ!C985</f>
        <v/>
      </c>
      <c r="D984" t="str">
        <f>大会申込データ!D985</f>
        <v/>
      </c>
      <c r="E984" t="str">
        <f>大会申込データ!E985</f>
        <v/>
      </c>
      <c r="F984" t="str">
        <f>大会申込データ!F985</f>
        <v/>
      </c>
      <c r="G984" t="str">
        <f>大会申込データ!G985</f>
        <v/>
      </c>
      <c r="H984" t="str">
        <f>大会申込データ!H985</f>
        <v/>
      </c>
    </row>
    <row r="985" spans="1:8">
      <c r="A985" t="str">
        <f>大会申込データ!A986</f>
        <v/>
      </c>
      <c r="B985" t="str">
        <f>大会申込データ!B986</f>
        <v/>
      </c>
      <c r="C985" t="str">
        <f>大会申込データ!C986</f>
        <v/>
      </c>
      <c r="D985" t="str">
        <f>大会申込データ!D986</f>
        <v/>
      </c>
      <c r="E985" t="str">
        <f>大会申込データ!E986</f>
        <v/>
      </c>
      <c r="F985" t="str">
        <f>大会申込データ!F986</f>
        <v/>
      </c>
      <c r="G985" t="str">
        <f>大会申込データ!G986</f>
        <v/>
      </c>
      <c r="H985" t="str">
        <f>大会申込データ!H986</f>
        <v/>
      </c>
    </row>
    <row r="986" spans="1:8">
      <c r="A986" t="str">
        <f>大会申込データ!A987</f>
        <v/>
      </c>
      <c r="B986" t="str">
        <f>大会申込データ!B987</f>
        <v/>
      </c>
      <c r="C986" t="str">
        <f>大会申込データ!C987</f>
        <v/>
      </c>
      <c r="D986" t="str">
        <f>大会申込データ!D987</f>
        <v/>
      </c>
      <c r="E986" t="str">
        <f>大会申込データ!E987</f>
        <v/>
      </c>
      <c r="F986" t="str">
        <f>大会申込データ!F987</f>
        <v/>
      </c>
      <c r="G986" t="str">
        <f>大会申込データ!G987</f>
        <v/>
      </c>
      <c r="H986" t="str">
        <f>大会申込データ!H987</f>
        <v/>
      </c>
    </row>
    <row r="987" spans="1:8">
      <c r="A987" t="str">
        <f>大会申込データ!A988</f>
        <v/>
      </c>
      <c r="B987" t="str">
        <f>大会申込データ!B988</f>
        <v/>
      </c>
      <c r="C987" t="str">
        <f>大会申込データ!C988</f>
        <v/>
      </c>
      <c r="D987" t="str">
        <f>大会申込データ!D988</f>
        <v/>
      </c>
      <c r="E987" t="str">
        <f>大会申込データ!E988</f>
        <v/>
      </c>
      <c r="F987" t="str">
        <f>大会申込データ!F988</f>
        <v/>
      </c>
      <c r="G987" t="str">
        <f>大会申込データ!G988</f>
        <v/>
      </c>
      <c r="H987" t="str">
        <f>大会申込データ!H988</f>
        <v/>
      </c>
    </row>
    <row r="988" spans="1:8">
      <c r="A988" t="str">
        <f>大会申込データ!A989</f>
        <v/>
      </c>
      <c r="B988" t="str">
        <f>大会申込データ!B989</f>
        <v/>
      </c>
      <c r="C988" t="str">
        <f>大会申込データ!C989</f>
        <v/>
      </c>
      <c r="D988" t="str">
        <f>大会申込データ!D989</f>
        <v/>
      </c>
      <c r="E988" t="str">
        <f>大会申込データ!E989</f>
        <v/>
      </c>
      <c r="F988" t="str">
        <f>大会申込データ!F989</f>
        <v/>
      </c>
      <c r="G988" t="str">
        <f>大会申込データ!G989</f>
        <v/>
      </c>
      <c r="H988" t="str">
        <f>大会申込データ!H989</f>
        <v/>
      </c>
    </row>
    <row r="989" spans="1:8">
      <c r="A989" t="str">
        <f>大会申込データ!A990</f>
        <v/>
      </c>
      <c r="B989" t="str">
        <f>大会申込データ!B990</f>
        <v/>
      </c>
      <c r="C989" t="str">
        <f>大会申込データ!C990</f>
        <v/>
      </c>
      <c r="D989" t="str">
        <f>大会申込データ!D990</f>
        <v/>
      </c>
      <c r="E989" t="str">
        <f>大会申込データ!E990</f>
        <v/>
      </c>
      <c r="F989" t="str">
        <f>大会申込データ!F990</f>
        <v/>
      </c>
      <c r="G989" t="str">
        <f>大会申込データ!G990</f>
        <v/>
      </c>
      <c r="H989" t="str">
        <f>大会申込データ!H990</f>
        <v/>
      </c>
    </row>
    <row r="990" spans="1:8">
      <c r="A990" t="str">
        <f>大会申込データ!A991</f>
        <v/>
      </c>
      <c r="B990" t="str">
        <f>大会申込データ!B991</f>
        <v/>
      </c>
      <c r="C990" t="str">
        <f>大会申込データ!C991</f>
        <v/>
      </c>
      <c r="D990" t="str">
        <f>大会申込データ!D991</f>
        <v/>
      </c>
      <c r="E990" t="str">
        <f>大会申込データ!E991</f>
        <v/>
      </c>
      <c r="F990" t="str">
        <f>大会申込データ!F991</f>
        <v/>
      </c>
      <c r="G990" t="str">
        <f>大会申込データ!G991</f>
        <v/>
      </c>
      <c r="H990" t="str">
        <f>大会申込データ!H991</f>
        <v/>
      </c>
    </row>
    <row r="991" spans="1:8">
      <c r="A991" t="str">
        <f>大会申込データ!A992</f>
        <v/>
      </c>
      <c r="B991" t="str">
        <f>大会申込データ!B992</f>
        <v/>
      </c>
      <c r="C991" t="str">
        <f>大会申込データ!C992</f>
        <v/>
      </c>
      <c r="D991" t="str">
        <f>大会申込データ!D992</f>
        <v/>
      </c>
      <c r="E991" t="str">
        <f>大会申込データ!E992</f>
        <v/>
      </c>
      <c r="F991" t="str">
        <f>大会申込データ!F992</f>
        <v/>
      </c>
      <c r="G991" t="str">
        <f>大会申込データ!G992</f>
        <v/>
      </c>
      <c r="H991" t="str">
        <f>大会申込データ!H992</f>
        <v/>
      </c>
    </row>
    <row r="992" spans="1:8">
      <c r="A992" t="str">
        <f>大会申込データ!A993</f>
        <v/>
      </c>
      <c r="B992" t="str">
        <f>大会申込データ!B993</f>
        <v/>
      </c>
      <c r="C992" t="str">
        <f>大会申込データ!C993</f>
        <v/>
      </c>
      <c r="D992" t="str">
        <f>大会申込データ!D993</f>
        <v/>
      </c>
      <c r="E992" t="str">
        <f>大会申込データ!E993</f>
        <v/>
      </c>
      <c r="F992" t="str">
        <f>大会申込データ!F993</f>
        <v/>
      </c>
      <c r="G992" t="str">
        <f>大会申込データ!G993</f>
        <v/>
      </c>
      <c r="H992" t="str">
        <f>大会申込データ!H993</f>
        <v/>
      </c>
    </row>
    <row r="993" spans="1:8">
      <c r="A993" t="str">
        <f>大会申込データ!A994</f>
        <v/>
      </c>
      <c r="B993" t="str">
        <f>大会申込データ!B994</f>
        <v/>
      </c>
      <c r="C993" t="str">
        <f>大会申込データ!C994</f>
        <v/>
      </c>
      <c r="D993" t="str">
        <f>大会申込データ!D994</f>
        <v/>
      </c>
      <c r="E993" t="str">
        <f>大会申込データ!E994</f>
        <v/>
      </c>
      <c r="F993" t="str">
        <f>大会申込データ!F994</f>
        <v/>
      </c>
      <c r="G993" t="str">
        <f>大会申込データ!G994</f>
        <v/>
      </c>
      <c r="H993" t="str">
        <f>大会申込データ!H994</f>
        <v/>
      </c>
    </row>
    <row r="994" spans="1:8">
      <c r="A994" t="str">
        <f>大会申込データ!A995</f>
        <v/>
      </c>
      <c r="B994" t="str">
        <f>大会申込データ!B995</f>
        <v/>
      </c>
      <c r="C994" t="str">
        <f>大会申込データ!C995</f>
        <v/>
      </c>
      <c r="D994" t="str">
        <f>大会申込データ!D995</f>
        <v/>
      </c>
      <c r="E994" t="str">
        <f>大会申込データ!E995</f>
        <v/>
      </c>
      <c r="F994" t="str">
        <f>大会申込データ!F995</f>
        <v/>
      </c>
      <c r="G994" t="str">
        <f>大会申込データ!G995</f>
        <v/>
      </c>
      <c r="H994" t="str">
        <f>大会申込データ!H995</f>
        <v/>
      </c>
    </row>
    <row r="995" spans="1:8">
      <c r="A995" t="str">
        <f>大会申込データ!A996</f>
        <v/>
      </c>
      <c r="B995" t="str">
        <f>大会申込データ!B996</f>
        <v/>
      </c>
      <c r="C995" t="str">
        <f>大会申込データ!C996</f>
        <v/>
      </c>
      <c r="D995" t="str">
        <f>大会申込データ!D996</f>
        <v/>
      </c>
      <c r="E995" t="str">
        <f>大会申込データ!E996</f>
        <v/>
      </c>
      <c r="F995" t="str">
        <f>大会申込データ!F996</f>
        <v/>
      </c>
      <c r="G995" t="str">
        <f>大会申込データ!G996</f>
        <v/>
      </c>
      <c r="H995" t="str">
        <f>大会申込データ!H996</f>
        <v/>
      </c>
    </row>
    <row r="996" spans="1:8">
      <c r="A996" t="str">
        <f>大会申込データ!A997</f>
        <v/>
      </c>
      <c r="B996" t="str">
        <f>大会申込データ!B997</f>
        <v/>
      </c>
      <c r="C996" t="str">
        <f>大会申込データ!C997</f>
        <v/>
      </c>
      <c r="D996" t="str">
        <f>大会申込データ!D997</f>
        <v/>
      </c>
      <c r="E996" t="str">
        <f>大会申込データ!E997</f>
        <v/>
      </c>
      <c r="F996" t="str">
        <f>大会申込データ!F997</f>
        <v/>
      </c>
      <c r="G996" t="str">
        <f>大会申込データ!G997</f>
        <v/>
      </c>
      <c r="H996" t="str">
        <f>大会申込データ!H997</f>
        <v/>
      </c>
    </row>
    <row r="997" spans="1:8">
      <c r="A997" t="str">
        <f>大会申込データ!A998</f>
        <v/>
      </c>
      <c r="B997" t="str">
        <f>大会申込データ!B998</f>
        <v/>
      </c>
      <c r="C997" t="str">
        <f>大会申込データ!C998</f>
        <v/>
      </c>
      <c r="D997" t="str">
        <f>大会申込データ!D998</f>
        <v/>
      </c>
      <c r="E997" t="str">
        <f>大会申込データ!E998</f>
        <v/>
      </c>
      <c r="F997" t="str">
        <f>大会申込データ!F998</f>
        <v/>
      </c>
      <c r="G997" t="str">
        <f>大会申込データ!G998</f>
        <v/>
      </c>
      <c r="H997" t="str">
        <f>大会申込データ!H998</f>
        <v/>
      </c>
    </row>
    <row r="998" spans="1:8">
      <c r="A998" t="str">
        <f>大会申込データ!A999</f>
        <v/>
      </c>
      <c r="B998" t="str">
        <f>大会申込データ!B999</f>
        <v/>
      </c>
      <c r="C998" t="str">
        <f>大会申込データ!C999</f>
        <v/>
      </c>
      <c r="D998" t="str">
        <f>大会申込データ!D999</f>
        <v/>
      </c>
      <c r="E998" t="str">
        <f>大会申込データ!E999</f>
        <v/>
      </c>
      <c r="F998" t="str">
        <f>大会申込データ!F999</f>
        <v/>
      </c>
      <c r="G998" t="str">
        <f>大会申込データ!G999</f>
        <v/>
      </c>
      <c r="H998" t="str">
        <f>大会申込データ!H999</f>
        <v/>
      </c>
    </row>
    <row r="999" spans="1:8">
      <c r="A999" t="str">
        <f>大会申込データ!A1000</f>
        <v/>
      </c>
      <c r="B999" t="str">
        <f>大会申込データ!B1000</f>
        <v/>
      </c>
      <c r="C999" t="str">
        <f>大会申込データ!C1000</f>
        <v/>
      </c>
      <c r="D999" t="str">
        <f>大会申込データ!D1000</f>
        <v/>
      </c>
      <c r="E999" t="str">
        <f>大会申込データ!E1000</f>
        <v/>
      </c>
      <c r="F999" t="str">
        <f>大会申込データ!F1000</f>
        <v/>
      </c>
      <c r="G999" t="str">
        <f>大会申込データ!G1000</f>
        <v/>
      </c>
      <c r="H999" t="str">
        <f>大会申込データ!H1000</f>
        <v/>
      </c>
    </row>
    <row r="1000" spans="1:8">
      <c r="A1000" t="str">
        <f>大会申込データ!A1001</f>
        <v/>
      </c>
      <c r="B1000" t="str">
        <f>大会申込データ!B1001</f>
        <v/>
      </c>
      <c r="C1000" t="str">
        <f>大会申込データ!C1001</f>
        <v/>
      </c>
      <c r="D1000" t="str">
        <f>大会申込データ!D1001</f>
        <v/>
      </c>
      <c r="E1000" t="str">
        <f>大会申込データ!E1001</f>
        <v/>
      </c>
      <c r="F1000" t="str">
        <f>大会申込データ!F1001</f>
        <v/>
      </c>
      <c r="G1000" t="str">
        <f>大会申込データ!G1001</f>
        <v/>
      </c>
      <c r="H1000" t="str">
        <f>大会申込データ!H1001</f>
        <v/>
      </c>
    </row>
  </sheetData>
  <sheetProtection selectLockedCells="1"/>
  <phoneticPr fontId="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L501"/>
  <sheetViews>
    <sheetView view="pageBreakPreview" zoomScaleNormal="100" zoomScaleSheetLayoutView="100" workbookViewId="0">
      <selection activeCell="A2" sqref="A2"/>
    </sheetView>
  </sheetViews>
  <sheetFormatPr defaultColWidth="8.875" defaultRowHeight="13.5"/>
  <cols>
    <col min="1" max="1" width="10.375" bestFit="1" customWidth="1"/>
    <col min="5" max="10" width="14" customWidth="1"/>
  </cols>
  <sheetData>
    <row r="1" spans="1:12">
      <c r="A1" t="s">
        <v>72</v>
      </c>
      <c r="B1" t="s">
        <v>6</v>
      </c>
      <c r="C1" t="s">
        <v>7</v>
      </c>
      <c r="D1" t="s">
        <v>73</v>
      </c>
      <c r="E1" t="s">
        <v>34</v>
      </c>
      <c r="F1" t="s">
        <v>74</v>
      </c>
      <c r="G1" t="s">
        <v>75</v>
      </c>
      <c r="H1" t="s">
        <v>76</v>
      </c>
      <c r="I1" t="s">
        <v>77</v>
      </c>
      <c r="J1" t="s">
        <v>78</v>
      </c>
    </row>
    <row r="2" spans="1:12">
      <c r="A2" t="str">
        <f>IF('大会申込（リレー）'!$B3="",IF('大会申込（リレー）'!$B15="","",'大会申込（リレー）'!$F15),'大会申込（リレー）'!$F3)</f>
        <v/>
      </c>
      <c r="B2" t="str">
        <f>IF('大会申込（リレー）'!E3="",IF('大会申込（リレー）'!E15="","",'大会申込（リレー）'!$E15),'大会申込（リレー）'!$E3)</f>
        <v/>
      </c>
      <c r="C2" t="str">
        <f>IF(AND('大会申込（リレー）'!$B3="",'大会申込（リレー）'!$B15=""),"",IF('大会申込（リレー）'!$B3="","共通女子","共通男子"))</f>
        <v/>
      </c>
      <c r="D2" t="str">
        <f>IF('大会申込（リレー）'!$B3="",IF('大会申込（リレー）'!$B15="","",'大会申込（リレー）'!$S15),'大会申込（リレー）'!$S3)</f>
        <v/>
      </c>
      <c r="E2" t="str">
        <f>IF(C2="","",IF(C2="共通男子",'大会申込（リレー）'!$A3,IF('大会申込（リレー）'!$A15="","",'大会申込（リレー）'!$A15)))</f>
        <v/>
      </c>
      <c r="F2" t="str">
        <f>IF(C2="","",IF(C2="共通男子",'大会申込（リレー）'!$A4,IF('大会申込（リレー）'!$A16="","",'大会申込（リレー）'!$A16)))</f>
        <v/>
      </c>
      <c r="G2" t="str">
        <f>IF(C2="","",IF(C2="共通男子",'大会申込（リレー）'!$A5,IF('大会申込（リレー）'!$A17="","",'大会申込（リレー）'!$A17)))</f>
        <v/>
      </c>
      <c r="H2" t="str">
        <f>IF(C2="","",IF(C2="共通男子",'大会申込（リレー）'!$A6,IF('大会申込（リレー）'!$A18="","",'大会申込（リレー）'!$A18)))</f>
        <v/>
      </c>
      <c r="I2" t="str">
        <f>IF(C2="","",IF(C2="共通男子",'大会申込（リレー）'!$A7,IF('大会申込（リレー）'!$A19="","",'大会申込（リレー）'!$A19)))</f>
        <v/>
      </c>
      <c r="J2" t="str">
        <f>IF(C2="","",IF(C2="共通男子",'大会申込（リレー）'!$A8,IF('大会申込（リレー）'!$A20="","",'大会申込（リレー）'!$A20)))</f>
        <v/>
      </c>
      <c r="L2">
        <v>1</v>
      </c>
    </row>
    <row r="3" spans="1:12">
      <c r="A3" t="str">
        <f>IF('大会申込（リレー）'!$B3="","",IF('大会申込（リレー）'!$B15="","",'大会申込（リレー）'!$F15))</f>
        <v/>
      </c>
      <c r="B3" t="str">
        <f>IF('大会申込（リレー）'!E3="","",('大会申込（リレー）'!E15))</f>
        <v/>
      </c>
      <c r="C3" t="str">
        <f>IF(A3="","","共通女子")</f>
        <v/>
      </c>
      <c r="D3" t="str">
        <f>IF('大会申込（リレー）'!$B3="","",IF('大会申込（リレー）'!$B15="","",'大会申込（リレー）'!$S15))</f>
        <v/>
      </c>
      <c r="E3" t="str">
        <f>IF('大会申込（リレー）'!$B3="","",IF('大会申込（リレー）'!$B15="","",'大会申込（リレー）'!$A15))</f>
        <v/>
      </c>
      <c r="F3" t="str">
        <f>IF('大会申込（リレー）'!$B3="","",IF('大会申込（リレー）'!$B16="","",'大会申込（リレー）'!$A16))</f>
        <v/>
      </c>
      <c r="G3" t="str">
        <f>IF('大会申込（リレー）'!$B3="","",IF('大会申込（リレー）'!$B17="","",'大会申込（リレー）'!$A17))</f>
        <v/>
      </c>
      <c r="H3" t="str">
        <f>IF('大会申込（リレー）'!$B3="","",IF('大会申込（リレー）'!$B18="","",'大会申込（リレー）'!$A18))</f>
        <v/>
      </c>
      <c r="I3" t="str">
        <f>IF('大会申込（リレー）'!$B3="","",IF('大会申込（リレー）'!$B19="","",'大会申込（リレー）'!$A19))</f>
        <v/>
      </c>
      <c r="J3" t="str">
        <f>IF('大会申込（リレー）'!$B3="","",IF('大会申込（リレー）'!$B20="","",'大会申込（リレー）'!$A20))</f>
        <v/>
      </c>
      <c r="L3">
        <v>2</v>
      </c>
    </row>
    <row r="475" spans="1:1">
      <c r="A475" t="s">
        <v>79</v>
      </c>
    </row>
    <row r="476" spans="1:1">
      <c r="A476" t="s">
        <v>79</v>
      </c>
    </row>
    <row r="477" spans="1:1">
      <c r="A477" t="s">
        <v>79</v>
      </c>
    </row>
    <row r="478" spans="1:1">
      <c r="A478" t="s">
        <v>79</v>
      </c>
    </row>
    <row r="479" spans="1:1">
      <c r="A479" t="s">
        <v>79</v>
      </c>
    </row>
    <row r="480" spans="1:1">
      <c r="A480" t="s">
        <v>79</v>
      </c>
    </row>
    <row r="481" spans="1:1">
      <c r="A481" t="s">
        <v>79</v>
      </c>
    </row>
    <row r="482" spans="1:1">
      <c r="A482" t="s">
        <v>79</v>
      </c>
    </row>
    <row r="483" spans="1:1">
      <c r="A483" t="s">
        <v>79</v>
      </c>
    </row>
    <row r="484" spans="1:1">
      <c r="A484" t="s">
        <v>79</v>
      </c>
    </row>
    <row r="485" spans="1:1">
      <c r="A485" t="s">
        <v>79</v>
      </c>
    </row>
    <row r="486" spans="1:1">
      <c r="A486" t="s">
        <v>79</v>
      </c>
    </row>
    <row r="487" spans="1:1">
      <c r="A487" t="s">
        <v>79</v>
      </c>
    </row>
    <row r="488" spans="1:1">
      <c r="A488" t="s">
        <v>79</v>
      </c>
    </row>
    <row r="489" spans="1:1">
      <c r="A489" t="s">
        <v>79</v>
      </c>
    </row>
    <row r="490" spans="1:1">
      <c r="A490" t="s">
        <v>79</v>
      </c>
    </row>
    <row r="491" spans="1:1">
      <c r="A491" t="s">
        <v>79</v>
      </c>
    </row>
    <row r="492" spans="1:1">
      <c r="A492" t="s">
        <v>79</v>
      </c>
    </row>
    <row r="493" spans="1:1">
      <c r="A493" t="s">
        <v>79</v>
      </c>
    </row>
    <row r="494" spans="1:1">
      <c r="A494" t="s">
        <v>79</v>
      </c>
    </row>
    <row r="495" spans="1:1">
      <c r="A495" t="s">
        <v>79</v>
      </c>
    </row>
    <row r="496" spans="1:1">
      <c r="A496" t="s">
        <v>79</v>
      </c>
    </row>
    <row r="497" spans="1:1">
      <c r="A497" t="s">
        <v>79</v>
      </c>
    </row>
    <row r="498" spans="1:1">
      <c r="A498" t="s">
        <v>79</v>
      </c>
    </row>
    <row r="499" spans="1:1">
      <c r="A499" t="s">
        <v>79</v>
      </c>
    </row>
    <row r="500" spans="1:1">
      <c r="A500" t="s">
        <v>79</v>
      </c>
    </row>
    <row r="501" spans="1:1">
      <c r="A501" t="s">
        <v>79</v>
      </c>
    </row>
  </sheetData>
  <phoneticPr fontId="3"/>
  <conditionalFormatting sqref="J4">
    <cfRule type="cellIs" dxfId="0" priority="2" stopIfTrue="1" operator="equal">
      <formula>#N/A</formula>
    </cfRule>
  </conditionalFormatting>
  <pageMargins left="0.78740157480314965" right="0.78740157480314965" top="0.98425196850393704" bottom="0.98425196850393704" header="0.51181102362204722" footer="0.51181102362204722"/>
  <pageSetup paperSize="9" scale="61" orientation="portrait"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種目設定</vt:lpstr>
      <vt:lpstr>はじめに</vt:lpstr>
      <vt:lpstr>選手データ</vt:lpstr>
      <vt:lpstr>所属名</vt:lpstr>
      <vt:lpstr>大会申込データ</vt:lpstr>
      <vt:lpstr>大会申込（リレー）</vt:lpstr>
      <vt:lpstr>参加一覧表</vt:lpstr>
      <vt:lpstr>MAT</vt:lpstr>
      <vt:lpstr>MATリレー</vt:lpstr>
      <vt:lpstr>DB</vt:lpstr>
      <vt:lpstr>MC</vt:lpstr>
      <vt:lpstr>ZK</vt:lpstr>
      <vt:lpstr>エントリー</vt:lpstr>
      <vt:lpstr>競技</vt:lpstr>
      <vt:lpstr>競技名</vt:lpstr>
      <vt:lpstr>種別コード</vt:lpstr>
      <vt:lpstr>種別名</vt:lpstr>
      <vt:lpstr>種目コード</vt:lpstr>
      <vt:lpstr>種目名</vt:lpstr>
      <vt:lpstr>所属名</vt:lpstr>
      <vt:lpstr>選手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ssuzuki</dc:creator>
  <cp:keywords/>
  <dc:description/>
  <cp:lastModifiedBy>teacher26</cp:lastModifiedBy>
  <cp:revision/>
  <cp:lastPrinted>2023-07-31T05:04:28Z</cp:lastPrinted>
  <dcterms:created xsi:type="dcterms:W3CDTF">2011-08-24T11:16:29Z</dcterms:created>
  <dcterms:modified xsi:type="dcterms:W3CDTF">2023-09-10T23:27:28Z</dcterms:modified>
  <cp:category/>
  <cp:contentStatus/>
</cp:coreProperties>
</file>