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20" tabRatio="864" activeTab="0"/>
  </bookViews>
  <sheets>
    <sheet name="成績一覧" sheetId="1" r:id="rId1"/>
    <sheet name="得点集計" sheetId="2" r:id="rId2"/>
    <sheet name="エントリー" sheetId="3" r:id="rId3"/>
    <sheet name="女１年100m" sheetId="4" r:id="rId4"/>
    <sheet name="女１年走幅跳" sheetId="5" r:id="rId5"/>
    <sheet name="女２年100m" sheetId="6" r:id="rId6"/>
    <sheet name="女３年100m" sheetId="7" r:id="rId7"/>
    <sheet name="女200m" sheetId="8" r:id="rId8"/>
    <sheet name="女800m" sheetId="9" r:id="rId9"/>
    <sheet name="女1500m" sheetId="10" r:id="rId10"/>
    <sheet name="女100mH" sheetId="11" r:id="rId11"/>
    <sheet name="女走高跳" sheetId="12" r:id="rId12"/>
    <sheet name="女走幅跳" sheetId="13" r:id="rId13"/>
    <sheet name="女砲丸投" sheetId="14" r:id="rId14"/>
    <sheet name="女OP100m" sheetId="15" r:id="rId15"/>
    <sheet name="女オープン走幅跳" sheetId="16" r:id="rId16"/>
    <sheet name="女オープン砲丸投" sheetId="17" r:id="rId17"/>
    <sheet name="男１年100m" sheetId="18" r:id="rId18"/>
    <sheet name="男1年1500m" sheetId="19" r:id="rId19"/>
    <sheet name="男２年100m" sheetId="20" r:id="rId20"/>
    <sheet name="男３年100m" sheetId="21" r:id="rId21"/>
    <sheet name="男200m" sheetId="22" r:id="rId22"/>
    <sheet name="男400m" sheetId="23" r:id="rId23"/>
    <sheet name="男800m" sheetId="24" r:id="rId24"/>
    <sheet name="男1500m" sheetId="25" r:id="rId25"/>
    <sheet name="男3000m" sheetId="26" r:id="rId26"/>
    <sheet name="男110mH" sheetId="27" r:id="rId27"/>
    <sheet name="男走高跳" sheetId="28" r:id="rId28"/>
    <sheet name="男走幅跳" sheetId="29" r:id="rId29"/>
    <sheet name="男砲丸投" sheetId="30" r:id="rId30"/>
    <sheet name="男OP100m" sheetId="31" r:id="rId31"/>
    <sheet name="男OP1500m " sheetId="32" r:id="rId32"/>
    <sheet name="男OP走幅跳" sheetId="33" r:id="rId33"/>
    <sheet name="男OP砲丸投" sheetId="34" r:id="rId34"/>
    <sheet name="リレー記録" sheetId="35" r:id="rId35"/>
    <sheet name="成績発表" sheetId="36" r:id="rId36"/>
    <sheet name="県大会出場" sheetId="37" r:id="rId37"/>
    <sheet name="男リレー" sheetId="38" r:id="rId38"/>
    <sheet name="女オープン走高跳" sheetId="39" r:id="rId39"/>
    <sheet name="女OP800m" sheetId="40" r:id="rId40"/>
    <sheet name="男OP走高跳" sheetId="41" r:id="rId41"/>
    <sheet name="女リレー" sheetId="42" r:id="rId42"/>
  </sheets>
  <definedNames>
    <definedName name="_xlnm._FilterDatabase" localSheetId="2" hidden="1">'エントリー'!$A$1:$I$246</definedName>
    <definedName name="_xlnm._FilterDatabase" localSheetId="36" hidden="1">'県大会出場'!$A$1:$H$54</definedName>
    <definedName name="_xlnm.Print_Area" localSheetId="34">'リレー記録'!$A$1:$F$20</definedName>
    <definedName name="_xlnm.Print_Area" localSheetId="3">'女１年100m'!$A$1:$J$18</definedName>
    <definedName name="_xlnm.Print_Area" localSheetId="35">'成績発表'!$A$1:$H$143</definedName>
    <definedName name="_xlnm.Print_Area" localSheetId="17">'男１年100m'!$A$1:$J$11</definedName>
    <definedName name="_xlnm.Print_Area" localSheetId="20">'男３年100m'!$A$1:$J$8</definedName>
    <definedName name="_xlnm.Print_Area" localSheetId="22">'男400m'!$A$1:$J$11</definedName>
    <definedName name="_xlnm.Print_Area" localSheetId="1">'得点集計'!$A$1:$F$36</definedName>
  </definedNames>
  <calcPr fullCalcOnLoad="1"/>
</workbook>
</file>

<file path=xl/comments1.xml><?xml version="1.0" encoding="utf-8"?>
<comments xmlns="http://schemas.openxmlformats.org/spreadsheetml/2006/main">
  <authors>
    <author>藤岡市</author>
  </authors>
  <commentList>
    <comment ref="V3" authorId="0">
      <text>
        <r>
          <rPr>
            <b/>
            <sz val="16"/>
            <rFont val="ＭＳ Ｐゴシック"/>
            <family val="3"/>
          </rPr>
          <t>記録が入っていない場合は空白で表示されます。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藤岡市</author>
  </authors>
  <commentList>
    <comment ref="H3" authorId="0">
      <text>
        <r>
          <rPr>
            <b/>
            <sz val="12"/>
            <rFont val="ＭＳ Ｐゴシック"/>
            <family val="3"/>
          </rPr>
          <t xml:space="preserve">一覧表から
それぞれの
順位の学校名を
拾います。
</t>
        </r>
      </text>
    </comment>
    <comment ref="A3" authorId="0">
      <text>
        <r>
          <rPr>
            <b/>
            <sz val="11"/>
            <rFont val="ＭＳ Ｐゴシック"/>
            <family val="3"/>
          </rPr>
          <t>右で拾った
順位と学校名からカウントし、一位は6点というように加算します。</t>
        </r>
      </text>
    </comment>
    <comment ref="C39" authorId="0">
      <text>
        <r>
          <rPr>
            <sz val="12"/>
            <rFont val="ＭＳ Ｐゴシック"/>
            <family val="3"/>
          </rPr>
          <t>最後の集計は上の｢学校名｣｢得点合計｣｢順位｣
をＣｔｒｌキーを押しながら選択し、
貼り付け｢値のみ｣｢行列の縦横入れ替え｣
をします。そしてソートをかけます。</t>
        </r>
      </text>
    </comment>
    <comment ref="A19" authorId="0">
      <text>
        <r>
          <rPr>
            <sz val="11"/>
            <rFont val="ＭＳ Ｐゴシック"/>
            <family val="3"/>
          </rPr>
          <t xml:space="preserve">得点から順位を関数でつけます。
</t>
        </r>
      </text>
    </comment>
    <comment ref="D39" authorId="0">
      <text>
        <r>
          <rPr>
            <b/>
            <sz val="16"/>
            <rFont val="ＭＳ Ｐゴシック"/>
            <family val="3"/>
          </rPr>
          <t>下のデータから
一覧表ができるので
位置を決して移動しないこと。</t>
        </r>
      </text>
    </comment>
  </commentList>
</comments>
</file>

<file path=xl/sharedStrings.xml><?xml version="1.0" encoding="utf-8"?>
<sst xmlns="http://schemas.openxmlformats.org/spreadsheetml/2006/main" count="3086" uniqueCount="744">
  <si>
    <t>走幅跳</t>
  </si>
  <si>
    <t>組</t>
  </si>
  <si>
    <t>氏　　名</t>
  </si>
  <si>
    <t>所属</t>
  </si>
  <si>
    <t>記　録</t>
  </si>
  <si>
    <t>順位</t>
  </si>
  <si>
    <t>年</t>
  </si>
  <si>
    <t>順</t>
  </si>
  <si>
    <t>男子</t>
  </si>
  <si>
    <t>1位</t>
  </si>
  <si>
    <t>2位</t>
  </si>
  <si>
    <t>3位</t>
  </si>
  <si>
    <t>4位</t>
  </si>
  <si>
    <t>5位</t>
  </si>
  <si>
    <t>6位</t>
  </si>
  <si>
    <t>記録</t>
  </si>
  <si>
    <t>氏名</t>
  </si>
  <si>
    <t>２年100m</t>
  </si>
  <si>
    <t>藤・西中</t>
  </si>
  <si>
    <t>藤・東中</t>
  </si>
  <si>
    <t>藤・北中</t>
  </si>
  <si>
    <t>３年100m</t>
  </si>
  <si>
    <t>走高跳</t>
  </si>
  <si>
    <t>砲丸投</t>
  </si>
  <si>
    <t>藤・鬼石</t>
  </si>
  <si>
    <t>藤・小野</t>
  </si>
  <si>
    <t>1年1500m</t>
  </si>
  <si>
    <t>女子</t>
  </si>
  <si>
    <t>団体総合成績</t>
  </si>
  <si>
    <t>１位</t>
  </si>
  <si>
    <t>男子総合</t>
  </si>
  <si>
    <t>女子総合</t>
  </si>
  <si>
    <t>年</t>
  </si>
  <si>
    <t>得点表</t>
  </si>
  <si>
    <t>１位</t>
  </si>
  <si>
    <t>２位</t>
  </si>
  <si>
    <t>３位</t>
  </si>
  <si>
    <t>４位</t>
  </si>
  <si>
    <t>５位</t>
  </si>
  <si>
    <t>６位</t>
  </si>
  <si>
    <t>得点合計</t>
  </si>
  <si>
    <t>得点</t>
  </si>
  <si>
    <t>男校名</t>
  </si>
  <si>
    <t>総合</t>
  </si>
  <si>
    <t>学校名</t>
  </si>
  <si>
    <t>場所：藤岡市総合運動公園陸上競技場</t>
  </si>
  <si>
    <t>試技順</t>
  </si>
  <si>
    <t>200m</t>
  </si>
  <si>
    <t>400m</t>
  </si>
  <si>
    <t>800m</t>
  </si>
  <si>
    <t>1500m</t>
  </si>
  <si>
    <t>3000m</t>
  </si>
  <si>
    <t>110mH</t>
  </si>
  <si>
    <t>100mH</t>
  </si>
  <si>
    <t>1年100m</t>
  </si>
  <si>
    <t>2年100m</t>
  </si>
  <si>
    <t>3年100m</t>
  </si>
  <si>
    <t>組順</t>
  </si>
  <si>
    <t>4×100mR</t>
  </si>
  <si>
    <t>1年走幅跳</t>
  </si>
  <si>
    <t>１年100m</t>
  </si>
  <si>
    <t>１年走幅跳</t>
  </si>
  <si>
    <t>１年</t>
  </si>
  <si>
    <t>２年</t>
  </si>
  <si>
    <t>３年</t>
  </si>
  <si>
    <t>２・３年</t>
  </si>
  <si>
    <t>共通</t>
  </si>
  <si>
    <t>優勝</t>
  </si>
  <si>
    <t>点</t>
  </si>
  <si>
    <t>準優勝</t>
  </si>
  <si>
    <t>３位</t>
  </si>
  <si>
    <t>４位</t>
  </si>
  <si>
    <t>５位</t>
  </si>
  <si>
    <t>２位</t>
  </si>
  <si>
    <t>３回目まで
のベスト</t>
  </si>
  <si>
    <t>1年100ｍ</t>
  </si>
  <si>
    <t>種目</t>
  </si>
  <si>
    <t>ナンバー</t>
  </si>
  <si>
    <t>フリガナ</t>
  </si>
  <si>
    <t>学年</t>
  </si>
  <si>
    <t>1年1500ｍ</t>
  </si>
  <si>
    <t>2年100ｍ</t>
  </si>
  <si>
    <t>3年100ｍ</t>
  </si>
  <si>
    <t>200m</t>
  </si>
  <si>
    <t>400m</t>
  </si>
  <si>
    <t>800m</t>
  </si>
  <si>
    <t>1500m</t>
  </si>
  <si>
    <t>3000m</t>
  </si>
  <si>
    <t>1500m</t>
  </si>
  <si>
    <t>110mH</t>
  </si>
  <si>
    <t>性別</t>
  </si>
  <si>
    <t>1年走幅跳</t>
  </si>
  <si>
    <t>100mH</t>
  </si>
  <si>
    <t>4×100mR</t>
  </si>
  <si>
    <t>ﾚｰﾝ</t>
  </si>
  <si>
    <t>ﾅﾝﾊﾞｰ</t>
  </si>
  <si>
    <t>ﾌﾘｶﾞﾅ</t>
  </si>
  <si>
    <t>ﾅﾝﾊﾞｰ</t>
  </si>
  <si>
    <t>レーン</t>
  </si>
  <si>
    <t>メンバー</t>
  </si>
  <si>
    <t>１００ｍ</t>
  </si>
  <si>
    <t>１５００ｍ</t>
  </si>
  <si>
    <t>２００ｍ</t>
  </si>
  <si>
    <t>４００ｍ</t>
  </si>
  <si>
    <t>８００ｍ</t>
  </si>
  <si>
    <t>３０００ｍ</t>
  </si>
  <si>
    <t>１１０ｍＨ</t>
  </si>
  <si>
    <t>４×１００ｍＲ</t>
  </si>
  <si>
    <t>女子</t>
  </si>
  <si>
    <t>女子</t>
  </si>
  <si>
    <t>１００ｍＨ</t>
  </si>
  <si>
    <t>ﾅﾝﾊﾞｰ</t>
  </si>
  <si>
    <t>ﾌﾘｶﾞﾅ</t>
  </si>
  <si>
    <t>小野</t>
  </si>
  <si>
    <t>鬼石</t>
  </si>
  <si>
    <t>西中</t>
  </si>
  <si>
    <t>北中</t>
  </si>
  <si>
    <t>東中</t>
  </si>
  <si>
    <t>女子３年１００ｍ</t>
  </si>
  <si>
    <t>女子１年１００ｍ</t>
  </si>
  <si>
    <t>女子１年走幅跳</t>
  </si>
  <si>
    <t>女子２年１００ｍ</t>
  </si>
  <si>
    <t>女子共通２００ｍ</t>
  </si>
  <si>
    <t>女子共通８００ｍ</t>
  </si>
  <si>
    <t>女子共通１５００ｍ</t>
  </si>
  <si>
    <t>女子共通１００mＨ</t>
  </si>
  <si>
    <t>女子共通走高跳</t>
  </si>
  <si>
    <t>女子２・３年走幅跳</t>
  </si>
  <si>
    <t>女子共通砲丸投</t>
  </si>
  <si>
    <t>女子オープン１００ｍ</t>
  </si>
  <si>
    <t>女子オープン８００ｍ</t>
  </si>
  <si>
    <t>女子オープン走高跳</t>
  </si>
  <si>
    <t>女子オープン走幅跳</t>
  </si>
  <si>
    <t>女子オープン砲丸投</t>
  </si>
  <si>
    <t>男子１年１００ｍ</t>
  </si>
  <si>
    <t>男子１年１５００ｍ</t>
  </si>
  <si>
    <t>男子２年１００ｍ</t>
  </si>
  <si>
    <t>男子３年１００ｍ</t>
  </si>
  <si>
    <t>男子共通２００ｍ</t>
  </si>
  <si>
    <t>男子共通４００ｍ</t>
  </si>
  <si>
    <t>男子共通８００ｍ</t>
  </si>
  <si>
    <t>男子２・３年１５００ｍ</t>
  </si>
  <si>
    <t>男子共通３０００ｍ</t>
  </si>
  <si>
    <t>男子共通１１０ｍH</t>
  </si>
  <si>
    <t>男子共通走高跳</t>
  </si>
  <si>
    <t>男子共通走幅跳</t>
  </si>
  <si>
    <t>男子共通砲丸投</t>
  </si>
  <si>
    <t>男子オープン１００ｍ</t>
  </si>
  <si>
    <t>男子オープン１５００ｍ</t>
  </si>
  <si>
    <t>男子オープン走高跳</t>
  </si>
  <si>
    <t>男子オープン走幅跳</t>
  </si>
  <si>
    <t>男子オープン砲丸投</t>
  </si>
  <si>
    <t>女子　４×１００ｍＲ</t>
  </si>
  <si>
    <t>男子 ４×１００ｍＲ</t>
  </si>
  <si>
    <t>男子　４×１００ｍＲ</t>
  </si>
  <si>
    <t>男女</t>
  </si>
  <si>
    <t>ゼッケン</t>
  </si>
  <si>
    <t>氏　　名</t>
  </si>
  <si>
    <t>学年</t>
  </si>
  <si>
    <t>学 校</t>
  </si>
  <si>
    <t>記録</t>
  </si>
  <si>
    <t>種目</t>
  </si>
  <si>
    <t>西中</t>
  </si>
  <si>
    <t>鬼石</t>
  </si>
  <si>
    <t>東中</t>
  </si>
  <si>
    <t>北中</t>
  </si>
  <si>
    <t>小野</t>
  </si>
  <si>
    <t>江口  歩夢</t>
  </si>
  <si>
    <t>ｴｸﾞﾁ ｱﾕﾑ</t>
  </si>
  <si>
    <t>小嶋  友也</t>
  </si>
  <si>
    <t>ｺｼﾞﾏ ﾄﾓﾔ</t>
  </si>
  <si>
    <t>中西    輝</t>
  </si>
  <si>
    <t>ﾅｶﾆｼ ｱｷﾗ</t>
  </si>
  <si>
    <t>栁澤  大翔</t>
  </si>
  <si>
    <t>ﾔﾅｷﾞｻﾜ ﾋﾛﾄ</t>
  </si>
  <si>
    <t>和田山理音</t>
  </si>
  <si>
    <t>ﾜﾀﾞﾔﾏ ﾘｵﾝ</t>
  </si>
  <si>
    <t>伊藤    蓮</t>
  </si>
  <si>
    <t>ｲﾄｳ ﾚﾝ</t>
  </si>
  <si>
    <t>富沢  春斗</t>
  </si>
  <si>
    <t>ﾄﾐｻﾞﾜ ﾊﾙﾄ</t>
  </si>
  <si>
    <t>田中  大也</t>
  </si>
  <si>
    <t>ﾀﾅｶ ﾀﾞｲﾔ</t>
  </si>
  <si>
    <t>塚本    錬</t>
  </si>
  <si>
    <t>ﾂｶﾓﾄ ﾚﾝ</t>
  </si>
  <si>
    <t>外処  力生</t>
  </si>
  <si>
    <t>ﾄﾄﾞｺﾛ ﾘｷ</t>
  </si>
  <si>
    <t>原    龍生</t>
  </si>
  <si>
    <t>ﾊﾗ ﾘｭｳｾｲ</t>
  </si>
  <si>
    <t>渡辺  喬介</t>
  </si>
  <si>
    <t>ﾜﾀﾅﾍﾞ ｷｮｳｽｹ</t>
  </si>
  <si>
    <t>髙橋  駿斗</t>
  </si>
  <si>
    <t>ﾀｶﾊｼ ﾊﾔﾄ</t>
  </si>
  <si>
    <t>松下真生子</t>
  </si>
  <si>
    <t>ﾏﾂｼﾀ ﾏｲｺ</t>
  </si>
  <si>
    <t>反町  瑠菜</t>
  </si>
  <si>
    <t>ｿﾘﾏﾁ ﾙﾅ</t>
  </si>
  <si>
    <t>大黒  朱璃</t>
  </si>
  <si>
    <t>ｵｵｸﾞﾛ ｼｭﾘ</t>
  </si>
  <si>
    <t>外処  紗良</t>
  </si>
  <si>
    <t>ﾄﾄﾞｺﾛ ｻﾗ</t>
  </si>
  <si>
    <t>美細津佳菜</t>
  </si>
  <si>
    <t>ﾐｻﾞｲﾂﾞ ｶﾅ</t>
  </si>
  <si>
    <t>塚越  未結</t>
  </si>
  <si>
    <t>ﾂｶｺﾞｼ ﾐﾕｳ</t>
  </si>
  <si>
    <t>黛    沙耶</t>
  </si>
  <si>
    <t>ﾏﾕｽﾞﾐ ｻﾔ</t>
  </si>
  <si>
    <t>滝川  もも</t>
  </si>
  <si>
    <t>ﾀｷｶﾞﾜ ﾓﾓ</t>
  </si>
  <si>
    <t>福島  五和</t>
  </si>
  <si>
    <t>ﾌｸｼﾏ ｻﾜ</t>
  </si>
  <si>
    <t>江澤  唯菜</t>
  </si>
  <si>
    <t>ｴｻﾞﾜ ﾕｲﾅ</t>
  </si>
  <si>
    <t>大久保七海</t>
  </si>
  <si>
    <t>ｵｵｸﾎﾞ ﾅﾅﾐ</t>
  </si>
  <si>
    <t>森田ちひろ</t>
  </si>
  <si>
    <t>ﾓﾘﾀ ﾁﾋﾛ</t>
  </si>
  <si>
    <t>林    里奈</t>
  </si>
  <si>
    <t>ﾊﾔｼ ﾘﾅ</t>
  </si>
  <si>
    <t>渡邉  南帆</t>
  </si>
  <si>
    <t>ﾜﾀﾅﾍﾞ ﾅﾅﾎ</t>
  </si>
  <si>
    <t>高野  麻衣</t>
  </si>
  <si>
    <t>ﾀｶﾉ ﾏｲ</t>
  </si>
  <si>
    <t>髙橋  美名</t>
  </si>
  <si>
    <t>ﾀｶﾊｼ ﾐﾅ</t>
  </si>
  <si>
    <t>櫻井さりな</t>
  </si>
  <si>
    <t>ｻｸﾗｲ ｻﾘﾅ</t>
  </si>
  <si>
    <t>関口  大登</t>
  </si>
  <si>
    <t>ｾｷｸﾞﾁ ﾀｲﾄ</t>
  </si>
  <si>
    <t>猿渡  大介</t>
  </si>
  <si>
    <t>ｻﾙﾜﾀﾘ ﾀﾞｲｽｹ</t>
  </si>
  <si>
    <t>ﾀｶﾔﾏ ﾀﾞｲｷ</t>
  </si>
  <si>
    <t>早川慎太郎</t>
  </si>
  <si>
    <t>ﾊﾔｶﾜ ｼﾝﾀﾛｳ</t>
  </si>
  <si>
    <t>永岡  玖規</t>
  </si>
  <si>
    <t>ﾅｶﾞｵｶ ﾋｻﾉﾘ</t>
  </si>
  <si>
    <t>江本    蓮</t>
  </si>
  <si>
    <t>ｴﾓﾄ ﾚﾝ</t>
  </si>
  <si>
    <t>塚越    猛</t>
  </si>
  <si>
    <t>ﾂｶｺﾞｼ ﾀｹﾙ</t>
  </si>
  <si>
    <t>岩上  大地</t>
  </si>
  <si>
    <t>ｲﾜｶﾞﾐ ﾀﾞｲﾁ</t>
  </si>
  <si>
    <t>折原  優貴</t>
  </si>
  <si>
    <t>ｵﾘﾊﾗ ﾕｳｷ</t>
  </si>
  <si>
    <t>阿佐美光紀</t>
  </si>
  <si>
    <t>ｱｻﾐ ｺｳｷ</t>
  </si>
  <si>
    <t>中井  大地</t>
  </si>
  <si>
    <t>ﾅｶｲ ﾀﾞｲﾁ</t>
  </si>
  <si>
    <t>坂口    旭</t>
  </si>
  <si>
    <t>ｻｶｸﾞﾁ ｱｻﾋ</t>
  </si>
  <si>
    <t>前村  明俊</t>
  </si>
  <si>
    <t>ﾏｴﾑﾗ ｱｷﾄｼ</t>
  </si>
  <si>
    <t>清水    樹</t>
  </si>
  <si>
    <t>平良  友哉</t>
  </si>
  <si>
    <t>ﾀｲﾗ ﾄﾓﾔ</t>
  </si>
  <si>
    <t>小松  将瑛</t>
  </si>
  <si>
    <t>ｺﾏﾂ ｼｮｳｴｲ</t>
  </si>
  <si>
    <t>柳澤  佑太</t>
  </si>
  <si>
    <t>ﾔﾅｷﾞｻﾜ ﾕｳﾀ</t>
  </si>
  <si>
    <t>井上  将吾</t>
  </si>
  <si>
    <t>ｲﾉｳｴ ｼｮｳｺﾞ</t>
  </si>
  <si>
    <t>福田  颯吾</t>
  </si>
  <si>
    <t>ﾌｸﾀﾞ ｿｳｺﾞ</t>
  </si>
  <si>
    <t>倉林  航大</t>
  </si>
  <si>
    <t>ｸﾗﾊﾞﾔｼ ｺｳﾀﾞｲ</t>
  </si>
  <si>
    <t>三塚  理貴</t>
  </si>
  <si>
    <t>ﾐﾂﾂﾞｶ ﾏｻｷ</t>
  </si>
  <si>
    <t>武藤  遥歩</t>
  </si>
  <si>
    <t>ﾑﾄｳ ｱﾕﾑ</t>
  </si>
  <si>
    <t>前村  徳周</t>
  </si>
  <si>
    <t>ﾏｴﾑﾗ ﾉﾘﾁｶ</t>
  </si>
  <si>
    <t>木下    奏</t>
  </si>
  <si>
    <t>ｷﾉｼﾀ ｶﾅﾃﾞ</t>
  </si>
  <si>
    <t>島崎  勝志</t>
  </si>
  <si>
    <t>ｼﾏｻﾞｷ ﾏｻｼ</t>
  </si>
  <si>
    <t>宮前飛佳瑠</t>
  </si>
  <si>
    <t>ﾐﾔﾏｴ ﾋｶﾙ</t>
  </si>
  <si>
    <t>登坂  未央</t>
  </si>
  <si>
    <t>ﾄｻｶ ﾐｵ</t>
  </si>
  <si>
    <t>三木紗季帆</t>
  </si>
  <si>
    <t>ﾐｷ ｻｷﾎ</t>
  </si>
  <si>
    <t>鈴木  紅奈</t>
  </si>
  <si>
    <t>ｽｽﾞｷ ｸﾚﾅ</t>
  </si>
  <si>
    <t>柳田    葵</t>
  </si>
  <si>
    <t>ﾔﾅｷﾞﾀﾞ ｱｵｲ</t>
  </si>
  <si>
    <t>吉村  泉咲</t>
  </si>
  <si>
    <t>ﾖｼﾑﾗ ﾐｻｷ</t>
  </si>
  <si>
    <t>藤田  夏美</t>
  </si>
  <si>
    <t>ﾌｼﾞﾀ ﾅﾂﾐ</t>
  </si>
  <si>
    <t>根岸  美羽</t>
  </si>
  <si>
    <t>ﾈｷﾞｼ ﾐｳ</t>
  </si>
  <si>
    <t>林    杏奈</t>
  </si>
  <si>
    <t>ﾊﾔｼ ｱﾝﾅ</t>
  </si>
  <si>
    <t>青木みのり</t>
  </si>
  <si>
    <t>ｱｵｷ ﾐﾉﾘ</t>
  </si>
  <si>
    <t>金井  萌花</t>
  </si>
  <si>
    <t>ｶﾅｲ ﾎﾉｶ</t>
  </si>
  <si>
    <t>浅見  怜美</t>
  </si>
  <si>
    <t>ｱｻﾐ ﾚﾐ</t>
  </si>
  <si>
    <t>小柴  星楽</t>
  </si>
  <si>
    <t>ｺｼﾊﾞ ｾｲﾗ</t>
  </si>
  <si>
    <t>杉山  美空</t>
  </si>
  <si>
    <t>ｽｷﾞﾔﾏ ｿﾗ</t>
  </si>
  <si>
    <t>原田  萌百</t>
  </si>
  <si>
    <t>ﾊﾗﾀﾞ ﾓﾓ</t>
  </si>
  <si>
    <t>瀬下  結生</t>
  </si>
  <si>
    <t>ｾｼﾞﾓ ﾕｲ</t>
  </si>
  <si>
    <t>林    朱理</t>
  </si>
  <si>
    <t>ﾊﾔｼ ｱｶﾘ</t>
  </si>
  <si>
    <t>大岡  咲稀</t>
  </si>
  <si>
    <t>ｵｵｵｶ ｻｷ</t>
  </si>
  <si>
    <t>澤里  莉芽</t>
  </si>
  <si>
    <t>ｻﾜｻﾄ ﾘﾒ</t>
  </si>
  <si>
    <t>矢内  実里</t>
  </si>
  <si>
    <t>ﾔﾅｲ ﾐｻﾄ</t>
  </si>
  <si>
    <t>松井千花子</t>
  </si>
  <si>
    <t>ﾏﾂｲ ﾁｶｺ</t>
  </si>
  <si>
    <t>小林  紫花</t>
  </si>
  <si>
    <t>ｺﾊﾞﾔｼ ｽﾐﾚ</t>
  </si>
  <si>
    <t>林    茜音</t>
  </si>
  <si>
    <t>ﾊﾔｼ ｱｶﾈ</t>
  </si>
  <si>
    <t>臼田あかり</t>
  </si>
  <si>
    <t>ｳｽﾀﾞ ｱｶﾘ</t>
  </si>
  <si>
    <t>大澤  里奈</t>
  </si>
  <si>
    <t>ｵｵｻﾜ ﾘﾅ</t>
  </si>
  <si>
    <t>大野  瀬奈</t>
  </si>
  <si>
    <t>ｵｵﾉ ｾﾅ</t>
  </si>
  <si>
    <t>須田  菜緒</t>
  </si>
  <si>
    <t>ｽﾀﾞ ﾅｵ</t>
  </si>
  <si>
    <t>渡邉安夕音</t>
  </si>
  <si>
    <t>ﾜﾀﾅﾍﾞ ｱﾕﾈ</t>
  </si>
  <si>
    <t>齋藤  真由</t>
  </si>
  <si>
    <t>ｻｲﾄｳ ﾏﾕ</t>
  </si>
  <si>
    <t>田口  光梨</t>
  </si>
  <si>
    <t>ﾀｸﾞﾁ ﾋｶﾘ</t>
  </si>
  <si>
    <t>佐藤    遥</t>
  </si>
  <si>
    <t>ｻﾄｳ ﾊﾙｶ</t>
  </si>
  <si>
    <t>滝川  真紀</t>
  </si>
  <si>
    <t>ﾀｷｶﾞﾜ ﾏｷ</t>
  </si>
  <si>
    <t>平成２７年度　藤岡多野中体連夏季陸上競技会　表彰者一覧表＜男子＞</t>
  </si>
  <si>
    <t>平成２７年度　藤岡多野中体連夏季陸上競技会　表彰者一覧表＜女子＞</t>
  </si>
  <si>
    <t>川端　悠斗</t>
  </si>
  <si>
    <t>ｶﾜﾊﾞﾀ ﾕｳﾄ</t>
  </si>
  <si>
    <t>0001418</t>
  </si>
  <si>
    <t>1年100m</t>
  </si>
  <si>
    <t>100201</t>
  </si>
  <si>
    <t>阿部　一貫</t>
  </si>
  <si>
    <t>ｱﾍﾞ ｲｯｶﾝ</t>
  </si>
  <si>
    <t>0001600</t>
  </si>
  <si>
    <t>設楽　  嶺</t>
  </si>
  <si>
    <t>ｼﾀﾗ ﾚｲ</t>
  </si>
  <si>
    <t>0052326</t>
  </si>
  <si>
    <t>1年1500m</t>
  </si>
  <si>
    <t>100801</t>
  </si>
  <si>
    <t>0001156</t>
  </si>
  <si>
    <t>2年100m</t>
  </si>
  <si>
    <t>100202</t>
  </si>
  <si>
    <t>0051119</t>
  </si>
  <si>
    <t>共通1500m</t>
  </si>
  <si>
    <t>100800</t>
  </si>
  <si>
    <t>0050454</t>
  </si>
  <si>
    <t>0002880</t>
  </si>
  <si>
    <t>共通200m</t>
  </si>
  <si>
    <t>100300</t>
  </si>
  <si>
    <t>0022322</t>
  </si>
  <si>
    <t>共通800m</t>
  </si>
  <si>
    <t>100600</t>
  </si>
  <si>
    <t>0002003</t>
  </si>
  <si>
    <t>共通110mH</t>
  </si>
  <si>
    <t>103200</t>
  </si>
  <si>
    <t>0001942</t>
  </si>
  <si>
    <t>00504</t>
  </si>
  <si>
    <t>共通走幅跳</t>
  </si>
  <si>
    <t>107300</t>
  </si>
  <si>
    <t>鶴見　  颯</t>
  </si>
  <si>
    <t>ﾂﾙﾐ ｿｳ</t>
  </si>
  <si>
    <t>00340</t>
  </si>
  <si>
    <t>中村　柚希</t>
  </si>
  <si>
    <t>ﾅｶﾑﾗ ﾕｽﾞｷ</t>
  </si>
  <si>
    <t>0001819</t>
  </si>
  <si>
    <t>ｵｰﾌﾟﾝ100m</t>
  </si>
  <si>
    <t>100204</t>
  </si>
  <si>
    <t>宮﨑　颯希</t>
  </si>
  <si>
    <t>ﾐﾔｻﾞｷ ﾘｭｳｷ</t>
  </si>
  <si>
    <t>村山　大樹</t>
  </si>
  <si>
    <t>ﾑﾗﾔﾏ ﾋﾛｷ</t>
  </si>
  <si>
    <t>0001826</t>
  </si>
  <si>
    <t>山本　彪瑠</t>
  </si>
  <si>
    <t>ﾔﾏﾓﾄ ﾀｹﾙ</t>
  </si>
  <si>
    <t>ｵｰﾌﾟﾝ走幅跳</t>
  </si>
  <si>
    <t>107304</t>
  </si>
  <si>
    <t>小林　遥々</t>
  </si>
  <si>
    <t>ｺﾊﾞﾔｼ ﾉﾉ</t>
  </si>
  <si>
    <t>0001595</t>
  </si>
  <si>
    <t>200201</t>
  </si>
  <si>
    <t>0001346</t>
  </si>
  <si>
    <t>200202</t>
  </si>
  <si>
    <t>0001475</t>
  </si>
  <si>
    <t>0001311</t>
  </si>
  <si>
    <t>3年100m</t>
  </si>
  <si>
    <t>200203</t>
  </si>
  <si>
    <t>0001394</t>
  </si>
  <si>
    <t>0023538</t>
  </si>
  <si>
    <t>200600</t>
  </si>
  <si>
    <t>0025439</t>
  </si>
  <si>
    <t>0052853</t>
  </si>
  <si>
    <t>200800</t>
  </si>
  <si>
    <t>0001732</t>
  </si>
  <si>
    <t>共通100mH</t>
  </si>
  <si>
    <t>204200</t>
  </si>
  <si>
    <t>0002105</t>
  </si>
  <si>
    <t>00848</t>
  </si>
  <si>
    <t>共通砲丸投</t>
  </si>
  <si>
    <t>208000</t>
  </si>
  <si>
    <t>00578</t>
  </si>
  <si>
    <t>00378</t>
  </si>
  <si>
    <t>207300</t>
  </si>
  <si>
    <t>中里  光希</t>
  </si>
  <si>
    <t>ﾅｶｻﾞﾄ ｺｳｷ</t>
  </si>
  <si>
    <t>0051927</t>
  </si>
  <si>
    <t>福島慎太郎</t>
  </si>
  <si>
    <t>ﾌｸｼﾏ ｼﾝﾀﾛｳ</t>
  </si>
  <si>
    <t>0003170</t>
  </si>
  <si>
    <t>望月  叡人</t>
  </si>
  <si>
    <t>ﾓﾁﾂﾞｷ ｴｲﾄ</t>
  </si>
  <si>
    <t>0002250</t>
  </si>
  <si>
    <t>小坂  青羽</t>
  </si>
  <si>
    <t>ｺｻｶ ｱｵﾊﾞ</t>
  </si>
  <si>
    <t>0011341</t>
  </si>
  <si>
    <t>共通400m</t>
  </si>
  <si>
    <t>100500</t>
  </si>
  <si>
    <t>神谷  脩斗</t>
  </si>
  <si>
    <t>ｶﾐﾔ ｼｭｳﾄ</t>
  </si>
  <si>
    <t>0010000</t>
  </si>
  <si>
    <t>清水  太斗</t>
  </si>
  <si>
    <t>ｼﾐｽﾞ ﾀｲﾄ</t>
  </si>
  <si>
    <t>0052672</t>
  </si>
  <si>
    <t>小林    翔</t>
  </si>
  <si>
    <t>ｺﾊﾞﾔｼ ｼｮｳ</t>
  </si>
  <si>
    <t>0001454</t>
  </si>
  <si>
    <t>黒澤  民愛</t>
  </si>
  <si>
    <t>ｸﾛｻﾜ ﾀｲﾄ</t>
  </si>
  <si>
    <t>0003200</t>
  </si>
  <si>
    <t>久保  詩織</t>
  </si>
  <si>
    <t>ｸﾎﾞ ｼｵﾘ</t>
  </si>
  <si>
    <t>0001580</t>
  </si>
  <si>
    <t>大岡  美鈴</t>
  </si>
  <si>
    <t>ｵｵｵｶ ﾐｽｽﾞ</t>
  </si>
  <si>
    <t>0001573</t>
  </si>
  <si>
    <t>0043810</t>
  </si>
  <si>
    <t>00682</t>
  </si>
  <si>
    <t>0001449</t>
  </si>
  <si>
    <t>0001569</t>
  </si>
  <si>
    <t>200204</t>
  </si>
  <si>
    <t>0024489</t>
  </si>
  <si>
    <t>0024904</t>
  </si>
  <si>
    <t>0001540</t>
  </si>
  <si>
    <t>0001419</t>
  </si>
  <si>
    <t>0001378</t>
  </si>
  <si>
    <t>100203</t>
  </si>
  <si>
    <t>0001363</t>
  </si>
  <si>
    <t>0001585</t>
  </si>
  <si>
    <t>0001584</t>
  </si>
  <si>
    <t>小暮    南</t>
  </si>
  <si>
    <t>ｺｸﾞﾚ ﾐﾅﾐ</t>
  </si>
  <si>
    <t>0001504</t>
  </si>
  <si>
    <t>黛    藍那</t>
  </si>
  <si>
    <t>ﾏﾕｽﾞﾐ ﾗﾅ</t>
  </si>
  <si>
    <t>0001502</t>
  </si>
  <si>
    <t>森本  怜来</t>
  </si>
  <si>
    <t>ﾓﾘﾓﾄ ﾚｲﾗ</t>
  </si>
  <si>
    <t>00600</t>
  </si>
  <si>
    <t>和田  夏梨</t>
  </si>
  <si>
    <t>ﾜﾀﾞ ｶﾘﾝ</t>
  </si>
  <si>
    <t>0003595</t>
  </si>
  <si>
    <t>200301</t>
  </si>
  <si>
    <t>0024395</t>
  </si>
  <si>
    <t>0010100</t>
  </si>
  <si>
    <t>髙山  大樹</t>
  </si>
  <si>
    <t>0001246</t>
  </si>
  <si>
    <t>0003105</t>
  </si>
  <si>
    <t>0023400</t>
  </si>
  <si>
    <t>0002300</t>
  </si>
  <si>
    <t>0001588</t>
  </si>
  <si>
    <t>0010400</t>
  </si>
  <si>
    <t>00450</t>
  </si>
  <si>
    <t>0001905</t>
  </si>
  <si>
    <t>0001441</t>
  </si>
  <si>
    <t>00396</t>
  </si>
  <si>
    <t>1年走幅跳</t>
  </si>
  <si>
    <t>207301</t>
  </si>
  <si>
    <t>00350</t>
  </si>
  <si>
    <t>0001706</t>
  </si>
  <si>
    <t>0001624</t>
  </si>
  <si>
    <t>0002122</t>
  </si>
  <si>
    <t>00170</t>
  </si>
  <si>
    <t>共通走高跳</t>
  </si>
  <si>
    <t>107100</t>
  </si>
  <si>
    <t>00451</t>
  </si>
  <si>
    <t>0024000</t>
  </si>
  <si>
    <t>0052800</t>
  </si>
  <si>
    <t>00140</t>
  </si>
  <si>
    <t>207100</t>
  </si>
  <si>
    <t>0003385</t>
  </si>
  <si>
    <t>200300</t>
  </si>
  <si>
    <t>0103034</t>
  </si>
  <si>
    <t>共通3000m</t>
  </si>
  <si>
    <t>101000</t>
  </si>
  <si>
    <t>0001355</t>
  </si>
  <si>
    <t>00818</t>
  </si>
  <si>
    <t>小河原　蓮太</t>
  </si>
  <si>
    <t>ｵｶﾞﾜﾗ　ﾚﾝﾀ</t>
  </si>
  <si>
    <t>0001388</t>
  </si>
  <si>
    <t>前村　帝明</t>
  </si>
  <si>
    <t>ﾏｴﾑﾗ　ﾀﾀﾞｱｷ</t>
  </si>
  <si>
    <t>0052937</t>
  </si>
  <si>
    <t>齋藤　佳太</t>
  </si>
  <si>
    <t>ｻｲﾄｳ　ｹｲﾀ</t>
  </si>
  <si>
    <t>0001435</t>
  </si>
  <si>
    <t>清水　華帆</t>
  </si>
  <si>
    <t>ｼﾐｽﾞ　ｶﾎ</t>
  </si>
  <si>
    <t>0045700</t>
  </si>
  <si>
    <t>武田　菜月</t>
  </si>
  <si>
    <t>ﾀｹﾀﾞ　ﾅﾂｷ</t>
  </si>
  <si>
    <t>0021698</t>
  </si>
  <si>
    <t>山下　奈緒</t>
  </si>
  <si>
    <t>ﾔﾏｼﾀ　ﾅｵ</t>
  </si>
  <si>
    <t>0001506</t>
  </si>
  <si>
    <t>田替藤　萌衣</t>
  </si>
  <si>
    <t>ﾀｶﾞｴﾄ　ﾒｲ</t>
  </si>
  <si>
    <t>0001648</t>
  </si>
  <si>
    <t>関口　優</t>
  </si>
  <si>
    <t>ｾｷｸﾞﾁ　ﾕｳ</t>
  </si>
  <si>
    <t>00607</t>
  </si>
  <si>
    <t>ｵｰﾌﾟﾝ砲丸投</t>
  </si>
  <si>
    <t>208004</t>
  </si>
  <si>
    <t>00764</t>
  </si>
  <si>
    <t>108000</t>
  </si>
  <si>
    <t>ｼﾐｽﾞ ﾀﾂｷ</t>
  </si>
  <si>
    <t>0050323</t>
  </si>
  <si>
    <t>ｵｰﾌﾟﾝ1500m</t>
  </si>
  <si>
    <t>100804</t>
  </si>
  <si>
    <t>0001207</t>
  </si>
  <si>
    <t>0044891</t>
  </si>
  <si>
    <t>00498</t>
  </si>
  <si>
    <t>0044440</t>
  </si>
  <si>
    <t>0001375</t>
  </si>
  <si>
    <t>0001961</t>
  </si>
  <si>
    <t>0055500</t>
  </si>
  <si>
    <t>00776</t>
  </si>
  <si>
    <t>0001554</t>
  </si>
  <si>
    <t>0001837</t>
  </si>
  <si>
    <t>00406</t>
  </si>
  <si>
    <t>0023500</t>
  </si>
  <si>
    <t>0001433</t>
  </si>
  <si>
    <t>0001440</t>
  </si>
  <si>
    <t>00130</t>
  </si>
  <si>
    <t>0020181</t>
  </si>
  <si>
    <t>0001303</t>
  </si>
  <si>
    <t>100200</t>
  </si>
  <si>
    <t>0005542</t>
  </si>
  <si>
    <t>0001215</t>
  </si>
  <si>
    <t>0002306</t>
  </si>
  <si>
    <t>0020503</t>
  </si>
  <si>
    <t>0042212</t>
  </si>
  <si>
    <t>00151</t>
  </si>
  <si>
    <t>0001517</t>
  </si>
  <si>
    <t>00428</t>
  </si>
  <si>
    <t>00921</t>
  </si>
  <si>
    <t>0001392</t>
  </si>
  <si>
    <t>0001299</t>
  </si>
  <si>
    <t>0002138</t>
  </si>
  <si>
    <t>00631</t>
  </si>
  <si>
    <t>108004</t>
  </si>
  <si>
    <t>0001490</t>
  </si>
  <si>
    <t>0001321</t>
  </si>
  <si>
    <t>00120</t>
  </si>
  <si>
    <t>00582</t>
  </si>
  <si>
    <t>00520</t>
  </si>
  <si>
    <t>0001592</t>
  </si>
  <si>
    <t>00715</t>
  </si>
  <si>
    <t>0002063</t>
  </si>
  <si>
    <t>00358</t>
  </si>
  <si>
    <t>207304</t>
  </si>
  <si>
    <t>0040471</t>
  </si>
  <si>
    <t>00512</t>
  </si>
  <si>
    <t>00160</t>
  </si>
  <si>
    <t>0002452</t>
  </si>
  <si>
    <t>0005072</t>
  </si>
  <si>
    <t>0095917</t>
  </si>
  <si>
    <t>0095783</t>
  </si>
  <si>
    <t>0002911</t>
  </si>
  <si>
    <t>0002978</t>
  </si>
  <si>
    <t>00125</t>
  </si>
  <si>
    <t>0002356</t>
  </si>
  <si>
    <t>00800</t>
  </si>
  <si>
    <t>00947</t>
  </si>
  <si>
    <t>00708</t>
  </si>
  <si>
    <t>00500</t>
  </si>
  <si>
    <t>0002996</t>
  </si>
  <si>
    <t>0002731</t>
  </si>
  <si>
    <t>0052642</t>
  </si>
  <si>
    <t>0001486</t>
  </si>
  <si>
    <t>00135</t>
  </si>
  <si>
    <t>0025000</t>
  </si>
  <si>
    <t>00542</t>
  </si>
  <si>
    <t>00310</t>
  </si>
  <si>
    <t>00280</t>
  </si>
  <si>
    <t>0023706</t>
  </si>
  <si>
    <t>00400</t>
  </si>
  <si>
    <t>00300</t>
  </si>
  <si>
    <t>00115</t>
  </si>
  <si>
    <t>0102102</t>
  </si>
  <si>
    <t>0003470</t>
  </si>
  <si>
    <t>00413</t>
  </si>
  <si>
    <t>0002998</t>
  </si>
  <si>
    <t>0053796</t>
  </si>
  <si>
    <t>0055002</t>
  </si>
  <si>
    <t>00320</t>
  </si>
  <si>
    <t>0001831</t>
  </si>
  <si>
    <t>00394</t>
  </si>
  <si>
    <t>0001876</t>
  </si>
  <si>
    <t>0001985</t>
  </si>
  <si>
    <t>00665</t>
  </si>
  <si>
    <t>佐藤  弘崇</t>
  </si>
  <si>
    <t>ｻﾄｳ ﾋﾛﾀｶ</t>
  </si>
  <si>
    <t>0001430</t>
  </si>
  <si>
    <t>蓮  真那斗</t>
  </si>
  <si>
    <t>ﾊｽ ﾏﾅﾄ</t>
  </si>
  <si>
    <t>0001530</t>
  </si>
  <si>
    <t>塚越    翼</t>
  </si>
  <si>
    <t>ﾂｶｺﾞｼ ﾂﾊﾞｻ</t>
  </si>
  <si>
    <t>0054500</t>
  </si>
  <si>
    <t>0055000</t>
  </si>
  <si>
    <t>0001400</t>
  </si>
  <si>
    <t>0002766</t>
  </si>
  <si>
    <t>0001260</t>
  </si>
  <si>
    <t>0001750</t>
  </si>
  <si>
    <t>0001860</t>
  </si>
  <si>
    <t>0050700</t>
  </si>
  <si>
    <t>0002532</t>
  </si>
  <si>
    <t>0002800</t>
  </si>
  <si>
    <t>0104500</t>
  </si>
  <si>
    <t>0005950</t>
  </si>
  <si>
    <t>0011050</t>
  </si>
  <si>
    <t>0023050</t>
  </si>
  <si>
    <t>0025500</t>
  </si>
  <si>
    <t>相原  光貴</t>
  </si>
  <si>
    <t>ｱｲﾊﾗ ｺｳｷ</t>
  </si>
  <si>
    <t>00365</t>
  </si>
  <si>
    <t>00680</t>
  </si>
  <si>
    <t>大澤  真希</t>
  </si>
  <si>
    <t>ｵｵｻﾜ ﾏｷ</t>
  </si>
  <si>
    <t>0001466</t>
  </si>
  <si>
    <t>布施  彩奈</t>
  </si>
  <si>
    <t>ﾌｾ ｻﾅ</t>
  </si>
  <si>
    <t>0001488</t>
  </si>
  <si>
    <t>00439</t>
  </si>
  <si>
    <t>0001398</t>
  </si>
  <si>
    <t>0001539</t>
  </si>
  <si>
    <t>0051500</t>
  </si>
  <si>
    <t>0002812</t>
  </si>
  <si>
    <t>0022800</t>
  </si>
  <si>
    <t>0024060</t>
  </si>
  <si>
    <t>00381</t>
  </si>
  <si>
    <t>フリガナ</t>
  </si>
  <si>
    <t>コード</t>
  </si>
  <si>
    <t>北中</t>
  </si>
  <si>
    <t>小野</t>
  </si>
  <si>
    <t>西中</t>
  </si>
  <si>
    <t>鬼石</t>
  </si>
  <si>
    <t>東中</t>
  </si>
  <si>
    <t>平成２８年度　藤岡市中体連夏季陸上競技会成績一覧表</t>
  </si>
  <si>
    <t>0001563</t>
  </si>
  <si>
    <t>天候：くもり</t>
  </si>
  <si>
    <t>田替藤萌衣</t>
  </si>
  <si>
    <t>反町  瑠菜</t>
  </si>
  <si>
    <t>大黒  朱璃</t>
  </si>
  <si>
    <t>髙橋  美名</t>
  </si>
  <si>
    <t>関口　　優</t>
  </si>
  <si>
    <t>川端  悠斗</t>
  </si>
  <si>
    <t>神谷  脩斗</t>
  </si>
  <si>
    <t>小河原蓮太</t>
  </si>
  <si>
    <t>佐藤  弘崇</t>
  </si>
  <si>
    <t>阿部  一貫</t>
  </si>
  <si>
    <t>設楽    嶺</t>
  </si>
  <si>
    <t>関口  大登</t>
  </si>
  <si>
    <t>猿渡  大介</t>
  </si>
  <si>
    <t>折原  優貴</t>
  </si>
  <si>
    <t>中西    輝</t>
  </si>
  <si>
    <t>望月  叡人</t>
  </si>
  <si>
    <t>鶴見    颯</t>
  </si>
  <si>
    <t>島崎  勝志</t>
  </si>
  <si>
    <t>黒澤  民愛</t>
  </si>
  <si>
    <t>前村  明俊</t>
  </si>
  <si>
    <t>島崎  勝志</t>
  </si>
  <si>
    <t>鶴見    颯</t>
  </si>
  <si>
    <t>宮﨑  颯希</t>
  </si>
  <si>
    <t>村山  大樹</t>
  </si>
  <si>
    <t>中村  柚希</t>
  </si>
  <si>
    <t>山本  彪瑠</t>
  </si>
  <si>
    <t>400m</t>
  </si>
  <si>
    <t>DNS</t>
  </si>
  <si>
    <t>DNS</t>
  </si>
  <si>
    <t>F</t>
  </si>
  <si>
    <t>F</t>
  </si>
  <si>
    <t>F</t>
  </si>
  <si>
    <t>○</t>
  </si>
  <si>
    <t>○</t>
  </si>
  <si>
    <t>○</t>
  </si>
  <si>
    <t>-</t>
  </si>
  <si>
    <t>×</t>
  </si>
  <si>
    <t>×</t>
  </si>
  <si>
    <t>×</t>
  </si>
  <si>
    <t>DNS</t>
  </si>
  <si>
    <t>○</t>
  </si>
  <si>
    <t>-</t>
  </si>
  <si>
    <t>-</t>
  </si>
  <si>
    <t>×</t>
  </si>
  <si>
    <t>×</t>
  </si>
  <si>
    <t>×</t>
  </si>
  <si>
    <t>NM</t>
  </si>
  <si>
    <t>NM</t>
  </si>
  <si>
    <t>小野</t>
  </si>
  <si>
    <t>鬼石</t>
  </si>
  <si>
    <t>東中</t>
  </si>
  <si>
    <t>西中</t>
  </si>
  <si>
    <t>北中</t>
  </si>
  <si>
    <t>原田、鈴木、吉村、澤里</t>
  </si>
  <si>
    <t>大野、黛、林里奈、大黒</t>
  </si>
  <si>
    <t>美細津、登坂、櫻井、松下</t>
  </si>
  <si>
    <t>外処、森田、反町、浅見</t>
  </si>
  <si>
    <t>滝川も、三木、滝川真、塚越</t>
  </si>
  <si>
    <t>小林、神谷、伊藤、和田山</t>
  </si>
  <si>
    <t>倉林、髙山、岩上、髙橋</t>
  </si>
  <si>
    <t>江口、小嶋、田中、原</t>
  </si>
  <si>
    <t>中西、塚越、島崎、関口</t>
  </si>
  <si>
    <t>木下、栁澤、江本、早川</t>
  </si>
  <si>
    <t>F</t>
  </si>
  <si>
    <t>F</t>
  </si>
  <si>
    <t>F</t>
  </si>
  <si>
    <t>F</t>
  </si>
  <si>
    <t>DQ*2-3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</si>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</sst>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m&quot;##"/>
    <numFmt numFmtId="177" formatCode="##&quot;”&quot;##"/>
    <numFmt numFmtId="178" formatCode="#&quot;'&quot;##&quot;”&quot;##"/>
    <numFmt numFmtId="179" formatCode="00&quot;''&quot;00"/>
    <numFmt numFmtId="180" formatCode="0&quot;'&quot;00&quot;''&quot;00"/>
    <numFmt numFmtId="181" formatCode="0&quot;m&quot;00"/>
    <numFmt numFmtId="182" formatCode="#&quot;'&quot;##&quot;''&quot;##"/>
    <numFmt numFmtId="183" formatCode="00&quot;”&quot;00"/>
  </numFmts>
  <fonts count="73">
    <font>
      <sz val="11"/>
      <name val="ＭＳ Ｐゴシック"/>
      <family val="3"/>
    </font>
    <font>
      <sz val="12"/>
      <color indexed="8"/>
      <name val="ＭＳ 明朝"/>
      <family val="2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b/>
      <sz val="1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6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sz val="18"/>
      <name val="HGSｺﾞｼｯｸM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14"/>
      <name val="HGS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4"/>
      <name val="HGSｺﾞｼｯｸM"/>
      <family val="3"/>
    </font>
    <font>
      <sz val="12"/>
      <name val="ＭＳ Ｐゴシック"/>
      <family val="3"/>
    </font>
    <font>
      <sz val="11.5"/>
      <name val="HGSｺﾞｼｯｸM"/>
      <family val="3"/>
    </font>
    <font>
      <b/>
      <sz val="16"/>
      <name val="ＭＳ Ｐゴシック"/>
      <family val="3"/>
    </font>
    <font>
      <sz val="16"/>
      <name val="HGSｺﾞｼｯｸM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sz val="12"/>
      <color indexed="9"/>
      <name val="ＭＳ ゴシック"/>
      <family val="3"/>
    </font>
    <font>
      <sz val="7"/>
      <name val="ＭＳ 明朝"/>
      <family val="1"/>
    </font>
    <font>
      <sz val="11"/>
      <color indexed="9"/>
      <name val="HGS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8"/>
      <color indexed="19"/>
      <name val="HG創英角ｺﾞｼｯｸUB"/>
      <family val="2"/>
    </font>
    <font>
      <b/>
      <sz val="15"/>
      <color indexed="19"/>
      <name val="ＭＳ 明朝"/>
      <family val="2"/>
    </font>
    <font>
      <b/>
      <sz val="13"/>
      <color indexed="19"/>
      <name val="ＭＳ 明朝"/>
      <family val="2"/>
    </font>
    <font>
      <b/>
      <sz val="11"/>
      <color indexed="19"/>
      <name val="ＭＳ 明朝"/>
      <family val="2"/>
    </font>
    <font>
      <sz val="12"/>
      <color indexed="17"/>
      <name val="ＭＳ 明朝"/>
      <family val="2"/>
    </font>
    <font>
      <sz val="12"/>
      <color indexed="14"/>
      <name val="ＭＳ 明朝"/>
      <family val="2"/>
    </font>
    <font>
      <sz val="12"/>
      <color indexed="60"/>
      <name val="ＭＳ 明朝"/>
      <family val="2"/>
    </font>
    <font>
      <sz val="12"/>
      <color indexed="62"/>
      <name val="ＭＳ 明朝"/>
      <family val="2"/>
    </font>
    <font>
      <b/>
      <sz val="12"/>
      <color indexed="63"/>
      <name val="ＭＳ 明朝"/>
      <family val="2"/>
    </font>
    <font>
      <b/>
      <sz val="12"/>
      <color indexed="52"/>
      <name val="ＭＳ 明朝"/>
      <family val="2"/>
    </font>
    <font>
      <sz val="12"/>
      <color indexed="52"/>
      <name val="ＭＳ 明朝"/>
      <family val="2"/>
    </font>
    <font>
      <b/>
      <sz val="12"/>
      <color indexed="9"/>
      <name val="ＭＳ 明朝"/>
      <family val="2"/>
    </font>
    <font>
      <sz val="12"/>
      <color indexed="10"/>
      <name val="ＭＳ 明朝"/>
      <family val="2"/>
    </font>
    <font>
      <i/>
      <sz val="12"/>
      <color indexed="23"/>
      <name val="ＭＳ 明朝"/>
      <family val="2"/>
    </font>
    <font>
      <b/>
      <sz val="12"/>
      <color indexed="8"/>
      <name val="ＭＳ 明朝"/>
      <family val="2"/>
    </font>
    <font>
      <sz val="12"/>
      <color indexed="9"/>
      <name val="ＭＳ 明朝"/>
      <family val="2"/>
    </font>
    <font>
      <sz val="12"/>
      <color theme="1"/>
      <name val="ＭＳ 明朝"/>
      <family val="2"/>
    </font>
    <font>
      <sz val="12"/>
      <color theme="0"/>
      <name val="ＭＳ 明朝"/>
      <family val="2"/>
    </font>
    <font>
      <b/>
      <sz val="18"/>
      <color theme="3"/>
      <name val="Franklin Gothic Medium"/>
      <family val="2"/>
    </font>
    <font>
      <b/>
      <sz val="12"/>
      <color theme="0"/>
      <name val="ＭＳ 明朝"/>
      <family val="2"/>
    </font>
    <font>
      <sz val="12"/>
      <color rgb="FFFA7D00"/>
      <name val="ＭＳ 明朝"/>
      <family val="2"/>
    </font>
    <font>
      <sz val="12"/>
      <color rgb="FF9C0006"/>
      <name val="ＭＳ 明朝"/>
      <family val="2"/>
    </font>
    <font>
      <b/>
      <sz val="12"/>
      <color rgb="FFFA7D00"/>
      <name val="ＭＳ 明朝"/>
      <family val="2"/>
    </font>
    <font>
      <sz val="12"/>
      <color rgb="FFFF0000"/>
      <name val="ＭＳ 明朝"/>
      <family val="2"/>
    </font>
    <font>
      <b/>
      <sz val="15"/>
      <color theme="3"/>
      <name val="ＭＳ 明朝"/>
      <family val="2"/>
    </font>
    <font>
      <b/>
      <sz val="13"/>
      <color theme="3"/>
      <name val="ＭＳ 明朝"/>
      <family val="2"/>
    </font>
    <font>
      <b/>
      <sz val="11"/>
      <color theme="3"/>
      <name val="ＭＳ 明朝"/>
      <family val="2"/>
    </font>
    <font>
      <b/>
      <sz val="12"/>
      <color theme="1"/>
      <name val="ＭＳ 明朝"/>
      <family val="2"/>
    </font>
    <font>
      <b/>
      <sz val="12"/>
      <color rgb="FF3F3F3F"/>
      <name val="ＭＳ 明朝"/>
      <family val="2"/>
    </font>
    <font>
      <i/>
      <sz val="12"/>
      <color rgb="FF7F7F7F"/>
      <name val="ＭＳ 明朝"/>
      <family val="2"/>
    </font>
    <font>
      <sz val="12"/>
      <color rgb="FF3F3F76"/>
      <name val="ＭＳ 明朝"/>
      <family val="2"/>
    </font>
    <font>
      <sz val="12"/>
      <color rgb="FF9C6500"/>
      <name val="ＭＳ 明朝"/>
      <family val="2"/>
    </font>
    <font>
      <sz val="12"/>
      <color rgb="FF006100"/>
      <name val="ＭＳ 明朝"/>
      <family val="2"/>
    </font>
    <font>
      <sz val="11"/>
      <color theme="0"/>
      <name val="HGSｺﾞｼｯｸM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ck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77" fontId="15" fillId="0" borderId="19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7" fontId="15" fillId="0" borderId="20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77" fontId="15" fillId="0" borderId="26" xfId="0" applyNumberFormat="1" applyFont="1" applyBorder="1" applyAlignment="1">
      <alignment vertical="center"/>
    </xf>
    <xf numFmtId="178" fontId="15" fillId="0" borderId="26" xfId="0" applyNumberFormat="1" applyFont="1" applyBorder="1" applyAlignment="1">
      <alignment vertical="center"/>
    </xf>
    <xf numFmtId="177" fontId="15" fillId="0" borderId="25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179" fontId="0" fillId="34" borderId="11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79" fontId="0" fillId="35" borderId="11" xfId="0" applyNumberFormat="1" applyFill="1" applyBorder="1" applyAlignment="1">
      <alignment/>
    </xf>
    <xf numFmtId="181" fontId="0" fillId="35" borderId="11" xfId="0" applyNumberFormat="1" applyFill="1" applyBorder="1" applyAlignment="1">
      <alignment/>
    </xf>
    <xf numFmtId="182" fontId="0" fillId="35" borderId="11" xfId="0" applyNumberFormat="1" applyFill="1" applyBorder="1" applyAlignment="1">
      <alignment/>
    </xf>
    <xf numFmtId="0" fontId="17" fillId="0" borderId="11" xfId="0" applyFont="1" applyFill="1" applyBorder="1" applyAlignment="1">
      <alignment vertical="center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shrinkToFit="1"/>
    </xf>
    <xf numFmtId="0" fontId="28" fillId="0" borderId="36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 shrinkToFit="1"/>
    </xf>
    <xf numFmtId="0" fontId="32" fillId="0" borderId="44" xfId="0" applyNumberFormat="1" applyFont="1" applyBorder="1" applyAlignment="1">
      <alignment horizontal="center" vertical="center" shrinkToFit="1"/>
    </xf>
    <xf numFmtId="0" fontId="32" fillId="0" borderId="46" xfId="0" applyNumberFormat="1" applyFont="1" applyBorder="1" applyAlignment="1">
      <alignment horizontal="center" vertical="center" shrinkToFit="1"/>
    </xf>
    <xf numFmtId="0" fontId="32" fillId="0" borderId="47" xfId="0" applyNumberFormat="1" applyFont="1" applyBorder="1" applyAlignment="1">
      <alignment horizontal="center" vertical="center" shrinkToFit="1"/>
    </xf>
    <xf numFmtId="0" fontId="32" fillId="0" borderId="48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32" fillId="0" borderId="36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8" fontId="7" fillId="0" borderId="38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shrinkToFit="1"/>
    </xf>
    <xf numFmtId="0" fontId="32" fillId="0" borderId="57" xfId="0" applyNumberFormat="1" applyFont="1" applyBorder="1" applyAlignment="1">
      <alignment horizontal="center" vertical="center" shrinkToFit="1"/>
    </xf>
    <xf numFmtId="0" fontId="32" fillId="0" borderId="29" xfId="0" applyNumberFormat="1" applyFont="1" applyBorder="1" applyAlignment="1">
      <alignment horizontal="center" vertical="center" shrinkToFit="1"/>
    </xf>
    <xf numFmtId="0" fontId="32" fillId="0" borderId="58" xfId="0" applyNumberFormat="1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center" vertical="center"/>
    </xf>
    <xf numFmtId="0" fontId="71" fillId="0" borderId="2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" fontId="36" fillId="36" borderId="11" xfId="0" applyNumberFormat="1" applyFont="1" applyFill="1" applyBorder="1" applyAlignment="1">
      <alignment/>
    </xf>
    <xf numFmtId="1" fontId="36" fillId="0" borderId="11" xfId="0" applyNumberFormat="1" applyFont="1" applyFill="1" applyBorder="1" applyAlignment="1">
      <alignment/>
    </xf>
    <xf numFmtId="0" fontId="36" fillId="0" borderId="11" xfId="0" applyNumberFormat="1" applyFont="1" applyFill="1" applyBorder="1" applyAlignment="1">
      <alignment/>
    </xf>
    <xf numFmtId="1" fontId="36" fillId="37" borderId="11" xfId="0" applyNumberFormat="1" applyFont="1" applyFill="1" applyBorder="1" applyAlignment="1">
      <alignment/>
    </xf>
    <xf numFmtId="0" fontId="36" fillId="37" borderId="11" xfId="0" applyNumberFormat="1" applyFont="1" applyFill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176" fontId="10" fillId="0" borderId="67" xfId="0" applyNumberFormat="1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77" fontId="15" fillId="0" borderId="79" xfId="0" applyNumberFormat="1" applyFont="1" applyBorder="1" applyAlignment="1">
      <alignment vertical="center"/>
    </xf>
    <xf numFmtId="176" fontId="10" fillId="0" borderId="80" xfId="0" applyNumberFormat="1" applyFont="1" applyBorder="1" applyAlignment="1">
      <alignment vertical="center"/>
    </xf>
    <xf numFmtId="0" fontId="0" fillId="38" borderId="11" xfId="0" applyFill="1" applyBorder="1" applyAlignment="1">
      <alignment/>
    </xf>
    <xf numFmtId="179" fontId="0" fillId="38" borderId="11" xfId="0" applyNumberFormat="1" applyFill="1" applyBorder="1" applyAlignment="1">
      <alignment/>
    </xf>
    <xf numFmtId="0" fontId="10" fillId="38" borderId="11" xfId="0" applyFont="1" applyFill="1" applyBorder="1" applyAlignment="1">
      <alignment vertical="center"/>
    </xf>
    <xf numFmtId="0" fontId="10" fillId="38" borderId="11" xfId="0" applyFont="1" applyFill="1" applyBorder="1" applyAlignment="1">
      <alignment horizontal="center" vertical="center"/>
    </xf>
    <xf numFmtId="177" fontId="15" fillId="0" borderId="19" xfId="0" applyNumberFormat="1" applyFont="1" applyFill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7" fontId="15" fillId="0" borderId="26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38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3" fillId="0" borderId="7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2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101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183" fontId="7" fillId="0" borderId="101" xfId="0" applyNumberFormat="1" applyFont="1" applyBorder="1" applyAlignment="1">
      <alignment horizontal="center" vertical="center"/>
    </xf>
    <xf numFmtId="183" fontId="7" fillId="0" borderId="81" xfId="0" applyNumberFormat="1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183" fontId="7" fillId="0" borderId="102" xfId="0" applyNumberFormat="1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183" fontId="7" fillId="0" borderId="82" xfId="0" applyNumberFormat="1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177" fontId="7" fillId="0" borderId="101" xfId="0" applyNumberFormat="1" applyFont="1" applyBorder="1" applyAlignment="1">
      <alignment horizontal="center" vertical="center"/>
    </xf>
    <xf numFmtId="177" fontId="7" fillId="0" borderId="81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7" fillId="0" borderId="10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77" fontId="7" fillId="0" borderId="114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77" fontId="7" fillId="0" borderId="54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177" fontId="7" fillId="0" borderId="116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177" fontId="7" fillId="0" borderId="5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181" fontId="28" fillId="0" borderId="38" xfId="0" applyNumberFormat="1" applyFont="1" applyFill="1" applyBorder="1" applyAlignment="1">
      <alignment horizontal="center" vertical="center"/>
    </xf>
    <xf numFmtId="181" fontId="28" fillId="0" borderId="33" xfId="0" applyNumberFormat="1" applyFont="1" applyFill="1" applyBorder="1" applyAlignment="1">
      <alignment horizontal="center" vertical="center"/>
    </xf>
    <xf numFmtId="181" fontId="28" fillId="0" borderId="4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shrinkToFit="1"/>
    </xf>
    <xf numFmtId="177" fontId="7" fillId="0" borderId="56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shrinkToFit="1"/>
    </xf>
    <xf numFmtId="177" fontId="7" fillId="0" borderId="123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177" fontId="7" fillId="0" borderId="125" xfId="0" applyNumberFormat="1" applyFont="1" applyFill="1" applyBorder="1" applyAlignment="1">
      <alignment horizontal="center" vertical="center"/>
    </xf>
    <xf numFmtId="177" fontId="7" fillId="0" borderId="126" xfId="0" applyNumberFormat="1" applyFont="1" applyFill="1" applyBorder="1" applyAlignment="1">
      <alignment horizontal="center" vertical="center"/>
    </xf>
    <xf numFmtId="177" fontId="7" fillId="0" borderId="38" xfId="0" applyNumberFormat="1" applyFont="1" applyFill="1" applyBorder="1" applyAlignment="1">
      <alignment horizontal="center" vertical="center"/>
    </xf>
    <xf numFmtId="177" fontId="7" fillId="0" borderId="55" xfId="0" applyNumberFormat="1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8" fillId="0" borderId="52" xfId="0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8" fontId="7" fillId="0" borderId="54" xfId="0" applyNumberFormat="1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 shrinkToFit="1"/>
    </xf>
    <xf numFmtId="178" fontId="7" fillId="0" borderId="125" xfId="0" applyNumberFormat="1" applyFont="1" applyFill="1" applyBorder="1" applyAlignment="1">
      <alignment horizontal="center" vertical="center"/>
    </xf>
    <xf numFmtId="178" fontId="7" fillId="0" borderId="12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8" fontId="7" fillId="0" borderId="38" xfId="0" applyNumberFormat="1" applyFont="1" applyFill="1" applyBorder="1" applyAlignment="1">
      <alignment horizontal="center" vertical="center"/>
    </xf>
    <xf numFmtId="178" fontId="7" fillId="0" borderId="33" xfId="0" applyNumberFormat="1" applyFont="1" applyFill="1" applyBorder="1" applyAlignment="1">
      <alignment horizontal="center" vertical="center"/>
    </xf>
    <xf numFmtId="178" fontId="7" fillId="0" borderId="51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shrinkToFit="1"/>
    </xf>
    <xf numFmtId="178" fontId="7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7" fontId="7" fillId="0" borderId="51" xfId="0" applyNumberFormat="1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 shrinkToFit="1"/>
    </xf>
    <xf numFmtId="0" fontId="32" fillId="0" borderId="44" xfId="0" applyNumberFormat="1" applyFont="1" applyFill="1" applyBorder="1" applyAlignment="1">
      <alignment horizontal="center" vertical="center" shrinkToFit="1"/>
    </xf>
    <xf numFmtId="0" fontId="32" fillId="0" borderId="46" xfId="0" applyNumberFormat="1" applyFont="1" applyFill="1" applyBorder="1" applyAlignment="1">
      <alignment horizontal="center" vertical="center" shrinkToFit="1"/>
    </xf>
    <xf numFmtId="0" fontId="32" fillId="0" borderId="47" xfId="0" applyNumberFormat="1" applyFont="1" applyFill="1" applyBorder="1" applyAlignment="1">
      <alignment horizontal="center" vertical="center" shrinkToFit="1"/>
    </xf>
    <xf numFmtId="0" fontId="32" fillId="0" borderId="48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/>
    </xf>
    <xf numFmtId="0" fontId="32" fillId="0" borderId="128" xfId="0" applyNumberFormat="1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center" vertical="center" shrinkToFit="1"/>
    </xf>
    <xf numFmtId="0" fontId="32" fillId="0" borderId="129" xfId="0" applyNumberFormat="1" applyFont="1" applyFill="1" applyBorder="1" applyAlignment="1">
      <alignment horizontal="center" vertical="center" shrinkToFit="1"/>
    </xf>
    <xf numFmtId="0" fontId="32" fillId="0" borderId="130" xfId="0" applyNumberFormat="1" applyFont="1" applyFill="1" applyBorder="1" applyAlignment="1">
      <alignment horizontal="center" vertical="center" shrinkToFit="1"/>
    </xf>
    <xf numFmtId="0" fontId="32" fillId="0" borderId="131" xfId="0" applyNumberFormat="1" applyFont="1" applyFill="1" applyBorder="1" applyAlignment="1">
      <alignment horizontal="center" vertical="center" shrinkToFit="1"/>
    </xf>
    <xf numFmtId="176" fontId="6" fillId="0" borderId="125" xfId="0" applyNumberFormat="1" applyFont="1" applyFill="1" applyBorder="1" applyAlignment="1">
      <alignment horizontal="center" vertical="center"/>
    </xf>
    <xf numFmtId="0" fontId="32" fillId="0" borderId="132" xfId="0" applyNumberFormat="1" applyFont="1" applyFill="1" applyBorder="1" applyAlignment="1" quotePrefix="1">
      <alignment horizontal="center" vertical="center" shrinkToFit="1"/>
    </xf>
    <xf numFmtId="0" fontId="32" fillId="0" borderId="41" xfId="0" applyNumberFormat="1" applyFont="1" applyFill="1" applyBorder="1" applyAlignment="1">
      <alignment horizontal="center" vertical="center" shrinkToFit="1"/>
    </xf>
    <xf numFmtId="0" fontId="32" fillId="0" borderId="133" xfId="0" applyNumberFormat="1" applyFont="1" applyFill="1" applyBorder="1" applyAlignment="1">
      <alignment horizontal="center" vertical="center" shrinkToFit="1"/>
    </xf>
    <xf numFmtId="0" fontId="32" fillId="0" borderId="132" xfId="0" applyNumberFormat="1" applyFont="1" applyFill="1" applyBorder="1" applyAlignment="1">
      <alignment horizontal="center" vertical="center" shrinkToFit="1"/>
    </xf>
    <xf numFmtId="0" fontId="32" fillId="0" borderId="134" xfId="0" applyNumberFormat="1" applyFont="1" applyFill="1" applyBorder="1" applyAlignment="1">
      <alignment horizontal="center" vertical="center" shrinkToFit="1"/>
    </xf>
    <xf numFmtId="0" fontId="32" fillId="0" borderId="135" xfId="0" applyNumberFormat="1" applyFont="1" applyFill="1" applyBorder="1" applyAlignment="1">
      <alignment horizontal="center" vertical="center" shrinkToFit="1"/>
    </xf>
    <xf numFmtId="176" fontId="6" fillId="0" borderId="126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7" fontId="17" fillId="0" borderId="38" xfId="0" applyNumberFormat="1" applyFont="1" applyFill="1" applyBorder="1" applyAlignment="1">
      <alignment horizontal="center" vertical="center"/>
    </xf>
    <xf numFmtId="177" fontId="17" fillId="0" borderId="33" xfId="0" applyNumberFormat="1" applyFont="1" applyFill="1" applyBorder="1" applyAlignment="1">
      <alignment horizontal="center" vertical="center"/>
    </xf>
    <xf numFmtId="177" fontId="17" fillId="0" borderId="51" xfId="0" applyNumberFormat="1" applyFont="1" applyFill="1" applyBorder="1" applyAlignment="1">
      <alignment horizontal="center" vertical="center"/>
    </xf>
    <xf numFmtId="177" fontId="17" fillId="0" borderId="52" xfId="0" applyNumberFormat="1" applyFont="1" applyFill="1" applyBorder="1" applyAlignment="1">
      <alignment horizontal="center" vertical="center"/>
    </xf>
    <xf numFmtId="177" fontId="17" fillId="0" borderId="41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77" fontId="7" fillId="0" borderId="36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7" fontId="7" fillId="0" borderId="53" xfId="0" applyNumberFormat="1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shrinkToFit="1"/>
    </xf>
    <xf numFmtId="177" fontId="7" fillId="0" borderId="136" xfId="0" applyNumberFormat="1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4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77" fontId="7" fillId="0" borderId="127" xfId="0" applyNumberFormat="1" applyFont="1" applyFill="1" applyBorder="1" applyAlignment="1">
      <alignment horizontal="center" vertical="center"/>
    </xf>
    <xf numFmtId="178" fontId="7" fillId="0" borderId="55" xfId="0" applyNumberFormat="1" applyFont="1" applyFill="1" applyBorder="1" applyAlignment="1">
      <alignment horizontal="center" vertical="center"/>
    </xf>
    <xf numFmtId="178" fontId="7" fillId="0" borderId="5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178" fontId="7" fillId="0" borderId="116" xfId="0" applyNumberFormat="1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 shrinkToFit="1"/>
    </xf>
    <xf numFmtId="178" fontId="7" fillId="0" borderId="126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32" fillId="0" borderId="137" xfId="0" applyNumberFormat="1" applyFont="1" applyFill="1" applyBorder="1" applyAlignment="1">
      <alignment horizontal="center" vertical="center" shrinkToFit="1"/>
    </xf>
    <xf numFmtId="0" fontId="32" fillId="0" borderId="81" xfId="0" applyNumberFormat="1" applyFont="1" applyFill="1" applyBorder="1" applyAlignment="1">
      <alignment horizontal="center" vertical="center" shrinkToFit="1"/>
    </xf>
    <xf numFmtId="0" fontId="32" fillId="0" borderId="138" xfId="0" applyNumberFormat="1" applyFont="1" applyFill="1" applyBorder="1" applyAlignment="1">
      <alignment horizontal="center" vertical="center" shrinkToFit="1"/>
    </xf>
    <xf numFmtId="176" fontId="6" fillId="0" borderId="139" xfId="0" applyNumberFormat="1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176" fontId="6" fillId="0" borderId="140" xfId="0" applyNumberFormat="1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176" fontId="6" fillId="0" borderId="141" xfId="0" applyNumberFormat="1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shrinkToFit="1"/>
    </xf>
    <xf numFmtId="176" fontId="28" fillId="0" borderId="38" xfId="0" applyNumberFormat="1" applyFont="1" applyFill="1" applyBorder="1" applyAlignment="1">
      <alignment horizontal="center" vertical="center"/>
    </xf>
    <xf numFmtId="176" fontId="28" fillId="0" borderId="33" xfId="0" applyNumberFormat="1" applyFont="1" applyFill="1" applyBorder="1" applyAlignment="1">
      <alignment horizontal="center" vertical="center"/>
    </xf>
    <xf numFmtId="176" fontId="28" fillId="0" borderId="51" xfId="0" applyNumberFormat="1" applyFont="1" applyFill="1" applyBorder="1" applyAlignment="1">
      <alignment horizontal="center" vertical="center"/>
    </xf>
    <xf numFmtId="176" fontId="28" fillId="0" borderId="3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/>
    </xf>
    <xf numFmtId="176" fontId="6" fillId="0" borderId="114" xfId="0" applyNumberFormat="1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178" fontId="7" fillId="0" borderId="14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30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176" fontId="28" fillId="0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トラベル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6" sqref="U16"/>
    </sheetView>
  </sheetViews>
  <sheetFormatPr defaultColWidth="9.00390625" defaultRowHeight="13.5"/>
  <cols>
    <col min="1" max="1" width="10.125" style="11" customWidth="1"/>
    <col min="2" max="2" width="11.625" style="11" customWidth="1"/>
    <col min="3" max="3" width="8.625" style="11" customWidth="1"/>
    <col min="4" max="4" width="3.125" style="16" customWidth="1"/>
    <col min="5" max="5" width="10.125" style="16" customWidth="1"/>
    <col min="6" max="6" width="11.625" style="11" customWidth="1"/>
    <col min="7" max="7" width="8.625" style="11" customWidth="1"/>
    <col min="8" max="8" width="3.125" style="16" customWidth="1"/>
    <col min="9" max="9" width="10.125" style="16" bestFit="1" customWidth="1"/>
    <col min="10" max="10" width="11.625" style="11" customWidth="1"/>
    <col min="11" max="11" width="8.625" style="11" customWidth="1"/>
    <col min="12" max="12" width="3.125" style="16" customWidth="1"/>
    <col min="13" max="13" width="10.125" style="16" bestFit="1" customWidth="1"/>
    <col min="14" max="14" width="11.625" style="11" customWidth="1"/>
    <col min="15" max="15" width="8.625" style="11" customWidth="1"/>
    <col min="16" max="16" width="3.375" style="16" customWidth="1"/>
    <col min="17" max="17" width="10.125" style="16" bestFit="1" customWidth="1"/>
    <col min="18" max="18" width="11.625" style="11" customWidth="1"/>
    <col min="19" max="19" width="8.625" style="11" customWidth="1"/>
    <col min="20" max="20" width="3.125" style="16" customWidth="1"/>
    <col min="21" max="21" width="10.125" style="16" bestFit="1" customWidth="1"/>
    <col min="22" max="22" width="11.625" style="11" customWidth="1"/>
    <col min="23" max="23" width="8.625" style="11" customWidth="1"/>
    <col min="24" max="24" width="3.00390625" style="16" customWidth="1"/>
    <col min="25" max="25" width="10.125" style="11" bestFit="1" customWidth="1"/>
    <col min="26" max="16384" width="9.00390625" style="11" customWidth="1"/>
  </cols>
  <sheetData>
    <row r="1" spans="1:31" ht="30.75" customHeight="1">
      <c r="A1" s="2" t="s">
        <v>672</v>
      </c>
      <c r="B1" s="28"/>
      <c r="C1" s="28"/>
      <c r="D1" s="28"/>
      <c r="E1" s="28"/>
      <c r="F1" s="41"/>
      <c r="G1" s="28"/>
      <c r="H1" s="11"/>
      <c r="I1" s="11"/>
      <c r="K1" s="16"/>
      <c r="L1" s="11"/>
      <c r="M1" s="11"/>
      <c r="N1" s="221">
        <v>42567</v>
      </c>
      <c r="O1" s="221"/>
      <c r="P1" s="221"/>
      <c r="Q1" s="222" t="s">
        <v>674</v>
      </c>
      <c r="R1" s="222"/>
      <c r="S1" s="42" t="s">
        <v>45</v>
      </c>
      <c r="T1" s="11"/>
      <c r="U1" s="11"/>
      <c r="V1" s="42"/>
      <c r="W1" s="42"/>
      <c r="X1" s="11"/>
      <c r="Y1" s="42"/>
      <c r="Z1" s="16"/>
      <c r="AE1" s="16"/>
    </row>
    <row r="2" ht="9" customHeight="1" thickBot="1"/>
    <row r="3" spans="1:25" ht="22.5" customHeight="1">
      <c r="A3" s="189" t="s">
        <v>8</v>
      </c>
      <c r="B3" s="229" t="s">
        <v>29</v>
      </c>
      <c r="C3" s="230"/>
      <c r="D3" s="230"/>
      <c r="E3" s="231"/>
      <c r="F3" s="229" t="s">
        <v>10</v>
      </c>
      <c r="G3" s="230"/>
      <c r="H3" s="230"/>
      <c r="I3" s="231"/>
      <c r="J3" s="230" t="s">
        <v>11</v>
      </c>
      <c r="K3" s="230"/>
      <c r="L3" s="230"/>
      <c r="M3" s="230"/>
      <c r="N3" s="229" t="s">
        <v>12</v>
      </c>
      <c r="O3" s="230"/>
      <c r="P3" s="230"/>
      <c r="Q3" s="231"/>
      <c r="R3" s="229" t="s">
        <v>13</v>
      </c>
      <c r="S3" s="230"/>
      <c r="T3" s="230"/>
      <c r="U3" s="231"/>
      <c r="V3" s="229" t="s">
        <v>14</v>
      </c>
      <c r="W3" s="230"/>
      <c r="X3" s="230"/>
      <c r="Y3" s="231"/>
    </row>
    <row r="4" spans="1:25" ht="18" customHeight="1">
      <c r="A4" s="190"/>
      <c r="B4" s="43" t="s">
        <v>16</v>
      </c>
      <c r="C4" s="44" t="s">
        <v>3</v>
      </c>
      <c r="D4" s="44" t="s">
        <v>32</v>
      </c>
      <c r="E4" s="13" t="s">
        <v>15</v>
      </c>
      <c r="F4" s="43" t="s">
        <v>16</v>
      </c>
      <c r="G4" s="44" t="s">
        <v>3</v>
      </c>
      <c r="H4" s="44" t="s">
        <v>32</v>
      </c>
      <c r="I4" s="13" t="s">
        <v>15</v>
      </c>
      <c r="J4" s="180" t="s">
        <v>16</v>
      </c>
      <c r="K4" s="44" t="s">
        <v>3</v>
      </c>
      <c r="L4" s="44" t="s">
        <v>32</v>
      </c>
      <c r="M4" s="59" t="s">
        <v>15</v>
      </c>
      <c r="N4" s="43" t="s">
        <v>16</v>
      </c>
      <c r="O4" s="44" t="s">
        <v>3</v>
      </c>
      <c r="P4" s="44" t="s">
        <v>32</v>
      </c>
      <c r="Q4" s="13" t="s">
        <v>15</v>
      </c>
      <c r="R4" s="43" t="s">
        <v>16</v>
      </c>
      <c r="S4" s="44" t="s">
        <v>3</v>
      </c>
      <c r="T4" s="44" t="s">
        <v>32</v>
      </c>
      <c r="U4" s="13" t="s">
        <v>15</v>
      </c>
      <c r="V4" s="43" t="s">
        <v>16</v>
      </c>
      <c r="W4" s="44" t="s">
        <v>3</v>
      </c>
      <c r="X4" s="44" t="s">
        <v>32</v>
      </c>
      <c r="Y4" s="13" t="s">
        <v>15</v>
      </c>
    </row>
    <row r="5" spans="1:25" ht="18" customHeight="1">
      <c r="A5" s="191" t="s">
        <v>54</v>
      </c>
      <c r="B5" s="12" t="str">
        <f>'男１年100m'!D4</f>
        <v>神谷  脩斗</v>
      </c>
      <c r="C5" s="10" t="str">
        <f>'男１年100m'!G4</f>
        <v>東中</v>
      </c>
      <c r="D5" s="19">
        <f>'男１年100m'!F4</f>
        <v>1</v>
      </c>
      <c r="E5" s="46">
        <f>'男１年100m'!H4</f>
        <v>1308</v>
      </c>
      <c r="F5" s="12" t="str">
        <f>'男１年100m'!D5</f>
        <v>小河原蓮太</v>
      </c>
      <c r="G5" s="10" t="str">
        <f>'男１年100m'!G5</f>
        <v>北中</v>
      </c>
      <c r="H5" s="19">
        <f>'男１年100m'!F5</f>
        <v>1</v>
      </c>
      <c r="I5" s="46">
        <f>'男１年100m'!H5</f>
        <v>1342</v>
      </c>
      <c r="J5" s="168" t="str">
        <f>'男１年100m'!D6</f>
        <v>小林    翔</v>
      </c>
      <c r="K5" s="10" t="str">
        <f>'男１年100m'!G6</f>
        <v>東中</v>
      </c>
      <c r="L5" s="19">
        <f>'男１年100m'!F6</f>
        <v>1</v>
      </c>
      <c r="M5" s="60">
        <f>'男１年100m'!H6</f>
        <v>1343</v>
      </c>
      <c r="N5" s="12" t="str">
        <f>'男１年100m'!D7</f>
        <v>佐藤  弘崇</v>
      </c>
      <c r="O5" s="10" t="str">
        <f>'男１年100m'!G7</f>
        <v>鬼石</v>
      </c>
      <c r="P5" s="19">
        <f>'男１年100m'!F7</f>
        <v>1</v>
      </c>
      <c r="Q5" s="46">
        <f>'男１年100m'!H7</f>
        <v>1372</v>
      </c>
      <c r="R5" s="12" t="str">
        <f>'男１年100m'!D8</f>
        <v>川端  悠斗</v>
      </c>
      <c r="S5" s="10" t="str">
        <f>'男１年100m'!G8</f>
        <v>小野</v>
      </c>
      <c r="T5" s="19">
        <f>'男１年100m'!F8</f>
        <v>1</v>
      </c>
      <c r="U5" s="46">
        <f>'男１年100m'!H8</f>
        <v>1398</v>
      </c>
      <c r="V5" s="12" t="str">
        <f>'男１年100m'!D9</f>
        <v>齋藤　佳太</v>
      </c>
      <c r="W5" s="10" t="str">
        <f>'男１年100m'!G9</f>
        <v>北中</v>
      </c>
      <c r="X5" s="19">
        <f>'男１年100m'!F9</f>
        <v>1</v>
      </c>
      <c r="Y5" s="46">
        <f>'男１年100m'!H9</f>
        <v>1414</v>
      </c>
    </row>
    <row r="6" spans="1:25" ht="18" customHeight="1">
      <c r="A6" s="191" t="s">
        <v>26</v>
      </c>
      <c r="B6" s="12" t="str">
        <f>'男1年1500m'!D4</f>
        <v>中里  光希</v>
      </c>
      <c r="C6" s="10" t="str">
        <f>'男1年1500m'!G4</f>
        <v>東中</v>
      </c>
      <c r="D6" s="19">
        <f>'男1年1500m'!F4</f>
        <v>1</v>
      </c>
      <c r="E6" s="47">
        <f>'男1年1500m'!H4</f>
        <v>51187</v>
      </c>
      <c r="F6" s="12" t="str">
        <f>'男1年1500m'!D5</f>
        <v>清水  太斗</v>
      </c>
      <c r="G6" s="10" t="str">
        <f>'男1年1500m'!G5</f>
        <v>東中</v>
      </c>
      <c r="H6" s="19">
        <f>'男1年1500m'!F5</f>
        <v>1</v>
      </c>
      <c r="I6" s="47">
        <f>'男1年1500m'!H5</f>
        <v>51683</v>
      </c>
      <c r="J6" s="168" t="str">
        <f>'男1年1500m'!D6</f>
        <v>蓮  真那斗</v>
      </c>
      <c r="K6" s="10" t="str">
        <f>'男1年1500m'!G6</f>
        <v>鬼石</v>
      </c>
      <c r="L6" s="19">
        <f>'男1年1500m'!F6</f>
        <v>1</v>
      </c>
      <c r="M6" s="61">
        <f>'男1年1500m'!H6</f>
        <v>51902</v>
      </c>
      <c r="N6" s="12" t="str">
        <f>'男1年1500m'!D7</f>
        <v>設楽    嶺</v>
      </c>
      <c r="O6" s="10" t="str">
        <f>'男1年1500m'!G7</f>
        <v>小野</v>
      </c>
      <c r="P6" s="19">
        <f>'男1年1500m'!F7</f>
        <v>1</v>
      </c>
      <c r="Q6" s="47">
        <f>'男1年1500m'!H7</f>
        <v>51992</v>
      </c>
      <c r="R6" s="12" t="str">
        <f>'男1年1500m'!D8</f>
        <v>前村　帝明</v>
      </c>
      <c r="S6" s="10" t="str">
        <f>'男1年1500m'!G8</f>
        <v>北中</v>
      </c>
      <c r="T6" s="19">
        <f>'男1年1500m'!F8</f>
        <v>1</v>
      </c>
      <c r="U6" s="47">
        <f>'男1年1500m'!H8</f>
        <v>54881</v>
      </c>
      <c r="V6" s="12" t="str">
        <f>'男1年1500m'!D9</f>
        <v>塚越    翼</v>
      </c>
      <c r="W6" s="10" t="str">
        <f>'男1年1500m'!G9</f>
        <v>鬼石</v>
      </c>
      <c r="X6" s="19">
        <f>'男1年1500m'!F9</f>
        <v>1</v>
      </c>
      <c r="Y6" s="47">
        <f>'男1年1500m'!H9</f>
        <v>55284</v>
      </c>
    </row>
    <row r="7" spans="1:25" ht="18" customHeight="1">
      <c r="A7" s="192" t="s">
        <v>55</v>
      </c>
      <c r="B7" s="45" t="str">
        <f>'男２年100m'!D4</f>
        <v>関口  大登</v>
      </c>
      <c r="C7" s="9" t="str">
        <f>'男２年100m'!G4</f>
        <v>小野</v>
      </c>
      <c r="D7" s="51">
        <f>'男２年100m'!F4</f>
        <v>2</v>
      </c>
      <c r="E7" s="58">
        <f>'男２年100m'!H4</f>
        <v>1197</v>
      </c>
      <c r="F7" s="45" t="str">
        <f>'男２年100m'!D5</f>
        <v>猿渡  大介</v>
      </c>
      <c r="G7" s="9" t="str">
        <f>'男２年100m'!G5</f>
        <v>北中</v>
      </c>
      <c r="H7" s="51">
        <f>'男２年100m'!F5</f>
        <v>2</v>
      </c>
      <c r="I7" s="58">
        <f>'男２年100m'!H5</f>
        <v>1222</v>
      </c>
      <c r="J7" s="184" t="str">
        <f>'男２年100m'!D6</f>
        <v>髙山  大樹</v>
      </c>
      <c r="K7" s="169" t="str">
        <f>'男２年100m'!G6</f>
        <v>西中</v>
      </c>
      <c r="L7" s="170">
        <f>'男２年100m'!F6</f>
        <v>2</v>
      </c>
      <c r="M7" s="202">
        <f>'男２年100m'!H6</f>
        <v>1254</v>
      </c>
      <c r="N7" s="45" t="str">
        <f>'男２年100m'!D7</f>
        <v>永岡  玖規</v>
      </c>
      <c r="O7" s="9" t="str">
        <f>'男２年100m'!G7</f>
        <v>北中</v>
      </c>
      <c r="P7" s="51">
        <f>'男２年100m'!F7</f>
        <v>2</v>
      </c>
      <c r="Q7" s="58">
        <f>'男２年100m'!H7</f>
        <v>1294</v>
      </c>
      <c r="R7" s="45" t="str">
        <f>'男２年100m'!D8</f>
        <v>早川慎太郎</v>
      </c>
      <c r="S7" s="9" t="str">
        <f>'男２年100m'!G8</f>
        <v>鬼石</v>
      </c>
      <c r="T7" s="51">
        <f>'男２年100m'!F8</f>
        <v>2</v>
      </c>
      <c r="U7" s="58">
        <f>'男２年100m'!H8</f>
        <v>1315</v>
      </c>
      <c r="V7" s="45" t="str">
        <f>'男２年100m'!D9</f>
        <v>江本    蓮</v>
      </c>
      <c r="W7" s="9" t="str">
        <f>'男２年100m'!G9</f>
        <v>鬼石</v>
      </c>
      <c r="X7" s="51">
        <f>'男２年100m'!F9</f>
        <v>2</v>
      </c>
      <c r="Y7" s="58">
        <f>'男２年100m'!H9</f>
        <v>1376</v>
      </c>
    </row>
    <row r="8" spans="1:25" ht="18" customHeight="1">
      <c r="A8" s="191" t="s">
        <v>56</v>
      </c>
      <c r="B8" s="12" t="str">
        <f>'男３年100m'!D4</f>
        <v>小嶋  友也</v>
      </c>
      <c r="C8" s="10" t="str">
        <f>'男３年100m'!G4</f>
        <v>北中</v>
      </c>
      <c r="D8" s="19">
        <f>'男３年100m'!F4</f>
        <v>3</v>
      </c>
      <c r="E8" s="46">
        <f>'男３年100m'!H4</f>
        <v>1231</v>
      </c>
      <c r="F8" s="12" t="str">
        <f>'男３年100m'!D5</f>
        <v>栁澤  大翔</v>
      </c>
      <c r="G8" s="10" t="str">
        <f>'男３年100m'!G5</f>
        <v>鬼石</v>
      </c>
      <c r="H8" s="19">
        <f>'男３年100m'!F5</f>
        <v>3</v>
      </c>
      <c r="I8" s="46">
        <f>'男３年100m'!H5</f>
        <v>1243</v>
      </c>
      <c r="J8" s="12" t="str">
        <f>'男３年100m'!D6</f>
        <v>田中  大也</v>
      </c>
      <c r="K8" s="10" t="str">
        <f>'男３年100m'!G6</f>
        <v>北中</v>
      </c>
      <c r="L8" s="19">
        <f>'男３年100m'!F6</f>
        <v>3</v>
      </c>
      <c r="M8" s="60">
        <f>'男３年100m'!H6</f>
        <v>1280</v>
      </c>
      <c r="N8" s="12" t="str">
        <f>'男３年100m'!D7</f>
        <v>和田山理音</v>
      </c>
      <c r="O8" s="10" t="str">
        <f>'男３年100m'!G7</f>
        <v>東中</v>
      </c>
      <c r="P8" s="19">
        <f>'男３年100m'!F7</f>
        <v>3</v>
      </c>
      <c r="Q8" s="46">
        <f>'男３年100m'!H7</f>
        <v>1291</v>
      </c>
      <c r="R8" s="12" t="str">
        <f>'男３年100m'!D8</f>
        <v>伊藤    蓮</v>
      </c>
      <c r="S8" s="10" t="str">
        <f>'男３年100m'!G8</f>
        <v>東中</v>
      </c>
      <c r="T8" s="19">
        <f>'男３年100m'!F8</f>
        <v>3</v>
      </c>
      <c r="U8" s="46">
        <f>'男３年100m'!H8</f>
        <v>1371</v>
      </c>
      <c r="V8" s="12">
        <f>'男３年100m'!D9</f>
        <v>0</v>
      </c>
      <c r="W8" s="10">
        <f>'男３年100m'!G9</f>
        <v>0</v>
      </c>
      <c r="X8" s="19">
        <f>'男３年100m'!F9</f>
        <v>0</v>
      </c>
      <c r="Y8" s="46">
        <f>'男３年100m'!H9</f>
        <v>0</v>
      </c>
    </row>
    <row r="9" spans="1:25" ht="18" customHeight="1">
      <c r="A9" s="191" t="s">
        <v>47</v>
      </c>
      <c r="B9" s="12" t="str">
        <f>'男200m'!D4</f>
        <v>江口  歩夢</v>
      </c>
      <c r="C9" s="10" t="str">
        <f>'男200m'!G4</f>
        <v>北中</v>
      </c>
      <c r="D9" s="19">
        <f>'男200m'!F4</f>
        <v>3</v>
      </c>
      <c r="E9" s="46">
        <f>'男200m'!H4</f>
        <v>2399</v>
      </c>
      <c r="F9" s="12" t="str">
        <f>'男200m'!D5</f>
        <v>関口  大登</v>
      </c>
      <c r="G9" s="10" t="str">
        <f>'男200m'!G5</f>
        <v>小野</v>
      </c>
      <c r="H9" s="19">
        <f>'男200m'!F5</f>
        <v>2</v>
      </c>
      <c r="I9" s="46">
        <f>'男200m'!H5</f>
        <v>2527</v>
      </c>
      <c r="J9" s="12" t="str">
        <f>'男200m'!D6</f>
        <v>小嶋  友也</v>
      </c>
      <c r="K9" s="10" t="str">
        <f>'男200m'!G6</f>
        <v>北中</v>
      </c>
      <c r="L9" s="19">
        <f>'男200m'!F6</f>
        <v>3</v>
      </c>
      <c r="M9" s="60">
        <f>'男200m'!H6</f>
        <v>2607</v>
      </c>
      <c r="N9" s="12" t="str">
        <f>'男200m'!D7</f>
        <v>栁澤  大翔</v>
      </c>
      <c r="O9" s="10" t="str">
        <f>'男200m'!G7</f>
        <v>鬼石</v>
      </c>
      <c r="P9" s="19">
        <f>'男200m'!F7</f>
        <v>3</v>
      </c>
      <c r="Q9" s="46">
        <f>'男200m'!H7</f>
        <v>2702</v>
      </c>
      <c r="R9" s="12" t="str">
        <f>'男200m'!D8</f>
        <v>江本    蓮</v>
      </c>
      <c r="S9" s="10" t="str">
        <f>'男200m'!G8</f>
        <v>鬼石</v>
      </c>
      <c r="T9" s="19">
        <f>'男200m'!F8</f>
        <v>2</v>
      </c>
      <c r="U9" s="208">
        <f>'男200m'!H8</f>
        <v>2878</v>
      </c>
      <c r="V9" s="12" t="str">
        <f>'男200m'!D9</f>
        <v>福島慎太郎</v>
      </c>
      <c r="W9" s="10" t="str">
        <f>'男200m'!G9</f>
        <v>東中</v>
      </c>
      <c r="X9" s="19">
        <f>'男200m'!F9</f>
        <v>1</v>
      </c>
      <c r="Y9" s="208">
        <f>'男200m'!H9</f>
        <v>2949</v>
      </c>
    </row>
    <row r="10" spans="1:25" ht="18" customHeight="1">
      <c r="A10" s="191" t="s">
        <v>48</v>
      </c>
      <c r="B10" s="12" t="str">
        <f>'男400m'!D4</f>
        <v>江口  歩夢</v>
      </c>
      <c r="C10" s="10" t="str">
        <f>'男400m'!G4</f>
        <v>北中</v>
      </c>
      <c r="D10" s="19">
        <f>'男400m'!F4</f>
        <v>3</v>
      </c>
      <c r="E10" s="46">
        <f>'男400m'!H4</f>
        <v>5552</v>
      </c>
      <c r="F10" s="12" t="str">
        <f>'男400m'!D5</f>
        <v>原    龍生</v>
      </c>
      <c r="G10" s="10" t="str">
        <f>'男400m'!G5</f>
        <v>北中</v>
      </c>
      <c r="H10" s="19">
        <f>'男400m'!F5</f>
        <v>3</v>
      </c>
      <c r="I10" s="46">
        <f>'男400m'!H5</f>
        <v>5838</v>
      </c>
      <c r="J10" s="12" t="str">
        <f>'男400m'!D6</f>
        <v>倉林  航大</v>
      </c>
      <c r="K10" s="10" t="str">
        <f>'男400m'!G6</f>
        <v>西中</v>
      </c>
      <c r="L10" s="19">
        <f>'男400m'!F6</f>
        <v>2</v>
      </c>
      <c r="M10" s="61">
        <f>'男400m'!H6</f>
        <v>10035</v>
      </c>
      <c r="N10" s="12" t="str">
        <f>'男400m'!D7</f>
        <v>髙橋  駿斗</v>
      </c>
      <c r="O10" s="10" t="str">
        <f>'男400m'!G7</f>
        <v>西中</v>
      </c>
      <c r="P10" s="19">
        <f>'男400m'!F7</f>
        <v>3</v>
      </c>
      <c r="Q10" s="47">
        <f>'男400m'!H7</f>
        <v>10114</v>
      </c>
      <c r="R10" s="12" t="str">
        <f>'男400m'!D8</f>
        <v>早川慎太郎</v>
      </c>
      <c r="S10" s="10" t="str">
        <f>'男400m'!G8</f>
        <v>鬼石</v>
      </c>
      <c r="T10" s="19">
        <f>'男400m'!F8</f>
        <v>2</v>
      </c>
      <c r="U10" s="47">
        <f>'男400m'!H8</f>
        <v>10204</v>
      </c>
      <c r="V10" s="12" t="str">
        <f>'男400m'!D9</f>
        <v>神谷  脩斗</v>
      </c>
      <c r="W10" s="10" t="str">
        <f>'男400m'!G9</f>
        <v>東中</v>
      </c>
      <c r="X10" s="19">
        <f>'男400m'!F9</f>
        <v>1</v>
      </c>
      <c r="Y10" s="209">
        <f>'男400m'!H9</f>
        <v>10453</v>
      </c>
    </row>
    <row r="11" spans="1:25" ht="18" customHeight="1">
      <c r="A11" s="191" t="s">
        <v>49</v>
      </c>
      <c r="B11" s="12" t="str">
        <f>'男800m'!D4</f>
        <v>塚本    錬</v>
      </c>
      <c r="C11" s="10" t="str">
        <f>'男800m'!G4</f>
        <v>北中</v>
      </c>
      <c r="D11" s="19">
        <f>'男800m'!F4</f>
        <v>3</v>
      </c>
      <c r="E11" s="47">
        <f>'男800m'!H4</f>
        <v>21337</v>
      </c>
      <c r="F11" s="12" t="str">
        <f>'男800m'!D5</f>
        <v>渡辺  喬介</v>
      </c>
      <c r="G11" s="10" t="str">
        <f>'男800m'!G5</f>
        <v>北中</v>
      </c>
      <c r="H11" s="19">
        <f>'男800m'!F5</f>
        <v>3</v>
      </c>
      <c r="I11" s="47">
        <f>'男800m'!H5</f>
        <v>21712</v>
      </c>
      <c r="J11" s="12" t="str">
        <f>'男800m'!D6</f>
        <v>三塚  理貴</v>
      </c>
      <c r="K11" s="10" t="str">
        <f>'男800m'!G6</f>
        <v>小野</v>
      </c>
      <c r="L11" s="19">
        <f>'男800m'!F6</f>
        <v>2</v>
      </c>
      <c r="M11" s="61">
        <f>'男800m'!H6</f>
        <v>22399</v>
      </c>
      <c r="N11" s="12" t="str">
        <f>'男800m'!D7</f>
        <v>木下    奏</v>
      </c>
      <c r="O11" s="10" t="str">
        <f>'男800m'!G7</f>
        <v>鬼石</v>
      </c>
      <c r="P11" s="19">
        <f>'男800m'!F7</f>
        <v>2</v>
      </c>
      <c r="Q11" s="47">
        <f>'男800m'!H7</f>
        <v>23448</v>
      </c>
      <c r="R11" s="12" t="str">
        <f>'男800m'!D8</f>
        <v>前村  徳周</v>
      </c>
      <c r="S11" s="10" t="str">
        <f>'男800m'!G8</f>
        <v>西中</v>
      </c>
      <c r="T11" s="19">
        <f>'男800m'!F8</f>
        <v>2</v>
      </c>
      <c r="U11" s="47">
        <f>'男800m'!H8</f>
        <v>23641</v>
      </c>
      <c r="V11" s="12" t="str">
        <f>'男800m'!D9</f>
        <v>岩上  大地</v>
      </c>
      <c r="W11" s="10" t="str">
        <f>'男800m'!G9</f>
        <v>西中</v>
      </c>
      <c r="X11" s="19">
        <f>'男800m'!F9</f>
        <v>2</v>
      </c>
      <c r="Y11" s="209">
        <f>'男800m'!H9</f>
        <v>23754</v>
      </c>
    </row>
    <row r="12" spans="1:25" ht="18" customHeight="1">
      <c r="A12" s="191" t="s">
        <v>50</v>
      </c>
      <c r="B12" s="12" t="str">
        <f>'男1500m'!D4</f>
        <v>渡辺  喬介</v>
      </c>
      <c r="C12" s="10" t="str">
        <f>'男1500m'!G4</f>
        <v>北中</v>
      </c>
      <c r="D12" s="19">
        <f>'男1500m'!F4</f>
        <v>3</v>
      </c>
      <c r="E12" s="47">
        <f>'男1500m'!H4</f>
        <v>43167</v>
      </c>
      <c r="F12" s="12" t="str">
        <f>'男1500m'!D5</f>
        <v>外処  力生</v>
      </c>
      <c r="G12" s="10" t="str">
        <f>'男1500m'!G5</f>
        <v>北中</v>
      </c>
      <c r="H12" s="19">
        <f>'男1500m'!F5</f>
        <v>3</v>
      </c>
      <c r="I12" s="47">
        <f>'男1500m'!H5</f>
        <v>43980</v>
      </c>
      <c r="J12" s="12" t="str">
        <f>'男1500m'!D6</f>
        <v>井上  将吾</v>
      </c>
      <c r="K12" s="10" t="str">
        <f>'男1500m'!G6</f>
        <v>東中</v>
      </c>
      <c r="L12" s="19">
        <f>'男1500m'!F6</f>
        <v>2</v>
      </c>
      <c r="M12" s="61">
        <f>'男1500m'!H6</f>
        <v>44454</v>
      </c>
      <c r="N12" s="12" t="str">
        <f>'男1500m'!D7</f>
        <v>柳澤  佑太</v>
      </c>
      <c r="O12" s="10" t="str">
        <f>'男1500m'!G7</f>
        <v>小野</v>
      </c>
      <c r="P12" s="19">
        <f>'男1500m'!F7</f>
        <v>2</v>
      </c>
      <c r="Q12" s="47">
        <f>'男1500m'!H7</f>
        <v>51450</v>
      </c>
      <c r="R12" s="12" t="str">
        <f>'男1500m'!D8</f>
        <v>富沢  春斗</v>
      </c>
      <c r="S12" s="10" t="str">
        <f>'男1500m'!G8</f>
        <v>小野</v>
      </c>
      <c r="T12" s="19">
        <f>'男1500m'!F8</f>
        <v>3</v>
      </c>
      <c r="U12" s="47">
        <f>'男1500m'!H8</f>
        <v>51494</v>
      </c>
      <c r="V12" s="12" t="str">
        <f>'男1500m'!D9</f>
        <v>武藤  遥歩</v>
      </c>
      <c r="W12" s="10" t="str">
        <f>'男1500m'!G9</f>
        <v>鬼石</v>
      </c>
      <c r="X12" s="19">
        <f>'男1500m'!F9</f>
        <v>2</v>
      </c>
      <c r="Y12" s="47">
        <f>'男1500m'!H9</f>
        <v>51790</v>
      </c>
    </row>
    <row r="13" spans="1:26" ht="18" customHeight="1">
      <c r="A13" s="191" t="s">
        <v>51</v>
      </c>
      <c r="B13" s="12" t="str">
        <f>'男3000m'!D4</f>
        <v>塚本    錬</v>
      </c>
      <c r="C13" s="10" t="str">
        <f>'男3000m'!G4</f>
        <v>北中</v>
      </c>
      <c r="D13" s="19">
        <f>'男3000m'!F4</f>
        <v>3</v>
      </c>
      <c r="E13" s="47">
        <f>'男3000m'!H4</f>
        <v>100393</v>
      </c>
      <c r="F13" s="12" t="str">
        <f>'男3000m'!D5</f>
        <v>井上  将吾</v>
      </c>
      <c r="G13" s="10" t="str">
        <f>'男3000m'!G5</f>
        <v>東中</v>
      </c>
      <c r="H13" s="19">
        <f>'男3000m'!F5</f>
        <v>2</v>
      </c>
      <c r="I13" s="47">
        <f>'男3000m'!H5</f>
        <v>100620</v>
      </c>
      <c r="J13" s="181" t="str">
        <f>'男3000m'!D6</f>
        <v>外処  力生</v>
      </c>
      <c r="K13" s="9" t="str">
        <f>'男3000m'!G6</f>
        <v>北中</v>
      </c>
      <c r="L13" s="51">
        <f>'男3000m'!F6</f>
        <v>3</v>
      </c>
      <c r="M13" s="210">
        <f>'男3000m'!H6</f>
        <v>102493</v>
      </c>
      <c r="N13" s="12" t="str">
        <f>'男3000m'!D7</f>
        <v>武藤  遥歩</v>
      </c>
      <c r="O13" s="10" t="str">
        <f>'男3000m'!G7</f>
        <v>鬼石</v>
      </c>
      <c r="P13" s="19">
        <f>'男3000m'!F7</f>
        <v>2</v>
      </c>
      <c r="Q13" s="209">
        <f>'男3000m'!H7</f>
        <v>113790</v>
      </c>
      <c r="R13" s="52"/>
      <c r="S13" s="20"/>
      <c r="T13" s="212"/>
      <c r="U13" s="209"/>
      <c r="V13" s="52">
        <f>'男3000m'!L9</f>
        <v>0</v>
      </c>
      <c r="W13" s="20">
        <f>'男3000m'!O9</f>
        <v>0</v>
      </c>
      <c r="X13" s="212">
        <f>'男3000m'!N9</f>
        <v>0</v>
      </c>
      <c r="Y13" s="209">
        <f>'男3000m'!P9</f>
        <v>0</v>
      </c>
      <c r="Z13" s="213"/>
    </row>
    <row r="14" spans="1:25" ht="18" customHeight="1">
      <c r="A14" s="191" t="s">
        <v>52</v>
      </c>
      <c r="B14" s="12" t="str">
        <f>'男110mH'!D4</f>
        <v>和田山理音</v>
      </c>
      <c r="C14" s="10" t="str">
        <f>'男110mH'!G4</f>
        <v>東中</v>
      </c>
      <c r="D14" s="19">
        <f>'男110mH'!F4</f>
        <v>3</v>
      </c>
      <c r="E14" s="46">
        <f>'男110mH'!H4</f>
        <v>1821</v>
      </c>
      <c r="F14" s="12" t="str">
        <f>'男110mH'!D5</f>
        <v>中井  大地</v>
      </c>
      <c r="G14" s="10" t="str">
        <f>'男110mH'!G5</f>
        <v>北中</v>
      </c>
      <c r="H14" s="19">
        <f>'男110mH'!F5</f>
        <v>2</v>
      </c>
      <c r="I14" s="46">
        <f>'男110mH'!H5</f>
        <v>1883</v>
      </c>
      <c r="J14" s="168" t="str">
        <f>'男110mH'!D6</f>
        <v>中西    輝</v>
      </c>
      <c r="K14" s="10" t="str">
        <f>'男110mH'!G6</f>
        <v>小野</v>
      </c>
      <c r="L14" s="19">
        <f>'男110mH'!F6</f>
        <v>3</v>
      </c>
      <c r="M14" s="211">
        <f>'男110mH'!H6</f>
        <v>1968</v>
      </c>
      <c r="N14" s="12" t="str">
        <f>'男110mH'!D7</f>
        <v>塚越    猛</v>
      </c>
      <c r="O14" s="10" t="str">
        <f>'男110mH'!G7</f>
        <v>小野</v>
      </c>
      <c r="P14" s="19">
        <f>'男110mH'!F7</f>
        <v>2</v>
      </c>
      <c r="Q14" s="208">
        <f>'男110mH'!H7</f>
        <v>2022</v>
      </c>
      <c r="R14" s="52" t="str">
        <f>'男110mH'!D8</f>
        <v>岩上  大地</v>
      </c>
      <c r="S14" s="20" t="str">
        <f>'男110mH'!G8</f>
        <v>西中</v>
      </c>
      <c r="T14" s="212">
        <f>'男110mH'!F8</f>
        <v>2</v>
      </c>
      <c r="U14" s="208">
        <f>'男110mH'!H8</f>
        <v>2024</v>
      </c>
      <c r="V14" s="12" t="str">
        <f>'男110mH'!D9</f>
        <v>望月  叡人</v>
      </c>
      <c r="W14" s="10" t="str">
        <f>'男110mH'!G9</f>
        <v>東中</v>
      </c>
      <c r="X14" s="19">
        <f>'男110mH'!F9</f>
        <v>1</v>
      </c>
      <c r="Y14" s="208">
        <f>'男110mH'!H9</f>
        <v>2137</v>
      </c>
    </row>
    <row r="15" spans="1:25" ht="18" customHeight="1">
      <c r="A15" s="193" t="s">
        <v>58</v>
      </c>
      <c r="B15" s="225" t="str">
        <f>'リレー記録'!C4</f>
        <v>北中</v>
      </c>
      <c r="C15" s="226"/>
      <c r="D15" s="226"/>
      <c r="E15" s="49">
        <f>'リレー記録'!E4</f>
        <v>4818</v>
      </c>
      <c r="F15" s="225" t="str">
        <f>'リレー記録'!C5</f>
        <v>小野</v>
      </c>
      <c r="G15" s="226"/>
      <c r="H15" s="226"/>
      <c r="I15" s="49">
        <f>'リレー記録'!E5</f>
        <v>5034</v>
      </c>
      <c r="J15" s="242" t="str">
        <f>'リレー記録'!C6</f>
        <v>西中</v>
      </c>
      <c r="K15" s="226"/>
      <c r="L15" s="226"/>
      <c r="M15" s="62">
        <f>'リレー記録'!E6</f>
        <v>5201</v>
      </c>
      <c r="N15" s="225" t="str">
        <f>'リレー記録'!C7</f>
        <v>鬼石</v>
      </c>
      <c r="O15" s="226"/>
      <c r="P15" s="226"/>
      <c r="Q15" s="49">
        <f>'リレー記録'!E7</f>
        <v>5207</v>
      </c>
      <c r="R15" s="225" t="str">
        <f>'リレー記録'!C8</f>
        <v>東中</v>
      </c>
      <c r="S15" s="226"/>
      <c r="T15" s="226"/>
      <c r="U15" s="49">
        <f>'リレー記録'!E8</f>
        <v>5251</v>
      </c>
      <c r="V15" s="254"/>
      <c r="W15" s="255"/>
      <c r="X15" s="255"/>
      <c r="Y15" s="49"/>
    </row>
    <row r="16" spans="1:25" ht="18" customHeight="1">
      <c r="A16" s="192"/>
      <c r="B16" s="245" t="str">
        <f>'リレー記録'!D4</f>
        <v>江口、小嶋、田中、原</v>
      </c>
      <c r="C16" s="246"/>
      <c r="D16" s="246"/>
      <c r="E16" s="50"/>
      <c r="F16" s="245" t="str">
        <f>'リレー記録'!D5</f>
        <v>中西、塚越、島崎、関口</v>
      </c>
      <c r="G16" s="246"/>
      <c r="H16" s="246"/>
      <c r="I16" s="50"/>
      <c r="J16" s="258" t="str">
        <f>'リレー記録'!D6</f>
        <v>倉林、髙山、岩上、髙橋</v>
      </c>
      <c r="K16" s="241"/>
      <c r="L16" s="241"/>
      <c r="M16" s="63"/>
      <c r="N16" s="240" t="str">
        <f>'リレー記録'!D7</f>
        <v>木下、栁澤、江本、早川</v>
      </c>
      <c r="O16" s="241"/>
      <c r="P16" s="241"/>
      <c r="Q16" s="50"/>
      <c r="R16" s="240" t="str">
        <f>'リレー記録'!D8</f>
        <v>小林、神谷、伊藤、和田山</v>
      </c>
      <c r="S16" s="241"/>
      <c r="T16" s="241"/>
      <c r="U16" s="167"/>
      <c r="V16" s="256"/>
      <c r="W16" s="257"/>
      <c r="X16" s="257"/>
      <c r="Y16" s="50"/>
    </row>
    <row r="17" spans="1:25" ht="18" customHeight="1">
      <c r="A17" s="191" t="s">
        <v>22</v>
      </c>
      <c r="B17" s="12" t="str">
        <f>'男走高跳'!C4</f>
        <v>倉林  航大</v>
      </c>
      <c r="C17" s="10" t="str">
        <f>'男走高跳'!F4</f>
        <v>西中</v>
      </c>
      <c r="D17" s="19">
        <f>'男走高跳'!E4</f>
        <v>2</v>
      </c>
      <c r="E17" s="48">
        <f>'男走高跳'!AN4</f>
        <v>165</v>
      </c>
      <c r="F17" s="12" t="str">
        <f>'男走高跳'!C5</f>
        <v>原    龍生</v>
      </c>
      <c r="G17" s="10" t="str">
        <f>'男走高跳'!F5</f>
        <v>北中</v>
      </c>
      <c r="H17" s="19">
        <f>'男走高跳'!E5</f>
        <v>3</v>
      </c>
      <c r="I17" s="48">
        <f>'男走高跳'!AN5</f>
        <v>160</v>
      </c>
      <c r="J17" s="168" t="str">
        <f>'男走高跳'!C6</f>
        <v>福田  颯吾</v>
      </c>
      <c r="K17" s="10" t="str">
        <f>'男走高跳'!F6</f>
        <v>北中</v>
      </c>
      <c r="L17" s="19">
        <f>'男走高跳'!E6</f>
        <v>2</v>
      </c>
      <c r="M17" s="64">
        <f>'男走高跳'!AN6</f>
        <v>130</v>
      </c>
      <c r="N17" s="12" t="str">
        <f>'男走高跳'!C7</f>
        <v>阿部  一貫</v>
      </c>
      <c r="O17" s="10" t="str">
        <f>'男走高跳'!F7</f>
        <v>小野</v>
      </c>
      <c r="P17" s="19">
        <f>'男走高跳'!E7</f>
        <v>1</v>
      </c>
      <c r="Q17" s="48">
        <f>'男走高跳'!AN7</f>
        <v>130</v>
      </c>
      <c r="R17" s="12">
        <f>'男走高跳'!C8</f>
        <v>0</v>
      </c>
      <c r="S17" s="10">
        <f>'男走高跳'!F8</f>
        <v>0</v>
      </c>
      <c r="T17" s="19">
        <f>'男走高跳'!E8</f>
        <v>0</v>
      </c>
      <c r="U17" s="48">
        <f>'男走高跳'!AN8</f>
        <v>0</v>
      </c>
      <c r="V17" s="12">
        <f>'男走高跳'!C9</f>
        <v>0</v>
      </c>
      <c r="W17" s="10">
        <f>'男走高跳'!F9</f>
        <v>0</v>
      </c>
      <c r="X17" s="19">
        <f>'男走高跳'!E9</f>
        <v>0</v>
      </c>
      <c r="Y17" s="48">
        <f>'男走高跳'!AN9</f>
        <v>0</v>
      </c>
    </row>
    <row r="18" spans="1:25" ht="18" customHeight="1">
      <c r="A18" s="191" t="s">
        <v>0</v>
      </c>
      <c r="B18" s="12" t="str">
        <f>'男走幅跳'!C4</f>
        <v>永岡  玖規</v>
      </c>
      <c r="C18" s="10" t="str">
        <f>'男走幅跳'!F4</f>
        <v>北中</v>
      </c>
      <c r="D18" s="19">
        <f>'男走幅跳'!E4</f>
        <v>2</v>
      </c>
      <c r="E18" s="48">
        <f>'男走幅跳'!N4</f>
        <v>522</v>
      </c>
      <c r="F18" s="12" t="str">
        <f>'男走幅跳'!C5</f>
        <v>島崎  勝志</v>
      </c>
      <c r="G18" s="10" t="str">
        <f>'男走幅跳'!F5</f>
        <v>小野</v>
      </c>
      <c r="H18" s="19">
        <f>'男走幅跳'!E5</f>
        <v>2</v>
      </c>
      <c r="I18" s="48">
        <f>'男走幅跳'!N5</f>
        <v>517</v>
      </c>
      <c r="J18" s="168" t="str">
        <f>'男走幅跳'!C6</f>
        <v>田中  大也</v>
      </c>
      <c r="K18" s="10" t="str">
        <f>'男走幅跳'!F6</f>
        <v>北中</v>
      </c>
      <c r="L18" s="19">
        <f>'男走幅跳'!E6</f>
        <v>3</v>
      </c>
      <c r="M18" s="64">
        <f>'男走幅跳'!N6</f>
        <v>491</v>
      </c>
      <c r="N18" s="12" t="str">
        <f>'男走幅跳'!C7</f>
        <v>髙山  大樹</v>
      </c>
      <c r="O18" s="10" t="str">
        <f>'男走幅跳'!F7</f>
        <v>西中</v>
      </c>
      <c r="P18" s="19">
        <f>'男走幅跳'!E7</f>
        <v>2</v>
      </c>
      <c r="Q18" s="48">
        <f>'男走幅跳'!N7</f>
        <v>477</v>
      </c>
      <c r="R18" s="12" t="str">
        <f>'男走幅跳'!C8</f>
        <v>佐藤  弘崇</v>
      </c>
      <c r="S18" s="10" t="str">
        <f>'男走幅跳'!F8</f>
        <v>鬼石</v>
      </c>
      <c r="T18" s="19">
        <f>'男走幅跳'!E8</f>
        <v>1</v>
      </c>
      <c r="U18" s="48">
        <f>'男走幅跳'!N8</f>
        <v>420</v>
      </c>
      <c r="V18" s="12" t="str">
        <f>'男走幅跳'!C9</f>
        <v>伊藤    蓮</v>
      </c>
      <c r="W18" s="10" t="str">
        <f>'男走幅跳'!F9</f>
        <v>東中</v>
      </c>
      <c r="X18" s="19">
        <f>'男走幅跳'!E9</f>
        <v>3</v>
      </c>
      <c r="Y18" s="48">
        <f>'男走幅跳'!N9</f>
        <v>412</v>
      </c>
    </row>
    <row r="19" spans="1:25" ht="18" customHeight="1" thickBot="1">
      <c r="A19" s="194" t="s">
        <v>23</v>
      </c>
      <c r="B19" s="185" t="str">
        <f>'男砲丸投'!C4</f>
        <v>中西    輝</v>
      </c>
      <c r="C19" s="186" t="str">
        <f>'男砲丸投'!F4</f>
        <v>小野</v>
      </c>
      <c r="D19" s="187">
        <f>'男砲丸投'!E4</f>
        <v>3</v>
      </c>
      <c r="E19" s="188">
        <f>'男砲丸投'!N4</f>
        <v>870</v>
      </c>
      <c r="F19" s="185" t="str">
        <f>'男砲丸投'!C5</f>
        <v>阿佐美光紀</v>
      </c>
      <c r="G19" s="186" t="str">
        <f>'男砲丸投'!F5</f>
        <v>北中</v>
      </c>
      <c r="H19" s="187">
        <f>'男砲丸投'!E5</f>
        <v>2</v>
      </c>
      <c r="I19" s="188">
        <f>'男砲丸投'!N5</f>
        <v>744</v>
      </c>
      <c r="J19" s="195" t="str">
        <f>'男砲丸投'!C6</f>
        <v>島崎  勝志</v>
      </c>
      <c r="K19" s="186" t="str">
        <f>'男砲丸投'!F6</f>
        <v>小野</v>
      </c>
      <c r="L19" s="187">
        <f>'男砲丸投'!E6</f>
        <v>2</v>
      </c>
      <c r="M19" s="203">
        <f>'男砲丸投'!N6</f>
        <v>718</v>
      </c>
      <c r="N19" s="185" t="str">
        <f>'男砲丸投'!C7</f>
        <v>宮前飛佳瑠</v>
      </c>
      <c r="O19" s="186" t="str">
        <f>'男砲丸投'!F7</f>
        <v>鬼石</v>
      </c>
      <c r="P19" s="187">
        <f>'男砲丸投'!E7</f>
        <v>2</v>
      </c>
      <c r="Q19" s="188">
        <f>'男砲丸投'!N7</f>
        <v>664</v>
      </c>
      <c r="R19" s="185" t="str">
        <f>'男砲丸投'!C8</f>
        <v>福島慎太郎</v>
      </c>
      <c r="S19" s="186" t="str">
        <f>'男砲丸投'!F8</f>
        <v>東中</v>
      </c>
      <c r="T19" s="187">
        <f>'男砲丸投'!E8</f>
        <v>1</v>
      </c>
      <c r="U19" s="188">
        <f>'男砲丸投'!N8</f>
        <v>611</v>
      </c>
      <c r="V19" s="185" t="str">
        <f>'男砲丸投'!C9</f>
        <v>前村  明俊</v>
      </c>
      <c r="W19" s="186" t="str">
        <f>'男砲丸投'!F9</f>
        <v>北中</v>
      </c>
      <c r="X19" s="187">
        <f>'男砲丸投'!E9</f>
        <v>2</v>
      </c>
      <c r="Y19" s="188">
        <f>'男砲丸投'!N9</f>
        <v>594</v>
      </c>
    </row>
    <row r="20" spans="4:24" ht="18" customHeight="1">
      <c r="D20" s="11"/>
      <c r="E20" s="11"/>
      <c r="H20" s="11"/>
      <c r="I20" s="11"/>
      <c r="L20" s="11"/>
      <c r="M20" s="11"/>
      <c r="P20" s="11"/>
      <c r="Q20" s="11"/>
      <c r="T20" s="11"/>
      <c r="U20" s="11"/>
      <c r="X20" s="11"/>
    </row>
    <row r="21" ht="18" customHeight="1" thickBot="1"/>
    <row r="22" spans="1:25" ht="22.5" customHeight="1">
      <c r="A22" s="196" t="s">
        <v>27</v>
      </c>
      <c r="B22" s="229" t="s">
        <v>29</v>
      </c>
      <c r="C22" s="230"/>
      <c r="D22" s="230"/>
      <c r="E22" s="231"/>
      <c r="F22" s="229" t="s">
        <v>10</v>
      </c>
      <c r="G22" s="230"/>
      <c r="H22" s="230"/>
      <c r="I22" s="231"/>
      <c r="J22" s="230" t="s">
        <v>11</v>
      </c>
      <c r="K22" s="230"/>
      <c r="L22" s="230"/>
      <c r="M22" s="231"/>
      <c r="N22" s="229" t="s">
        <v>12</v>
      </c>
      <c r="O22" s="230"/>
      <c r="P22" s="230"/>
      <c r="Q22" s="231"/>
      <c r="R22" s="229" t="s">
        <v>13</v>
      </c>
      <c r="S22" s="230"/>
      <c r="T22" s="230"/>
      <c r="U22" s="231"/>
      <c r="V22" s="229" t="s">
        <v>14</v>
      </c>
      <c r="W22" s="230"/>
      <c r="X22" s="230"/>
      <c r="Y22" s="231"/>
    </row>
    <row r="23" spans="1:25" ht="18" customHeight="1">
      <c r="A23" s="197"/>
      <c r="B23" s="43" t="s">
        <v>16</v>
      </c>
      <c r="C23" s="44" t="s">
        <v>3</v>
      </c>
      <c r="D23" s="44" t="s">
        <v>32</v>
      </c>
      <c r="E23" s="13" t="s">
        <v>15</v>
      </c>
      <c r="F23" s="43" t="s">
        <v>16</v>
      </c>
      <c r="G23" s="44" t="s">
        <v>3</v>
      </c>
      <c r="H23" s="44" t="s">
        <v>32</v>
      </c>
      <c r="I23" s="13" t="s">
        <v>15</v>
      </c>
      <c r="J23" s="180" t="s">
        <v>16</v>
      </c>
      <c r="K23" s="44" t="s">
        <v>3</v>
      </c>
      <c r="L23" s="44" t="s">
        <v>32</v>
      </c>
      <c r="M23" s="13" t="s">
        <v>15</v>
      </c>
      <c r="N23" s="43" t="s">
        <v>16</v>
      </c>
      <c r="O23" s="44" t="s">
        <v>3</v>
      </c>
      <c r="P23" s="44" t="s">
        <v>32</v>
      </c>
      <c r="Q23" s="13" t="s">
        <v>15</v>
      </c>
      <c r="R23" s="43" t="s">
        <v>16</v>
      </c>
      <c r="S23" s="44" t="s">
        <v>3</v>
      </c>
      <c r="T23" s="44" t="s">
        <v>32</v>
      </c>
      <c r="U23" s="13" t="s">
        <v>15</v>
      </c>
      <c r="V23" s="43" t="s">
        <v>16</v>
      </c>
      <c r="W23" s="44" t="s">
        <v>3</v>
      </c>
      <c r="X23" s="44" t="s">
        <v>32</v>
      </c>
      <c r="Y23" s="13" t="s">
        <v>15</v>
      </c>
    </row>
    <row r="24" spans="1:25" ht="18" customHeight="1">
      <c r="A24" s="198" t="s">
        <v>54</v>
      </c>
      <c r="B24" s="12" t="str">
        <f>'女１年100m'!D4</f>
        <v>大澤  真希</v>
      </c>
      <c r="C24" s="10" t="str">
        <f>'女１年100m'!G4</f>
        <v>鬼石</v>
      </c>
      <c r="D24" s="19">
        <f>'女１年100m'!F4</f>
        <v>1</v>
      </c>
      <c r="E24" s="46">
        <f>'女１年100m'!H4</f>
        <v>1476</v>
      </c>
      <c r="F24" s="12" t="str">
        <f>'女１年100m'!D5</f>
        <v>山下　奈緒</v>
      </c>
      <c r="G24" s="10" t="str">
        <f>'女１年100m'!G5</f>
        <v>北中</v>
      </c>
      <c r="H24" s="19">
        <f>'女１年100m'!F5</f>
        <v>1</v>
      </c>
      <c r="I24" s="46">
        <f>'女１年100m'!H5</f>
        <v>1478</v>
      </c>
      <c r="J24" s="168" t="str">
        <f>'女１年100m'!D6</f>
        <v>布施  彩奈</v>
      </c>
      <c r="K24" s="10" t="str">
        <f>'女１年100m'!G6</f>
        <v>鬼石</v>
      </c>
      <c r="L24" s="19">
        <f>'女１年100m'!F6</f>
        <v>1</v>
      </c>
      <c r="M24" s="46">
        <f>'女１年100m'!H6</f>
        <v>1493</v>
      </c>
      <c r="N24" s="12" t="str">
        <f>'女１年100m'!D7</f>
        <v>黛    藍那</v>
      </c>
      <c r="O24" s="10" t="str">
        <f>'女１年100m'!G7</f>
        <v>西中</v>
      </c>
      <c r="P24" s="19">
        <f>'女１年100m'!F7</f>
        <v>1</v>
      </c>
      <c r="Q24" s="46">
        <f>'女１年100m'!H7</f>
        <v>1504</v>
      </c>
      <c r="R24" s="12" t="str">
        <f>'女１年100m'!D8</f>
        <v>久保  詩織</v>
      </c>
      <c r="S24" s="10" t="str">
        <f>'女１年100m'!G8</f>
        <v>東中</v>
      </c>
      <c r="T24" s="19">
        <f>'女１年100m'!F8</f>
        <v>1</v>
      </c>
      <c r="U24" s="46">
        <f>'女１年100m'!H8</f>
        <v>1513</v>
      </c>
      <c r="V24" s="12" t="str">
        <f>'女１年100m'!D9</f>
        <v>小暮    南</v>
      </c>
      <c r="W24" s="10" t="str">
        <f>'女１年100m'!G9</f>
        <v>西中</v>
      </c>
      <c r="X24" s="19">
        <f>'女１年100m'!F9</f>
        <v>1</v>
      </c>
      <c r="Y24" s="46">
        <f>'女１年100m'!H9</f>
        <v>1532</v>
      </c>
    </row>
    <row r="25" spans="1:25" ht="18" customHeight="1">
      <c r="A25" s="198" t="s">
        <v>59</v>
      </c>
      <c r="B25" s="12" t="str">
        <f>'女１年走幅跳'!C4</f>
        <v>布施  彩奈</v>
      </c>
      <c r="C25" s="10" t="str">
        <f>'女１年走幅跳'!F4</f>
        <v>鬼石</v>
      </c>
      <c r="D25" s="19">
        <f>'女１年走幅跳'!E4</f>
        <v>1</v>
      </c>
      <c r="E25" s="48">
        <f>'女１年走幅跳'!N4</f>
        <v>426</v>
      </c>
      <c r="F25" s="12" t="str">
        <f>'女１年走幅跳'!C5</f>
        <v>小暮    南</v>
      </c>
      <c r="G25" s="10" t="str">
        <f>'女１年走幅跳'!F5</f>
        <v>西中</v>
      </c>
      <c r="H25" s="19">
        <f>'女１年走幅跳'!E5</f>
        <v>1</v>
      </c>
      <c r="I25" s="48">
        <f>'女１年走幅跳'!N5</f>
        <v>394</v>
      </c>
      <c r="J25" s="168" t="str">
        <f>'女１年走幅跳'!C6</f>
        <v>久保  詩織</v>
      </c>
      <c r="K25" s="10" t="str">
        <f>'女１年走幅跳'!F6</f>
        <v>東中</v>
      </c>
      <c r="L25" s="19">
        <f>'女１年走幅跳'!E6</f>
        <v>1</v>
      </c>
      <c r="M25" s="48">
        <f>'女１年走幅跳'!N6</f>
        <v>393</v>
      </c>
      <c r="N25" s="12" t="str">
        <f>'女１年走幅跳'!C7</f>
        <v>小林　遥々</v>
      </c>
      <c r="O25" s="10" t="str">
        <f>'女１年走幅跳'!F7</f>
        <v>小野</v>
      </c>
      <c r="P25" s="19">
        <f>'女１年走幅跳'!E7</f>
        <v>1</v>
      </c>
      <c r="Q25" s="48">
        <f>'女１年走幅跳'!N7</f>
        <v>391</v>
      </c>
      <c r="R25" s="12" t="str">
        <f>'女１年走幅跳'!C8</f>
        <v>黛    藍那</v>
      </c>
      <c r="S25" s="10" t="str">
        <f>'女１年走幅跳'!F8</f>
        <v>西中</v>
      </c>
      <c r="T25" s="19">
        <f>'女１年走幅跳'!E8</f>
        <v>1</v>
      </c>
      <c r="U25" s="48">
        <f>'女１年走幅跳'!N8</f>
        <v>357</v>
      </c>
      <c r="V25" s="12">
        <f>'女１年走幅跳'!C9</f>
        <v>0</v>
      </c>
      <c r="W25" s="10">
        <f>'女１年走幅跳'!F9</f>
        <v>0</v>
      </c>
      <c r="X25" s="19">
        <f>'女１年走幅跳'!E9</f>
        <v>0</v>
      </c>
      <c r="Y25" s="48">
        <f>'女１年走幅跳'!N9</f>
        <v>0</v>
      </c>
    </row>
    <row r="26" spans="1:25" ht="18" customHeight="1">
      <c r="A26" s="199" t="s">
        <v>55</v>
      </c>
      <c r="B26" s="45" t="str">
        <f>'女２年100m'!D4</f>
        <v>登坂  未央</v>
      </c>
      <c r="C26" s="9" t="str">
        <f>'女２年100m'!G4</f>
        <v>小野</v>
      </c>
      <c r="D26" s="51">
        <f>'女２年100m'!F4</f>
        <v>2</v>
      </c>
      <c r="E26" s="58">
        <f>'女２年100m'!H4</f>
        <v>1372</v>
      </c>
      <c r="F26" s="45" t="str">
        <f>'女２年100m'!D5</f>
        <v>三木紗季帆</v>
      </c>
      <c r="G26" s="9" t="str">
        <f>'女２年100m'!G5</f>
        <v>鬼石</v>
      </c>
      <c r="H26" s="51">
        <f>'女２年100m'!F5</f>
        <v>2</v>
      </c>
      <c r="I26" s="58">
        <f>'女２年100m'!H5</f>
        <v>1409</v>
      </c>
      <c r="J26" s="181" t="str">
        <f>'女２年100m'!D6</f>
        <v>金井  萌花</v>
      </c>
      <c r="K26" s="9" t="str">
        <f>'女２年100m'!G6</f>
        <v>小野</v>
      </c>
      <c r="L26" s="51">
        <f>'女２年100m'!F6</f>
        <v>2</v>
      </c>
      <c r="M26" s="58">
        <f>'女２年100m'!H6</f>
        <v>1424</v>
      </c>
      <c r="N26" s="45" t="str">
        <f>'女２年100m'!D7</f>
        <v>鈴木  紅奈</v>
      </c>
      <c r="O26" s="9" t="str">
        <f>'女２年100m'!G7</f>
        <v>東中</v>
      </c>
      <c r="P26" s="51">
        <f>'女２年100m'!F7</f>
        <v>2</v>
      </c>
      <c r="Q26" s="58">
        <f>'女２年100m'!H7</f>
        <v>1425</v>
      </c>
      <c r="R26" s="45" t="str">
        <f>'女２年100m'!D8</f>
        <v>柳田    葵</v>
      </c>
      <c r="S26" s="9" t="str">
        <f>'女２年100m'!G8</f>
        <v>北中</v>
      </c>
      <c r="T26" s="51">
        <f>'女２年100m'!F8</f>
        <v>2</v>
      </c>
      <c r="U26" s="58">
        <f>'女２年100m'!H8</f>
        <v>1446</v>
      </c>
      <c r="V26" s="45" t="str">
        <f>'女２年100m'!D9</f>
        <v>吉村  泉咲</v>
      </c>
      <c r="W26" s="9" t="str">
        <f>'女２年100m'!G9</f>
        <v>東中</v>
      </c>
      <c r="X26" s="51">
        <f>'女２年100m'!F9</f>
        <v>2</v>
      </c>
      <c r="Y26" s="58">
        <f>'女２年100m'!H9</f>
        <v>1475</v>
      </c>
    </row>
    <row r="27" spans="1:25" ht="18" customHeight="1">
      <c r="A27" s="198" t="s">
        <v>56</v>
      </c>
      <c r="B27" s="12" t="str">
        <f>'女３年100m'!D4</f>
        <v>松下真生子</v>
      </c>
      <c r="C27" s="10" t="str">
        <f>'女３年100m'!G4</f>
        <v>小野</v>
      </c>
      <c r="D27" s="19">
        <f>'女３年100m'!F4</f>
        <v>3</v>
      </c>
      <c r="E27" s="46">
        <f>'女３年100m'!H4</f>
        <v>1303</v>
      </c>
      <c r="F27" s="12" t="str">
        <f>'女３年100m'!D5</f>
        <v>大黒  朱璃</v>
      </c>
      <c r="G27" s="10" t="str">
        <f>'女３年100m'!G5</f>
        <v>西中</v>
      </c>
      <c r="H27" s="19">
        <f>'女３年100m'!F5</f>
        <v>3</v>
      </c>
      <c r="I27" s="46">
        <f>'女３年100m'!H5</f>
        <v>1410</v>
      </c>
      <c r="J27" s="168" t="str">
        <f>'女３年100m'!D6</f>
        <v>外処  紗良</v>
      </c>
      <c r="K27" s="10" t="str">
        <f>'女３年100m'!G6</f>
        <v>北中</v>
      </c>
      <c r="L27" s="19">
        <f>'女３年100m'!F6</f>
        <v>3</v>
      </c>
      <c r="M27" s="208">
        <f>'女３年100m'!H6</f>
        <v>1431</v>
      </c>
      <c r="N27" s="12" t="str">
        <f>'女３年100m'!D7</f>
        <v>黛    沙耶</v>
      </c>
      <c r="O27" s="10" t="str">
        <f>'女３年100m'!G7</f>
        <v>西中</v>
      </c>
      <c r="P27" s="19">
        <f>'女３年100m'!F7</f>
        <v>3</v>
      </c>
      <c r="Q27" s="208">
        <f>'女３年100m'!H7</f>
        <v>1449</v>
      </c>
      <c r="R27" s="12" t="str">
        <f>'女３年100m'!D8</f>
        <v>反町  瑠菜</v>
      </c>
      <c r="S27" s="10" t="str">
        <f>'女３年100m'!G8</f>
        <v>北中</v>
      </c>
      <c r="T27" s="19">
        <f>'女３年100m'!F8</f>
        <v>3</v>
      </c>
      <c r="U27" s="208">
        <f>'女３年100m'!H8</f>
        <v>1458</v>
      </c>
      <c r="V27" s="12" t="str">
        <f>'女３年100m'!D9</f>
        <v>青木みのり</v>
      </c>
      <c r="W27" s="10" t="str">
        <f>'女３年100m'!G9</f>
        <v>小野</v>
      </c>
      <c r="X27" s="19">
        <f>'女３年100m'!F9</f>
        <v>3</v>
      </c>
      <c r="Y27" s="208">
        <f>'女３年100m'!H9</f>
        <v>1480</v>
      </c>
    </row>
    <row r="28" spans="1:25" ht="18" customHeight="1">
      <c r="A28" s="198" t="s">
        <v>47</v>
      </c>
      <c r="B28" s="12" t="str">
        <f>'女200m'!D4</f>
        <v>松下真生子</v>
      </c>
      <c r="C28" s="10" t="str">
        <f>'女200m'!G4</f>
        <v>小野</v>
      </c>
      <c r="D28" s="19">
        <f>'女200m'!F4</f>
        <v>3</v>
      </c>
      <c r="E28" s="46">
        <f>'女200m'!H4</f>
        <v>2805</v>
      </c>
      <c r="F28" s="12" t="str">
        <f>'女200m'!D5</f>
        <v>登坂  未央</v>
      </c>
      <c r="G28" s="10" t="str">
        <f>'女200m'!G5</f>
        <v>小野</v>
      </c>
      <c r="H28" s="19">
        <f>'女200m'!F5</f>
        <v>2</v>
      </c>
      <c r="I28" s="46">
        <f>'女200m'!H5</f>
        <v>2876</v>
      </c>
      <c r="J28" s="182" t="str">
        <f>'女200m'!D6</f>
        <v>三木紗季帆</v>
      </c>
      <c r="K28" s="179" t="str">
        <f>'女200m'!G6</f>
        <v>鬼石</v>
      </c>
      <c r="L28" s="44">
        <f>'女200m'!F6</f>
        <v>2</v>
      </c>
      <c r="M28" s="49">
        <f>'女200m'!H6</f>
        <v>2955</v>
      </c>
      <c r="N28" s="12" t="str">
        <f>'女200m'!D7</f>
        <v>澤里  莉芽</v>
      </c>
      <c r="O28" s="10" t="str">
        <f>'女200m'!G7</f>
        <v>東中</v>
      </c>
      <c r="P28" s="19">
        <f>'女200m'!F7</f>
        <v>2</v>
      </c>
      <c r="Q28" s="46">
        <f>'女200m'!H7</f>
        <v>3069</v>
      </c>
      <c r="R28" s="12" t="str">
        <f>'女200m'!D8</f>
        <v>外処  紗良</v>
      </c>
      <c r="S28" s="10" t="str">
        <f>'女200m'!G8</f>
        <v>北中</v>
      </c>
      <c r="T28" s="19">
        <f>'女200m'!F8</f>
        <v>3</v>
      </c>
      <c r="U28" s="46">
        <f>'女200m'!H8</f>
        <v>3076</v>
      </c>
      <c r="V28" s="12" t="str">
        <f>'女200m'!D9</f>
        <v>反町  瑠菜</v>
      </c>
      <c r="W28" s="10" t="str">
        <f>'女200m'!G9</f>
        <v>北中</v>
      </c>
      <c r="X28" s="19">
        <f>'女200m'!F9</f>
        <v>3</v>
      </c>
      <c r="Y28" s="46">
        <f>'女200m'!H9</f>
        <v>3091</v>
      </c>
    </row>
    <row r="29" spans="1:25" ht="18" customHeight="1">
      <c r="A29" s="198" t="s">
        <v>49</v>
      </c>
      <c r="B29" s="52" t="str">
        <f>'女800m'!D4</f>
        <v>武田　菜月</v>
      </c>
      <c r="C29" s="20" t="str">
        <f>'女800m'!G4</f>
        <v>北中</v>
      </c>
      <c r="D29" s="19">
        <f>'女800m'!F4</f>
        <v>1</v>
      </c>
      <c r="E29" s="47">
        <f>'女800m'!H4</f>
        <v>22322</v>
      </c>
      <c r="F29" s="52" t="str">
        <f>'女800m'!D5</f>
        <v>高野  麻衣</v>
      </c>
      <c r="G29" s="20" t="str">
        <f>'女800m'!G5</f>
        <v>西中</v>
      </c>
      <c r="H29" s="19">
        <f>'女800m'!F5</f>
        <v>3</v>
      </c>
      <c r="I29" s="47">
        <f>'女800m'!H5</f>
        <v>23388</v>
      </c>
      <c r="J29" s="171" t="str">
        <f>'女800m'!D6</f>
        <v>塚越  未結</v>
      </c>
      <c r="K29" s="20" t="str">
        <f>'女800m'!G6</f>
        <v>鬼石</v>
      </c>
      <c r="L29" s="19">
        <f>'女800m'!F6</f>
        <v>3</v>
      </c>
      <c r="M29" s="47">
        <f>'女800m'!H6</f>
        <v>23623</v>
      </c>
      <c r="N29" s="171" t="str">
        <f>'女800m'!D7</f>
        <v>藤田  夏美</v>
      </c>
      <c r="O29" s="20" t="str">
        <f>'女800m'!G7</f>
        <v>小野</v>
      </c>
      <c r="P29" s="19">
        <f>'女800m'!F7</f>
        <v>2</v>
      </c>
      <c r="Q29" s="47">
        <f>'女800m'!H7</f>
        <v>24102</v>
      </c>
      <c r="R29" s="52" t="str">
        <f>'女800m'!D8</f>
        <v>須田  菜緒</v>
      </c>
      <c r="S29" s="20" t="str">
        <f>'女800m'!G8</f>
        <v>小野</v>
      </c>
      <c r="T29" s="19">
        <f>'女800m'!F8</f>
        <v>2</v>
      </c>
      <c r="U29" s="47">
        <f>'女800m'!H8</f>
        <v>24311</v>
      </c>
      <c r="V29" s="52" t="str">
        <f>'女800m'!D9</f>
        <v>大野  瀬奈</v>
      </c>
      <c r="W29" s="20" t="str">
        <f>'女800m'!G9</f>
        <v>西中</v>
      </c>
      <c r="X29" s="19">
        <f>'女800m'!F9</f>
        <v>2</v>
      </c>
      <c r="Y29" s="47">
        <f>'女800m'!H9</f>
        <v>24681</v>
      </c>
    </row>
    <row r="30" spans="1:25" ht="18" customHeight="1">
      <c r="A30" s="198" t="s">
        <v>50</v>
      </c>
      <c r="B30" s="12" t="str">
        <f>'女1500m'!D4</f>
        <v>須田  菜緒</v>
      </c>
      <c r="C30" s="10" t="str">
        <f>'女1500m'!G4</f>
        <v>小野</v>
      </c>
      <c r="D30" s="19">
        <f>'女1500m'!F4</f>
        <v>2</v>
      </c>
      <c r="E30" s="47">
        <f>'女1500m'!H4</f>
        <v>50757</v>
      </c>
      <c r="F30" s="12" t="str">
        <f>'女1500m'!D5</f>
        <v>清水　華帆</v>
      </c>
      <c r="G30" s="10" t="str">
        <f>'女1500m'!G5</f>
        <v>北中</v>
      </c>
      <c r="H30" s="19">
        <f>'女1500m'!F5</f>
        <v>1</v>
      </c>
      <c r="I30" s="47">
        <f>'女1500m'!H5</f>
        <v>51247</v>
      </c>
      <c r="J30" s="168" t="str">
        <f>'女1500m'!D6</f>
        <v>塚越  未結</v>
      </c>
      <c r="K30" s="10" t="str">
        <f>'女1500m'!G6</f>
        <v>鬼石</v>
      </c>
      <c r="L30" s="19">
        <f>'女1500m'!F6</f>
        <v>3</v>
      </c>
      <c r="M30" s="47">
        <f>'女1500m'!H6</f>
        <v>52190</v>
      </c>
      <c r="N30" s="168" t="str">
        <f>'女1500m'!D7</f>
        <v>臼田あかり</v>
      </c>
      <c r="O30" s="10" t="str">
        <f>'女1500m'!G7</f>
        <v>小野</v>
      </c>
      <c r="P30" s="19">
        <f>'女1500m'!F7</f>
        <v>2</v>
      </c>
      <c r="Q30" s="47">
        <f>'女1500m'!H7</f>
        <v>53414</v>
      </c>
      <c r="R30" s="12" t="str">
        <f>'女1500m'!D8</f>
        <v>大野  瀬奈</v>
      </c>
      <c r="S30" s="10" t="str">
        <f>'女1500m'!G8</f>
        <v>西中</v>
      </c>
      <c r="T30" s="19">
        <f>'女1500m'!F8</f>
        <v>2</v>
      </c>
      <c r="U30" s="47">
        <f>'女1500m'!H8</f>
        <v>54186</v>
      </c>
      <c r="V30" s="12" t="str">
        <f>'女1500m'!D9</f>
        <v>齋藤  真由</v>
      </c>
      <c r="W30" s="10" t="str">
        <f>'女1500m'!G9</f>
        <v>東中</v>
      </c>
      <c r="X30" s="19">
        <f>'女1500m'!F9</f>
        <v>2</v>
      </c>
      <c r="Y30" s="47">
        <f>'女1500m'!H9</f>
        <v>55206</v>
      </c>
    </row>
    <row r="31" spans="1:25" ht="18" customHeight="1">
      <c r="A31" s="198" t="s">
        <v>53</v>
      </c>
      <c r="B31" s="12" t="str">
        <f>'女100mH'!D4</f>
        <v>櫻井さりな</v>
      </c>
      <c r="C31" s="10" t="str">
        <f>'女100mH'!G4</f>
        <v>小野</v>
      </c>
      <c r="D31" s="19">
        <f>'女100mH'!F4</f>
        <v>3</v>
      </c>
      <c r="E31" s="46">
        <f>'女100mH'!H4</f>
        <v>1714</v>
      </c>
      <c r="F31" s="12" t="str">
        <f>'女100mH'!D5</f>
        <v>鈴木  紅奈</v>
      </c>
      <c r="G31" s="10" t="str">
        <f>'女100mH'!G5</f>
        <v>東中</v>
      </c>
      <c r="H31" s="19">
        <f>'女100mH'!F5</f>
        <v>2</v>
      </c>
      <c r="I31" s="46">
        <f>'女100mH'!H5</f>
        <v>1838</v>
      </c>
      <c r="J31" s="181" t="str">
        <f>'女100mH'!D6</f>
        <v>福島  五和</v>
      </c>
      <c r="K31" s="9" t="str">
        <f>'女100mH'!G6</f>
        <v>東中</v>
      </c>
      <c r="L31" s="51">
        <f>'女100mH'!F6</f>
        <v>3</v>
      </c>
      <c r="M31" s="58">
        <f>'女100mH'!H6</f>
        <v>1944</v>
      </c>
      <c r="N31" s="12" t="str">
        <f>'女100mH'!D7</f>
        <v>林    里奈</v>
      </c>
      <c r="O31" s="10" t="str">
        <f>'女100mH'!G7</f>
        <v>西中</v>
      </c>
      <c r="P31" s="19">
        <f>'女100mH'!F7</f>
        <v>3</v>
      </c>
      <c r="Q31" s="46">
        <f>'女100mH'!H7</f>
        <v>1989</v>
      </c>
      <c r="R31" s="12" t="str">
        <f>'女100mH'!D8</f>
        <v>瀬下  結生</v>
      </c>
      <c r="S31" s="10" t="str">
        <f>'女100mH'!G8</f>
        <v>北中</v>
      </c>
      <c r="T31" s="19">
        <f>'女100mH'!F8</f>
        <v>2</v>
      </c>
      <c r="U31" s="46">
        <f>'女100mH'!H8</f>
        <v>2075</v>
      </c>
      <c r="V31" s="12" t="str">
        <f>'女100mH'!D9</f>
        <v>佐藤    遥</v>
      </c>
      <c r="W31" s="10" t="str">
        <f>'女100mH'!G9</f>
        <v>西中</v>
      </c>
      <c r="X31" s="19">
        <f>'女100mH'!F9</f>
        <v>2</v>
      </c>
      <c r="Y31" s="46">
        <f>'女100mH'!H9</f>
        <v>2097</v>
      </c>
    </row>
    <row r="32" spans="1:25" ht="18" customHeight="1">
      <c r="A32" s="200" t="s">
        <v>22</v>
      </c>
      <c r="B32" s="178" t="str">
        <f>'女走高跳'!C4</f>
        <v>江澤  唯菜</v>
      </c>
      <c r="C32" s="179" t="str">
        <f>'女走高跳'!F4</f>
        <v>北中</v>
      </c>
      <c r="D32" s="44">
        <f>'女走高跳'!E4</f>
        <v>3</v>
      </c>
      <c r="E32" s="53">
        <f>'女走高跳'!AK4</f>
        <v>145</v>
      </c>
      <c r="F32" s="178" t="str">
        <f>'女走高跳'!C5</f>
        <v>佐藤    遥</v>
      </c>
      <c r="G32" s="179" t="str">
        <f>'女走高跳'!F5</f>
        <v>西中</v>
      </c>
      <c r="H32" s="44">
        <f>'女走高跳'!E5</f>
        <v>2</v>
      </c>
      <c r="I32" s="53">
        <f>'女走高跳'!AK5</f>
        <v>135</v>
      </c>
      <c r="J32" s="168" t="str">
        <f>'女走高跳'!C6</f>
        <v>滝川  真紀</v>
      </c>
      <c r="K32" s="10" t="str">
        <f>'女走高跳'!F6</f>
        <v>鬼石</v>
      </c>
      <c r="L32" s="19">
        <f>'女走高跳'!E6</f>
        <v>2</v>
      </c>
      <c r="M32" s="48">
        <f>'女走高跳'!AK6</f>
        <v>135</v>
      </c>
      <c r="N32" s="12" t="str">
        <f>'女走高跳'!C7</f>
        <v>浅見  怜美</v>
      </c>
      <c r="O32" s="10" t="str">
        <f>'女走高跳'!F7</f>
        <v>北中</v>
      </c>
      <c r="P32" s="19">
        <f>'女走高跳'!E7</f>
        <v>2</v>
      </c>
      <c r="Q32" s="48">
        <f>'女走高跳'!AK7</f>
        <v>135</v>
      </c>
      <c r="R32" s="178" t="str">
        <f>'女走高跳'!C8</f>
        <v>櫻井さりな</v>
      </c>
      <c r="S32" s="179" t="str">
        <f>'女走高跳'!F8</f>
        <v>小野</v>
      </c>
      <c r="T32" s="44">
        <f>'女走高跳'!E8</f>
        <v>3</v>
      </c>
      <c r="U32" s="53">
        <f>'女走高跳'!AK8</f>
        <v>130</v>
      </c>
      <c r="V32" s="178" t="str">
        <f>'女走高跳'!C9</f>
        <v>青木みのり</v>
      </c>
      <c r="W32" s="179" t="str">
        <f>'女走高跳'!F9</f>
        <v>小野</v>
      </c>
      <c r="X32" s="44">
        <f>'女走高跳'!E9</f>
        <v>3</v>
      </c>
      <c r="Y32" s="53">
        <f>'女走高跳'!AK9</f>
        <v>130</v>
      </c>
    </row>
    <row r="33" spans="1:25" ht="18" customHeight="1">
      <c r="A33" s="198" t="s">
        <v>0</v>
      </c>
      <c r="B33" s="12" t="str">
        <f>'女走幅跳'!C4</f>
        <v>大黒  朱璃</v>
      </c>
      <c r="C33" s="10" t="str">
        <f>'女走幅跳'!F4</f>
        <v>西中</v>
      </c>
      <c r="D33" s="19">
        <f>'女走幅跳'!E4</f>
        <v>3</v>
      </c>
      <c r="E33" s="48">
        <f>'女走幅跳'!N4</f>
        <v>435</v>
      </c>
      <c r="F33" s="12" t="str">
        <f>'女走幅跳'!C5</f>
        <v>瀬下  結生</v>
      </c>
      <c r="G33" s="10" t="str">
        <f>'女走幅跳'!F5</f>
        <v>北中</v>
      </c>
      <c r="H33" s="19">
        <f>'女走幅跳'!E5</f>
        <v>2</v>
      </c>
      <c r="I33" s="48">
        <f>'女走幅跳'!N5</f>
        <v>433</v>
      </c>
      <c r="J33" s="168" t="str">
        <f>'女走幅跳'!C6</f>
        <v>吉村  泉咲</v>
      </c>
      <c r="K33" s="10" t="str">
        <f>'女走幅跳'!F6</f>
        <v>東中</v>
      </c>
      <c r="L33" s="19">
        <f>'女走幅跳'!E6</f>
        <v>2</v>
      </c>
      <c r="M33" s="48">
        <f>'女走幅跳'!N6</f>
        <v>429</v>
      </c>
      <c r="N33" s="12" t="str">
        <f>'女走幅跳'!C7</f>
        <v>森田ちひろ</v>
      </c>
      <c r="O33" s="10" t="str">
        <f>'女走幅跳'!F7</f>
        <v>北中</v>
      </c>
      <c r="P33" s="19">
        <f>'女走幅跳'!E7</f>
        <v>3</v>
      </c>
      <c r="Q33" s="48">
        <f>'女走幅跳'!N7</f>
        <v>387</v>
      </c>
      <c r="R33" s="12" t="str">
        <f>'女走幅跳'!C8</f>
        <v>滝川  もも</v>
      </c>
      <c r="S33" s="10" t="str">
        <f>'女走幅跳'!F8</f>
        <v>鬼石</v>
      </c>
      <c r="T33" s="19">
        <f>'女走幅跳'!E8</f>
        <v>3</v>
      </c>
      <c r="U33" s="48">
        <f>'女走幅跳'!N8</f>
        <v>376</v>
      </c>
      <c r="V33" s="12" t="str">
        <f>'女走幅跳'!C9</f>
        <v>原田  萌百</v>
      </c>
      <c r="W33" s="10" t="str">
        <f>'女走幅跳'!F9</f>
        <v>東中</v>
      </c>
      <c r="X33" s="19">
        <f>'女走幅跳'!E9</f>
        <v>2</v>
      </c>
      <c r="Y33" s="48">
        <f>'女走幅跳'!N9</f>
        <v>374</v>
      </c>
    </row>
    <row r="34" spans="1:25" ht="18" customHeight="1">
      <c r="A34" s="198" t="s">
        <v>23</v>
      </c>
      <c r="B34" s="12" t="str">
        <f>'女砲丸投'!C4</f>
        <v>大久保七海</v>
      </c>
      <c r="C34" s="10" t="str">
        <f>'女砲丸投'!F4</f>
        <v>北中</v>
      </c>
      <c r="D34" s="19">
        <f>'女砲丸投'!E4</f>
        <v>3</v>
      </c>
      <c r="E34" s="48">
        <f>'女砲丸投'!N4</f>
        <v>949</v>
      </c>
      <c r="F34" s="12" t="str">
        <f>'女砲丸投'!C5</f>
        <v>美細津佳菜</v>
      </c>
      <c r="G34" s="10" t="str">
        <f>'女砲丸投'!F5</f>
        <v>小野</v>
      </c>
      <c r="H34" s="19">
        <f>'女砲丸投'!E5</f>
        <v>3</v>
      </c>
      <c r="I34" s="48">
        <f>'女砲丸投'!N5</f>
        <v>814</v>
      </c>
      <c r="J34" s="168" t="str">
        <f>'女砲丸投'!C6</f>
        <v>松井千花子</v>
      </c>
      <c r="K34" s="10" t="str">
        <f>'女砲丸投'!F6</f>
        <v>北中</v>
      </c>
      <c r="L34" s="19">
        <f>'女砲丸投'!E6</f>
        <v>2</v>
      </c>
      <c r="M34" s="48">
        <f>'女砲丸投'!N6</f>
        <v>767</v>
      </c>
      <c r="N34" s="12" t="str">
        <f>'女砲丸投'!C7</f>
        <v>黛    沙耶</v>
      </c>
      <c r="O34" s="10" t="str">
        <f>'女砲丸投'!F7</f>
        <v>西中</v>
      </c>
      <c r="P34" s="19">
        <f>'女砲丸投'!E7</f>
        <v>3</v>
      </c>
      <c r="Q34" s="48">
        <f>'女砲丸投'!N7</f>
        <v>709</v>
      </c>
      <c r="R34" s="12" t="str">
        <f>'女砲丸投'!C8</f>
        <v>大岡  咲稀</v>
      </c>
      <c r="S34" s="10" t="str">
        <f>'女砲丸投'!F8</f>
        <v>東中</v>
      </c>
      <c r="T34" s="19">
        <f>'女砲丸投'!E8</f>
        <v>2</v>
      </c>
      <c r="U34" s="48">
        <f>'女砲丸投'!N8</f>
        <v>673</v>
      </c>
      <c r="V34" s="12" t="str">
        <f>'女砲丸投'!C9</f>
        <v>髙橋  美名</v>
      </c>
      <c r="W34" s="10" t="str">
        <f>'女砲丸投'!F9</f>
        <v>東中</v>
      </c>
      <c r="X34" s="19">
        <f>'女砲丸投'!E9</f>
        <v>3</v>
      </c>
      <c r="Y34" s="48">
        <f>'女砲丸投'!N9</f>
        <v>657</v>
      </c>
    </row>
    <row r="35" spans="1:25" ht="18" customHeight="1">
      <c r="A35" s="193" t="s">
        <v>58</v>
      </c>
      <c r="B35" s="225" t="str">
        <f>'リレー記録'!C14</f>
        <v>小野</v>
      </c>
      <c r="C35" s="226"/>
      <c r="D35" s="226"/>
      <c r="E35" s="49">
        <f>'リレー記録'!E14</f>
        <v>5459</v>
      </c>
      <c r="F35" s="225" t="str">
        <f>'リレー記録'!C15</f>
        <v>西中</v>
      </c>
      <c r="G35" s="226"/>
      <c r="H35" s="226"/>
      <c r="I35" s="49">
        <f>'リレー記録'!E15</f>
        <v>5712</v>
      </c>
      <c r="J35" s="242" t="str">
        <f>'リレー記録'!C16</f>
        <v>東中</v>
      </c>
      <c r="K35" s="226"/>
      <c r="L35" s="226"/>
      <c r="M35" s="49">
        <f>'リレー記録'!E16</f>
        <v>5889</v>
      </c>
      <c r="N35" s="225" t="str">
        <f>'リレー記録'!C17</f>
        <v>鬼石</v>
      </c>
      <c r="O35" s="226"/>
      <c r="P35" s="226"/>
      <c r="Q35" s="49">
        <f>'リレー記録'!E17</f>
        <v>5920</v>
      </c>
      <c r="R35" s="225"/>
      <c r="S35" s="226"/>
      <c r="T35" s="226"/>
      <c r="U35" s="49"/>
      <c r="V35" s="225"/>
      <c r="W35" s="226"/>
      <c r="X35" s="226"/>
      <c r="Y35" s="49"/>
    </row>
    <row r="36" spans="1:25" ht="18" customHeight="1" thickBot="1">
      <c r="A36" s="201"/>
      <c r="B36" s="227" t="str">
        <f>'リレー記録'!D14</f>
        <v>美細津、登坂、櫻井、松下</v>
      </c>
      <c r="C36" s="228"/>
      <c r="D36" s="228"/>
      <c r="E36" s="183"/>
      <c r="F36" s="227" t="str">
        <f>'リレー記録'!D15</f>
        <v>大野、黛、林里奈、大黒</v>
      </c>
      <c r="G36" s="228"/>
      <c r="H36" s="228"/>
      <c r="I36" s="183"/>
      <c r="J36" s="253" t="str">
        <f>'リレー記録'!D16</f>
        <v>原田、鈴木、吉村、澤里</v>
      </c>
      <c r="K36" s="228"/>
      <c r="L36" s="228"/>
      <c r="M36" s="183"/>
      <c r="N36" s="227" t="str">
        <f>'リレー記録'!D17</f>
        <v>滝川も、三木、滝川真、塚越</v>
      </c>
      <c r="O36" s="228"/>
      <c r="P36" s="228"/>
      <c r="Q36" s="183"/>
      <c r="R36" s="227"/>
      <c r="S36" s="228"/>
      <c r="T36" s="228"/>
      <c r="U36" s="183"/>
      <c r="V36" s="227"/>
      <c r="W36" s="228"/>
      <c r="X36" s="228"/>
      <c r="Y36" s="183"/>
    </row>
    <row r="37" spans="4:24" ht="18" customHeight="1">
      <c r="D37" s="11"/>
      <c r="E37" s="11"/>
      <c r="H37" s="11"/>
      <c r="I37" s="11"/>
      <c r="L37" s="11"/>
      <c r="M37" s="11"/>
      <c r="P37" s="11"/>
      <c r="Q37" s="11"/>
      <c r="T37" s="11"/>
      <c r="U37" s="11"/>
      <c r="X37" s="11"/>
    </row>
    <row r="38" ht="18" customHeight="1" thickBot="1"/>
    <row r="39" spans="1:23" ht="22.5" customHeight="1" thickBot="1" thickTop="1">
      <c r="A39" s="249" t="s">
        <v>28</v>
      </c>
      <c r="B39" s="250"/>
      <c r="C39" s="234" t="s">
        <v>9</v>
      </c>
      <c r="D39" s="235"/>
      <c r="E39" s="236"/>
      <c r="F39" s="234" t="s">
        <v>10</v>
      </c>
      <c r="G39" s="236"/>
      <c r="H39" s="234" t="s">
        <v>11</v>
      </c>
      <c r="I39" s="235"/>
      <c r="J39" s="236"/>
      <c r="K39" s="234" t="s">
        <v>12</v>
      </c>
      <c r="L39" s="235"/>
      <c r="M39" s="236"/>
      <c r="N39" s="234" t="s">
        <v>13</v>
      </c>
      <c r="O39" s="237"/>
      <c r="P39" s="238"/>
      <c r="Q39" s="223"/>
      <c r="R39" s="223"/>
      <c r="S39" s="223"/>
      <c r="T39" s="223"/>
      <c r="U39" s="223"/>
      <c r="V39" s="223"/>
      <c r="W39" s="223"/>
    </row>
    <row r="40" spans="1:23" ht="18" customHeight="1" thickBot="1" thickTop="1">
      <c r="A40" s="251" t="s">
        <v>30</v>
      </c>
      <c r="B40" s="252"/>
      <c r="C40" s="243" t="str">
        <f>'得点集計'!C41</f>
        <v>北中</v>
      </c>
      <c r="D40" s="244"/>
      <c r="E40" s="56">
        <f>'得点集計'!D41</f>
        <v>115</v>
      </c>
      <c r="F40" s="55" t="str">
        <f>'得点集計'!C42</f>
        <v>小野</v>
      </c>
      <c r="G40" s="56">
        <f>'得点集計'!D42</f>
        <v>55</v>
      </c>
      <c r="H40" s="243" t="str">
        <f>'得点集計'!C43</f>
        <v>東中</v>
      </c>
      <c r="I40" s="244"/>
      <c r="J40" s="56">
        <f>'得点集計'!D43</f>
        <v>49</v>
      </c>
      <c r="K40" s="243" t="str">
        <f>'得点集計'!C44</f>
        <v>鬼石</v>
      </c>
      <c r="L40" s="244"/>
      <c r="M40" s="56">
        <f>'得点集計'!D44</f>
        <v>38</v>
      </c>
      <c r="N40" s="55" t="str">
        <f>'得点集計'!C45</f>
        <v>西中</v>
      </c>
      <c r="O40" s="57">
        <f>'得点集計'!D45</f>
        <v>29</v>
      </c>
      <c r="P40" s="239"/>
      <c r="Q40" s="224"/>
      <c r="R40" s="24"/>
      <c r="S40" s="224"/>
      <c r="T40" s="224"/>
      <c r="U40" s="24"/>
      <c r="V40" s="24"/>
      <c r="W40" s="24"/>
    </row>
    <row r="41" spans="1:23" ht="18" customHeight="1" thickBot="1">
      <c r="A41" s="247" t="s">
        <v>31</v>
      </c>
      <c r="B41" s="248"/>
      <c r="C41" s="232" t="str">
        <f>'得点集計'!C52</f>
        <v>小野</v>
      </c>
      <c r="D41" s="233"/>
      <c r="E41" s="14">
        <f>'得点集計'!D52</f>
        <v>65</v>
      </c>
      <c r="F41" s="54" t="str">
        <f>'得点集計'!C53</f>
        <v>北中</v>
      </c>
      <c r="G41" s="14">
        <f>'得点集計'!D53</f>
        <v>56</v>
      </c>
      <c r="H41" s="232" t="str">
        <f>'得点集計'!C54</f>
        <v>西中</v>
      </c>
      <c r="I41" s="233"/>
      <c r="J41" s="14">
        <f>'得点集計'!D54</f>
        <v>50</v>
      </c>
      <c r="K41" s="232" t="str">
        <f>'得点集計'!C55</f>
        <v>鬼石</v>
      </c>
      <c r="L41" s="233"/>
      <c r="M41" s="14">
        <f>'得点集計'!D55</f>
        <v>42</v>
      </c>
      <c r="N41" s="54" t="str">
        <f>'得点集計'!C56</f>
        <v>東中</v>
      </c>
      <c r="O41" s="15">
        <f>'得点集計'!D56</f>
        <v>35</v>
      </c>
      <c r="P41" s="239"/>
      <c r="Q41" s="224"/>
      <c r="R41" s="24"/>
      <c r="S41" s="224"/>
      <c r="T41" s="224"/>
      <c r="U41" s="24"/>
      <c r="V41" s="24"/>
      <c r="W41" s="24"/>
    </row>
    <row r="42" ht="18" thickTop="1"/>
  </sheetData>
  <sheetProtection/>
  <mergeCells count="59">
    <mergeCell ref="F3:I3"/>
    <mergeCell ref="R3:U3"/>
    <mergeCell ref="F15:H15"/>
    <mergeCell ref="F16:H16"/>
    <mergeCell ref="R16:T16"/>
    <mergeCell ref="J16:L16"/>
    <mergeCell ref="V39:W39"/>
    <mergeCell ref="F35:H35"/>
    <mergeCell ref="V15:X15"/>
    <mergeCell ref="V16:X16"/>
    <mergeCell ref="J15:L15"/>
    <mergeCell ref="V22:Y22"/>
    <mergeCell ref="R35:T35"/>
    <mergeCell ref="V35:X35"/>
    <mergeCell ref="R22:U22"/>
    <mergeCell ref="F22:I22"/>
    <mergeCell ref="J22:M22"/>
    <mergeCell ref="H41:I41"/>
    <mergeCell ref="A39:B39"/>
    <mergeCell ref="H39:J39"/>
    <mergeCell ref="A40:B40"/>
    <mergeCell ref="F36:H36"/>
    <mergeCell ref="J36:L36"/>
    <mergeCell ref="K40:L40"/>
    <mergeCell ref="F39:G39"/>
    <mergeCell ref="H40:I40"/>
    <mergeCell ref="B3:E3"/>
    <mergeCell ref="B22:E22"/>
    <mergeCell ref="C40:D40"/>
    <mergeCell ref="C41:D41"/>
    <mergeCell ref="C39:E39"/>
    <mergeCell ref="B36:D36"/>
    <mergeCell ref="B35:D35"/>
    <mergeCell ref="B15:D15"/>
    <mergeCell ref="B16:D16"/>
    <mergeCell ref="A41:B41"/>
    <mergeCell ref="V3:Y3"/>
    <mergeCell ref="R15:T15"/>
    <mergeCell ref="K41:L41"/>
    <mergeCell ref="K39:M39"/>
    <mergeCell ref="N39:O39"/>
    <mergeCell ref="P39:R39"/>
    <mergeCell ref="P40:Q40"/>
    <mergeCell ref="P41:Q41"/>
    <mergeCell ref="S41:T41"/>
    <mergeCell ref="J3:M3"/>
    <mergeCell ref="N3:Q3"/>
    <mergeCell ref="N16:P16"/>
    <mergeCell ref="J35:L35"/>
    <mergeCell ref="N35:P35"/>
    <mergeCell ref="N36:P36"/>
    <mergeCell ref="V36:X36"/>
    <mergeCell ref="N1:P1"/>
    <mergeCell ref="Q1:R1"/>
    <mergeCell ref="S39:U39"/>
    <mergeCell ref="S40:T40"/>
    <mergeCell ref="N15:P15"/>
    <mergeCell ref="R36:T36"/>
    <mergeCell ref="N22:Q22"/>
  </mergeCells>
  <conditionalFormatting sqref="B5:Y19">
    <cfRule type="cellIs" priority="2" dxfId="3" operator="equal">
      <formula>0</formula>
    </cfRule>
  </conditionalFormatting>
  <conditionalFormatting sqref="B24:Y36">
    <cfRule type="cellIs" priority="1" dxfId="3" operator="equal">
      <formula>0</formula>
    </cfRule>
  </conditionalFormatting>
  <printOptions/>
  <pageMargins left="0.3937007874015748" right="0.3937007874015748" top="0.3937007874015748" bottom="0.3937007874015748" header="0.2362204724409449" footer="0.1968503937007874"/>
  <pageSetup fitToHeight="1" fitToWidth="1" horizontalDpi="300" verticalDpi="300" orientation="landscape" paperSize="9" scale="6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K28" sqref="K28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124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1" customHeight="1" thickBot="1">
      <c r="A3" s="299" t="s">
        <v>1</v>
      </c>
      <c r="B3" s="363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2" t="s">
        <v>5</v>
      </c>
      <c r="J3" s="354"/>
    </row>
    <row r="4" spans="1:9" ht="21" customHeight="1">
      <c r="A4" s="303">
        <v>1</v>
      </c>
      <c r="B4" s="101">
        <v>3</v>
      </c>
      <c r="C4" s="101">
        <v>4523</v>
      </c>
      <c r="D4" s="101" t="s">
        <v>327</v>
      </c>
      <c r="E4" s="145" t="s">
        <v>328</v>
      </c>
      <c r="F4" s="101">
        <v>2</v>
      </c>
      <c r="G4" s="101" t="s">
        <v>166</v>
      </c>
      <c r="H4" s="364">
        <v>50757</v>
      </c>
      <c r="I4" s="306">
        <v>1</v>
      </c>
    </row>
    <row r="5" spans="1:9" ht="21" customHeight="1">
      <c r="A5" s="307">
        <v>1</v>
      </c>
      <c r="B5" s="85">
        <v>1</v>
      </c>
      <c r="C5" s="85">
        <v>2445</v>
      </c>
      <c r="D5" s="85" t="s">
        <v>519</v>
      </c>
      <c r="E5" s="146" t="s">
        <v>520</v>
      </c>
      <c r="F5" s="85">
        <v>1</v>
      </c>
      <c r="G5" s="85" t="s">
        <v>165</v>
      </c>
      <c r="H5" s="365">
        <v>51247</v>
      </c>
      <c r="I5" s="310">
        <v>2</v>
      </c>
    </row>
    <row r="6" spans="1:9" ht="21" customHeight="1">
      <c r="A6" s="307">
        <v>1</v>
      </c>
      <c r="B6" s="85">
        <v>2</v>
      </c>
      <c r="C6" s="85">
        <v>6079</v>
      </c>
      <c r="D6" s="85" t="s">
        <v>203</v>
      </c>
      <c r="E6" s="146" t="s">
        <v>204</v>
      </c>
      <c r="F6" s="85">
        <v>3</v>
      </c>
      <c r="G6" s="85" t="s">
        <v>163</v>
      </c>
      <c r="H6" s="365">
        <v>52190</v>
      </c>
      <c r="I6" s="310">
        <v>3</v>
      </c>
    </row>
    <row r="7" spans="1:9" ht="21" customHeight="1">
      <c r="A7" s="307">
        <v>1</v>
      </c>
      <c r="B7" s="85">
        <v>5</v>
      </c>
      <c r="C7" s="85">
        <v>4521</v>
      </c>
      <c r="D7" s="85" t="s">
        <v>321</v>
      </c>
      <c r="E7" s="146" t="s">
        <v>322</v>
      </c>
      <c r="F7" s="85">
        <v>2</v>
      </c>
      <c r="G7" s="85" t="s">
        <v>166</v>
      </c>
      <c r="H7" s="365">
        <v>53414</v>
      </c>
      <c r="I7" s="310">
        <v>4</v>
      </c>
    </row>
    <row r="8" spans="1:9" ht="21" customHeight="1">
      <c r="A8" s="307">
        <v>1</v>
      </c>
      <c r="B8" s="85">
        <v>4</v>
      </c>
      <c r="C8" s="85">
        <v>4460</v>
      </c>
      <c r="D8" s="85" t="s">
        <v>325</v>
      </c>
      <c r="E8" s="146" t="s">
        <v>326</v>
      </c>
      <c r="F8" s="85">
        <v>2</v>
      </c>
      <c r="G8" s="85" t="s">
        <v>162</v>
      </c>
      <c r="H8" s="365">
        <v>54186</v>
      </c>
      <c r="I8" s="310">
        <v>5</v>
      </c>
    </row>
    <row r="9" spans="1:9" ht="21" customHeight="1">
      <c r="A9" s="307">
        <v>1</v>
      </c>
      <c r="B9" s="85">
        <v>6</v>
      </c>
      <c r="C9" s="85">
        <v>4443</v>
      </c>
      <c r="D9" s="85" t="s">
        <v>331</v>
      </c>
      <c r="E9" s="146" t="s">
        <v>332</v>
      </c>
      <c r="F9" s="85">
        <v>2</v>
      </c>
      <c r="G9" s="85" t="s">
        <v>164</v>
      </c>
      <c r="H9" s="365">
        <v>55206</v>
      </c>
      <c r="I9" s="310">
        <v>6</v>
      </c>
    </row>
    <row r="10" spans="1:9" ht="21" customHeight="1">
      <c r="A10" s="307">
        <v>1</v>
      </c>
      <c r="B10" s="85">
        <v>8</v>
      </c>
      <c r="C10" s="85">
        <v>4447</v>
      </c>
      <c r="D10" s="85" t="s">
        <v>333</v>
      </c>
      <c r="E10" s="146" t="s">
        <v>334</v>
      </c>
      <c r="F10" s="85">
        <v>2</v>
      </c>
      <c r="G10" s="85" t="s">
        <v>165</v>
      </c>
      <c r="H10" s="365">
        <v>55820</v>
      </c>
      <c r="I10" s="310">
        <v>7</v>
      </c>
    </row>
    <row r="11" spans="1:9" ht="21" customHeight="1" thickBot="1">
      <c r="A11" s="311">
        <v>1</v>
      </c>
      <c r="B11" s="312">
        <v>7</v>
      </c>
      <c r="C11" s="312">
        <v>4444</v>
      </c>
      <c r="D11" s="312" t="s">
        <v>323</v>
      </c>
      <c r="E11" s="360" t="s">
        <v>324</v>
      </c>
      <c r="F11" s="312">
        <v>2</v>
      </c>
      <c r="G11" s="312" t="s">
        <v>164</v>
      </c>
      <c r="H11" s="366">
        <v>60287</v>
      </c>
      <c r="I11" s="315">
        <v>8</v>
      </c>
    </row>
    <row r="12" spans="1:9" ht="21" customHeight="1">
      <c r="A12" s="89"/>
      <c r="B12" s="89"/>
      <c r="C12" s="89"/>
      <c r="D12" s="89"/>
      <c r="E12" s="367"/>
      <c r="F12" s="89"/>
      <c r="G12" s="89"/>
      <c r="H12" s="368"/>
      <c r="I12" s="369"/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M27" sqref="M27"/>
    </sheetView>
  </sheetViews>
  <sheetFormatPr defaultColWidth="9.00390625" defaultRowHeight="13.5"/>
  <cols>
    <col min="1" max="1" width="5.125" style="328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289" t="s">
        <v>125</v>
      </c>
      <c r="B1" s="290"/>
      <c r="C1" s="290"/>
      <c r="D1" s="291"/>
      <c r="E1" s="292"/>
      <c r="F1" s="290"/>
      <c r="G1" s="292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1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0" t="s">
        <v>57</v>
      </c>
      <c r="J3" s="302" t="s">
        <v>43</v>
      </c>
      <c r="K3" s="354"/>
    </row>
    <row r="4" spans="1:10" ht="21" customHeight="1">
      <c r="A4" s="303">
        <v>1</v>
      </c>
      <c r="B4" s="101">
        <v>4</v>
      </c>
      <c r="C4" s="101">
        <v>6514</v>
      </c>
      <c r="D4" s="101" t="s">
        <v>225</v>
      </c>
      <c r="E4" s="145" t="s">
        <v>226</v>
      </c>
      <c r="F4" s="101">
        <v>3</v>
      </c>
      <c r="G4" s="101" t="s">
        <v>166</v>
      </c>
      <c r="H4" s="351">
        <v>1714</v>
      </c>
      <c r="I4" s="305">
        <v>1</v>
      </c>
      <c r="J4" s="306">
        <v>1</v>
      </c>
    </row>
    <row r="5" spans="1:10" ht="21" customHeight="1">
      <c r="A5" s="307">
        <v>1</v>
      </c>
      <c r="B5" s="85">
        <v>5</v>
      </c>
      <c r="C5" s="85">
        <v>4446</v>
      </c>
      <c r="D5" s="85" t="s">
        <v>281</v>
      </c>
      <c r="E5" s="146" t="s">
        <v>282</v>
      </c>
      <c r="F5" s="85">
        <v>2</v>
      </c>
      <c r="G5" s="85" t="s">
        <v>164</v>
      </c>
      <c r="H5" s="321">
        <v>1838</v>
      </c>
      <c r="I5" s="309">
        <v>2</v>
      </c>
      <c r="J5" s="310">
        <v>2</v>
      </c>
    </row>
    <row r="6" spans="1:10" ht="21" customHeight="1">
      <c r="A6" s="307">
        <v>2</v>
      </c>
      <c r="B6" s="85">
        <v>4</v>
      </c>
      <c r="C6" s="85">
        <v>6440</v>
      </c>
      <c r="D6" s="85" t="s">
        <v>209</v>
      </c>
      <c r="E6" s="146" t="s">
        <v>210</v>
      </c>
      <c r="F6" s="85">
        <v>3</v>
      </c>
      <c r="G6" s="85" t="s">
        <v>164</v>
      </c>
      <c r="H6" s="321">
        <v>1944</v>
      </c>
      <c r="I6" s="309">
        <v>1</v>
      </c>
      <c r="J6" s="310">
        <v>3</v>
      </c>
    </row>
    <row r="7" spans="1:10" ht="21" customHeight="1">
      <c r="A7" s="311">
        <v>1</v>
      </c>
      <c r="B7" s="312">
        <v>6</v>
      </c>
      <c r="C7" s="312">
        <v>6448</v>
      </c>
      <c r="D7" s="312" t="s">
        <v>217</v>
      </c>
      <c r="E7" s="360" t="s">
        <v>218</v>
      </c>
      <c r="F7" s="312">
        <v>3</v>
      </c>
      <c r="G7" s="312" t="s">
        <v>162</v>
      </c>
      <c r="H7" s="370">
        <v>1989</v>
      </c>
      <c r="I7" s="314">
        <v>3</v>
      </c>
      <c r="J7" s="315">
        <v>4</v>
      </c>
    </row>
    <row r="8" spans="1:10" ht="21" customHeight="1">
      <c r="A8" s="316">
        <v>2</v>
      </c>
      <c r="B8" s="317">
        <v>5</v>
      </c>
      <c r="C8" s="317">
        <v>4451</v>
      </c>
      <c r="D8" s="317" t="s">
        <v>305</v>
      </c>
      <c r="E8" s="355" t="s">
        <v>306</v>
      </c>
      <c r="F8" s="317">
        <v>2</v>
      </c>
      <c r="G8" s="317" t="s">
        <v>165</v>
      </c>
      <c r="H8" s="318">
        <v>2075</v>
      </c>
      <c r="I8" s="319">
        <v>2</v>
      </c>
      <c r="J8" s="320">
        <v>5</v>
      </c>
    </row>
    <row r="9" spans="1:10" ht="21" customHeight="1">
      <c r="A9" s="307">
        <v>2</v>
      </c>
      <c r="B9" s="85">
        <v>6</v>
      </c>
      <c r="C9" s="85">
        <v>4457</v>
      </c>
      <c r="D9" s="85" t="s">
        <v>335</v>
      </c>
      <c r="E9" s="146" t="s">
        <v>336</v>
      </c>
      <c r="F9" s="85">
        <v>2</v>
      </c>
      <c r="G9" s="85" t="s">
        <v>162</v>
      </c>
      <c r="H9" s="321">
        <v>2097</v>
      </c>
      <c r="I9" s="309">
        <v>3</v>
      </c>
      <c r="J9" s="310">
        <v>6</v>
      </c>
    </row>
    <row r="10" spans="1:10" ht="21" customHeight="1">
      <c r="A10" s="307">
        <v>2</v>
      </c>
      <c r="B10" s="85">
        <v>3</v>
      </c>
      <c r="C10" s="85">
        <v>4518</v>
      </c>
      <c r="D10" s="85" t="s">
        <v>301</v>
      </c>
      <c r="E10" s="146" t="s">
        <v>302</v>
      </c>
      <c r="F10" s="85">
        <v>2</v>
      </c>
      <c r="G10" s="85" t="s">
        <v>166</v>
      </c>
      <c r="H10" s="321">
        <v>2160</v>
      </c>
      <c r="I10" s="309">
        <v>4</v>
      </c>
      <c r="J10" s="310">
        <v>7</v>
      </c>
    </row>
    <row r="11" spans="1:10" ht="21" customHeight="1" thickBot="1">
      <c r="A11" s="322">
        <v>1</v>
      </c>
      <c r="B11" s="104">
        <v>3</v>
      </c>
      <c r="C11" s="104">
        <v>4450</v>
      </c>
      <c r="D11" s="104" t="s">
        <v>307</v>
      </c>
      <c r="E11" s="147" t="s">
        <v>308</v>
      </c>
      <c r="F11" s="104">
        <v>2</v>
      </c>
      <c r="G11" s="104" t="s">
        <v>165</v>
      </c>
      <c r="H11" s="323">
        <v>2248</v>
      </c>
      <c r="I11" s="324">
        <v>4</v>
      </c>
      <c r="J11" s="325">
        <v>8</v>
      </c>
    </row>
    <row r="12" spans="1:10" ht="21" customHeight="1">
      <c r="A12" s="93"/>
      <c r="B12" s="93"/>
      <c r="C12" s="93"/>
      <c r="D12" s="94"/>
      <c r="E12" s="111"/>
      <c r="F12" s="93"/>
      <c r="G12" s="93"/>
      <c r="H12" s="326"/>
      <c r="I12" s="327"/>
      <c r="J12" s="327"/>
    </row>
    <row r="13" spans="1:10" ht="21" customHeight="1">
      <c r="A13" s="93"/>
      <c r="B13" s="93"/>
      <c r="C13" s="93"/>
      <c r="D13" s="94"/>
      <c r="E13" s="111"/>
      <c r="F13" s="93"/>
      <c r="G13" s="93"/>
      <c r="H13" s="326"/>
      <c r="I13" s="327"/>
      <c r="J13" s="327"/>
    </row>
    <row r="14" spans="1:10" ht="21" customHeight="1">
      <c r="A14" s="93"/>
      <c r="B14" s="93"/>
      <c r="C14" s="93"/>
      <c r="D14" s="94"/>
      <c r="E14" s="111"/>
      <c r="F14" s="93"/>
      <c r="G14" s="93"/>
      <c r="H14" s="326"/>
      <c r="I14" s="327"/>
      <c r="J14" s="327"/>
    </row>
  </sheetData>
  <sheetProtection/>
  <printOptions/>
  <pageMargins left="0.787" right="0.787" top="0.984" bottom="0.984" header="0.512" footer="0.512"/>
  <pageSetup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selection activeCell="AL28" sqref="AL28"/>
    </sheetView>
  </sheetViews>
  <sheetFormatPr defaultColWidth="9.00390625" defaultRowHeight="13.5"/>
  <cols>
    <col min="1" max="1" width="7.50390625" style="294" customWidth="1"/>
    <col min="2" max="2" width="7.50390625" style="328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36" width="1.625" style="328" customWidth="1"/>
    <col min="37" max="37" width="13.625" style="294" customWidth="1"/>
    <col min="38" max="38" width="7.625" style="294" customWidth="1"/>
    <col min="39" max="16384" width="9.00390625" style="294" customWidth="1"/>
  </cols>
  <sheetData>
    <row r="1" spans="1:36" ht="27.75" customHeight="1">
      <c r="A1" s="329" t="s">
        <v>126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</row>
    <row r="2" spans="1:36" ht="9.75" customHeight="1" thickBot="1">
      <c r="A2" s="292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</row>
    <row r="3" spans="1:39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36" t="s">
        <v>6</v>
      </c>
      <c r="F3" s="300" t="s">
        <v>3</v>
      </c>
      <c r="G3" s="371">
        <v>110</v>
      </c>
      <c r="H3" s="372"/>
      <c r="I3" s="373"/>
      <c r="J3" s="371">
        <v>115</v>
      </c>
      <c r="K3" s="372"/>
      <c r="L3" s="373"/>
      <c r="M3" s="371">
        <v>120</v>
      </c>
      <c r="N3" s="372"/>
      <c r="O3" s="373"/>
      <c r="P3" s="371">
        <v>125</v>
      </c>
      <c r="Q3" s="372"/>
      <c r="R3" s="373"/>
      <c r="S3" s="371">
        <v>130</v>
      </c>
      <c r="T3" s="372"/>
      <c r="U3" s="373"/>
      <c r="V3" s="371">
        <v>135</v>
      </c>
      <c r="W3" s="372"/>
      <c r="X3" s="373"/>
      <c r="Y3" s="371">
        <v>140</v>
      </c>
      <c r="Z3" s="372"/>
      <c r="AA3" s="373"/>
      <c r="AB3" s="371">
        <v>145</v>
      </c>
      <c r="AC3" s="372"/>
      <c r="AD3" s="373"/>
      <c r="AE3" s="371">
        <v>150</v>
      </c>
      <c r="AF3" s="372"/>
      <c r="AG3" s="373"/>
      <c r="AH3" s="371"/>
      <c r="AI3" s="372"/>
      <c r="AJ3" s="373"/>
      <c r="AK3" s="301" t="s">
        <v>4</v>
      </c>
      <c r="AL3" s="302" t="s">
        <v>5</v>
      </c>
      <c r="AM3" s="354"/>
    </row>
    <row r="4" spans="1:38" ht="21" customHeight="1">
      <c r="A4" s="343">
        <v>7</v>
      </c>
      <c r="B4" s="113">
        <v>6442</v>
      </c>
      <c r="C4" s="113" t="s">
        <v>211</v>
      </c>
      <c r="D4" s="149" t="s">
        <v>212</v>
      </c>
      <c r="E4" s="113">
        <v>3</v>
      </c>
      <c r="F4" s="113" t="s">
        <v>165</v>
      </c>
      <c r="G4" s="374" t="s">
        <v>716</v>
      </c>
      <c r="H4" s="375"/>
      <c r="I4" s="376"/>
      <c r="J4" s="374" t="s">
        <v>716</v>
      </c>
      <c r="K4" s="375"/>
      <c r="L4" s="376"/>
      <c r="M4" s="374" t="s">
        <v>716</v>
      </c>
      <c r="N4" s="375"/>
      <c r="O4" s="376"/>
      <c r="P4" s="374" t="s">
        <v>707</v>
      </c>
      <c r="Q4" s="375"/>
      <c r="R4" s="376"/>
      <c r="S4" s="374" t="s">
        <v>707</v>
      </c>
      <c r="T4" s="375"/>
      <c r="U4" s="376"/>
      <c r="V4" s="374" t="s">
        <v>715</v>
      </c>
      <c r="W4" s="377"/>
      <c r="X4" s="378"/>
      <c r="Y4" s="374" t="s">
        <v>715</v>
      </c>
      <c r="Z4" s="375"/>
      <c r="AA4" s="376"/>
      <c r="AB4" s="374" t="s">
        <v>711</v>
      </c>
      <c r="AC4" s="375" t="s">
        <v>707</v>
      </c>
      <c r="AD4" s="376"/>
      <c r="AE4" s="374" t="s">
        <v>711</v>
      </c>
      <c r="AF4" s="375" t="s">
        <v>711</v>
      </c>
      <c r="AG4" s="376" t="s">
        <v>711</v>
      </c>
      <c r="AH4" s="374"/>
      <c r="AI4" s="375"/>
      <c r="AJ4" s="376"/>
      <c r="AK4" s="379">
        <v>145</v>
      </c>
      <c r="AL4" s="357">
        <v>1</v>
      </c>
    </row>
    <row r="5" spans="1:38" ht="21" customHeight="1">
      <c r="A5" s="307">
        <v>6</v>
      </c>
      <c r="B5" s="85">
        <v>4457</v>
      </c>
      <c r="C5" s="85" t="s">
        <v>335</v>
      </c>
      <c r="D5" s="146" t="s">
        <v>336</v>
      </c>
      <c r="E5" s="85">
        <v>2</v>
      </c>
      <c r="F5" s="85" t="s">
        <v>162</v>
      </c>
      <c r="G5" s="380" t="s">
        <v>716</v>
      </c>
      <c r="H5" s="381"/>
      <c r="I5" s="382"/>
      <c r="J5" s="380" t="s">
        <v>716</v>
      </c>
      <c r="K5" s="381"/>
      <c r="L5" s="382"/>
      <c r="M5" s="380" t="s">
        <v>716</v>
      </c>
      <c r="N5" s="381"/>
      <c r="O5" s="382"/>
      <c r="P5" s="380" t="s">
        <v>707</v>
      </c>
      <c r="Q5" s="383"/>
      <c r="R5" s="384"/>
      <c r="S5" s="380" t="s">
        <v>707</v>
      </c>
      <c r="T5" s="381"/>
      <c r="U5" s="382"/>
      <c r="V5" s="380" t="s">
        <v>711</v>
      </c>
      <c r="W5" s="383" t="s">
        <v>707</v>
      </c>
      <c r="X5" s="384"/>
      <c r="Y5" s="380" t="s">
        <v>711</v>
      </c>
      <c r="Z5" s="381" t="s">
        <v>711</v>
      </c>
      <c r="AA5" s="382" t="s">
        <v>711</v>
      </c>
      <c r="AB5" s="380"/>
      <c r="AC5" s="381"/>
      <c r="AD5" s="382"/>
      <c r="AE5" s="380"/>
      <c r="AF5" s="381"/>
      <c r="AG5" s="382"/>
      <c r="AH5" s="380"/>
      <c r="AI5" s="381"/>
      <c r="AJ5" s="382"/>
      <c r="AK5" s="385">
        <v>135</v>
      </c>
      <c r="AL5" s="310">
        <v>2</v>
      </c>
    </row>
    <row r="6" spans="1:38" ht="21" customHeight="1">
      <c r="A6" s="307">
        <v>4</v>
      </c>
      <c r="B6" s="85">
        <v>4091</v>
      </c>
      <c r="C6" s="85" t="s">
        <v>337</v>
      </c>
      <c r="D6" s="146" t="s">
        <v>338</v>
      </c>
      <c r="E6" s="85">
        <v>2</v>
      </c>
      <c r="F6" s="85" t="s">
        <v>163</v>
      </c>
      <c r="G6" s="380" t="s">
        <v>716</v>
      </c>
      <c r="H6" s="381"/>
      <c r="I6" s="382"/>
      <c r="J6" s="380" t="s">
        <v>707</v>
      </c>
      <c r="K6" s="381"/>
      <c r="L6" s="382"/>
      <c r="M6" s="380" t="s">
        <v>707</v>
      </c>
      <c r="N6" s="381"/>
      <c r="O6" s="382"/>
      <c r="P6" s="380" t="s">
        <v>707</v>
      </c>
      <c r="Q6" s="383"/>
      <c r="R6" s="384"/>
      <c r="S6" s="380" t="s">
        <v>720</v>
      </c>
      <c r="T6" s="381" t="s">
        <v>707</v>
      </c>
      <c r="U6" s="382"/>
      <c r="V6" s="380" t="s">
        <v>711</v>
      </c>
      <c r="W6" s="381" t="s">
        <v>707</v>
      </c>
      <c r="X6" s="382"/>
      <c r="Y6" s="380" t="s">
        <v>711</v>
      </c>
      <c r="Z6" s="381" t="s">
        <v>711</v>
      </c>
      <c r="AA6" s="382" t="s">
        <v>711</v>
      </c>
      <c r="AB6" s="380"/>
      <c r="AC6" s="381"/>
      <c r="AD6" s="382"/>
      <c r="AE6" s="380"/>
      <c r="AF6" s="381"/>
      <c r="AG6" s="382"/>
      <c r="AH6" s="380"/>
      <c r="AI6" s="381"/>
      <c r="AJ6" s="382"/>
      <c r="AK6" s="385">
        <v>135</v>
      </c>
      <c r="AL6" s="310">
        <v>3</v>
      </c>
    </row>
    <row r="7" spans="1:38" ht="21" customHeight="1">
      <c r="A7" s="307">
        <v>2</v>
      </c>
      <c r="B7" s="85">
        <v>4456</v>
      </c>
      <c r="C7" s="85" t="s">
        <v>297</v>
      </c>
      <c r="D7" s="146" t="s">
        <v>298</v>
      </c>
      <c r="E7" s="85">
        <v>2</v>
      </c>
      <c r="F7" s="85" t="s">
        <v>165</v>
      </c>
      <c r="G7" s="380" t="s">
        <v>716</v>
      </c>
      <c r="H7" s="381"/>
      <c r="I7" s="382"/>
      <c r="J7" s="380" t="s">
        <v>707</v>
      </c>
      <c r="K7" s="381"/>
      <c r="L7" s="382"/>
      <c r="M7" s="380" t="s">
        <v>707</v>
      </c>
      <c r="N7" s="383"/>
      <c r="O7" s="384"/>
      <c r="P7" s="380" t="s">
        <v>707</v>
      </c>
      <c r="Q7" s="381"/>
      <c r="R7" s="382"/>
      <c r="S7" s="380" t="s">
        <v>707</v>
      </c>
      <c r="T7" s="381"/>
      <c r="U7" s="382"/>
      <c r="V7" s="380" t="s">
        <v>711</v>
      </c>
      <c r="W7" s="381" t="s">
        <v>711</v>
      </c>
      <c r="X7" s="382" t="s">
        <v>707</v>
      </c>
      <c r="Y7" s="380" t="s">
        <v>711</v>
      </c>
      <c r="Z7" s="381" t="s">
        <v>711</v>
      </c>
      <c r="AA7" s="382" t="s">
        <v>711</v>
      </c>
      <c r="AB7" s="380"/>
      <c r="AC7" s="381"/>
      <c r="AD7" s="382"/>
      <c r="AE7" s="380"/>
      <c r="AF7" s="381"/>
      <c r="AG7" s="382"/>
      <c r="AH7" s="380"/>
      <c r="AI7" s="381"/>
      <c r="AJ7" s="382"/>
      <c r="AK7" s="385">
        <v>135</v>
      </c>
      <c r="AL7" s="310">
        <v>4</v>
      </c>
    </row>
    <row r="8" spans="1:38" ht="21" customHeight="1">
      <c r="A8" s="307">
        <v>5</v>
      </c>
      <c r="B8" s="85">
        <v>6514</v>
      </c>
      <c r="C8" s="85" t="s">
        <v>225</v>
      </c>
      <c r="D8" s="146" t="s">
        <v>226</v>
      </c>
      <c r="E8" s="85">
        <v>3</v>
      </c>
      <c r="F8" s="85" t="s">
        <v>166</v>
      </c>
      <c r="G8" s="380" t="s">
        <v>716</v>
      </c>
      <c r="H8" s="381"/>
      <c r="I8" s="382"/>
      <c r="J8" s="380" t="s">
        <v>717</v>
      </c>
      <c r="K8" s="381"/>
      <c r="L8" s="382"/>
      <c r="M8" s="380" t="s">
        <v>707</v>
      </c>
      <c r="N8" s="381"/>
      <c r="O8" s="382"/>
      <c r="P8" s="380" t="s">
        <v>707</v>
      </c>
      <c r="Q8" s="381"/>
      <c r="R8" s="382"/>
      <c r="S8" s="380" t="s">
        <v>720</v>
      </c>
      <c r="T8" s="381" t="s">
        <v>707</v>
      </c>
      <c r="U8" s="382"/>
      <c r="V8" s="380" t="s">
        <v>711</v>
      </c>
      <c r="W8" s="383" t="s">
        <v>711</v>
      </c>
      <c r="X8" s="384" t="s">
        <v>711</v>
      </c>
      <c r="Y8" s="380"/>
      <c r="Z8" s="381"/>
      <c r="AA8" s="382"/>
      <c r="AB8" s="380"/>
      <c r="AC8" s="381"/>
      <c r="AD8" s="382"/>
      <c r="AE8" s="380"/>
      <c r="AF8" s="381"/>
      <c r="AG8" s="382"/>
      <c r="AH8" s="380"/>
      <c r="AI8" s="381"/>
      <c r="AJ8" s="382"/>
      <c r="AK8" s="385">
        <v>130</v>
      </c>
      <c r="AL8" s="310">
        <v>5</v>
      </c>
    </row>
    <row r="9" spans="1:38" ht="21" customHeight="1">
      <c r="A9" s="307">
        <v>3</v>
      </c>
      <c r="B9" s="85">
        <v>6512</v>
      </c>
      <c r="C9" s="85" t="s">
        <v>293</v>
      </c>
      <c r="D9" s="146" t="s">
        <v>294</v>
      </c>
      <c r="E9" s="85">
        <v>3</v>
      </c>
      <c r="F9" s="85" t="s">
        <v>166</v>
      </c>
      <c r="G9" s="380" t="s">
        <v>716</v>
      </c>
      <c r="H9" s="381"/>
      <c r="I9" s="382"/>
      <c r="J9" s="380" t="s">
        <v>743</v>
      </c>
      <c r="K9" s="381"/>
      <c r="L9" s="382"/>
      <c r="M9" s="380" t="s">
        <v>707</v>
      </c>
      <c r="N9" s="381"/>
      <c r="O9" s="382"/>
      <c r="P9" s="380" t="s">
        <v>707</v>
      </c>
      <c r="Q9" s="381"/>
      <c r="R9" s="382"/>
      <c r="S9" s="380" t="s">
        <v>719</v>
      </c>
      <c r="T9" s="381" t="s">
        <v>719</v>
      </c>
      <c r="U9" s="382" t="s">
        <v>715</v>
      </c>
      <c r="V9" s="380" t="s">
        <v>711</v>
      </c>
      <c r="W9" s="383" t="s">
        <v>711</v>
      </c>
      <c r="X9" s="384" t="s">
        <v>711</v>
      </c>
      <c r="Y9" s="380"/>
      <c r="Z9" s="381"/>
      <c r="AA9" s="382"/>
      <c r="AB9" s="380"/>
      <c r="AC9" s="381"/>
      <c r="AD9" s="382"/>
      <c r="AE9" s="380"/>
      <c r="AF9" s="381"/>
      <c r="AG9" s="382"/>
      <c r="AH9" s="380"/>
      <c r="AI9" s="381"/>
      <c r="AJ9" s="382"/>
      <c r="AK9" s="385">
        <v>130</v>
      </c>
      <c r="AL9" s="310">
        <v>6</v>
      </c>
    </row>
    <row r="10" spans="1:38" ht="21" customHeight="1" thickBot="1">
      <c r="A10" s="322">
        <v>1</v>
      </c>
      <c r="B10" s="104">
        <v>2444</v>
      </c>
      <c r="C10" s="104" t="s">
        <v>446</v>
      </c>
      <c r="D10" s="147" t="s">
        <v>447</v>
      </c>
      <c r="E10" s="104">
        <v>1</v>
      </c>
      <c r="F10" s="104" t="s">
        <v>164</v>
      </c>
      <c r="G10" s="386" t="s">
        <v>715</v>
      </c>
      <c r="H10" s="387"/>
      <c r="I10" s="388"/>
      <c r="J10" s="389" t="s">
        <v>707</v>
      </c>
      <c r="K10" s="387"/>
      <c r="L10" s="388"/>
      <c r="M10" s="389" t="s">
        <v>707</v>
      </c>
      <c r="N10" s="387"/>
      <c r="O10" s="388"/>
      <c r="P10" s="389" t="s">
        <v>718</v>
      </c>
      <c r="Q10" s="387" t="s">
        <v>715</v>
      </c>
      <c r="R10" s="388"/>
      <c r="S10" s="389" t="s">
        <v>718</v>
      </c>
      <c r="T10" s="387" t="s">
        <v>718</v>
      </c>
      <c r="U10" s="388" t="s">
        <v>718</v>
      </c>
      <c r="V10" s="389"/>
      <c r="W10" s="390"/>
      <c r="X10" s="391"/>
      <c r="Y10" s="389"/>
      <c r="Z10" s="387"/>
      <c r="AA10" s="388"/>
      <c r="AB10" s="389"/>
      <c r="AC10" s="387"/>
      <c r="AD10" s="388"/>
      <c r="AE10" s="389"/>
      <c r="AF10" s="387"/>
      <c r="AG10" s="388"/>
      <c r="AH10" s="389"/>
      <c r="AI10" s="387"/>
      <c r="AJ10" s="388"/>
      <c r="AK10" s="392">
        <v>125</v>
      </c>
      <c r="AL10" s="325">
        <v>7</v>
      </c>
    </row>
    <row r="11" spans="1:38" ht="21" customHeight="1">
      <c r="A11" s="93"/>
      <c r="B11" s="93"/>
      <c r="C11" s="94"/>
      <c r="D11" s="111"/>
      <c r="E11" s="93"/>
      <c r="F11" s="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4"/>
      <c r="AL11" s="327"/>
    </row>
    <row r="12" spans="1:38" ht="21" customHeight="1">
      <c r="A12" s="93"/>
      <c r="B12" s="93"/>
      <c r="C12" s="94"/>
      <c r="D12" s="111"/>
      <c r="E12" s="93"/>
      <c r="F12" s="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4"/>
      <c r="AL12" s="327"/>
    </row>
    <row r="13" spans="1:38" ht="21" customHeight="1">
      <c r="A13" s="93"/>
      <c r="B13" s="93"/>
      <c r="C13" s="94"/>
      <c r="D13" s="111"/>
      <c r="E13" s="93"/>
      <c r="F13" s="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4"/>
      <c r="AL13" s="327"/>
    </row>
  </sheetData>
  <sheetProtection/>
  <mergeCells count="10">
    <mergeCell ref="Y3:AA3"/>
    <mergeCell ref="AB3:AD3"/>
    <mergeCell ref="AH3:AJ3"/>
    <mergeCell ref="G3:I3"/>
    <mergeCell ref="J3:L3"/>
    <mergeCell ref="M3:O3"/>
    <mergeCell ref="P3:R3"/>
    <mergeCell ref="S3:U3"/>
    <mergeCell ref="V3:X3"/>
    <mergeCell ref="AE3:AG3"/>
  </mergeCells>
  <printOptions/>
  <pageMargins left="0.7874015748031497" right="0.5905511811023623" top="0.984251968503937" bottom="0.984251968503937" header="0.5118110236220472" footer="0.511811023622047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Q29" sqref="Q29"/>
    </sheetView>
  </sheetViews>
  <sheetFormatPr defaultColWidth="9.00390625" defaultRowHeight="13.5"/>
  <cols>
    <col min="1" max="1" width="7.50390625" style="294" customWidth="1"/>
    <col min="2" max="2" width="7.50390625" style="328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13" width="6.625" style="328" customWidth="1"/>
    <col min="14" max="14" width="13.625" style="294" customWidth="1"/>
    <col min="15" max="15" width="7.625" style="294" customWidth="1"/>
    <col min="16" max="16384" width="9.00390625" style="294" customWidth="1"/>
  </cols>
  <sheetData>
    <row r="1" spans="1:13" ht="27.75" customHeight="1">
      <c r="A1" s="329" t="s">
        <v>127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</row>
    <row r="2" spans="1:13" ht="9.75" customHeight="1" thickBot="1">
      <c r="A2" s="292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</row>
    <row r="3" spans="1:16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36" t="s">
        <v>6</v>
      </c>
      <c r="F3" s="300" t="s">
        <v>3</v>
      </c>
      <c r="G3" s="300">
        <v>1</v>
      </c>
      <c r="H3" s="300">
        <v>2</v>
      </c>
      <c r="I3" s="300">
        <v>3</v>
      </c>
      <c r="J3" s="331" t="s">
        <v>74</v>
      </c>
      <c r="K3" s="300">
        <v>4</v>
      </c>
      <c r="L3" s="300">
        <v>5</v>
      </c>
      <c r="M3" s="300">
        <v>6</v>
      </c>
      <c r="N3" s="301" t="s">
        <v>4</v>
      </c>
      <c r="O3" s="302" t="s">
        <v>5</v>
      </c>
      <c r="P3" s="354"/>
    </row>
    <row r="4" spans="1:15" ht="21" customHeight="1">
      <c r="A4" s="303">
        <v>8</v>
      </c>
      <c r="B4" s="101">
        <v>6450</v>
      </c>
      <c r="C4" s="101" t="s">
        <v>197</v>
      </c>
      <c r="D4" s="145" t="s">
        <v>198</v>
      </c>
      <c r="E4" s="101">
        <v>3</v>
      </c>
      <c r="F4" s="101" t="s">
        <v>162</v>
      </c>
      <c r="G4" s="395">
        <v>418</v>
      </c>
      <c r="H4" s="395" t="s">
        <v>739</v>
      </c>
      <c r="I4" s="395">
        <v>387</v>
      </c>
      <c r="J4" s="395"/>
      <c r="K4" s="395">
        <v>419</v>
      </c>
      <c r="L4" s="395">
        <v>435</v>
      </c>
      <c r="M4" s="395">
        <v>432</v>
      </c>
      <c r="N4" s="396">
        <v>435</v>
      </c>
      <c r="O4" s="306">
        <v>1</v>
      </c>
    </row>
    <row r="5" spans="1:15" ht="21" customHeight="1">
      <c r="A5" s="307">
        <v>4</v>
      </c>
      <c r="B5" s="85">
        <v>4451</v>
      </c>
      <c r="C5" s="85" t="s">
        <v>305</v>
      </c>
      <c r="D5" s="146" t="s">
        <v>306</v>
      </c>
      <c r="E5" s="85">
        <v>2</v>
      </c>
      <c r="F5" s="85" t="s">
        <v>165</v>
      </c>
      <c r="G5" s="395">
        <v>425</v>
      </c>
      <c r="H5" s="395">
        <v>422</v>
      </c>
      <c r="I5" s="395">
        <v>399</v>
      </c>
      <c r="J5" s="395"/>
      <c r="K5" s="395">
        <v>409</v>
      </c>
      <c r="L5" s="395">
        <v>433</v>
      </c>
      <c r="M5" s="395" t="s">
        <v>739</v>
      </c>
      <c r="N5" s="395">
        <v>433</v>
      </c>
      <c r="O5" s="310">
        <v>2</v>
      </c>
    </row>
    <row r="6" spans="1:15" ht="21" customHeight="1">
      <c r="A6" s="307">
        <v>5</v>
      </c>
      <c r="B6" s="85">
        <v>4441</v>
      </c>
      <c r="C6" s="85" t="s">
        <v>285</v>
      </c>
      <c r="D6" s="146" t="s">
        <v>286</v>
      </c>
      <c r="E6" s="85">
        <v>2</v>
      </c>
      <c r="F6" s="85" t="s">
        <v>164</v>
      </c>
      <c r="G6" s="395">
        <v>423</v>
      </c>
      <c r="H6" s="395">
        <v>408</v>
      </c>
      <c r="I6" s="395">
        <v>417</v>
      </c>
      <c r="J6" s="395"/>
      <c r="K6" s="395">
        <v>402</v>
      </c>
      <c r="L6" s="395">
        <v>422</v>
      </c>
      <c r="M6" s="395">
        <v>429</v>
      </c>
      <c r="N6" s="395">
        <v>429</v>
      </c>
      <c r="O6" s="310">
        <v>3</v>
      </c>
    </row>
    <row r="7" spans="1:15" ht="21" customHeight="1">
      <c r="A7" s="307">
        <v>6</v>
      </c>
      <c r="B7" s="85">
        <v>6444</v>
      </c>
      <c r="C7" s="85" t="s">
        <v>215</v>
      </c>
      <c r="D7" s="146" t="s">
        <v>216</v>
      </c>
      <c r="E7" s="85">
        <v>3</v>
      </c>
      <c r="F7" s="85" t="s">
        <v>165</v>
      </c>
      <c r="G7" s="395">
        <v>384</v>
      </c>
      <c r="H7" s="395">
        <v>387</v>
      </c>
      <c r="I7" s="395">
        <v>375</v>
      </c>
      <c r="J7" s="395"/>
      <c r="K7" s="395">
        <v>370</v>
      </c>
      <c r="L7" s="395">
        <v>351</v>
      </c>
      <c r="M7" s="395">
        <v>378</v>
      </c>
      <c r="N7" s="395">
        <v>387</v>
      </c>
      <c r="O7" s="310">
        <v>4</v>
      </c>
    </row>
    <row r="8" spans="1:15" ht="21" customHeight="1">
      <c r="A8" s="307">
        <v>3</v>
      </c>
      <c r="B8" s="85">
        <v>6080</v>
      </c>
      <c r="C8" s="85" t="s">
        <v>207</v>
      </c>
      <c r="D8" s="146" t="s">
        <v>208</v>
      </c>
      <c r="E8" s="85">
        <v>3</v>
      </c>
      <c r="F8" s="85" t="s">
        <v>163</v>
      </c>
      <c r="G8" s="395" t="s">
        <v>739</v>
      </c>
      <c r="H8" s="395">
        <v>376</v>
      </c>
      <c r="I8" s="395">
        <v>376</v>
      </c>
      <c r="J8" s="395"/>
      <c r="K8" s="395">
        <v>364</v>
      </c>
      <c r="L8" s="395" t="s">
        <v>739</v>
      </c>
      <c r="M8" s="395" t="s">
        <v>739</v>
      </c>
      <c r="N8" s="395">
        <v>376</v>
      </c>
      <c r="O8" s="310">
        <v>5</v>
      </c>
    </row>
    <row r="9" spans="1:15" ht="21" customHeight="1">
      <c r="A9" s="307">
        <v>1</v>
      </c>
      <c r="B9" s="85">
        <v>4445</v>
      </c>
      <c r="C9" s="85" t="s">
        <v>303</v>
      </c>
      <c r="D9" s="146" t="s">
        <v>304</v>
      </c>
      <c r="E9" s="85">
        <v>2</v>
      </c>
      <c r="F9" s="85" t="s">
        <v>164</v>
      </c>
      <c r="G9" s="395">
        <v>299</v>
      </c>
      <c r="H9" s="395">
        <v>344</v>
      </c>
      <c r="I9" s="395">
        <v>374</v>
      </c>
      <c r="J9" s="395"/>
      <c r="K9" s="395">
        <v>353</v>
      </c>
      <c r="L9" s="395">
        <v>363</v>
      </c>
      <c r="M9" s="395">
        <v>351</v>
      </c>
      <c r="N9" s="395">
        <v>374</v>
      </c>
      <c r="O9" s="310">
        <v>6</v>
      </c>
    </row>
    <row r="10" spans="1:15" ht="21" customHeight="1">
      <c r="A10" s="307">
        <v>2</v>
      </c>
      <c r="B10" s="85">
        <v>4522</v>
      </c>
      <c r="C10" s="85" t="s">
        <v>299</v>
      </c>
      <c r="D10" s="146" t="s">
        <v>300</v>
      </c>
      <c r="E10" s="85">
        <v>2</v>
      </c>
      <c r="F10" s="85" t="s">
        <v>166</v>
      </c>
      <c r="G10" s="395">
        <v>328</v>
      </c>
      <c r="H10" s="395" t="s">
        <v>739</v>
      </c>
      <c r="I10" s="395">
        <v>229</v>
      </c>
      <c r="J10" s="395"/>
      <c r="K10" s="395">
        <v>351</v>
      </c>
      <c r="L10" s="395" t="s">
        <v>739</v>
      </c>
      <c r="M10" s="395" t="s">
        <v>740</v>
      </c>
      <c r="N10" s="395">
        <v>351</v>
      </c>
      <c r="O10" s="310">
        <v>7</v>
      </c>
    </row>
    <row r="11" spans="1:15" ht="21" customHeight="1" thickBot="1">
      <c r="A11" s="322">
        <v>7</v>
      </c>
      <c r="B11" s="104">
        <v>6513</v>
      </c>
      <c r="C11" s="104" t="s">
        <v>201</v>
      </c>
      <c r="D11" s="147" t="s">
        <v>202</v>
      </c>
      <c r="E11" s="104">
        <v>3</v>
      </c>
      <c r="F11" s="104" t="s">
        <v>166</v>
      </c>
      <c r="G11" s="397" t="s">
        <v>739</v>
      </c>
      <c r="H11" s="397" t="s">
        <v>739</v>
      </c>
      <c r="I11" s="397" t="s">
        <v>741</v>
      </c>
      <c r="J11" s="397"/>
      <c r="K11" s="397"/>
      <c r="L11" s="397"/>
      <c r="M11" s="397"/>
      <c r="N11" s="397" t="s">
        <v>722</v>
      </c>
      <c r="O11" s="325"/>
    </row>
    <row r="12" spans="1:15" ht="21" customHeight="1">
      <c r="A12" s="93"/>
      <c r="B12" s="93"/>
      <c r="C12" s="94"/>
      <c r="D12" s="111"/>
      <c r="E12" s="93"/>
      <c r="F12" s="93"/>
      <c r="G12" s="93"/>
      <c r="H12" s="93"/>
      <c r="I12" s="93"/>
      <c r="J12" s="93"/>
      <c r="K12" s="398"/>
      <c r="L12" s="398"/>
      <c r="M12" s="398"/>
      <c r="N12" s="394"/>
      <c r="O12" s="327"/>
    </row>
  </sheetData>
  <sheetProtection/>
  <printOptions/>
  <pageMargins left="0.787" right="0.787" top="0.984" bottom="0.984" header="0.512" footer="0.512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Q28" sqref="Q28"/>
    </sheetView>
  </sheetViews>
  <sheetFormatPr defaultColWidth="9.00390625" defaultRowHeight="13.5"/>
  <cols>
    <col min="1" max="2" width="7.50390625" style="328" customWidth="1"/>
    <col min="3" max="3" width="14.50390625" style="294" customWidth="1"/>
    <col min="4" max="4" width="13.625" style="294" customWidth="1"/>
    <col min="5" max="5" width="4.125" style="328" customWidth="1"/>
    <col min="6" max="6" width="10.00390625" style="328" customWidth="1"/>
    <col min="7" max="13" width="6.625" style="328" customWidth="1"/>
    <col min="14" max="14" width="13.625" style="294" customWidth="1"/>
    <col min="15" max="15" width="7.625" style="294" customWidth="1"/>
    <col min="16" max="16384" width="9.00390625" style="294" customWidth="1"/>
  </cols>
  <sheetData>
    <row r="1" spans="1:13" ht="27.75" customHeight="1">
      <c r="A1" s="329" t="s">
        <v>128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</row>
    <row r="2" spans="1:13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</row>
    <row r="3" spans="1:16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36" t="s">
        <v>6</v>
      </c>
      <c r="F3" s="300" t="s">
        <v>3</v>
      </c>
      <c r="G3" s="300">
        <v>1</v>
      </c>
      <c r="H3" s="300">
        <v>2</v>
      </c>
      <c r="I3" s="300">
        <v>3</v>
      </c>
      <c r="J3" s="331" t="s">
        <v>74</v>
      </c>
      <c r="K3" s="300">
        <v>4</v>
      </c>
      <c r="L3" s="300">
        <v>5</v>
      </c>
      <c r="M3" s="300">
        <v>6</v>
      </c>
      <c r="N3" s="301" t="s">
        <v>4</v>
      </c>
      <c r="O3" s="302" t="s">
        <v>5</v>
      </c>
      <c r="P3" s="354"/>
    </row>
    <row r="4" spans="1:15" ht="21" customHeight="1">
      <c r="A4" s="303">
        <v>8</v>
      </c>
      <c r="B4" s="101">
        <v>6445</v>
      </c>
      <c r="C4" s="101" t="s">
        <v>213</v>
      </c>
      <c r="D4" s="145" t="s">
        <v>214</v>
      </c>
      <c r="E4" s="101">
        <v>3</v>
      </c>
      <c r="F4" s="101" t="s">
        <v>165</v>
      </c>
      <c r="G4" s="395">
        <v>878</v>
      </c>
      <c r="H4" s="395">
        <v>949</v>
      </c>
      <c r="I4" s="395">
        <v>934</v>
      </c>
      <c r="J4" s="395"/>
      <c r="K4" s="395">
        <v>904</v>
      </c>
      <c r="L4" s="395">
        <v>820</v>
      </c>
      <c r="M4" s="395">
        <v>890</v>
      </c>
      <c r="N4" s="396">
        <v>949</v>
      </c>
      <c r="O4" s="306">
        <v>1</v>
      </c>
    </row>
    <row r="5" spans="1:15" ht="21" customHeight="1">
      <c r="A5" s="307">
        <v>7</v>
      </c>
      <c r="B5" s="85">
        <v>6513</v>
      </c>
      <c r="C5" s="85" t="s">
        <v>201</v>
      </c>
      <c r="D5" s="146" t="s">
        <v>202</v>
      </c>
      <c r="E5" s="85">
        <v>3</v>
      </c>
      <c r="F5" s="85" t="s">
        <v>166</v>
      </c>
      <c r="G5" s="395">
        <v>792</v>
      </c>
      <c r="H5" s="395">
        <v>776</v>
      </c>
      <c r="I5" s="395">
        <v>814</v>
      </c>
      <c r="J5" s="395"/>
      <c r="K5" s="395">
        <v>778</v>
      </c>
      <c r="L5" s="395">
        <v>774</v>
      </c>
      <c r="M5" s="395">
        <v>729</v>
      </c>
      <c r="N5" s="395">
        <v>814</v>
      </c>
      <c r="O5" s="310">
        <v>2</v>
      </c>
    </row>
    <row r="6" spans="1:15" ht="21" customHeight="1">
      <c r="A6" s="307">
        <v>5</v>
      </c>
      <c r="B6" s="85">
        <v>4448</v>
      </c>
      <c r="C6" s="85" t="s">
        <v>315</v>
      </c>
      <c r="D6" s="146" t="s">
        <v>316</v>
      </c>
      <c r="E6" s="85">
        <v>2</v>
      </c>
      <c r="F6" s="85" t="s">
        <v>165</v>
      </c>
      <c r="G6" s="395">
        <v>697</v>
      </c>
      <c r="H6" s="395">
        <v>689</v>
      </c>
      <c r="I6" s="395">
        <v>767</v>
      </c>
      <c r="J6" s="395"/>
      <c r="K6" s="395">
        <v>718</v>
      </c>
      <c r="L6" s="395">
        <v>692</v>
      </c>
      <c r="M6" s="395">
        <v>744</v>
      </c>
      <c r="N6" s="395">
        <v>767</v>
      </c>
      <c r="O6" s="310">
        <v>3</v>
      </c>
    </row>
    <row r="7" spans="1:15" ht="21" customHeight="1">
      <c r="A7" s="307">
        <v>6</v>
      </c>
      <c r="B7" s="85">
        <v>6449</v>
      </c>
      <c r="C7" s="85" t="s">
        <v>205</v>
      </c>
      <c r="D7" s="146" t="s">
        <v>206</v>
      </c>
      <c r="E7" s="85">
        <v>3</v>
      </c>
      <c r="F7" s="85" t="s">
        <v>162</v>
      </c>
      <c r="G7" s="395">
        <v>600</v>
      </c>
      <c r="H7" s="395">
        <v>605</v>
      </c>
      <c r="I7" s="395">
        <v>696</v>
      </c>
      <c r="J7" s="395"/>
      <c r="K7" s="395">
        <v>640</v>
      </c>
      <c r="L7" s="395">
        <v>708</v>
      </c>
      <c r="M7" s="395">
        <v>709</v>
      </c>
      <c r="N7" s="395">
        <v>709</v>
      </c>
      <c r="O7" s="310">
        <v>4</v>
      </c>
    </row>
    <row r="8" spans="1:15" ht="21" customHeight="1">
      <c r="A8" s="307">
        <v>4</v>
      </c>
      <c r="B8" s="85">
        <v>4440</v>
      </c>
      <c r="C8" s="85" t="s">
        <v>309</v>
      </c>
      <c r="D8" s="146" t="s">
        <v>310</v>
      </c>
      <c r="E8" s="85">
        <v>2</v>
      </c>
      <c r="F8" s="85" t="s">
        <v>164</v>
      </c>
      <c r="G8" s="395">
        <v>673</v>
      </c>
      <c r="H8" s="395">
        <v>634</v>
      </c>
      <c r="I8" s="395">
        <v>613</v>
      </c>
      <c r="J8" s="395"/>
      <c r="K8" s="395">
        <v>644</v>
      </c>
      <c r="L8" s="395">
        <v>598</v>
      </c>
      <c r="M8" s="395">
        <v>571</v>
      </c>
      <c r="N8" s="395">
        <v>673</v>
      </c>
      <c r="O8" s="310">
        <v>5</v>
      </c>
    </row>
    <row r="9" spans="1:15" ht="21" customHeight="1">
      <c r="A9" s="307">
        <v>3</v>
      </c>
      <c r="B9" s="85">
        <v>6441</v>
      </c>
      <c r="C9" s="85" t="s">
        <v>223</v>
      </c>
      <c r="D9" s="146" t="s">
        <v>224</v>
      </c>
      <c r="E9" s="85">
        <v>3</v>
      </c>
      <c r="F9" s="85" t="s">
        <v>164</v>
      </c>
      <c r="G9" s="395">
        <v>625</v>
      </c>
      <c r="H9" s="395">
        <v>617</v>
      </c>
      <c r="I9" s="395">
        <v>642</v>
      </c>
      <c r="J9" s="395"/>
      <c r="K9" s="395">
        <v>596</v>
      </c>
      <c r="L9" s="395">
        <v>629</v>
      </c>
      <c r="M9" s="395">
        <v>657</v>
      </c>
      <c r="N9" s="395">
        <v>657</v>
      </c>
      <c r="O9" s="310">
        <v>6</v>
      </c>
    </row>
    <row r="10" spans="1:15" ht="21" customHeight="1">
      <c r="A10" s="307">
        <v>2</v>
      </c>
      <c r="B10" s="85">
        <v>2450</v>
      </c>
      <c r="C10" s="85" t="s">
        <v>469</v>
      </c>
      <c r="D10" s="146" t="s">
        <v>470</v>
      </c>
      <c r="E10" s="85">
        <v>1</v>
      </c>
      <c r="F10" s="85" t="s">
        <v>162</v>
      </c>
      <c r="G10" s="395">
        <v>550</v>
      </c>
      <c r="H10" s="395">
        <v>628</v>
      </c>
      <c r="I10" s="395">
        <v>593</v>
      </c>
      <c r="J10" s="395"/>
      <c r="K10" s="395">
        <v>597</v>
      </c>
      <c r="L10" s="395">
        <v>642</v>
      </c>
      <c r="M10" s="395">
        <v>553</v>
      </c>
      <c r="N10" s="395">
        <v>642</v>
      </c>
      <c r="O10" s="310">
        <v>7</v>
      </c>
    </row>
    <row r="11" spans="1:15" ht="21" customHeight="1" thickBot="1">
      <c r="A11" s="322">
        <v>1</v>
      </c>
      <c r="B11" s="104">
        <v>4524</v>
      </c>
      <c r="C11" s="104" t="s">
        <v>317</v>
      </c>
      <c r="D11" s="147" t="s">
        <v>318</v>
      </c>
      <c r="E11" s="104">
        <v>2</v>
      </c>
      <c r="F11" s="104" t="s">
        <v>166</v>
      </c>
      <c r="G11" s="397">
        <v>606</v>
      </c>
      <c r="H11" s="397">
        <v>616</v>
      </c>
      <c r="I11" s="397">
        <v>603</v>
      </c>
      <c r="J11" s="397"/>
      <c r="K11" s="397">
        <v>519</v>
      </c>
      <c r="L11" s="397">
        <v>610</v>
      </c>
      <c r="M11" s="397">
        <v>627</v>
      </c>
      <c r="N11" s="397">
        <v>627</v>
      </c>
      <c r="O11" s="325">
        <v>8</v>
      </c>
    </row>
    <row r="12" ht="21" customHeight="1"/>
  </sheetData>
  <sheetProtection/>
  <printOptions/>
  <pageMargins left="0.787" right="0.787" top="0.984" bottom="0.984" header="0.512" footer="0.512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Q25" sqref="Q25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129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9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0" t="s">
        <v>4</v>
      </c>
      <c r="I3" s="302" t="s">
        <v>57</v>
      </c>
    </row>
    <row r="4" spans="1:9" ht="21" customHeight="1">
      <c r="A4" s="303">
        <v>2</v>
      </c>
      <c r="B4" s="101">
        <v>4</v>
      </c>
      <c r="C4" s="101">
        <v>4442</v>
      </c>
      <c r="D4" s="101" t="s">
        <v>311</v>
      </c>
      <c r="E4" s="145" t="s">
        <v>312</v>
      </c>
      <c r="F4" s="101">
        <v>2</v>
      </c>
      <c r="G4" s="101" t="s">
        <v>164</v>
      </c>
      <c r="H4" s="399">
        <v>1485</v>
      </c>
      <c r="I4" s="306">
        <v>1</v>
      </c>
    </row>
    <row r="5" spans="1:9" ht="21" customHeight="1">
      <c r="A5" s="307">
        <v>1</v>
      </c>
      <c r="B5" s="85">
        <v>5</v>
      </c>
      <c r="C5" s="85">
        <v>6443</v>
      </c>
      <c r="D5" s="85" t="s">
        <v>219</v>
      </c>
      <c r="E5" s="146" t="s">
        <v>220</v>
      </c>
      <c r="F5" s="85">
        <v>3</v>
      </c>
      <c r="G5" s="85" t="s">
        <v>165</v>
      </c>
      <c r="H5" s="400">
        <v>1539</v>
      </c>
      <c r="I5" s="310">
        <v>1</v>
      </c>
    </row>
    <row r="6" spans="1:9" ht="21" customHeight="1">
      <c r="A6" s="307">
        <v>1</v>
      </c>
      <c r="B6" s="85">
        <v>3</v>
      </c>
      <c r="C6" s="85">
        <v>4445</v>
      </c>
      <c r="D6" s="85" t="s">
        <v>303</v>
      </c>
      <c r="E6" s="146" t="s">
        <v>304</v>
      </c>
      <c r="F6" s="85">
        <v>2</v>
      </c>
      <c r="G6" s="85" t="s">
        <v>164</v>
      </c>
      <c r="H6" s="400">
        <v>1554</v>
      </c>
      <c r="I6" s="310">
        <v>2</v>
      </c>
    </row>
    <row r="7" spans="1:9" ht="21" customHeight="1">
      <c r="A7" s="307">
        <v>1</v>
      </c>
      <c r="B7" s="85">
        <v>6</v>
      </c>
      <c r="C7" s="85">
        <v>4449</v>
      </c>
      <c r="D7" s="85" t="s">
        <v>313</v>
      </c>
      <c r="E7" s="146" t="s">
        <v>314</v>
      </c>
      <c r="F7" s="85">
        <v>2</v>
      </c>
      <c r="G7" s="85" t="s">
        <v>165</v>
      </c>
      <c r="H7" s="400">
        <v>1591</v>
      </c>
      <c r="I7" s="310">
        <v>3</v>
      </c>
    </row>
    <row r="8" spans="1:9" ht="21" customHeight="1">
      <c r="A8" s="311">
        <v>2</v>
      </c>
      <c r="B8" s="338">
        <v>5</v>
      </c>
      <c r="C8" s="312">
        <v>4452</v>
      </c>
      <c r="D8" s="312" t="s">
        <v>319</v>
      </c>
      <c r="E8" s="360" t="s">
        <v>320</v>
      </c>
      <c r="F8" s="312">
        <v>2</v>
      </c>
      <c r="G8" s="312" t="s">
        <v>165</v>
      </c>
      <c r="H8" s="401">
        <v>1596</v>
      </c>
      <c r="I8" s="315">
        <v>2</v>
      </c>
    </row>
    <row r="9" spans="1:9" ht="21" customHeight="1">
      <c r="A9" s="316">
        <v>2</v>
      </c>
      <c r="B9" s="344">
        <v>6</v>
      </c>
      <c r="C9" s="317">
        <v>2452</v>
      </c>
      <c r="D9" s="317" t="s">
        <v>472</v>
      </c>
      <c r="E9" s="355" t="s">
        <v>473</v>
      </c>
      <c r="F9" s="317">
        <v>1</v>
      </c>
      <c r="G9" s="317" t="s">
        <v>162</v>
      </c>
      <c r="H9" s="402">
        <v>1599</v>
      </c>
      <c r="I9" s="320">
        <v>3</v>
      </c>
    </row>
    <row r="10" spans="1:9" ht="21" customHeight="1">
      <c r="A10" s="307">
        <v>2</v>
      </c>
      <c r="B10" s="85">
        <v>2</v>
      </c>
      <c r="C10" s="85">
        <v>2450</v>
      </c>
      <c r="D10" s="85" t="s">
        <v>469</v>
      </c>
      <c r="E10" s="146" t="s">
        <v>470</v>
      </c>
      <c r="F10" s="85">
        <v>1</v>
      </c>
      <c r="G10" s="85" t="s">
        <v>162</v>
      </c>
      <c r="H10" s="400">
        <v>1626</v>
      </c>
      <c r="I10" s="310">
        <v>4</v>
      </c>
    </row>
    <row r="11" spans="1:9" ht="21" customHeight="1">
      <c r="A11" s="307">
        <v>2</v>
      </c>
      <c r="B11" s="85">
        <v>3</v>
      </c>
      <c r="C11" s="85">
        <v>4448</v>
      </c>
      <c r="D11" s="85" t="s">
        <v>315</v>
      </c>
      <c r="E11" s="146" t="s">
        <v>316</v>
      </c>
      <c r="F11" s="85">
        <v>2</v>
      </c>
      <c r="G11" s="85" t="s">
        <v>165</v>
      </c>
      <c r="H11" s="400">
        <v>1634</v>
      </c>
      <c r="I11" s="310">
        <v>5</v>
      </c>
    </row>
    <row r="12" spans="1:9" ht="21" customHeight="1">
      <c r="A12" s="307">
        <v>1</v>
      </c>
      <c r="B12" s="85">
        <v>2</v>
      </c>
      <c r="C12" s="85">
        <v>4450</v>
      </c>
      <c r="D12" s="85" t="s">
        <v>307</v>
      </c>
      <c r="E12" s="146" t="s">
        <v>308</v>
      </c>
      <c r="F12" s="85">
        <v>2</v>
      </c>
      <c r="G12" s="85" t="s">
        <v>165</v>
      </c>
      <c r="H12" s="400" t="s">
        <v>714</v>
      </c>
      <c r="I12" s="310"/>
    </row>
    <row r="13" spans="1:9" ht="21" customHeight="1" thickBot="1">
      <c r="A13" s="322">
        <v>1</v>
      </c>
      <c r="B13" s="104">
        <v>4</v>
      </c>
      <c r="C13" s="104">
        <v>4520</v>
      </c>
      <c r="D13" s="104" t="s">
        <v>287</v>
      </c>
      <c r="E13" s="147" t="s">
        <v>288</v>
      </c>
      <c r="F13" s="104">
        <v>2</v>
      </c>
      <c r="G13" s="104" t="s">
        <v>166</v>
      </c>
      <c r="H13" s="403" t="s">
        <v>703</v>
      </c>
      <c r="I13" s="325"/>
    </row>
  </sheetData>
  <sheetProtection/>
  <printOptions/>
  <pageMargins left="0.787" right="0.787" top="0.984" bottom="0.984" header="0.512" footer="0.512"/>
  <pageSetup orientation="portrait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S28" sqref="S28"/>
    </sheetView>
  </sheetViews>
  <sheetFormatPr defaultColWidth="9.00390625" defaultRowHeight="13.5"/>
  <cols>
    <col min="1" max="1" width="7.50390625" style="294" customWidth="1"/>
    <col min="2" max="2" width="7.50390625" style="328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9" width="6.625" style="328" customWidth="1"/>
    <col min="10" max="10" width="13.625" style="294" customWidth="1"/>
    <col min="11" max="11" width="7.625" style="294" customWidth="1"/>
    <col min="12" max="16384" width="9.00390625" style="294" customWidth="1"/>
  </cols>
  <sheetData>
    <row r="1" spans="1:9" ht="27.75" customHeight="1">
      <c r="A1" s="329" t="s">
        <v>132</v>
      </c>
      <c r="B1" s="290"/>
      <c r="C1" s="291"/>
      <c r="D1" s="292"/>
      <c r="E1" s="290"/>
      <c r="F1" s="292"/>
      <c r="G1" s="292"/>
      <c r="H1" s="292"/>
      <c r="I1" s="292"/>
    </row>
    <row r="2" spans="1:9" ht="9.75" customHeight="1" thickBot="1">
      <c r="A2" s="292"/>
      <c r="B2" s="296"/>
      <c r="C2" s="292"/>
      <c r="D2" s="297"/>
      <c r="E2" s="298"/>
      <c r="F2" s="292"/>
      <c r="G2" s="292"/>
      <c r="H2" s="292"/>
      <c r="I2" s="292"/>
    </row>
    <row r="3" spans="1:12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36" t="s">
        <v>6</v>
      </c>
      <c r="F3" s="300" t="s">
        <v>3</v>
      </c>
      <c r="G3" s="300">
        <v>1</v>
      </c>
      <c r="H3" s="300">
        <v>2</v>
      </c>
      <c r="I3" s="300">
        <v>3</v>
      </c>
      <c r="J3" s="301" t="s">
        <v>4</v>
      </c>
      <c r="K3" s="302" t="s">
        <v>5</v>
      </c>
      <c r="L3" s="354"/>
    </row>
    <row r="4" spans="1:11" ht="21" customHeight="1" thickBot="1">
      <c r="A4" s="404">
        <v>1</v>
      </c>
      <c r="B4" s="161">
        <v>4452</v>
      </c>
      <c r="C4" s="161" t="s">
        <v>319</v>
      </c>
      <c r="D4" s="162" t="s">
        <v>320</v>
      </c>
      <c r="E4" s="161">
        <v>2</v>
      </c>
      <c r="F4" s="161" t="s">
        <v>165</v>
      </c>
      <c r="G4" s="161">
        <v>317</v>
      </c>
      <c r="H4" s="161">
        <v>305</v>
      </c>
      <c r="I4" s="161">
        <v>333</v>
      </c>
      <c r="J4" s="405">
        <v>333</v>
      </c>
      <c r="K4" s="302">
        <v>1</v>
      </c>
    </row>
    <row r="5" spans="1:11" ht="21" customHeight="1">
      <c r="A5" s="93"/>
      <c r="B5" s="93"/>
      <c r="C5" s="93"/>
      <c r="D5" s="148"/>
      <c r="E5" s="93"/>
      <c r="F5" s="93"/>
      <c r="G5" s="93"/>
      <c r="H5" s="93"/>
      <c r="I5" s="93"/>
      <c r="J5" s="394"/>
      <c r="K5" s="327"/>
    </row>
    <row r="6" spans="1:11" ht="21" customHeight="1">
      <c r="A6" s="93"/>
      <c r="B6" s="93"/>
      <c r="C6" s="93"/>
      <c r="D6" s="148"/>
      <c r="E6" s="93"/>
      <c r="F6" s="93"/>
      <c r="G6" s="93"/>
      <c r="H6" s="93"/>
      <c r="I6" s="93"/>
      <c r="J6" s="394"/>
      <c r="K6" s="327"/>
    </row>
    <row r="7" spans="1:11" ht="21" customHeight="1">
      <c r="A7" s="93"/>
      <c r="B7" s="93"/>
      <c r="C7" s="93"/>
      <c r="D7" s="148"/>
      <c r="E7" s="93"/>
      <c r="F7" s="93"/>
      <c r="G7" s="93"/>
      <c r="H7" s="93"/>
      <c r="I7" s="93"/>
      <c r="J7" s="394"/>
      <c r="K7" s="327"/>
    </row>
    <row r="8" spans="1:11" ht="21" customHeight="1">
      <c r="A8" s="93"/>
      <c r="B8" s="93"/>
      <c r="C8" s="93"/>
      <c r="D8" s="148"/>
      <c r="E8" s="93"/>
      <c r="F8" s="93"/>
      <c r="G8" s="93"/>
      <c r="H8" s="93"/>
      <c r="I8" s="93"/>
      <c r="J8" s="394"/>
      <c r="K8" s="327"/>
    </row>
  </sheetData>
  <sheetProtection/>
  <printOptions/>
  <pageMargins left="0.787" right="0.787" top="0.984" bottom="0.984" header="0.512" footer="0.512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T28" sqref="T28"/>
    </sheetView>
  </sheetViews>
  <sheetFormatPr defaultColWidth="9.00390625" defaultRowHeight="13.5"/>
  <cols>
    <col min="1" max="2" width="7.50390625" style="328" customWidth="1"/>
    <col min="3" max="3" width="14.50390625" style="294" customWidth="1"/>
    <col min="4" max="4" width="13.625" style="294" customWidth="1"/>
    <col min="5" max="5" width="4.125" style="328" customWidth="1"/>
    <col min="6" max="6" width="10.00390625" style="328" customWidth="1"/>
    <col min="7" max="9" width="6.625" style="328" customWidth="1"/>
    <col min="10" max="10" width="13.625" style="294" customWidth="1"/>
    <col min="11" max="11" width="7.625" style="294" customWidth="1"/>
    <col min="12" max="16384" width="9.00390625" style="294" customWidth="1"/>
  </cols>
  <sheetData>
    <row r="1" spans="1:9" ht="27.75" customHeight="1">
      <c r="A1" s="329" t="s">
        <v>133</v>
      </c>
      <c r="B1" s="290"/>
      <c r="C1" s="291"/>
      <c r="D1" s="292"/>
      <c r="E1" s="290"/>
      <c r="F1" s="292"/>
      <c r="G1" s="292"/>
      <c r="H1" s="292"/>
      <c r="I1" s="292"/>
    </row>
    <row r="2" spans="1:9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</row>
    <row r="3" spans="1:12" ht="23.25" customHeight="1" thickBot="1">
      <c r="A3" s="330" t="s">
        <v>46</v>
      </c>
      <c r="B3" s="336" t="s">
        <v>111</v>
      </c>
      <c r="C3" s="300" t="s">
        <v>2</v>
      </c>
      <c r="D3" s="300" t="s">
        <v>112</v>
      </c>
      <c r="E3" s="336" t="s">
        <v>6</v>
      </c>
      <c r="F3" s="300" t="s">
        <v>3</v>
      </c>
      <c r="G3" s="300">
        <v>1</v>
      </c>
      <c r="H3" s="300">
        <v>2</v>
      </c>
      <c r="I3" s="300">
        <v>3</v>
      </c>
      <c r="J3" s="301" t="s">
        <v>4</v>
      </c>
      <c r="K3" s="302" t="s">
        <v>5</v>
      </c>
      <c r="L3" s="354"/>
    </row>
    <row r="4" spans="1:11" ht="21" customHeight="1">
      <c r="A4" s="303">
        <v>1</v>
      </c>
      <c r="B4" s="101">
        <v>4518</v>
      </c>
      <c r="C4" s="101" t="s">
        <v>301</v>
      </c>
      <c r="D4" s="145" t="s">
        <v>302</v>
      </c>
      <c r="E4" s="101">
        <v>2</v>
      </c>
      <c r="F4" s="101" t="s">
        <v>166</v>
      </c>
      <c r="G4" s="406"/>
      <c r="H4" s="406"/>
      <c r="I4" s="406"/>
      <c r="J4" s="396" t="s">
        <v>721</v>
      </c>
      <c r="K4" s="306"/>
    </row>
    <row r="5" spans="1:11" ht="21" customHeight="1">
      <c r="A5" s="307">
        <v>2</v>
      </c>
      <c r="B5" s="85">
        <v>4522</v>
      </c>
      <c r="C5" s="85" t="s">
        <v>299</v>
      </c>
      <c r="D5" s="146" t="s">
        <v>300</v>
      </c>
      <c r="E5" s="85">
        <v>2</v>
      </c>
      <c r="F5" s="85" t="s">
        <v>166</v>
      </c>
      <c r="G5" s="406"/>
      <c r="H5" s="406"/>
      <c r="I5" s="406"/>
      <c r="J5" s="395" t="s">
        <v>721</v>
      </c>
      <c r="K5" s="310"/>
    </row>
    <row r="6" spans="1:11" ht="21" customHeight="1">
      <c r="A6" s="311">
        <v>3</v>
      </c>
      <c r="B6" s="312">
        <v>2449</v>
      </c>
      <c r="C6" s="312" t="s">
        <v>679</v>
      </c>
      <c r="D6" s="360" t="s">
        <v>532</v>
      </c>
      <c r="E6" s="312">
        <v>1</v>
      </c>
      <c r="F6" s="312" t="s">
        <v>165</v>
      </c>
      <c r="G6" s="406">
        <v>488</v>
      </c>
      <c r="H6" s="406">
        <v>485</v>
      </c>
      <c r="I6" s="406">
        <v>532</v>
      </c>
      <c r="J6" s="406">
        <v>532</v>
      </c>
      <c r="K6" s="315">
        <v>2</v>
      </c>
    </row>
    <row r="7" spans="1:11" ht="21" customHeight="1" thickBot="1">
      <c r="A7" s="322">
        <v>4</v>
      </c>
      <c r="B7" s="104">
        <v>4449</v>
      </c>
      <c r="C7" s="104" t="s">
        <v>313</v>
      </c>
      <c r="D7" s="147" t="s">
        <v>314</v>
      </c>
      <c r="E7" s="104">
        <v>2</v>
      </c>
      <c r="F7" s="104" t="s">
        <v>165</v>
      </c>
      <c r="G7" s="397">
        <v>594</v>
      </c>
      <c r="H7" s="397">
        <v>519</v>
      </c>
      <c r="I7" s="397">
        <v>562</v>
      </c>
      <c r="J7" s="397">
        <v>594</v>
      </c>
      <c r="K7" s="325">
        <v>1</v>
      </c>
    </row>
    <row r="8" spans="1:11" ht="21" customHeight="1">
      <c r="A8" s="93"/>
      <c r="B8" s="93"/>
      <c r="C8" s="94"/>
      <c r="D8" s="111"/>
      <c r="E8" s="93"/>
      <c r="F8" s="93"/>
      <c r="G8" s="93"/>
      <c r="H8" s="93"/>
      <c r="I8" s="93"/>
      <c r="J8" s="394"/>
      <c r="K8" s="327"/>
    </row>
  </sheetData>
  <sheetProtection/>
  <printOptions/>
  <pageMargins left="0.787" right="0.787" top="0.984" bottom="0.984" header="0.512" footer="0.512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S24" sqref="S24"/>
    </sheetView>
  </sheetViews>
  <sheetFormatPr defaultColWidth="9.00390625" defaultRowHeight="13.5"/>
  <cols>
    <col min="1" max="1" width="5.125" style="328" customWidth="1"/>
    <col min="2" max="2" width="6.375" style="328" customWidth="1"/>
    <col min="3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5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289" t="s">
        <v>134</v>
      </c>
      <c r="B1" s="407"/>
      <c r="C1" s="290"/>
      <c r="D1" s="291"/>
      <c r="E1" s="292"/>
      <c r="F1" s="290"/>
      <c r="G1" s="292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1592</v>
      </c>
      <c r="D4" s="101" t="s">
        <v>681</v>
      </c>
      <c r="E4" s="145" t="s">
        <v>432</v>
      </c>
      <c r="F4" s="101">
        <v>1</v>
      </c>
      <c r="G4" s="101" t="s">
        <v>164</v>
      </c>
      <c r="H4" s="408">
        <v>1308</v>
      </c>
      <c r="I4" s="409">
        <v>1</v>
      </c>
      <c r="J4" s="357">
        <v>1</v>
      </c>
    </row>
    <row r="5" spans="1:10" ht="21" customHeight="1">
      <c r="A5" s="307">
        <v>1</v>
      </c>
      <c r="B5" s="85">
        <v>5</v>
      </c>
      <c r="C5" s="85">
        <v>1596</v>
      </c>
      <c r="D5" s="85" t="s">
        <v>682</v>
      </c>
      <c r="E5" s="146" t="s">
        <v>511</v>
      </c>
      <c r="F5" s="85">
        <v>1</v>
      </c>
      <c r="G5" s="85" t="s">
        <v>165</v>
      </c>
      <c r="H5" s="308">
        <v>1342</v>
      </c>
      <c r="I5" s="309">
        <v>2</v>
      </c>
      <c r="J5" s="310">
        <v>2</v>
      </c>
    </row>
    <row r="6" spans="1:10" ht="21" customHeight="1">
      <c r="A6" s="307">
        <v>2</v>
      </c>
      <c r="B6" s="85">
        <v>5</v>
      </c>
      <c r="C6" s="85">
        <v>1594</v>
      </c>
      <c r="D6" s="85" t="s">
        <v>437</v>
      </c>
      <c r="E6" s="146" t="s">
        <v>438</v>
      </c>
      <c r="F6" s="85">
        <v>1</v>
      </c>
      <c r="G6" s="85" t="s">
        <v>164</v>
      </c>
      <c r="H6" s="308">
        <v>1343</v>
      </c>
      <c r="I6" s="309">
        <v>1</v>
      </c>
      <c r="J6" s="310">
        <v>3</v>
      </c>
    </row>
    <row r="7" spans="1:10" ht="21" customHeight="1">
      <c r="A7" s="311">
        <v>1</v>
      </c>
      <c r="B7" s="312">
        <v>6</v>
      </c>
      <c r="C7" s="312">
        <v>1119</v>
      </c>
      <c r="D7" s="312" t="s">
        <v>683</v>
      </c>
      <c r="E7" s="360" t="s">
        <v>625</v>
      </c>
      <c r="F7" s="312">
        <v>1</v>
      </c>
      <c r="G7" s="312" t="s">
        <v>163</v>
      </c>
      <c r="H7" s="313">
        <v>1372</v>
      </c>
      <c r="I7" s="314">
        <v>3</v>
      </c>
      <c r="J7" s="315">
        <v>4</v>
      </c>
    </row>
    <row r="8" spans="1:10" ht="21" customHeight="1">
      <c r="A8" s="316">
        <v>1</v>
      </c>
      <c r="B8" s="317">
        <v>3</v>
      </c>
      <c r="C8" s="317">
        <v>1655</v>
      </c>
      <c r="D8" s="317" t="s">
        <v>680</v>
      </c>
      <c r="E8" s="355" t="s">
        <v>342</v>
      </c>
      <c r="F8" s="317">
        <v>1</v>
      </c>
      <c r="G8" s="317" t="s">
        <v>166</v>
      </c>
      <c r="H8" s="410">
        <v>1398</v>
      </c>
      <c r="I8" s="319">
        <v>4</v>
      </c>
      <c r="J8" s="320">
        <v>5</v>
      </c>
    </row>
    <row r="9" spans="1:10" ht="21" customHeight="1">
      <c r="A9" s="343">
        <v>2</v>
      </c>
      <c r="B9" s="344">
        <v>4</v>
      </c>
      <c r="C9" s="344">
        <v>1598</v>
      </c>
      <c r="D9" s="344" t="s">
        <v>516</v>
      </c>
      <c r="E9" s="345" t="s">
        <v>517</v>
      </c>
      <c r="F9" s="344">
        <v>1</v>
      </c>
      <c r="G9" s="344" t="s">
        <v>165</v>
      </c>
      <c r="H9" s="346">
        <v>1414</v>
      </c>
      <c r="I9" s="347">
        <v>2</v>
      </c>
      <c r="J9" s="348">
        <v>6</v>
      </c>
    </row>
    <row r="10" spans="1:10" ht="21" customHeight="1">
      <c r="A10" s="343">
        <v>2</v>
      </c>
      <c r="B10" s="344">
        <v>6</v>
      </c>
      <c r="C10" s="344">
        <v>1659</v>
      </c>
      <c r="D10" s="344" t="s">
        <v>684</v>
      </c>
      <c r="E10" s="345" t="s">
        <v>347</v>
      </c>
      <c r="F10" s="344">
        <v>1</v>
      </c>
      <c r="G10" s="344" t="s">
        <v>166</v>
      </c>
      <c r="H10" s="346">
        <v>1432</v>
      </c>
      <c r="I10" s="347">
        <v>3</v>
      </c>
      <c r="J10" s="348">
        <v>7</v>
      </c>
    </row>
    <row r="11" spans="1:10" ht="21" customHeight="1" thickBot="1">
      <c r="A11" s="411">
        <v>2</v>
      </c>
      <c r="B11" s="220">
        <v>3</v>
      </c>
      <c r="C11" s="220">
        <v>1116</v>
      </c>
      <c r="D11" s="220" t="s">
        <v>627</v>
      </c>
      <c r="E11" s="412" t="s">
        <v>628</v>
      </c>
      <c r="F11" s="220">
        <v>1</v>
      </c>
      <c r="G11" s="220" t="s">
        <v>163</v>
      </c>
      <c r="H11" s="413">
        <v>1464</v>
      </c>
      <c r="I11" s="414">
        <v>4</v>
      </c>
      <c r="J11" s="415">
        <v>8</v>
      </c>
    </row>
    <row r="12" spans="1:10" ht="21" customHeight="1">
      <c r="A12" s="93"/>
      <c r="B12" s="93"/>
      <c r="C12" s="93"/>
      <c r="D12" s="94"/>
      <c r="E12" s="111"/>
      <c r="F12" s="93"/>
      <c r="G12" s="93"/>
      <c r="H12" s="416"/>
      <c r="I12" s="327"/>
      <c r="J12" s="327"/>
    </row>
    <row r="13" spans="1:10" ht="21" customHeight="1">
      <c r="A13" s="93"/>
      <c r="B13" s="93"/>
      <c r="C13" s="93"/>
      <c r="D13" s="94"/>
      <c r="E13" s="111"/>
      <c r="F13" s="93"/>
      <c r="G13" s="93"/>
      <c r="H13" s="326"/>
      <c r="I13" s="327"/>
      <c r="J13" s="327"/>
    </row>
    <row r="14" spans="1:10" ht="21" customHeight="1">
      <c r="A14" s="93"/>
      <c r="B14" s="93"/>
      <c r="C14" s="93"/>
      <c r="D14" s="94"/>
      <c r="E14" s="111"/>
      <c r="F14" s="93"/>
      <c r="G14" s="93"/>
      <c r="H14" s="326"/>
      <c r="I14" s="327"/>
      <c r="J14" s="327"/>
    </row>
    <row r="15" spans="1:10" ht="21" customHeight="1">
      <c r="A15" s="93"/>
      <c r="B15" s="93"/>
      <c r="C15" s="93"/>
      <c r="D15" s="94"/>
      <c r="E15" s="111"/>
      <c r="F15" s="93"/>
      <c r="G15" s="93"/>
      <c r="H15" s="326"/>
      <c r="I15" s="327"/>
      <c r="J15" s="327"/>
    </row>
    <row r="16" spans="1:10" ht="21" customHeight="1">
      <c r="A16" s="93"/>
      <c r="B16" s="93"/>
      <c r="C16" s="93"/>
      <c r="D16" s="94"/>
      <c r="E16" s="111"/>
      <c r="F16" s="93"/>
      <c r="G16" s="93"/>
      <c r="H16" s="326"/>
      <c r="I16" s="327"/>
      <c r="J16" s="327"/>
    </row>
    <row r="17" spans="1:10" ht="21" customHeight="1">
      <c r="A17" s="93"/>
      <c r="B17" s="93"/>
      <c r="C17" s="93"/>
      <c r="D17" s="94"/>
      <c r="E17" s="111"/>
      <c r="F17" s="93"/>
      <c r="G17" s="93"/>
      <c r="H17" s="326"/>
      <c r="I17" s="327"/>
      <c r="J17" s="327"/>
    </row>
    <row r="18" spans="1:10" ht="21" customHeight="1">
      <c r="A18" s="93"/>
      <c r="B18" s="93"/>
      <c r="C18" s="93"/>
      <c r="D18" s="94"/>
      <c r="E18" s="111"/>
      <c r="F18" s="93"/>
      <c r="G18" s="93"/>
      <c r="H18" s="326"/>
      <c r="I18" s="327"/>
      <c r="J18" s="327"/>
    </row>
    <row r="19" spans="1:10" ht="21" customHeight="1">
      <c r="A19" s="93"/>
      <c r="B19" s="93"/>
      <c r="C19" s="93"/>
      <c r="D19" s="94"/>
      <c r="E19" s="111"/>
      <c r="F19" s="93"/>
      <c r="G19" s="93"/>
      <c r="H19" s="326"/>
      <c r="I19" s="327"/>
      <c r="J19" s="327"/>
    </row>
    <row r="20" spans="1:10" ht="21" customHeight="1">
      <c r="A20" s="93"/>
      <c r="B20" s="93"/>
      <c r="C20" s="93"/>
      <c r="D20" s="94"/>
      <c r="E20" s="111"/>
      <c r="F20" s="93"/>
      <c r="G20" s="93"/>
      <c r="H20" s="326"/>
      <c r="I20" s="327"/>
      <c r="J20" s="327"/>
    </row>
    <row r="21" spans="1:10" ht="21" customHeight="1">
      <c r="A21" s="93"/>
      <c r="B21" s="93"/>
      <c r="C21" s="93"/>
      <c r="D21" s="94"/>
      <c r="E21" s="111"/>
      <c r="F21" s="93"/>
      <c r="G21" s="93"/>
      <c r="H21" s="326"/>
      <c r="I21" s="327"/>
      <c r="J21" s="327"/>
    </row>
    <row r="22" spans="1:10" ht="21" customHeight="1">
      <c r="A22" s="93"/>
      <c r="B22" s="93"/>
      <c r="C22" s="93"/>
      <c r="D22" s="94"/>
      <c r="E22" s="111"/>
      <c r="F22" s="93"/>
      <c r="G22" s="93"/>
      <c r="H22" s="326"/>
      <c r="I22" s="327"/>
      <c r="J22" s="327"/>
    </row>
  </sheetData>
  <sheetProtection/>
  <printOptions/>
  <pageMargins left="0.75" right="0.75" top="1" bottom="1" header="0.3" footer="0.3"/>
  <pageSetup orientation="portrait" paperSize="9" scale="9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Q19" sqref="Q19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135</v>
      </c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63" t="s">
        <v>98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2" t="s">
        <v>5</v>
      </c>
      <c r="J3" s="354"/>
    </row>
    <row r="4" spans="1:9" ht="21" customHeight="1">
      <c r="A4" s="303">
        <v>1</v>
      </c>
      <c r="B4" s="101">
        <v>1</v>
      </c>
      <c r="C4" s="101">
        <v>1588</v>
      </c>
      <c r="D4" s="101" t="s">
        <v>417</v>
      </c>
      <c r="E4" s="101" t="s">
        <v>418</v>
      </c>
      <c r="F4" s="101">
        <v>1</v>
      </c>
      <c r="G4" s="101" t="s">
        <v>164</v>
      </c>
      <c r="H4" s="364">
        <v>51187</v>
      </c>
      <c r="I4" s="306">
        <v>1</v>
      </c>
    </row>
    <row r="5" spans="1:9" ht="21" customHeight="1">
      <c r="A5" s="307">
        <v>1</v>
      </c>
      <c r="B5" s="85">
        <v>3</v>
      </c>
      <c r="C5" s="85">
        <v>1593</v>
      </c>
      <c r="D5" s="85" t="s">
        <v>434</v>
      </c>
      <c r="E5" s="85" t="s">
        <v>435</v>
      </c>
      <c r="F5" s="85">
        <v>1</v>
      </c>
      <c r="G5" s="85" t="s">
        <v>164</v>
      </c>
      <c r="H5" s="365">
        <v>51683</v>
      </c>
      <c r="I5" s="310">
        <v>2</v>
      </c>
    </row>
    <row r="6" spans="1:9" ht="21" customHeight="1">
      <c r="A6" s="307">
        <v>1</v>
      </c>
      <c r="B6" s="85">
        <v>6</v>
      </c>
      <c r="C6" s="85">
        <v>1116</v>
      </c>
      <c r="D6" s="85" t="s">
        <v>627</v>
      </c>
      <c r="E6" s="85" t="s">
        <v>628</v>
      </c>
      <c r="F6" s="85">
        <v>1</v>
      </c>
      <c r="G6" s="85" t="s">
        <v>163</v>
      </c>
      <c r="H6" s="365">
        <v>51902</v>
      </c>
      <c r="I6" s="310">
        <v>3</v>
      </c>
    </row>
    <row r="7" spans="1:9" ht="21" customHeight="1">
      <c r="A7" s="307">
        <v>1</v>
      </c>
      <c r="B7" s="85">
        <v>2</v>
      </c>
      <c r="C7" s="85">
        <v>1654</v>
      </c>
      <c r="D7" s="85" t="s">
        <v>685</v>
      </c>
      <c r="E7" s="85" t="s">
        <v>350</v>
      </c>
      <c r="F7" s="85">
        <v>1</v>
      </c>
      <c r="G7" s="85" t="s">
        <v>166</v>
      </c>
      <c r="H7" s="365">
        <v>51992</v>
      </c>
      <c r="I7" s="310">
        <v>4</v>
      </c>
    </row>
    <row r="8" spans="1:9" ht="21" customHeight="1">
      <c r="A8" s="307">
        <v>1</v>
      </c>
      <c r="B8" s="85">
        <v>4</v>
      </c>
      <c r="C8" s="85">
        <v>1597</v>
      </c>
      <c r="D8" s="85" t="s">
        <v>513</v>
      </c>
      <c r="E8" s="85" t="s">
        <v>514</v>
      </c>
      <c r="F8" s="85">
        <v>1</v>
      </c>
      <c r="G8" s="85" t="s">
        <v>165</v>
      </c>
      <c r="H8" s="365">
        <v>54881</v>
      </c>
      <c r="I8" s="310">
        <v>5</v>
      </c>
    </row>
    <row r="9" spans="1:9" ht="21" customHeight="1" thickBot="1">
      <c r="A9" s="322">
        <v>1</v>
      </c>
      <c r="B9" s="104">
        <v>5</v>
      </c>
      <c r="C9" s="104">
        <v>1118</v>
      </c>
      <c r="D9" s="104" t="s">
        <v>630</v>
      </c>
      <c r="E9" s="104" t="s">
        <v>631</v>
      </c>
      <c r="F9" s="104">
        <v>1</v>
      </c>
      <c r="G9" s="104" t="s">
        <v>163</v>
      </c>
      <c r="H9" s="417">
        <v>55284</v>
      </c>
      <c r="I9" s="325">
        <v>6</v>
      </c>
    </row>
    <row r="10" spans="1:9" ht="21" customHeight="1">
      <c r="A10" s="94"/>
      <c r="B10" s="93"/>
      <c r="C10" s="93"/>
      <c r="D10" s="94"/>
      <c r="E10" s="94"/>
      <c r="F10" s="93"/>
      <c r="G10" s="93"/>
      <c r="H10" s="418"/>
      <c r="I10" s="327"/>
    </row>
    <row r="11" spans="1:9" ht="21" customHeight="1">
      <c r="A11" s="94"/>
      <c r="B11" s="93"/>
      <c r="C11" s="93"/>
      <c r="D11" s="94"/>
      <c r="E11" s="94"/>
      <c r="F11" s="93"/>
      <c r="G11" s="93"/>
      <c r="H11" s="418"/>
      <c r="I11" s="327"/>
    </row>
    <row r="12" spans="1:9" ht="21" customHeight="1">
      <c r="A12" s="94"/>
      <c r="B12" s="93"/>
      <c r="C12" s="93"/>
      <c r="D12" s="94"/>
      <c r="E12" s="94"/>
      <c r="F12" s="93"/>
      <c r="G12" s="93"/>
      <c r="H12" s="418"/>
      <c r="I12" s="327"/>
    </row>
    <row r="13" spans="1:9" ht="21" customHeight="1">
      <c r="A13" s="94"/>
      <c r="B13" s="93"/>
      <c r="C13" s="93"/>
      <c r="D13" s="94"/>
      <c r="E13" s="94"/>
      <c r="F13" s="93"/>
      <c r="G13" s="93"/>
      <c r="H13" s="418"/>
      <c r="I13" s="327"/>
    </row>
    <row r="14" spans="1:9" ht="21" customHeight="1">
      <c r="A14" s="94"/>
      <c r="B14" s="93"/>
      <c r="C14" s="93"/>
      <c r="D14" s="94"/>
      <c r="E14" s="94"/>
      <c r="F14" s="93"/>
      <c r="G14" s="93"/>
      <c r="H14" s="418"/>
      <c r="I14" s="327"/>
    </row>
    <row r="15" spans="1:9" ht="21" customHeight="1">
      <c r="A15" s="94"/>
      <c r="B15" s="93"/>
      <c r="C15" s="93"/>
      <c r="D15" s="94"/>
      <c r="E15" s="94"/>
      <c r="F15" s="93"/>
      <c r="G15" s="93"/>
      <c r="H15" s="418"/>
      <c r="I15" s="327"/>
    </row>
    <row r="16" spans="1:9" ht="21" customHeight="1">
      <c r="A16" s="94"/>
      <c r="B16" s="93"/>
      <c r="C16" s="93"/>
      <c r="D16" s="94"/>
      <c r="E16" s="94"/>
      <c r="F16" s="93"/>
      <c r="G16" s="93"/>
      <c r="H16" s="418"/>
      <c r="I16" s="327"/>
    </row>
    <row r="17" spans="1:9" ht="21" customHeight="1">
      <c r="A17" s="94"/>
      <c r="B17" s="93"/>
      <c r="C17" s="93"/>
      <c r="D17" s="94"/>
      <c r="E17" s="94"/>
      <c r="F17" s="93"/>
      <c r="G17" s="93"/>
      <c r="H17" s="418"/>
      <c r="I17" s="327"/>
    </row>
    <row r="18" spans="1:9" ht="21" customHeight="1">
      <c r="A18" s="94"/>
      <c r="B18" s="93"/>
      <c r="C18" s="93"/>
      <c r="D18" s="94"/>
      <c r="E18" s="94"/>
      <c r="F18" s="93"/>
      <c r="G18" s="93"/>
      <c r="H18" s="418"/>
      <c r="I18" s="327"/>
    </row>
    <row r="19" spans="1:9" ht="21" customHeight="1">
      <c r="A19" s="94"/>
      <c r="B19" s="93"/>
      <c r="C19" s="93"/>
      <c r="D19" s="94"/>
      <c r="E19" s="94"/>
      <c r="F19" s="93"/>
      <c r="G19" s="93"/>
      <c r="H19" s="418"/>
      <c r="I19" s="327"/>
    </row>
    <row r="20" spans="1:9" ht="21" customHeight="1">
      <c r="A20" s="94"/>
      <c r="B20" s="93"/>
      <c r="C20" s="93"/>
      <c r="D20" s="94"/>
      <c r="E20" s="94"/>
      <c r="F20" s="93"/>
      <c r="G20" s="93"/>
      <c r="H20" s="418"/>
      <c r="I20" s="327"/>
    </row>
    <row r="21" spans="1:9" ht="21" customHeight="1">
      <c r="A21" s="94"/>
      <c r="B21" s="93"/>
      <c r="C21" s="93"/>
      <c r="D21" s="94"/>
      <c r="E21" s="94"/>
      <c r="F21" s="93"/>
      <c r="G21" s="93"/>
      <c r="H21" s="418"/>
      <c r="I21" s="32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60"/>
  <sheetViews>
    <sheetView zoomScale="80" zoomScaleNormal="80" workbookViewId="0" topLeftCell="A22">
      <selection activeCell="I44" sqref="I44"/>
    </sheetView>
  </sheetViews>
  <sheetFormatPr defaultColWidth="9.00390625" defaultRowHeight="13.5"/>
  <cols>
    <col min="1" max="1" width="9.875" style="8" customWidth="1"/>
    <col min="2" max="6" width="8.875" style="8" customWidth="1"/>
    <col min="7" max="7" width="9.00390625" style="16" customWidth="1"/>
    <col min="8" max="8" width="11.00390625" style="8" bestFit="1" customWidth="1"/>
    <col min="9" max="14" width="8.125" style="8" bestFit="1" customWidth="1"/>
    <col min="15" max="16384" width="9.00390625" style="8" customWidth="1"/>
  </cols>
  <sheetData>
    <row r="1" spans="1:6" ht="30.75" customHeight="1">
      <c r="A1" s="259" t="s">
        <v>33</v>
      </c>
      <c r="B1" s="260"/>
      <c r="C1" s="260"/>
      <c r="D1" s="260"/>
      <c r="E1" s="260"/>
      <c r="F1" s="260"/>
    </row>
    <row r="2" spans="1:14" ht="24.75" customHeight="1">
      <c r="A2" s="28" t="s">
        <v>8</v>
      </c>
      <c r="H2" s="8" t="s">
        <v>41</v>
      </c>
      <c r="I2" s="17">
        <v>6</v>
      </c>
      <c r="J2" s="17">
        <v>5</v>
      </c>
      <c r="K2" s="17">
        <v>4</v>
      </c>
      <c r="L2" s="17">
        <v>3</v>
      </c>
      <c r="M2" s="17">
        <v>2</v>
      </c>
      <c r="N2" s="17">
        <v>1</v>
      </c>
    </row>
    <row r="3" spans="1:14" ht="25.5" customHeight="1">
      <c r="A3" s="18"/>
      <c r="B3" s="156" t="s">
        <v>117</v>
      </c>
      <c r="C3" s="156" t="s">
        <v>116</v>
      </c>
      <c r="D3" s="156" t="s">
        <v>115</v>
      </c>
      <c r="E3" s="156" t="s">
        <v>113</v>
      </c>
      <c r="F3" s="156" t="s">
        <v>114</v>
      </c>
      <c r="H3" s="19"/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</row>
    <row r="4" spans="1:14" ht="21" customHeight="1">
      <c r="A4" s="20" t="s">
        <v>60</v>
      </c>
      <c r="B4" s="25">
        <f aca="true" t="shared" si="0" ref="B4:B17">COUNTIF(I4,B$3)*6+COUNTIF(J4,B$3)*5+COUNTIF(K4,B$3)*4+COUNTIF(L4,B$3)*3+COUNTIF(M4,B$3)*2+COUNTIF(N4,B$3)*1</f>
        <v>10</v>
      </c>
      <c r="C4" s="25">
        <f aca="true" t="shared" si="1" ref="C4:C17">COUNTIF(I4,C$3)*6+COUNTIF(J4,C$3)*5+COUNTIF(K4,C$3)*4+COUNTIF(L4,C$3)*3+COUNTIF(M4,C$3)*2+COUNTIF(N4,C$3)*1</f>
        <v>6</v>
      </c>
      <c r="D4" s="25">
        <f aca="true" t="shared" si="2" ref="D4:D17">COUNTIF(I4,D$3)*6+COUNTIF(J4,D$3)*5+COUNTIF(K4,D$3)*4+COUNTIF(L4,D$3)*3+COUNTIF(M4,D$3)*2+COUNTIF(N4,D$3)*1</f>
        <v>0</v>
      </c>
      <c r="E4" s="25">
        <f aca="true" t="shared" si="3" ref="E4:E17">COUNTIF(I4,E$3)*6+COUNTIF(J4,E$3)*5+COUNTIF(K4,E$3)*4+COUNTIF(L4,E$3)*3+COUNTIF(M4,E$3)*2+COUNTIF(N4,E$3)*1</f>
        <v>2</v>
      </c>
      <c r="F4" s="25">
        <f aca="true" t="shared" si="4" ref="F4:F17">COUNTIF(I4,F$3)*6+COUNTIF(J4,F$3)*5+COUNTIF(K4,F$3)*4+COUNTIF(L4,F$3)*3+COUNTIF(M4,F$3)*2+COUNTIF(N4,F$3)*1</f>
        <v>3</v>
      </c>
      <c r="G4" s="16">
        <f aca="true" t="shared" si="5" ref="G4:G17">SUM(B4:F4)</f>
        <v>21</v>
      </c>
      <c r="H4" s="21" t="s">
        <v>60</v>
      </c>
      <c r="I4" s="9" t="str">
        <f>'成績一覧'!C5</f>
        <v>東中</v>
      </c>
      <c r="J4" s="9" t="str">
        <f>'成績一覧'!G5</f>
        <v>北中</v>
      </c>
      <c r="K4" s="10" t="str">
        <f>'成績一覧'!K5</f>
        <v>東中</v>
      </c>
      <c r="L4" s="10" t="str">
        <f>'成績一覧'!O5</f>
        <v>鬼石</v>
      </c>
      <c r="M4" s="10" t="str">
        <f>'成績一覧'!S5</f>
        <v>小野</v>
      </c>
      <c r="N4" s="10" t="str">
        <f>'成績一覧'!W5</f>
        <v>北中</v>
      </c>
    </row>
    <row r="5" spans="1:14" ht="21" customHeight="1">
      <c r="A5" s="20" t="s">
        <v>26</v>
      </c>
      <c r="B5" s="25">
        <f t="shared" si="0"/>
        <v>11</v>
      </c>
      <c r="C5" s="25">
        <f t="shared" si="1"/>
        <v>2</v>
      </c>
      <c r="D5" s="25">
        <f t="shared" si="2"/>
        <v>0</v>
      </c>
      <c r="E5" s="25">
        <f t="shared" si="3"/>
        <v>3</v>
      </c>
      <c r="F5" s="25">
        <f t="shared" si="4"/>
        <v>5</v>
      </c>
      <c r="G5" s="16">
        <f t="shared" si="5"/>
        <v>21</v>
      </c>
      <c r="H5" s="20" t="s">
        <v>26</v>
      </c>
      <c r="I5" s="9" t="str">
        <f>'成績一覧'!C6</f>
        <v>東中</v>
      </c>
      <c r="J5" s="9" t="str">
        <f>'成績一覧'!G6</f>
        <v>東中</v>
      </c>
      <c r="K5" s="10" t="str">
        <f>'成績一覧'!K6</f>
        <v>鬼石</v>
      </c>
      <c r="L5" s="10" t="str">
        <f>'成績一覧'!O6</f>
        <v>小野</v>
      </c>
      <c r="M5" s="10" t="str">
        <f>'成績一覧'!S6</f>
        <v>北中</v>
      </c>
      <c r="N5" s="10" t="str">
        <f>'成績一覧'!W6</f>
        <v>鬼石</v>
      </c>
    </row>
    <row r="6" spans="1:14" s="11" customFormat="1" ht="21" customHeight="1">
      <c r="A6" s="20" t="s">
        <v>17</v>
      </c>
      <c r="B6" s="25">
        <f t="shared" si="0"/>
        <v>0</v>
      </c>
      <c r="C6" s="25">
        <f t="shared" si="1"/>
        <v>8</v>
      </c>
      <c r="D6" s="25">
        <f t="shared" si="2"/>
        <v>4</v>
      </c>
      <c r="E6" s="25">
        <f t="shared" si="3"/>
        <v>6</v>
      </c>
      <c r="F6" s="25">
        <f t="shared" si="4"/>
        <v>3</v>
      </c>
      <c r="G6" s="16">
        <f t="shared" si="5"/>
        <v>21</v>
      </c>
      <c r="H6" s="21" t="s">
        <v>17</v>
      </c>
      <c r="I6" s="9" t="str">
        <f>'成績一覧'!C7</f>
        <v>小野</v>
      </c>
      <c r="J6" s="9" t="str">
        <f>'成績一覧'!G7</f>
        <v>北中</v>
      </c>
      <c r="K6" s="10" t="str">
        <f>'成績一覧'!K7</f>
        <v>西中</v>
      </c>
      <c r="L6" s="10" t="str">
        <f>'成績一覧'!O7</f>
        <v>北中</v>
      </c>
      <c r="M6" s="10" t="str">
        <f>'成績一覧'!S7</f>
        <v>鬼石</v>
      </c>
      <c r="N6" s="10" t="str">
        <f>'成績一覧'!W7</f>
        <v>鬼石</v>
      </c>
    </row>
    <row r="7" spans="1:14" s="11" customFormat="1" ht="21" customHeight="1">
      <c r="A7" s="20" t="s">
        <v>21</v>
      </c>
      <c r="B7" s="25">
        <f t="shared" si="0"/>
        <v>5</v>
      </c>
      <c r="C7" s="25">
        <f t="shared" si="1"/>
        <v>10</v>
      </c>
      <c r="D7" s="25">
        <f t="shared" si="2"/>
        <v>0</v>
      </c>
      <c r="E7" s="25">
        <f t="shared" si="3"/>
        <v>0</v>
      </c>
      <c r="F7" s="25">
        <f t="shared" si="4"/>
        <v>5</v>
      </c>
      <c r="G7" s="16">
        <f t="shared" si="5"/>
        <v>20</v>
      </c>
      <c r="H7" s="20" t="s">
        <v>21</v>
      </c>
      <c r="I7" s="10" t="str">
        <f>'成績一覧'!C8</f>
        <v>北中</v>
      </c>
      <c r="J7" s="9" t="str">
        <f>'成績一覧'!G8</f>
        <v>鬼石</v>
      </c>
      <c r="K7" s="10" t="str">
        <f>'成績一覧'!K8</f>
        <v>北中</v>
      </c>
      <c r="L7" s="10" t="str">
        <f>'成績一覧'!O8</f>
        <v>東中</v>
      </c>
      <c r="M7" s="10" t="str">
        <f>'成績一覧'!S8</f>
        <v>東中</v>
      </c>
      <c r="N7" s="10">
        <f>'成績一覧'!W8</f>
        <v>0</v>
      </c>
    </row>
    <row r="8" spans="1:14" s="11" customFormat="1" ht="21" customHeight="1">
      <c r="A8" s="30" t="s">
        <v>47</v>
      </c>
      <c r="B8" s="25">
        <f t="shared" si="0"/>
        <v>1</v>
      </c>
      <c r="C8" s="25">
        <f t="shared" si="1"/>
        <v>10</v>
      </c>
      <c r="D8" s="25">
        <f t="shared" si="2"/>
        <v>0</v>
      </c>
      <c r="E8" s="25">
        <f t="shared" si="3"/>
        <v>5</v>
      </c>
      <c r="F8" s="25">
        <f t="shared" si="4"/>
        <v>5</v>
      </c>
      <c r="G8" s="16">
        <f t="shared" si="5"/>
        <v>21</v>
      </c>
      <c r="H8" s="20" t="s">
        <v>47</v>
      </c>
      <c r="I8" s="10" t="str">
        <f>'成績一覧'!C9</f>
        <v>北中</v>
      </c>
      <c r="J8" s="9" t="str">
        <f>'成績一覧'!G9</f>
        <v>小野</v>
      </c>
      <c r="K8" s="10" t="str">
        <f>'成績一覧'!K9</f>
        <v>北中</v>
      </c>
      <c r="L8" s="10" t="str">
        <f>'成績一覧'!O9</f>
        <v>鬼石</v>
      </c>
      <c r="M8" s="10" t="str">
        <f>'成績一覧'!S9</f>
        <v>鬼石</v>
      </c>
      <c r="N8" s="10" t="str">
        <f>'成績一覧'!W9</f>
        <v>東中</v>
      </c>
    </row>
    <row r="9" spans="1:14" s="11" customFormat="1" ht="21" customHeight="1">
      <c r="A9" s="30" t="s">
        <v>48</v>
      </c>
      <c r="B9" s="25">
        <f t="shared" si="0"/>
        <v>1</v>
      </c>
      <c r="C9" s="25">
        <f t="shared" si="1"/>
        <v>11</v>
      </c>
      <c r="D9" s="25">
        <f t="shared" si="2"/>
        <v>7</v>
      </c>
      <c r="E9" s="25">
        <f t="shared" si="3"/>
        <v>0</v>
      </c>
      <c r="F9" s="25">
        <f t="shared" si="4"/>
        <v>2</v>
      </c>
      <c r="G9" s="16">
        <f t="shared" si="5"/>
        <v>21</v>
      </c>
      <c r="H9" s="20" t="s">
        <v>48</v>
      </c>
      <c r="I9" s="10" t="str">
        <f>'成績一覧'!C10</f>
        <v>北中</v>
      </c>
      <c r="J9" s="9" t="str">
        <f>'成績一覧'!G10</f>
        <v>北中</v>
      </c>
      <c r="K9" s="10" t="str">
        <f>'成績一覧'!K10</f>
        <v>西中</v>
      </c>
      <c r="L9" s="10" t="str">
        <f>'成績一覧'!O10</f>
        <v>西中</v>
      </c>
      <c r="M9" s="10" t="str">
        <f>'成績一覧'!S10</f>
        <v>鬼石</v>
      </c>
      <c r="N9" s="10" t="str">
        <f>'成績一覧'!W10</f>
        <v>東中</v>
      </c>
    </row>
    <row r="10" spans="1:14" s="11" customFormat="1" ht="21" customHeight="1">
      <c r="A10" s="30" t="s">
        <v>49</v>
      </c>
      <c r="B10" s="25">
        <f t="shared" si="0"/>
        <v>0</v>
      </c>
      <c r="C10" s="25">
        <f t="shared" si="1"/>
        <v>11</v>
      </c>
      <c r="D10" s="25">
        <f t="shared" si="2"/>
        <v>3</v>
      </c>
      <c r="E10" s="25">
        <f t="shared" si="3"/>
        <v>4</v>
      </c>
      <c r="F10" s="25">
        <f t="shared" si="4"/>
        <v>3</v>
      </c>
      <c r="G10" s="16">
        <f t="shared" si="5"/>
        <v>21</v>
      </c>
      <c r="H10" s="20" t="s">
        <v>49</v>
      </c>
      <c r="I10" s="10" t="str">
        <f>'成績一覧'!C11</f>
        <v>北中</v>
      </c>
      <c r="J10" s="9" t="str">
        <f>'成績一覧'!G11</f>
        <v>北中</v>
      </c>
      <c r="K10" s="10" t="str">
        <f>'成績一覧'!K11</f>
        <v>小野</v>
      </c>
      <c r="L10" s="10" t="str">
        <f>'成績一覧'!O11</f>
        <v>鬼石</v>
      </c>
      <c r="M10" s="10" t="str">
        <f>'成績一覧'!S11</f>
        <v>西中</v>
      </c>
      <c r="N10" s="10" t="str">
        <f>'成績一覧'!W11</f>
        <v>西中</v>
      </c>
    </row>
    <row r="11" spans="1:14" s="11" customFormat="1" ht="21" customHeight="1">
      <c r="A11" s="30" t="s">
        <v>50</v>
      </c>
      <c r="B11" s="25">
        <f t="shared" si="0"/>
        <v>4</v>
      </c>
      <c r="C11" s="25">
        <f t="shared" si="1"/>
        <v>11</v>
      </c>
      <c r="D11" s="25">
        <f t="shared" si="2"/>
        <v>0</v>
      </c>
      <c r="E11" s="25">
        <f t="shared" si="3"/>
        <v>5</v>
      </c>
      <c r="F11" s="25">
        <f t="shared" si="4"/>
        <v>1</v>
      </c>
      <c r="G11" s="16">
        <f t="shared" si="5"/>
        <v>21</v>
      </c>
      <c r="H11" s="20" t="s">
        <v>50</v>
      </c>
      <c r="I11" s="10" t="str">
        <f>'成績一覧'!C12</f>
        <v>北中</v>
      </c>
      <c r="J11" s="9" t="str">
        <f>'成績一覧'!G12</f>
        <v>北中</v>
      </c>
      <c r="K11" s="10" t="str">
        <f>'成績一覧'!K12</f>
        <v>東中</v>
      </c>
      <c r="L11" s="10" t="str">
        <f>'成績一覧'!O12</f>
        <v>小野</v>
      </c>
      <c r="M11" s="10" t="str">
        <f>'成績一覧'!S12</f>
        <v>小野</v>
      </c>
      <c r="N11" s="10" t="str">
        <f>'成績一覧'!W12</f>
        <v>鬼石</v>
      </c>
    </row>
    <row r="12" spans="1:14" s="11" customFormat="1" ht="21" customHeight="1">
      <c r="A12" s="30" t="s">
        <v>51</v>
      </c>
      <c r="B12" s="25">
        <f t="shared" si="0"/>
        <v>5</v>
      </c>
      <c r="C12" s="25">
        <f t="shared" si="1"/>
        <v>10</v>
      </c>
      <c r="D12" s="214">
        <f t="shared" si="2"/>
        <v>0</v>
      </c>
      <c r="E12" s="25">
        <f t="shared" si="3"/>
        <v>0</v>
      </c>
      <c r="F12" s="25">
        <f t="shared" si="4"/>
        <v>3</v>
      </c>
      <c r="G12" s="172">
        <f t="shared" si="5"/>
        <v>18</v>
      </c>
      <c r="H12" s="20" t="s">
        <v>51</v>
      </c>
      <c r="I12" s="20" t="str">
        <f>'成績一覧'!C13</f>
        <v>北中</v>
      </c>
      <c r="J12" s="21" t="str">
        <f>'成績一覧'!G13</f>
        <v>東中</v>
      </c>
      <c r="K12" s="20" t="str">
        <f>'成績一覧'!K13</f>
        <v>北中</v>
      </c>
      <c r="L12" s="20" t="str">
        <f>'成績一覧'!O13</f>
        <v>鬼石</v>
      </c>
      <c r="M12" s="206">
        <f>'成績一覧'!S13</f>
        <v>0</v>
      </c>
      <c r="N12" s="10">
        <f>'成績一覧'!W13</f>
        <v>0</v>
      </c>
    </row>
    <row r="13" spans="1:14" s="11" customFormat="1" ht="21" customHeight="1">
      <c r="A13" s="30" t="s">
        <v>52</v>
      </c>
      <c r="B13" s="25">
        <f t="shared" si="0"/>
        <v>7</v>
      </c>
      <c r="C13" s="25">
        <f t="shared" si="1"/>
        <v>5</v>
      </c>
      <c r="D13" s="25">
        <f t="shared" si="2"/>
        <v>2</v>
      </c>
      <c r="E13" s="25">
        <f t="shared" si="3"/>
        <v>7</v>
      </c>
      <c r="F13" s="25">
        <f t="shared" si="4"/>
        <v>0</v>
      </c>
      <c r="G13" s="172">
        <f t="shared" si="5"/>
        <v>21</v>
      </c>
      <c r="H13" s="20" t="s">
        <v>52</v>
      </c>
      <c r="I13" s="20" t="str">
        <f>'成績一覧'!C14</f>
        <v>東中</v>
      </c>
      <c r="J13" s="21" t="str">
        <f>'成績一覧'!G14</f>
        <v>北中</v>
      </c>
      <c r="K13" s="20" t="str">
        <f>'成績一覧'!K14</f>
        <v>小野</v>
      </c>
      <c r="L13" s="20" t="str">
        <f>'成績一覧'!O14</f>
        <v>小野</v>
      </c>
      <c r="M13" s="20" t="str">
        <f>'成績一覧'!S14</f>
        <v>西中</v>
      </c>
      <c r="N13" s="10" t="str">
        <f>'成績一覧'!W14</f>
        <v>東中</v>
      </c>
    </row>
    <row r="14" spans="1:14" s="11" customFormat="1" ht="21" customHeight="1">
      <c r="A14" s="75" t="s">
        <v>58</v>
      </c>
      <c r="B14" s="25">
        <f>COUNTIF(I14,B$3)*6+COUNTIF(J14,B$3)*5+COUNTIF(K14,B$3)*4+COUNTIF(L14,B$3)*3+COUNTIF(M14,B$3)*2+COUNTIF(N14,B$3)*1</f>
        <v>2</v>
      </c>
      <c r="C14" s="25">
        <f>COUNTIF(I14,C$3)*6+COUNTIF(J14,C$3)*5+COUNTIF(K14,C$3)*4+COUNTIF(L14,C$3)*3+COUNTIF(M14,C$3)*2+COUNTIF(N14,C$3)*1</f>
        <v>6</v>
      </c>
      <c r="D14" s="25">
        <f>COUNTIF(I14,D$3)*6+COUNTIF(J14,D$3)*5+COUNTIF(K14,D$3)*4+COUNTIF(L14,D$3)*3+COUNTIF(M14,D$3)*2+COUNTIF(N14,D$3)*1</f>
        <v>4</v>
      </c>
      <c r="E14" s="25">
        <f t="shared" si="3"/>
        <v>5</v>
      </c>
      <c r="F14" s="25">
        <f>COUNTIF(I14,F$3)*6+COUNTIF(J14,F$3)*5+COUNTIF(K14,F$3)*4+COUNTIF(L14,F$3)*3+COUNTIF(M14,F$3)*2+COUNTIF(N14,F$3)*1</f>
        <v>3</v>
      </c>
      <c r="G14" s="172">
        <f>SUM(B14:F14)</f>
        <v>20</v>
      </c>
      <c r="H14" s="75" t="s">
        <v>58</v>
      </c>
      <c r="I14" s="20" t="str">
        <f>'成績一覧'!B15</f>
        <v>北中</v>
      </c>
      <c r="J14" s="20" t="str">
        <f>'成績一覧'!F15</f>
        <v>小野</v>
      </c>
      <c r="K14" s="20" t="str">
        <f>'成績一覧'!J15</f>
        <v>西中</v>
      </c>
      <c r="L14" s="20" t="str">
        <f>'成績一覧'!N15</f>
        <v>鬼石</v>
      </c>
      <c r="M14" s="20" t="str">
        <f>'成績一覧'!R15</f>
        <v>東中</v>
      </c>
      <c r="N14" s="10">
        <f>'成績一覧'!V15</f>
        <v>0</v>
      </c>
    </row>
    <row r="15" spans="1:14" s="11" customFormat="1" ht="21" customHeight="1">
      <c r="A15" s="30" t="s">
        <v>22</v>
      </c>
      <c r="B15" s="25">
        <f t="shared" si="0"/>
        <v>0</v>
      </c>
      <c r="C15" s="25">
        <f t="shared" si="1"/>
        <v>9</v>
      </c>
      <c r="D15" s="25">
        <f t="shared" si="2"/>
        <v>6</v>
      </c>
      <c r="E15" s="25">
        <f t="shared" si="3"/>
        <v>3</v>
      </c>
      <c r="F15" s="25">
        <f t="shared" si="4"/>
        <v>0</v>
      </c>
      <c r="G15" s="172">
        <f t="shared" si="5"/>
        <v>18</v>
      </c>
      <c r="H15" s="20" t="s">
        <v>22</v>
      </c>
      <c r="I15" s="20" t="str">
        <f>'成績一覧'!C17</f>
        <v>西中</v>
      </c>
      <c r="J15" s="21" t="str">
        <f>'成績一覧'!G17</f>
        <v>北中</v>
      </c>
      <c r="K15" s="20" t="str">
        <f>'成績一覧'!K17</f>
        <v>北中</v>
      </c>
      <c r="L15" s="20" t="str">
        <f>'成績一覧'!O17</f>
        <v>小野</v>
      </c>
      <c r="M15" s="20">
        <f>'成績一覧'!S17</f>
        <v>0</v>
      </c>
      <c r="N15" s="10">
        <f>'成績一覧'!W17</f>
        <v>0</v>
      </c>
    </row>
    <row r="16" spans="1:14" s="11" customFormat="1" ht="21" customHeight="1">
      <c r="A16" s="30" t="s">
        <v>0</v>
      </c>
      <c r="B16" s="25">
        <f t="shared" si="0"/>
        <v>1</v>
      </c>
      <c r="C16" s="25">
        <f t="shared" si="1"/>
        <v>10</v>
      </c>
      <c r="D16" s="25">
        <f t="shared" si="2"/>
        <v>3</v>
      </c>
      <c r="E16" s="25">
        <f t="shared" si="3"/>
        <v>5</v>
      </c>
      <c r="F16" s="25">
        <f t="shared" si="4"/>
        <v>2</v>
      </c>
      <c r="G16" s="172">
        <f t="shared" si="5"/>
        <v>21</v>
      </c>
      <c r="H16" s="20" t="s">
        <v>0</v>
      </c>
      <c r="I16" s="20" t="str">
        <f>'成績一覧'!C18</f>
        <v>北中</v>
      </c>
      <c r="J16" s="21" t="str">
        <f>'成績一覧'!G18</f>
        <v>小野</v>
      </c>
      <c r="K16" s="20" t="str">
        <f>'成績一覧'!K18</f>
        <v>北中</v>
      </c>
      <c r="L16" s="20" t="str">
        <f>'成績一覧'!O18</f>
        <v>西中</v>
      </c>
      <c r="M16" s="20" t="str">
        <f>'成績一覧'!S18</f>
        <v>鬼石</v>
      </c>
      <c r="N16" s="10" t="str">
        <f>'成績一覧'!W18</f>
        <v>東中</v>
      </c>
    </row>
    <row r="17" spans="1:14" s="11" customFormat="1" ht="21" customHeight="1">
      <c r="A17" s="30" t="s">
        <v>23</v>
      </c>
      <c r="B17" s="25">
        <f t="shared" si="0"/>
        <v>2</v>
      </c>
      <c r="C17" s="25">
        <f t="shared" si="1"/>
        <v>6</v>
      </c>
      <c r="D17" s="25">
        <f t="shared" si="2"/>
        <v>0</v>
      </c>
      <c r="E17" s="25">
        <f t="shared" si="3"/>
        <v>10</v>
      </c>
      <c r="F17" s="25">
        <f t="shared" si="4"/>
        <v>3</v>
      </c>
      <c r="G17" s="172">
        <f t="shared" si="5"/>
        <v>21</v>
      </c>
      <c r="H17" s="20" t="s">
        <v>23</v>
      </c>
      <c r="I17" s="20" t="str">
        <f>'成績一覧'!C19</f>
        <v>小野</v>
      </c>
      <c r="J17" s="21" t="str">
        <f>'成績一覧'!G19</f>
        <v>北中</v>
      </c>
      <c r="K17" s="20" t="str">
        <f>'成績一覧'!K19</f>
        <v>小野</v>
      </c>
      <c r="L17" s="20" t="str">
        <f>'成績一覧'!O19</f>
        <v>鬼石</v>
      </c>
      <c r="M17" s="20" t="str">
        <f>'成績一覧'!S19</f>
        <v>東中</v>
      </c>
      <c r="N17" s="10" t="str">
        <f>'成績一覧'!W19</f>
        <v>北中</v>
      </c>
    </row>
    <row r="18" spans="1:15" s="11" customFormat="1" ht="28.5" customHeight="1">
      <c r="A18" s="38" t="s">
        <v>40</v>
      </c>
      <c r="B18" s="25">
        <f>SUM(B4:B17)</f>
        <v>49</v>
      </c>
      <c r="C18" s="25">
        <f>SUM(C4:C17)</f>
        <v>115</v>
      </c>
      <c r="D18" s="25">
        <f>SUM(D4:D17)</f>
        <v>29</v>
      </c>
      <c r="E18" s="25">
        <f>SUM(E4:E17)</f>
        <v>55</v>
      </c>
      <c r="F18" s="25">
        <f>SUM(F4:F17)</f>
        <v>38</v>
      </c>
      <c r="G18" s="16"/>
      <c r="H18" s="22"/>
      <c r="I18" s="23"/>
      <c r="J18" s="23"/>
      <c r="K18" s="23"/>
      <c r="L18" s="23"/>
      <c r="M18" s="23"/>
      <c r="N18" s="23"/>
      <c r="O18" s="23"/>
    </row>
    <row r="19" spans="1:7" s="11" customFormat="1" ht="27.75" customHeight="1">
      <c r="A19" s="27" t="s">
        <v>5</v>
      </c>
      <c r="B19" s="26">
        <f>RANK(B18,$B$18:$F$18)</f>
        <v>3</v>
      </c>
      <c r="C19" s="26">
        <f>RANK(C18,$B$18:$F$18)</f>
        <v>1</v>
      </c>
      <c r="D19" s="26">
        <f>RANK(D18,$B$18:$F$18)</f>
        <v>5</v>
      </c>
      <c r="E19" s="26">
        <f>RANK(E18,$B$18:$F$18)</f>
        <v>2</v>
      </c>
      <c r="F19" s="26">
        <f>RANK(F18,$B$18:$F$18)</f>
        <v>4</v>
      </c>
      <c r="G19" s="16"/>
    </row>
    <row r="20" ht="21.75" customHeight="1"/>
    <row r="21" spans="1:14" ht="21.75" customHeight="1">
      <c r="A21" s="28" t="s">
        <v>27</v>
      </c>
      <c r="H21" s="8" t="s">
        <v>41</v>
      </c>
      <c r="I21" s="17">
        <v>6</v>
      </c>
      <c r="J21" s="17">
        <v>5</v>
      </c>
      <c r="K21" s="17">
        <v>4</v>
      </c>
      <c r="L21" s="17">
        <v>3</v>
      </c>
      <c r="M21" s="17">
        <v>2</v>
      </c>
      <c r="N21" s="17">
        <v>1</v>
      </c>
    </row>
    <row r="22" spans="1:14" ht="21.75" customHeight="1">
      <c r="A22" s="18"/>
      <c r="B22" s="156" t="s">
        <v>117</v>
      </c>
      <c r="C22" s="156" t="s">
        <v>116</v>
      </c>
      <c r="D22" s="156" t="s">
        <v>115</v>
      </c>
      <c r="E22" s="156" t="s">
        <v>113</v>
      </c>
      <c r="F22" s="156" t="s">
        <v>114</v>
      </c>
      <c r="H22" s="19"/>
      <c r="I22" s="19" t="s">
        <v>34</v>
      </c>
      <c r="J22" s="19" t="s">
        <v>35</v>
      </c>
      <c r="K22" s="19" t="s">
        <v>36</v>
      </c>
      <c r="L22" s="19" t="s">
        <v>37</v>
      </c>
      <c r="M22" s="19" t="s">
        <v>38</v>
      </c>
      <c r="N22" s="19" t="s">
        <v>39</v>
      </c>
    </row>
    <row r="23" spans="1:14" ht="21.75" customHeight="1">
      <c r="A23" s="20" t="s">
        <v>60</v>
      </c>
      <c r="B23" s="25">
        <f aca="true" t="shared" si="6" ref="B23:B34">COUNTIF(I23,B$3)*6+COUNTIF(J23,B$3)*5+COUNTIF(K23,B$3)*4+COUNTIF(L23,B$3)*3+COUNTIF(M23,B$3)*2+COUNTIF(N23,B$3)*1</f>
        <v>2</v>
      </c>
      <c r="C23" s="25">
        <f aca="true" t="shared" si="7" ref="C23:C34">COUNTIF(I23,C$3)*6+COUNTIF(J23,C$3)*5+COUNTIF(K23,C$3)*4+COUNTIF(L23,C$3)*3+COUNTIF(M23,C$3)*2+COUNTIF(N23,C$3)*1</f>
        <v>5</v>
      </c>
      <c r="D23" s="25">
        <f aca="true" t="shared" si="8" ref="D23:D34">COUNTIF(I23,D$3)*6+COUNTIF(J23,D$3)*5+COUNTIF(K23,D$3)*4+COUNTIF(L23,D$3)*3+COUNTIF(M23,D$3)*2+COUNTIF(N23,D$3)*1</f>
        <v>4</v>
      </c>
      <c r="E23" s="25">
        <f aca="true" t="shared" si="9" ref="E23:E34">COUNTIF(I23,E$3)*6+COUNTIF(J23,E$3)*5+COUNTIF(K23,E$3)*4+COUNTIF(L23,E$3)*3+COUNTIF(M23,E$3)*2+COUNTIF(N23,E$3)*1</f>
        <v>0</v>
      </c>
      <c r="F23" s="25">
        <f aca="true" t="shared" si="10" ref="F23:F34">COUNTIF(I23,F$3)*6+COUNTIF(J23,F$3)*5+COUNTIF(K23,F$3)*4+COUNTIF(L23,F$3)*3+COUNTIF(M23,F$3)*2+COUNTIF(N23,F$3)*1</f>
        <v>10</v>
      </c>
      <c r="G23" s="16">
        <f aca="true" t="shared" si="11" ref="G23:G34">SUM(B23:F23)</f>
        <v>21</v>
      </c>
      <c r="H23" s="20" t="s">
        <v>60</v>
      </c>
      <c r="I23" s="19" t="str">
        <f>'成績一覧'!C24</f>
        <v>鬼石</v>
      </c>
      <c r="J23" s="19" t="str">
        <f>'成績一覧'!G24</f>
        <v>北中</v>
      </c>
      <c r="K23" s="19" t="str">
        <f>'成績一覧'!K24</f>
        <v>鬼石</v>
      </c>
      <c r="L23" s="19" t="str">
        <f>'成績一覧'!O24</f>
        <v>西中</v>
      </c>
      <c r="M23" s="19" t="str">
        <f>'成績一覧'!S24</f>
        <v>東中</v>
      </c>
      <c r="N23" s="19" t="str">
        <f>'成績一覧'!W24</f>
        <v>西中</v>
      </c>
    </row>
    <row r="24" spans="1:14" ht="21.75" customHeight="1">
      <c r="A24" s="20" t="s">
        <v>61</v>
      </c>
      <c r="B24" s="25">
        <f t="shared" si="6"/>
        <v>4</v>
      </c>
      <c r="C24" s="25">
        <f t="shared" si="7"/>
        <v>0</v>
      </c>
      <c r="D24" s="25">
        <f t="shared" si="8"/>
        <v>7</v>
      </c>
      <c r="E24" s="25">
        <f t="shared" si="9"/>
        <v>3</v>
      </c>
      <c r="F24" s="25">
        <f t="shared" si="10"/>
        <v>6</v>
      </c>
      <c r="G24" s="16">
        <f t="shared" si="11"/>
        <v>20</v>
      </c>
      <c r="H24" s="20" t="s">
        <v>61</v>
      </c>
      <c r="I24" s="19" t="str">
        <f>'成績一覧'!C25</f>
        <v>鬼石</v>
      </c>
      <c r="J24" s="19" t="str">
        <f>'成績一覧'!G25</f>
        <v>西中</v>
      </c>
      <c r="K24" s="19" t="str">
        <f>'成績一覧'!K25</f>
        <v>東中</v>
      </c>
      <c r="L24" s="19" t="str">
        <f>'成績一覧'!O25</f>
        <v>小野</v>
      </c>
      <c r="M24" s="19" t="str">
        <f>'成績一覧'!S25</f>
        <v>西中</v>
      </c>
      <c r="N24" s="19">
        <f>'成績一覧'!W25</f>
        <v>0</v>
      </c>
    </row>
    <row r="25" spans="1:14" ht="21" customHeight="1">
      <c r="A25" s="20" t="s">
        <v>17</v>
      </c>
      <c r="B25" s="25">
        <f t="shared" si="6"/>
        <v>4</v>
      </c>
      <c r="C25" s="25">
        <f t="shared" si="7"/>
        <v>2</v>
      </c>
      <c r="D25" s="25">
        <f t="shared" si="8"/>
        <v>0</v>
      </c>
      <c r="E25" s="25">
        <f t="shared" si="9"/>
        <v>10</v>
      </c>
      <c r="F25" s="25">
        <f t="shared" si="10"/>
        <v>5</v>
      </c>
      <c r="G25" s="16">
        <f t="shared" si="11"/>
        <v>21</v>
      </c>
      <c r="H25" s="20" t="s">
        <v>17</v>
      </c>
      <c r="I25" s="19" t="str">
        <f>'成績一覧'!C26</f>
        <v>小野</v>
      </c>
      <c r="J25" s="19" t="str">
        <f>'成績一覧'!G26</f>
        <v>鬼石</v>
      </c>
      <c r="K25" s="19" t="str">
        <f>'成績一覧'!K26</f>
        <v>小野</v>
      </c>
      <c r="L25" s="19" t="str">
        <f>'成績一覧'!O26</f>
        <v>東中</v>
      </c>
      <c r="M25" s="19" t="str">
        <f>'成績一覧'!S26</f>
        <v>北中</v>
      </c>
      <c r="N25" s="19" t="str">
        <f>'成績一覧'!W26</f>
        <v>東中</v>
      </c>
    </row>
    <row r="26" spans="1:14" ht="21" customHeight="1">
      <c r="A26" s="20" t="s">
        <v>21</v>
      </c>
      <c r="B26" s="25">
        <f t="shared" si="6"/>
        <v>0</v>
      </c>
      <c r="C26" s="25">
        <f t="shared" si="7"/>
        <v>6</v>
      </c>
      <c r="D26" s="25">
        <f t="shared" si="8"/>
        <v>8</v>
      </c>
      <c r="E26" s="25">
        <f t="shared" si="9"/>
        <v>7</v>
      </c>
      <c r="F26" s="25">
        <f t="shared" si="10"/>
        <v>0</v>
      </c>
      <c r="G26" s="16">
        <f t="shared" si="11"/>
        <v>21</v>
      </c>
      <c r="H26" s="20" t="s">
        <v>21</v>
      </c>
      <c r="I26" s="19" t="str">
        <f>'成績一覧'!C27</f>
        <v>小野</v>
      </c>
      <c r="J26" s="19" t="str">
        <f>'成績一覧'!G27</f>
        <v>西中</v>
      </c>
      <c r="K26" s="19" t="str">
        <f>'成績一覧'!K27</f>
        <v>北中</v>
      </c>
      <c r="L26" s="19" t="str">
        <f>'成績一覧'!O27</f>
        <v>西中</v>
      </c>
      <c r="M26" s="19" t="str">
        <f>'成績一覧'!S27</f>
        <v>北中</v>
      </c>
      <c r="N26" s="19" t="str">
        <f>'成績一覧'!W27</f>
        <v>小野</v>
      </c>
    </row>
    <row r="27" spans="1:14" ht="21" customHeight="1">
      <c r="A27" s="30" t="s">
        <v>47</v>
      </c>
      <c r="B27" s="25">
        <f t="shared" si="6"/>
        <v>3</v>
      </c>
      <c r="C27" s="25">
        <f t="shared" si="7"/>
        <v>3</v>
      </c>
      <c r="D27" s="25">
        <f t="shared" si="8"/>
        <v>0</v>
      </c>
      <c r="E27" s="25">
        <f t="shared" si="9"/>
        <v>11</v>
      </c>
      <c r="F27" s="25">
        <f t="shared" si="10"/>
        <v>4</v>
      </c>
      <c r="G27" s="16">
        <f t="shared" si="11"/>
        <v>21</v>
      </c>
      <c r="H27" s="20" t="s">
        <v>47</v>
      </c>
      <c r="I27" s="19" t="str">
        <f>'成績一覧'!C28</f>
        <v>小野</v>
      </c>
      <c r="J27" s="19" t="str">
        <f>'成績一覧'!G28</f>
        <v>小野</v>
      </c>
      <c r="K27" s="19" t="str">
        <f>'成績一覧'!K28</f>
        <v>鬼石</v>
      </c>
      <c r="L27" s="19" t="str">
        <f>'成績一覧'!O28</f>
        <v>東中</v>
      </c>
      <c r="M27" s="19" t="str">
        <f>'成績一覧'!S28</f>
        <v>北中</v>
      </c>
      <c r="N27" s="19" t="str">
        <f>'成績一覧'!W28</f>
        <v>北中</v>
      </c>
    </row>
    <row r="28" spans="1:14" ht="21" customHeight="1">
      <c r="A28" s="30" t="s">
        <v>49</v>
      </c>
      <c r="B28" s="25">
        <f t="shared" si="6"/>
        <v>0</v>
      </c>
      <c r="C28" s="25">
        <f t="shared" si="7"/>
        <v>6</v>
      </c>
      <c r="D28" s="25">
        <f t="shared" si="8"/>
        <v>6</v>
      </c>
      <c r="E28" s="25">
        <f t="shared" si="9"/>
        <v>5</v>
      </c>
      <c r="F28" s="25">
        <f t="shared" si="10"/>
        <v>4</v>
      </c>
      <c r="G28" s="16">
        <f t="shared" si="11"/>
        <v>21</v>
      </c>
      <c r="H28" s="20" t="s">
        <v>49</v>
      </c>
      <c r="I28" s="19" t="str">
        <f>'成績一覧'!C29</f>
        <v>北中</v>
      </c>
      <c r="J28" s="19" t="str">
        <f>'成績一覧'!G29</f>
        <v>西中</v>
      </c>
      <c r="K28" s="19" t="str">
        <f>'成績一覧'!K29</f>
        <v>鬼石</v>
      </c>
      <c r="L28" s="19" t="str">
        <f>'成績一覧'!O29</f>
        <v>小野</v>
      </c>
      <c r="M28" s="19" t="str">
        <f>'成績一覧'!S29</f>
        <v>小野</v>
      </c>
      <c r="N28" s="19" t="str">
        <f>'成績一覧'!W29</f>
        <v>西中</v>
      </c>
    </row>
    <row r="29" spans="1:14" ht="21" customHeight="1">
      <c r="A29" s="30" t="s">
        <v>50</v>
      </c>
      <c r="B29" s="25">
        <f t="shared" si="6"/>
        <v>1</v>
      </c>
      <c r="C29" s="25">
        <f t="shared" si="7"/>
        <v>5</v>
      </c>
      <c r="D29" s="25">
        <f t="shared" si="8"/>
        <v>2</v>
      </c>
      <c r="E29" s="25">
        <f t="shared" si="9"/>
        <v>9</v>
      </c>
      <c r="F29" s="25">
        <f t="shared" si="10"/>
        <v>4</v>
      </c>
      <c r="G29" s="16">
        <f t="shared" si="11"/>
        <v>21</v>
      </c>
      <c r="H29" s="20" t="s">
        <v>50</v>
      </c>
      <c r="I29" s="19" t="str">
        <f>'成績一覧'!C30</f>
        <v>小野</v>
      </c>
      <c r="J29" s="19" t="str">
        <f>'成績一覧'!G30</f>
        <v>北中</v>
      </c>
      <c r="K29" s="19" t="str">
        <f>'成績一覧'!K30</f>
        <v>鬼石</v>
      </c>
      <c r="L29" s="19" t="str">
        <f>'成績一覧'!O30</f>
        <v>小野</v>
      </c>
      <c r="M29" s="19" t="str">
        <f>'成績一覧'!S30</f>
        <v>西中</v>
      </c>
      <c r="N29" s="19" t="str">
        <f>'成績一覧'!W30</f>
        <v>東中</v>
      </c>
    </row>
    <row r="30" spans="1:14" ht="21" customHeight="1">
      <c r="A30" s="30" t="s">
        <v>53</v>
      </c>
      <c r="B30" s="25">
        <f t="shared" si="6"/>
        <v>9</v>
      </c>
      <c r="C30" s="25">
        <f t="shared" si="7"/>
        <v>2</v>
      </c>
      <c r="D30" s="25">
        <f t="shared" si="8"/>
        <v>4</v>
      </c>
      <c r="E30" s="25">
        <f t="shared" si="9"/>
        <v>6</v>
      </c>
      <c r="F30" s="25">
        <f t="shared" si="10"/>
        <v>0</v>
      </c>
      <c r="G30" s="16">
        <f t="shared" si="11"/>
        <v>21</v>
      </c>
      <c r="H30" s="20" t="s">
        <v>53</v>
      </c>
      <c r="I30" s="19" t="str">
        <f>'成績一覧'!C31</f>
        <v>小野</v>
      </c>
      <c r="J30" s="19" t="str">
        <f>'成績一覧'!G31</f>
        <v>東中</v>
      </c>
      <c r="K30" s="19" t="str">
        <f>'成績一覧'!K31</f>
        <v>東中</v>
      </c>
      <c r="L30" s="19" t="str">
        <f>'成績一覧'!O31</f>
        <v>西中</v>
      </c>
      <c r="M30" s="19" t="str">
        <f>'成績一覧'!S31</f>
        <v>北中</v>
      </c>
      <c r="N30" s="19" t="str">
        <f>'成績一覧'!W31</f>
        <v>西中</v>
      </c>
    </row>
    <row r="31" spans="1:14" ht="21" customHeight="1">
      <c r="A31" s="75" t="s">
        <v>58</v>
      </c>
      <c r="B31" s="25">
        <f>COUNTIF(I31,B$3)*6+COUNTIF(J31,B$3)*5+COUNTIF(K31,B$3)*4+COUNTIF(L31,B$3)*3+COUNTIF(M31,B$3)*2+COUNTIF(N31,B$3)*1</f>
        <v>4</v>
      </c>
      <c r="C31" s="214">
        <f>COUNTIF(I31,C$3)*6+COUNTIF(J31,C$3)*5+COUNTIF(K31,C$3)*4+COUNTIF(L31,C$3)*3+COUNTIF(M31,C$3)*2+COUNTIF(N31,C$3)*1</f>
        <v>0</v>
      </c>
      <c r="D31" s="25">
        <f>COUNTIF(I31,D$3)*6+COUNTIF(J31,D$3)*5+COUNTIF(K31,D$3)*4+COUNTIF(L31,D$3)*3+COUNTIF(M31,D$3)*2+COUNTIF(N31,D$3)*1</f>
        <v>5</v>
      </c>
      <c r="E31" s="25">
        <f>COUNTIF(I31,E$3)*6+COUNTIF(J31,E$3)*5+COUNTIF(K31,E$3)*4+COUNTIF(L31,E$3)*3+COUNTIF(M31,E$3)*2+COUNTIF(N31,E$3)*1</f>
        <v>6</v>
      </c>
      <c r="F31" s="25">
        <f>COUNTIF(I31,F$3)*6+COUNTIF(J31,F$3)*5+COUNTIF(K31,F$3)*4+COUNTIF(L31,F$3)*3+COUNTIF(M31,F$3)*2+COUNTIF(N31,F$3)*1</f>
        <v>3</v>
      </c>
      <c r="G31" s="16">
        <f>SUM(B31:F31)</f>
        <v>18</v>
      </c>
      <c r="H31" s="75" t="s">
        <v>58</v>
      </c>
      <c r="I31" s="19" t="str">
        <f>'成績一覧'!B35</f>
        <v>小野</v>
      </c>
      <c r="J31" s="19" t="str">
        <f>'成績一覧'!F35</f>
        <v>西中</v>
      </c>
      <c r="K31" s="19" t="str">
        <f>'成績一覧'!J35</f>
        <v>東中</v>
      </c>
      <c r="L31" s="19" t="str">
        <f>'成績一覧'!N35</f>
        <v>鬼石</v>
      </c>
      <c r="M31" s="207">
        <f>'成績一覧'!R35</f>
        <v>0</v>
      </c>
      <c r="N31" s="19">
        <f>'成績一覧'!W35</f>
        <v>0</v>
      </c>
    </row>
    <row r="32" spans="1:14" ht="21" customHeight="1">
      <c r="A32" s="30" t="s">
        <v>22</v>
      </c>
      <c r="B32" s="25">
        <f t="shared" si="6"/>
        <v>0</v>
      </c>
      <c r="C32" s="25">
        <f t="shared" si="7"/>
        <v>9</v>
      </c>
      <c r="D32" s="25">
        <f>COUNTIF(I32,D$3)*6+COUNTIF(J32,D$3)*5+COUNTIF(K32,D$3)*4+COUNTIF(L32,D$3)*3+COUNTIF(M32,D$3)*2+COUNTIF(N32,D$3)*1</f>
        <v>5</v>
      </c>
      <c r="E32" s="25">
        <f>COUNTIF(I32,E$3)*6+COUNTIF(J32,E$3)*5+COUNTIF(K32,E$3)*4+COUNTIF(L32,E$3)*3+COUNTIF(M32,E$3)*2+COUNTIF(N32,E$3)*1</f>
        <v>3</v>
      </c>
      <c r="F32" s="25">
        <f t="shared" si="10"/>
        <v>4</v>
      </c>
      <c r="G32" s="16">
        <f t="shared" si="11"/>
        <v>21</v>
      </c>
      <c r="H32" s="20" t="s">
        <v>22</v>
      </c>
      <c r="I32" s="19" t="str">
        <f>'成績一覧'!C32</f>
        <v>北中</v>
      </c>
      <c r="J32" s="19" t="str">
        <f>'成績一覧'!G32</f>
        <v>西中</v>
      </c>
      <c r="K32" s="19" t="str">
        <f>'成績一覧'!K32</f>
        <v>鬼石</v>
      </c>
      <c r="L32" s="19" t="str">
        <f>'成績一覧'!O32</f>
        <v>北中</v>
      </c>
      <c r="M32" s="19" t="str">
        <f>'成績一覧'!S32</f>
        <v>小野</v>
      </c>
      <c r="N32" s="19" t="str">
        <f>'成績一覧'!W32</f>
        <v>小野</v>
      </c>
    </row>
    <row r="33" spans="1:14" ht="21" customHeight="1">
      <c r="A33" s="30" t="s">
        <v>0</v>
      </c>
      <c r="B33" s="25">
        <f t="shared" si="6"/>
        <v>5</v>
      </c>
      <c r="C33" s="25">
        <f t="shared" si="7"/>
        <v>8</v>
      </c>
      <c r="D33" s="25">
        <f t="shared" si="8"/>
        <v>6</v>
      </c>
      <c r="E33" s="25">
        <f t="shared" si="9"/>
        <v>0</v>
      </c>
      <c r="F33" s="25">
        <f t="shared" si="10"/>
        <v>2</v>
      </c>
      <c r="G33" s="16">
        <f t="shared" si="11"/>
        <v>21</v>
      </c>
      <c r="H33" s="20" t="s">
        <v>0</v>
      </c>
      <c r="I33" s="19" t="str">
        <f>'成績一覧'!C33</f>
        <v>西中</v>
      </c>
      <c r="J33" s="19" t="str">
        <f>'成績一覧'!G33</f>
        <v>北中</v>
      </c>
      <c r="K33" s="19" t="str">
        <f>'成績一覧'!K33</f>
        <v>東中</v>
      </c>
      <c r="L33" s="19" t="str">
        <f>'成績一覧'!O33</f>
        <v>北中</v>
      </c>
      <c r="M33" s="19" t="str">
        <f>'成績一覧'!S33</f>
        <v>鬼石</v>
      </c>
      <c r="N33" s="19" t="str">
        <f>'成績一覧'!W33</f>
        <v>東中</v>
      </c>
    </row>
    <row r="34" spans="1:14" ht="21" customHeight="1">
      <c r="A34" s="30" t="s">
        <v>23</v>
      </c>
      <c r="B34" s="25">
        <f t="shared" si="6"/>
        <v>3</v>
      </c>
      <c r="C34" s="25">
        <f t="shared" si="7"/>
        <v>10</v>
      </c>
      <c r="D34" s="25">
        <f t="shared" si="8"/>
        <v>3</v>
      </c>
      <c r="E34" s="25">
        <f t="shared" si="9"/>
        <v>5</v>
      </c>
      <c r="F34" s="25">
        <f t="shared" si="10"/>
        <v>0</v>
      </c>
      <c r="G34" s="16">
        <f t="shared" si="11"/>
        <v>21</v>
      </c>
      <c r="H34" s="20" t="s">
        <v>23</v>
      </c>
      <c r="I34" s="19" t="str">
        <f>'成績一覧'!C34</f>
        <v>北中</v>
      </c>
      <c r="J34" s="19" t="str">
        <f>'成績一覧'!G34</f>
        <v>小野</v>
      </c>
      <c r="K34" s="19" t="str">
        <f>'成績一覧'!K34</f>
        <v>北中</v>
      </c>
      <c r="L34" s="19" t="str">
        <f>'成績一覧'!O34</f>
        <v>西中</v>
      </c>
      <c r="M34" s="19" t="str">
        <f>'成績一覧'!S34</f>
        <v>東中</v>
      </c>
      <c r="N34" s="19" t="str">
        <f>'成績一覧'!W34</f>
        <v>東中</v>
      </c>
    </row>
    <row r="35" spans="1:14" ht="29.25" customHeight="1">
      <c r="A35" s="38" t="s">
        <v>40</v>
      </c>
      <c r="B35" s="25">
        <f>SUM(B23:B34)</f>
        <v>35</v>
      </c>
      <c r="C35" s="25">
        <f>SUM(C23:C34)</f>
        <v>56</v>
      </c>
      <c r="D35" s="25">
        <f>SUM(D23:D34)</f>
        <v>50</v>
      </c>
      <c r="E35" s="25">
        <f>SUM(E23:E34)</f>
        <v>65</v>
      </c>
      <c r="F35" s="25">
        <f>SUM(F23:F34)</f>
        <v>42</v>
      </c>
      <c r="H35" s="22"/>
      <c r="I35" s="24"/>
      <c r="J35" s="24"/>
      <c r="K35" s="24"/>
      <c r="L35" s="24"/>
      <c r="M35" s="24"/>
      <c r="N35" s="24"/>
    </row>
    <row r="36" spans="1:14" ht="27.75" customHeight="1">
      <c r="A36" s="27" t="s">
        <v>5</v>
      </c>
      <c r="B36" s="26">
        <f>RANK(B35,$B$35:$F$35)</f>
        <v>5</v>
      </c>
      <c r="C36" s="26">
        <f>RANK(C35,$B$35:$F$35)</f>
        <v>2</v>
      </c>
      <c r="D36" s="26">
        <f>RANK(D35,$B$35:$F$35)</f>
        <v>3</v>
      </c>
      <c r="E36" s="26">
        <f>RANK(E35,$B$35:$F$35)</f>
        <v>1</v>
      </c>
      <c r="F36" s="26">
        <f>RANK(F35,$B$35:$F$35)</f>
        <v>4</v>
      </c>
      <c r="H36" s="23"/>
      <c r="I36" s="16"/>
      <c r="J36" s="16"/>
      <c r="K36" s="16"/>
      <c r="L36" s="16"/>
      <c r="M36" s="16"/>
      <c r="N36" s="16"/>
    </row>
    <row r="37" spans="8:15" ht="14.25">
      <c r="H37" s="29" t="s">
        <v>5</v>
      </c>
      <c r="I37" s="29"/>
      <c r="J37" s="29"/>
      <c r="K37" s="29"/>
      <c r="L37" s="29"/>
      <c r="M37" s="29"/>
      <c r="N37" s="29"/>
      <c r="O37" s="29"/>
    </row>
    <row r="38" spans="8:15" ht="14.25">
      <c r="H38" s="29">
        <v>1</v>
      </c>
      <c r="I38" s="29">
        <v>2</v>
      </c>
      <c r="J38" s="29">
        <v>3</v>
      </c>
      <c r="K38" s="29">
        <v>4</v>
      </c>
      <c r="L38" s="29">
        <v>5</v>
      </c>
      <c r="M38" s="29">
        <v>6</v>
      </c>
      <c r="N38" s="29">
        <v>7</v>
      </c>
      <c r="O38" s="29">
        <v>8</v>
      </c>
    </row>
    <row r="39" spans="1:5" ht="18">
      <c r="A39" s="31" t="s">
        <v>41</v>
      </c>
      <c r="B39" s="32" t="s">
        <v>8</v>
      </c>
      <c r="C39" s="32"/>
      <c r="D39" s="32"/>
      <c r="E39" s="32"/>
    </row>
    <row r="40" spans="1:7" ht="18">
      <c r="A40" s="32"/>
      <c r="B40" s="32"/>
      <c r="C40" s="34" t="s">
        <v>42</v>
      </c>
      <c r="D40" s="33" t="s">
        <v>41</v>
      </c>
      <c r="E40" s="33" t="s">
        <v>5</v>
      </c>
      <c r="G40" s="8"/>
    </row>
    <row r="41" spans="1:7" ht="18">
      <c r="A41" s="32"/>
      <c r="B41" s="32"/>
      <c r="C41" s="65" t="s">
        <v>116</v>
      </c>
      <c r="D41" s="34">
        <v>115</v>
      </c>
      <c r="E41" s="33">
        <v>1</v>
      </c>
      <c r="G41" s="8"/>
    </row>
    <row r="42" spans="1:7" ht="18">
      <c r="A42" s="32"/>
      <c r="B42" s="32"/>
      <c r="C42" s="65" t="s">
        <v>113</v>
      </c>
      <c r="D42" s="34">
        <v>55</v>
      </c>
      <c r="E42" s="33">
        <v>2</v>
      </c>
      <c r="G42" s="8"/>
    </row>
    <row r="43" spans="1:7" ht="18">
      <c r="A43" s="32"/>
      <c r="B43" s="32"/>
      <c r="C43" s="65" t="s">
        <v>117</v>
      </c>
      <c r="D43" s="34">
        <v>49</v>
      </c>
      <c r="E43" s="33">
        <v>3</v>
      </c>
      <c r="G43" s="8"/>
    </row>
    <row r="44" spans="1:7" ht="18">
      <c r="A44" s="32"/>
      <c r="B44" s="32"/>
      <c r="C44" s="65" t="s">
        <v>114</v>
      </c>
      <c r="D44" s="34">
        <v>38</v>
      </c>
      <c r="E44" s="33">
        <v>4</v>
      </c>
      <c r="G44" s="8"/>
    </row>
    <row r="45" spans="1:7" ht="19.5">
      <c r="A45" s="32"/>
      <c r="B45" s="32"/>
      <c r="C45" s="65" t="s">
        <v>115</v>
      </c>
      <c r="D45" s="34">
        <v>29</v>
      </c>
      <c r="E45" s="33">
        <v>5</v>
      </c>
      <c r="G45" s="8"/>
    </row>
    <row r="46" spans="1:7" ht="19.5">
      <c r="A46" s="32"/>
      <c r="B46" s="32"/>
      <c r="C46" s="36"/>
      <c r="D46" s="34"/>
      <c r="E46" s="33"/>
      <c r="G46" s="8" t="s">
        <v>19</v>
      </c>
    </row>
    <row r="47" spans="1:7" ht="19.5">
      <c r="A47" s="32"/>
      <c r="B47" s="32"/>
      <c r="C47" s="36"/>
      <c r="D47" s="34"/>
      <c r="E47" s="33"/>
      <c r="G47" s="8" t="s">
        <v>20</v>
      </c>
    </row>
    <row r="48" spans="1:7" ht="19.5">
      <c r="A48" s="32"/>
      <c r="B48" s="32"/>
      <c r="C48" s="36"/>
      <c r="D48" s="34"/>
      <c r="E48" s="33"/>
      <c r="G48" s="8" t="s">
        <v>18</v>
      </c>
    </row>
    <row r="49" spans="1:7" ht="19.5">
      <c r="A49" s="32"/>
      <c r="B49" s="32"/>
      <c r="C49" s="35"/>
      <c r="D49" s="32"/>
      <c r="E49" s="32"/>
      <c r="G49" s="8" t="s">
        <v>25</v>
      </c>
    </row>
    <row r="50" spans="1:7" ht="19.5">
      <c r="A50" s="32"/>
      <c r="B50" s="32" t="s">
        <v>27</v>
      </c>
      <c r="C50" s="35"/>
      <c r="D50" s="32"/>
      <c r="E50" s="32"/>
      <c r="G50" s="8" t="s">
        <v>24</v>
      </c>
    </row>
    <row r="51" spans="1:7" ht="19.5">
      <c r="A51" s="32"/>
      <c r="B51" s="32"/>
      <c r="C51" s="33" t="s">
        <v>44</v>
      </c>
      <c r="D51" s="33" t="s">
        <v>41</v>
      </c>
      <c r="E51" s="33" t="s">
        <v>5</v>
      </c>
      <c r="G51" s="8"/>
    </row>
    <row r="52" spans="1:7" ht="19.5">
      <c r="A52" s="32"/>
      <c r="B52" s="32"/>
      <c r="C52" s="65" t="s">
        <v>113</v>
      </c>
      <c r="D52" s="33">
        <v>65</v>
      </c>
      <c r="E52" s="33">
        <v>1</v>
      </c>
      <c r="G52" s="8"/>
    </row>
    <row r="53" spans="1:7" ht="19.5">
      <c r="A53" s="32"/>
      <c r="B53" s="32"/>
      <c r="C53" s="65" t="s">
        <v>116</v>
      </c>
      <c r="D53" s="33">
        <v>56</v>
      </c>
      <c r="E53" s="33">
        <v>2</v>
      </c>
      <c r="G53" s="8"/>
    </row>
    <row r="54" spans="1:7" ht="19.5">
      <c r="A54" s="32"/>
      <c r="B54" s="32"/>
      <c r="C54" s="65" t="s">
        <v>115</v>
      </c>
      <c r="D54" s="33">
        <v>50</v>
      </c>
      <c r="E54" s="33">
        <v>3</v>
      </c>
      <c r="G54" s="8"/>
    </row>
    <row r="55" spans="1:7" ht="19.5">
      <c r="A55" s="32"/>
      <c r="B55" s="32"/>
      <c r="C55" s="65" t="s">
        <v>114</v>
      </c>
      <c r="D55" s="33">
        <v>42</v>
      </c>
      <c r="E55" s="33">
        <v>4</v>
      </c>
      <c r="G55" s="8"/>
    </row>
    <row r="56" spans="1:7" ht="19.5">
      <c r="A56" s="32"/>
      <c r="B56" s="32"/>
      <c r="C56" s="65" t="s">
        <v>117</v>
      </c>
      <c r="D56" s="33">
        <v>35</v>
      </c>
      <c r="E56" s="33">
        <v>5</v>
      </c>
      <c r="G56" s="8"/>
    </row>
    <row r="57" spans="1:7" ht="19.5">
      <c r="A57" s="32"/>
      <c r="B57" s="32"/>
      <c r="C57" s="37"/>
      <c r="D57" s="33"/>
      <c r="E57" s="33"/>
      <c r="G57" s="8"/>
    </row>
    <row r="58" spans="1:7" ht="19.5">
      <c r="A58" s="32"/>
      <c r="B58" s="32"/>
      <c r="C58" s="37"/>
      <c r="D58" s="33"/>
      <c r="E58" s="33"/>
      <c r="G58" s="8"/>
    </row>
    <row r="59" spans="1:7" ht="19.5">
      <c r="A59" s="32"/>
      <c r="B59" s="32"/>
      <c r="C59" s="37"/>
      <c r="D59" s="33"/>
      <c r="E59" s="33"/>
      <c r="G59" s="8"/>
    </row>
    <row r="60" ht="16.5">
      <c r="G60" s="8"/>
    </row>
  </sheetData>
  <sheetProtection/>
  <mergeCells count="1">
    <mergeCell ref="A1:F1"/>
  </mergeCells>
  <conditionalFormatting sqref="B23:F34 B4:F17">
    <cfRule type="cellIs" priority="1" dxfId="4" operator="equal" stopIfTrue="1">
      <formula>0</formula>
    </cfRule>
  </conditionalFormatting>
  <printOptions/>
  <pageMargins left="0.75" right="0.75" top="1" bottom="1" header="0.3" footer="0.3"/>
  <pageSetup orientation="portrait" paperSize="9"/>
  <colBreaks count="1" manualBreakCount="1">
    <brk id="6" max="32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S22" sqref="S22"/>
    </sheetView>
  </sheetViews>
  <sheetFormatPr defaultColWidth="9.00390625" defaultRowHeight="13.5"/>
  <cols>
    <col min="1" max="1" width="5.125" style="328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289" t="s">
        <v>136</v>
      </c>
      <c r="B1" s="290"/>
      <c r="C1" s="290"/>
      <c r="D1" s="291"/>
      <c r="E1" s="292"/>
      <c r="F1" s="290"/>
      <c r="G1" s="292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3573</v>
      </c>
      <c r="D4" s="101" t="s">
        <v>686</v>
      </c>
      <c r="E4" s="145" t="s">
        <v>228</v>
      </c>
      <c r="F4" s="101">
        <v>2</v>
      </c>
      <c r="G4" s="101" t="s">
        <v>166</v>
      </c>
      <c r="H4" s="351">
        <v>1197</v>
      </c>
      <c r="I4" s="305">
        <v>1</v>
      </c>
      <c r="J4" s="306">
        <v>1</v>
      </c>
    </row>
    <row r="5" spans="1:10" ht="21" customHeight="1">
      <c r="A5" s="307">
        <v>1</v>
      </c>
      <c r="B5" s="85">
        <v>5</v>
      </c>
      <c r="C5" s="85">
        <v>3508</v>
      </c>
      <c r="D5" s="85" t="s">
        <v>687</v>
      </c>
      <c r="E5" s="146" t="s">
        <v>230</v>
      </c>
      <c r="F5" s="85">
        <v>2</v>
      </c>
      <c r="G5" s="85" t="s">
        <v>165</v>
      </c>
      <c r="H5" s="321">
        <v>1222</v>
      </c>
      <c r="I5" s="309">
        <v>2</v>
      </c>
      <c r="J5" s="310">
        <v>2</v>
      </c>
    </row>
    <row r="6" spans="1:10" ht="21" customHeight="1">
      <c r="A6" s="307">
        <v>1</v>
      </c>
      <c r="B6" s="85">
        <v>3</v>
      </c>
      <c r="C6" s="85">
        <v>3517</v>
      </c>
      <c r="D6" s="85" t="s">
        <v>478</v>
      </c>
      <c r="E6" s="146" t="s">
        <v>231</v>
      </c>
      <c r="F6" s="85">
        <v>2</v>
      </c>
      <c r="G6" s="85" t="s">
        <v>162</v>
      </c>
      <c r="H6" s="321">
        <v>1254</v>
      </c>
      <c r="I6" s="309">
        <v>3</v>
      </c>
      <c r="J6" s="310">
        <v>3</v>
      </c>
    </row>
    <row r="7" spans="1:10" ht="21" customHeight="1">
      <c r="A7" s="307">
        <v>1</v>
      </c>
      <c r="B7" s="85">
        <v>6</v>
      </c>
      <c r="C7" s="85">
        <v>3510</v>
      </c>
      <c r="D7" s="85" t="s">
        <v>234</v>
      </c>
      <c r="E7" s="146" t="s">
        <v>235</v>
      </c>
      <c r="F7" s="85">
        <v>2</v>
      </c>
      <c r="G7" s="85" t="s">
        <v>165</v>
      </c>
      <c r="H7" s="321">
        <v>1294</v>
      </c>
      <c r="I7" s="309">
        <v>4</v>
      </c>
      <c r="J7" s="310">
        <v>4</v>
      </c>
    </row>
    <row r="8" spans="1:10" ht="21" customHeight="1">
      <c r="A8" s="307">
        <v>1</v>
      </c>
      <c r="B8" s="85">
        <v>7</v>
      </c>
      <c r="C8" s="85">
        <v>3118</v>
      </c>
      <c r="D8" s="85" t="s">
        <v>232</v>
      </c>
      <c r="E8" s="146" t="s">
        <v>233</v>
      </c>
      <c r="F8" s="85">
        <v>2</v>
      </c>
      <c r="G8" s="85" t="s">
        <v>163</v>
      </c>
      <c r="H8" s="321">
        <v>1315</v>
      </c>
      <c r="I8" s="309">
        <v>5</v>
      </c>
      <c r="J8" s="310">
        <v>5</v>
      </c>
    </row>
    <row r="9" spans="1:10" ht="21" customHeight="1" thickBot="1">
      <c r="A9" s="322">
        <v>1</v>
      </c>
      <c r="B9" s="104">
        <v>2</v>
      </c>
      <c r="C9" s="104">
        <v>3116</v>
      </c>
      <c r="D9" s="104" t="s">
        <v>236</v>
      </c>
      <c r="E9" s="147" t="s">
        <v>237</v>
      </c>
      <c r="F9" s="104">
        <v>2</v>
      </c>
      <c r="G9" s="104" t="s">
        <v>163</v>
      </c>
      <c r="H9" s="323">
        <v>1376</v>
      </c>
      <c r="I9" s="324">
        <v>6</v>
      </c>
      <c r="J9" s="325">
        <v>6</v>
      </c>
    </row>
  </sheetData>
  <sheetProtection/>
  <printOptions/>
  <pageMargins left="0.4" right="0.17" top="1" bottom="1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N19" sqref="N19"/>
    </sheetView>
  </sheetViews>
  <sheetFormatPr defaultColWidth="9.00390625" defaultRowHeight="13.5"/>
  <cols>
    <col min="1" max="1" width="5.125" style="328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289" t="s">
        <v>137</v>
      </c>
      <c r="B1" s="407"/>
      <c r="C1" s="290"/>
      <c r="D1" s="291"/>
      <c r="E1" s="292"/>
      <c r="F1" s="290"/>
      <c r="G1" s="292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43">
        <v>1</v>
      </c>
      <c r="B4" s="344">
        <v>4</v>
      </c>
      <c r="C4" s="344">
        <v>5502</v>
      </c>
      <c r="D4" s="344" t="s">
        <v>169</v>
      </c>
      <c r="E4" s="345" t="s">
        <v>170</v>
      </c>
      <c r="F4" s="344">
        <v>3</v>
      </c>
      <c r="G4" s="344" t="s">
        <v>165</v>
      </c>
      <c r="H4" s="416">
        <v>1231</v>
      </c>
      <c r="I4" s="409">
        <v>1</v>
      </c>
      <c r="J4" s="357">
        <v>1</v>
      </c>
    </row>
    <row r="5" spans="1:10" ht="21" customHeight="1">
      <c r="A5" s="307">
        <v>1</v>
      </c>
      <c r="B5" s="85">
        <v>5</v>
      </c>
      <c r="C5" s="85">
        <v>5108</v>
      </c>
      <c r="D5" s="85" t="s">
        <v>173</v>
      </c>
      <c r="E5" s="146" t="s">
        <v>174</v>
      </c>
      <c r="F5" s="85">
        <v>3</v>
      </c>
      <c r="G5" s="85" t="s">
        <v>163</v>
      </c>
      <c r="H5" s="308">
        <v>1243</v>
      </c>
      <c r="I5" s="309">
        <v>2</v>
      </c>
      <c r="J5" s="310">
        <v>2</v>
      </c>
    </row>
    <row r="6" spans="1:10" ht="21" customHeight="1">
      <c r="A6" s="307">
        <v>1</v>
      </c>
      <c r="B6" s="85">
        <v>3</v>
      </c>
      <c r="C6" s="85">
        <v>5500</v>
      </c>
      <c r="D6" s="85" t="s">
        <v>181</v>
      </c>
      <c r="E6" s="146" t="s">
        <v>182</v>
      </c>
      <c r="F6" s="85">
        <v>3</v>
      </c>
      <c r="G6" s="85" t="s">
        <v>165</v>
      </c>
      <c r="H6" s="308">
        <v>1280</v>
      </c>
      <c r="I6" s="309">
        <v>3</v>
      </c>
      <c r="J6" s="310">
        <v>3</v>
      </c>
    </row>
    <row r="7" spans="1:10" ht="21" customHeight="1">
      <c r="A7" s="307">
        <v>1</v>
      </c>
      <c r="B7" s="85">
        <v>6</v>
      </c>
      <c r="C7" s="85">
        <v>5498</v>
      </c>
      <c r="D7" s="85" t="s">
        <v>175</v>
      </c>
      <c r="E7" s="146" t="s">
        <v>176</v>
      </c>
      <c r="F7" s="85">
        <v>3</v>
      </c>
      <c r="G7" s="85" t="s">
        <v>164</v>
      </c>
      <c r="H7" s="308">
        <v>1291</v>
      </c>
      <c r="I7" s="309">
        <v>4</v>
      </c>
      <c r="J7" s="310">
        <v>4</v>
      </c>
    </row>
    <row r="8" spans="1:10" ht="21" customHeight="1" thickBot="1">
      <c r="A8" s="322">
        <v>1</v>
      </c>
      <c r="B8" s="104">
        <v>2</v>
      </c>
      <c r="C8" s="104">
        <v>5497</v>
      </c>
      <c r="D8" s="104" t="s">
        <v>177</v>
      </c>
      <c r="E8" s="147" t="s">
        <v>178</v>
      </c>
      <c r="F8" s="104">
        <v>3</v>
      </c>
      <c r="G8" s="104" t="s">
        <v>164</v>
      </c>
      <c r="H8" s="420">
        <v>1371</v>
      </c>
      <c r="I8" s="324">
        <v>5</v>
      </c>
      <c r="J8" s="325">
        <v>5</v>
      </c>
    </row>
  </sheetData>
  <sheetProtection/>
  <printOptions/>
  <pageMargins left="0.75" right="0.75" top="1" bottom="1" header="0.3" footer="0.3"/>
  <pageSetup orientation="portrait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S23" sqref="S23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329" t="s">
        <v>138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2.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7">
        <v>1</v>
      </c>
      <c r="B4" s="85">
        <v>4</v>
      </c>
      <c r="C4" s="85">
        <v>5503</v>
      </c>
      <c r="D4" s="85" t="s">
        <v>167</v>
      </c>
      <c r="E4" s="146" t="s">
        <v>168</v>
      </c>
      <c r="F4" s="85">
        <v>3</v>
      </c>
      <c r="G4" s="85" t="s">
        <v>165</v>
      </c>
      <c r="H4" s="321">
        <v>2399</v>
      </c>
      <c r="I4" s="309">
        <v>1</v>
      </c>
      <c r="J4" s="310">
        <v>1</v>
      </c>
    </row>
    <row r="5" spans="1:10" ht="21" customHeight="1">
      <c r="A5" s="307">
        <v>1</v>
      </c>
      <c r="B5" s="85">
        <v>5</v>
      </c>
      <c r="C5" s="85">
        <v>3573</v>
      </c>
      <c r="D5" s="85" t="s">
        <v>227</v>
      </c>
      <c r="E5" s="146" t="s">
        <v>228</v>
      </c>
      <c r="F5" s="85">
        <v>2</v>
      </c>
      <c r="G5" s="85" t="s">
        <v>166</v>
      </c>
      <c r="H5" s="321">
        <v>2527</v>
      </c>
      <c r="I5" s="309">
        <v>2</v>
      </c>
      <c r="J5" s="310">
        <v>2</v>
      </c>
    </row>
    <row r="6" spans="1:10" ht="21" customHeight="1">
      <c r="A6" s="307">
        <v>1</v>
      </c>
      <c r="B6" s="85">
        <v>3</v>
      </c>
      <c r="C6" s="85">
        <v>5502</v>
      </c>
      <c r="D6" s="85" t="s">
        <v>169</v>
      </c>
      <c r="E6" s="146" t="s">
        <v>170</v>
      </c>
      <c r="F6" s="85">
        <v>3</v>
      </c>
      <c r="G6" s="85" t="s">
        <v>165</v>
      </c>
      <c r="H6" s="321">
        <v>2607</v>
      </c>
      <c r="I6" s="309">
        <v>3</v>
      </c>
      <c r="J6" s="310">
        <v>3</v>
      </c>
    </row>
    <row r="7" spans="1:10" ht="21" customHeight="1">
      <c r="A7" s="311">
        <v>1</v>
      </c>
      <c r="B7" s="312">
        <v>6</v>
      </c>
      <c r="C7" s="312">
        <v>5108</v>
      </c>
      <c r="D7" s="312" t="s">
        <v>173</v>
      </c>
      <c r="E7" s="360" t="s">
        <v>174</v>
      </c>
      <c r="F7" s="312">
        <v>3</v>
      </c>
      <c r="G7" s="312" t="s">
        <v>163</v>
      </c>
      <c r="H7" s="370">
        <v>2702</v>
      </c>
      <c r="I7" s="314">
        <v>4</v>
      </c>
      <c r="J7" s="315">
        <v>4</v>
      </c>
    </row>
    <row r="8" spans="1:10" ht="21" customHeight="1">
      <c r="A8" s="337">
        <v>1</v>
      </c>
      <c r="B8" s="338">
        <v>2</v>
      </c>
      <c r="C8" s="338">
        <v>3116</v>
      </c>
      <c r="D8" s="338" t="s">
        <v>236</v>
      </c>
      <c r="E8" s="339" t="s">
        <v>237</v>
      </c>
      <c r="F8" s="338">
        <v>2</v>
      </c>
      <c r="G8" s="338" t="s">
        <v>163</v>
      </c>
      <c r="H8" s="352">
        <v>2878</v>
      </c>
      <c r="I8" s="341">
        <v>5</v>
      </c>
      <c r="J8" s="342">
        <v>5</v>
      </c>
    </row>
    <row r="9" spans="1:10" ht="21" customHeight="1">
      <c r="A9" s="343">
        <v>2</v>
      </c>
      <c r="B9" s="344">
        <v>3</v>
      </c>
      <c r="C9" s="344">
        <v>1589</v>
      </c>
      <c r="D9" s="344" t="s">
        <v>420</v>
      </c>
      <c r="E9" s="345" t="s">
        <v>421</v>
      </c>
      <c r="F9" s="344">
        <v>1</v>
      </c>
      <c r="G9" s="344" t="s">
        <v>164</v>
      </c>
      <c r="H9" s="353">
        <v>2949</v>
      </c>
      <c r="I9" s="347">
        <v>1</v>
      </c>
      <c r="J9" s="348">
        <v>6</v>
      </c>
    </row>
    <row r="10" spans="1:10" ht="21" customHeight="1">
      <c r="A10" s="307">
        <v>2</v>
      </c>
      <c r="B10" s="85">
        <v>5</v>
      </c>
      <c r="C10" s="85">
        <v>3518</v>
      </c>
      <c r="D10" s="85" t="s">
        <v>269</v>
      </c>
      <c r="E10" s="146" t="s">
        <v>270</v>
      </c>
      <c r="F10" s="85">
        <v>2</v>
      </c>
      <c r="G10" s="85" t="s">
        <v>162</v>
      </c>
      <c r="H10" s="321">
        <v>3008</v>
      </c>
      <c r="I10" s="309">
        <v>2</v>
      </c>
      <c r="J10" s="310">
        <v>7</v>
      </c>
    </row>
    <row r="11" spans="1:10" ht="21" customHeight="1">
      <c r="A11" s="307">
        <v>2</v>
      </c>
      <c r="B11" s="85">
        <v>6</v>
      </c>
      <c r="C11" s="85">
        <v>1595</v>
      </c>
      <c r="D11" s="85" t="s">
        <v>440</v>
      </c>
      <c r="E11" s="146" t="s">
        <v>441</v>
      </c>
      <c r="F11" s="85">
        <v>1</v>
      </c>
      <c r="G11" s="85" t="s">
        <v>164</v>
      </c>
      <c r="H11" s="321">
        <v>3294</v>
      </c>
      <c r="I11" s="309">
        <v>3</v>
      </c>
      <c r="J11" s="310">
        <v>8</v>
      </c>
    </row>
    <row r="12" spans="1:10" ht="21" customHeight="1" thickBot="1">
      <c r="A12" s="322">
        <v>2</v>
      </c>
      <c r="B12" s="104">
        <v>4</v>
      </c>
      <c r="C12" s="104">
        <v>7301</v>
      </c>
      <c r="D12" s="104" t="s">
        <v>688</v>
      </c>
      <c r="E12" s="147" t="s">
        <v>243</v>
      </c>
      <c r="F12" s="104">
        <v>2</v>
      </c>
      <c r="G12" s="104" t="s">
        <v>166</v>
      </c>
      <c r="H12" s="323" t="s">
        <v>702</v>
      </c>
      <c r="I12" s="324"/>
      <c r="J12" s="325"/>
    </row>
    <row r="13" ht="20.25" customHeight="1"/>
  </sheetData>
  <sheetProtection/>
  <printOptions/>
  <pageMargins left="0.787" right="0.787" top="0.984" bottom="0.984" header="0.512" footer="0.512"/>
  <pageSetup orientation="portrait" paperSize="9" scale="9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T27" sqref="T27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1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329" t="s">
        <v>139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5503</v>
      </c>
      <c r="D4" s="101" t="s">
        <v>167</v>
      </c>
      <c r="E4" s="145" t="s">
        <v>168</v>
      </c>
      <c r="F4" s="101">
        <v>3</v>
      </c>
      <c r="G4" s="101" t="s">
        <v>165</v>
      </c>
      <c r="H4" s="364">
        <v>5552</v>
      </c>
      <c r="I4" s="305">
        <v>1</v>
      </c>
      <c r="J4" s="306">
        <v>1</v>
      </c>
    </row>
    <row r="5" spans="1:10" ht="21" customHeight="1">
      <c r="A5" s="307">
        <v>1</v>
      </c>
      <c r="B5" s="85">
        <v>5</v>
      </c>
      <c r="C5" s="85">
        <v>5501</v>
      </c>
      <c r="D5" s="85" t="s">
        <v>187</v>
      </c>
      <c r="E5" s="146" t="s">
        <v>188</v>
      </c>
      <c r="F5" s="85">
        <v>3</v>
      </c>
      <c r="G5" s="85" t="s">
        <v>165</v>
      </c>
      <c r="H5" s="365">
        <v>5838</v>
      </c>
      <c r="I5" s="309">
        <v>2</v>
      </c>
      <c r="J5" s="310">
        <v>2</v>
      </c>
    </row>
    <row r="6" spans="1:10" ht="21" customHeight="1">
      <c r="A6" s="307">
        <v>2</v>
      </c>
      <c r="B6" s="85">
        <v>4</v>
      </c>
      <c r="C6" s="85">
        <v>3516</v>
      </c>
      <c r="D6" s="85" t="s">
        <v>263</v>
      </c>
      <c r="E6" s="146" t="s">
        <v>264</v>
      </c>
      <c r="F6" s="85">
        <v>2</v>
      </c>
      <c r="G6" s="85" t="s">
        <v>162</v>
      </c>
      <c r="H6" s="365">
        <v>10035</v>
      </c>
      <c r="I6" s="309">
        <v>1</v>
      </c>
      <c r="J6" s="310">
        <v>3</v>
      </c>
    </row>
    <row r="7" spans="1:10" ht="21" customHeight="1">
      <c r="A7" s="337">
        <v>2</v>
      </c>
      <c r="B7" s="338">
        <v>5</v>
      </c>
      <c r="C7" s="338">
        <v>5506</v>
      </c>
      <c r="D7" s="338" t="s">
        <v>191</v>
      </c>
      <c r="E7" s="339" t="s">
        <v>192</v>
      </c>
      <c r="F7" s="338">
        <v>3</v>
      </c>
      <c r="G7" s="338" t="s">
        <v>162</v>
      </c>
      <c r="H7" s="421">
        <v>10114</v>
      </c>
      <c r="I7" s="341">
        <v>2</v>
      </c>
      <c r="J7" s="342">
        <v>4</v>
      </c>
    </row>
    <row r="8" spans="1:10" ht="21" customHeight="1">
      <c r="A8" s="343">
        <v>1</v>
      </c>
      <c r="B8" s="344">
        <v>3</v>
      </c>
      <c r="C8" s="344">
        <v>3118</v>
      </c>
      <c r="D8" s="344" t="s">
        <v>232</v>
      </c>
      <c r="E8" s="345" t="s">
        <v>233</v>
      </c>
      <c r="F8" s="344">
        <v>2</v>
      </c>
      <c r="G8" s="344" t="s">
        <v>163</v>
      </c>
      <c r="H8" s="422">
        <v>10204</v>
      </c>
      <c r="I8" s="347">
        <v>3</v>
      </c>
      <c r="J8" s="348">
        <v>5</v>
      </c>
    </row>
    <row r="9" spans="1:10" ht="21" customHeight="1">
      <c r="A9" s="307">
        <v>1</v>
      </c>
      <c r="B9" s="85">
        <v>6</v>
      </c>
      <c r="C9" s="85">
        <v>1592</v>
      </c>
      <c r="D9" s="85" t="s">
        <v>431</v>
      </c>
      <c r="E9" s="146" t="s">
        <v>432</v>
      </c>
      <c r="F9" s="85">
        <v>1</v>
      </c>
      <c r="G9" s="85" t="s">
        <v>164</v>
      </c>
      <c r="H9" s="365">
        <v>10453</v>
      </c>
      <c r="I9" s="309">
        <v>4</v>
      </c>
      <c r="J9" s="310">
        <v>6</v>
      </c>
    </row>
    <row r="10" spans="1:10" ht="21" customHeight="1">
      <c r="A10" s="307">
        <v>2</v>
      </c>
      <c r="B10" s="85">
        <v>3</v>
      </c>
      <c r="C10" s="85">
        <v>3122</v>
      </c>
      <c r="D10" s="85" t="s">
        <v>271</v>
      </c>
      <c r="E10" s="146" t="s">
        <v>272</v>
      </c>
      <c r="F10" s="85">
        <v>2</v>
      </c>
      <c r="G10" s="85" t="s">
        <v>163</v>
      </c>
      <c r="H10" s="365">
        <v>10664</v>
      </c>
      <c r="I10" s="309">
        <v>3</v>
      </c>
      <c r="J10" s="310">
        <v>7</v>
      </c>
    </row>
    <row r="11" spans="1:10" ht="21" customHeight="1" thickBot="1">
      <c r="A11" s="322">
        <v>2</v>
      </c>
      <c r="B11" s="104">
        <v>6</v>
      </c>
      <c r="C11" s="104">
        <v>1591</v>
      </c>
      <c r="D11" s="104" t="s">
        <v>426</v>
      </c>
      <c r="E11" s="147" t="s">
        <v>427</v>
      </c>
      <c r="F11" s="104">
        <v>1</v>
      </c>
      <c r="G11" s="104" t="s">
        <v>164</v>
      </c>
      <c r="H11" s="417">
        <v>11517</v>
      </c>
      <c r="I11" s="324">
        <v>4</v>
      </c>
      <c r="J11" s="325">
        <v>8</v>
      </c>
    </row>
    <row r="12" spans="1:10" s="423" customFormat="1" ht="21" customHeight="1">
      <c r="A12" s="89"/>
      <c r="B12" s="89"/>
      <c r="C12" s="89"/>
      <c r="D12" s="89"/>
      <c r="E12" s="367"/>
      <c r="F12" s="89"/>
      <c r="G12" s="89"/>
      <c r="H12" s="368"/>
      <c r="I12" s="369"/>
      <c r="J12" s="369"/>
    </row>
    <row r="13" spans="1:10" s="354" customFormat="1" ht="21" customHeight="1">
      <c r="A13" s="93"/>
      <c r="B13" s="93"/>
      <c r="C13" s="93"/>
      <c r="D13" s="93"/>
      <c r="E13" s="148"/>
      <c r="F13" s="93"/>
      <c r="G13" s="93"/>
      <c r="H13" s="356"/>
      <c r="I13" s="327"/>
      <c r="J13" s="327"/>
    </row>
    <row r="14" spans="1:10" ht="21" customHeight="1">
      <c r="A14" s="93"/>
      <c r="B14" s="93"/>
      <c r="C14" s="93"/>
      <c r="D14" s="93"/>
      <c r="E14" s="148"/>
      <c r="F14" s="93"/>
      <c r="G14" s="93"/>
      <c r="H14" s="356"/>
      <c r="I14" s="327"/>
      <c r="J14" s="327"/>
    </row>
    <row r="15" spans="1:10" ht="21" customHeight="1">
      <c r="A15" s="93"/>
      <c r="B15" s="93"/>
      <c r="C15" s="93"/>
      <c r="D15" s="93"/>
      <c r="E15" s="148"/>
      <c r="F15" s="93"/>
      <c r="G15" s="93"/>
      <c r="H15" s="356"/>
      <c r="I15" s="327"/>
      <c r="J15" s="327"/>
    </row>
    <row r="16" spans="1:10" ht="21" customHeight="1">
      <c r="A16" s="93"/>
      <c r="B16" s="93"/>
      <c r="C16" s="93"/>
      <c r="D16" s="94"/>
      <c r="E16" s="111"/>
      <c r="F16" s="93"/>
      <c r="G16" s="93"/>
      <c r="H16" s="356"/>
      <c r="I16" s="327"/>
      <c r="J16" s="327"/>
    </row>
  </sheetData>
  <sheetProtection/>
  <printOptions/>
  <pageMargins left="0.787" right="0.787" top="0.984" bottom="0.984" header="0.512" footer="0.512"/>
  <pageSetup horizontalDpi="600" verticalDpi="600" orientation="portrait" paperSize="9" scale="8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pane xSplit="9" ySplit="3" topLeftCell="J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T27" sqref="T27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419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140</v>
      </c>
      <c r="B1" s="290"/>
      <c r="C1" s="290"/>
      <c r="D1" s="291"/>
      <c r="E1" s="292"/>
      <c r="F1" s="424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9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2" t="s">
        <v>5</v>
      </c>
    </row>
    <row r="4" spans="1:9" ht="21" customHeight="1">
      <c r="A4" s="303">
        <v>1</v>
      </c>
      <c r="B4" s="101">
        <v>2</v>
      </c>
      <c r="C4" s="101">
        <v>5504</v>
      </c>
      <c r="D4" s="101" t="s">
        <v>183</v>
      </c>
      <c r="E4" s="145" t="s">
        <v>184</v>
      </c>
      <c r="F4" s="101">
        <v>3</v>
      </c>
      <c r="G4" s="101" t="s">
        <v>165</v>
      </c>
      <c r="H4" s="368">
        <v>21337</v>
      </c>
      <c r="I4" s="357">
        <v>1</v>
      </c>
    </row>
    <row r="5" spans="1:9" ht="21" customHeight="1">
      <c r="A5" s="307">
        <v>1</v>
      </c>
      <c r="B5" s="85">
        <v>1</v>
      </c>
      <c r="C5" s="85">
        <v>5499</v>
      </c>
      <c r="D5" s="85" t="s">
        <v>189</v>
      </c>
      <c r="E5" s="146" t="s">
        <v>190</v>
      </c>
      <c r="F5" s="85">
        <v>3</v>
      </c>
      <c r="G5" s="85" t="s">
        <v>165</v>
      </c>
      <c r="H5" s="358">
        <v>21712</v>
      </c>
      <c r="I5" s="310">
        <v>2</v>
      </c>
    </row>
    <row r="6" spans="1:9" ht="21" customHeight="1">
      <c r="A6" s="307">
        <v>1</v>
      </c>
      <c r="B6" s="85">
        <v>3</v>
      </c>
      <c r="C6" s="85">
        <v>3577</v>
      </c>
      <c r="D6" s="85" t="s">
        <v>265</v>
      </c>
      <c r="E6" s="146" t="s">
        <v>266</v>
      </c>
      <c r="F6" s="85">
        <v>2</v>
      </c>
      <c r="G6" s="85" t="s">
        <v>166</v>
      </c>
      <c r="H6" s="358">
        <v>22399</v>
      </c>
      <c r="I6" s="310">
        <v>3</v>
      </c>
    </row>
    <row r="7" spans="1:9" ht="21" customHeight="1">
      <c r="A7" s="307">
        <v>1</v>
      </c>
      <c r="B7" s="85">
        <v>4</v>
      </c>
      <c r="C7" s="85">
        <v>3122</v>
      </c>
      <c r="D7" s="85" t="s">
        <v>271</v>
      </c>
      <c r="E7" s="146" t="s">
        <v>272</v>
      </c>
      <c r="F7" s="85">
        <v>2</v>
      </c>
      <c r="G7" s="85" t="s">
        <v>163</v>
      </c>
      <c r="H7" s="358">
        <v>23448</v>
      </c>
      <c r="I7" s="310">
        <v>4</v>
      </c>
    </row>
    <row r="8" spans="1:9" ht="21" customHeight="1">
      <c r="A8" s="307">
        <v>1</v>
      </c>
      <c r="B8" s="85">
        <v>6</v>
      </c>
      <c r="C8" s="85">
        <v>3518</v>
      </c>
      <c r="D8" s="85" t="s">
        <v>269</v>
      </c>
      <c r="E8" s="146" t="s">
        <v>270</v>
      </c>
      <c r="F8" s="85">
        <v>2</v>
      </c>
      <c r="G8" s="85" t="s">
        <v>162</v>
      </c>
      <c r="H8" s="358">
        <v>23641</v>
      </c>
      <c r="I8" s="310">
        <v>5</v>
      </c>
    </row>
    <row r="9" spans="1:9" ht="21" customHeight="1">
      <c r="A9" s="307">
        <v>1</v>
      </c>
      <c r="B9" s="85">
        <v>7</v>
      </c>
      <c r="C9" s="85">
        <v>3515</v>
      </c>
      <c r="D9" s="85" t="s">
        <v>240</v>
      </c>
      <c r="E9" s="146" t="s">
        <v>241</v>
      </c>
      <c r="F9" s="85">
        <v>2</v>
      </c>
      <c r="G9" s="85" t="s">
        <v>162</v>
      </c>
      <c r="H9" s="358">
        <v>23754</v>
      </c>
      <c r="I9" s="310">
        <v>6</v>
      </c>
    </row>
    <row r="10" spans="1:9" ht="21" customHeight="1">
      <c r="A10" s="311">
        <v>1</v>
      </c>
      <c r="B10" s="312">
        <v>6</v>
      </c>
      <c r="C10" s="312">
        <v>1588</v>
      </c>
      <c r="D10" s="312" t="s">
        <v>417</v>
      </c>
      <c r="E10" s="360" t="s">
        <v>418</v>
      </c>
      <c r="F10" s="312">
        <v>1</v>
      </c>
      <c r="G10" s="312" t="s">
        <v>164</v>
      </c>
      <c r="H10" s="425">
        <v>24119</v>
      </c>
      <c r="I10" s="315">
        <v>7</v>
      </c>
    </row>
    <row r="11" spans="1:9" ht="21" customHeight="1">
      <c r="A11" s="311">
        <v>1</v>
      </c>
      <c r="B11" s="312">
        <v>7</v>
      </c>
      <c r="C11" s="312">
        <v>1118</v>
      </c>
      <c r="D11" s="312" t="s">
        <v>630</v>
      </c>
      <c r="E11" s="360" t="s">
        <v>631</v>
      </c>
      <c r="F11" s="312">
        <v>1</v>
      </c>
      <c r="G11" s="312" t="s">
        <v>163</v>
      </c>
      <c r="H11" s="425">
        <v>25107</v>
      </c>
      <c r="I11" s="315">
        <v>8</v>
      </c>
    </row>
    <row r="12" spans="1:9" ht="21" customHeight="1" thickBot="1">
      <c r="A12" s="322">
        <v>1</v>
      </c>
      <c r="B12" s="104">
        <v>5</v>
      </c>
      <c r="C12" s="104">
        <v>1593</v>
      </c>
      <c r="D12" s="104" t="s">
        <v>434</v>
      </c>
      <c r="E12" s="147" t="s">
        <v>435</v>
      </c>
      <c r="F12" s="104">
        <v>1</v>
      </c>
      <c r="G12" s="104" t="s">
        <v>164</v>
      </c>
      <c r="H12" s="362" t="s">
        <v>702</v>
      </c>
      <c r="I12" s="325"/>
    </row>
    <row r="13" spans="1:9" ht="21" customHeight="1">
      <c r="A13" s="93"/>
      <c r="B13" s="93"/>
      <c r="C13" s="93"/>
      <c r="D13" s="93"/>
      <c r="E13" s="148"/>
      <c r="F13" s="93"/>
      <c r="G13" s="93"/>
      <c r="H13" s="356"/>
      <c r="I13" s="327"/>
    </row>
  </sheetData>
  <sheetProtection/>
  <printOptions/>
  <pageMargins left="0.787" right="0.787" top="0.984" bottom="0.984" header="0.512" footer="0.512"/>
  <pageSetup fitToHeight="0" fitToWidth="0" horizontalDpi="600" verticalDpi="600" orientation="portrait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T28" sqref="T28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141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2" t="s">
        <v>5</v>
      </c>
      <c r="J3" s="354"/>
    </row>
    <row r="4" spans="1:9" ht="21" customHeight="1">
      <c r="A4" s="343">
        <v>1</v>
      </c>
      <c r="B4" s="219">
        <v>1</v>
      </c>
      <c r="C4" s="219">
        <v>5499</v>
      </c>
      <c r="D4" s="219" t="s">
        <v>189</v>
      </c>
      <c r="E4" s="426" t="s">
        <v>190</v>
      </c>
      <c r="F4" s="219">
        <v>3</v>
      </c>
      <c r="G4" s="219" t="s">
        <v>165</v>
      </c>
      <c r="H4" s="356">
        <v>43167</v>
      </c>
      <c r="I4" s="359">
        <v>1</v>
      </c>
    </row>
    <row r="5" spans="1:9" ht="21" customHeight="1">
      <c r="A5" s="307">
        <v>1</v>
      </c>
      <c r="B5" s="85">
        <v>2</v>
      </c>
      <c r="C5" s="85">
        <v>5505</v>
      </c>
      <c r="D5" s="85" t="s">
        <v>185</v>
      </c>
      <c r="E5" s="146" t="s">
        <v>186</v>
      </c>
      <c r="F5" s="85">
        <v>3</v>
      </c>
      <c r="G5" s="85" t="s">
        <v>165</v>
      </c>
      <c r="H5" s="361">
        <v>43980</v>
      </c>
      <c r="I5" s="310">
        <v>2</v>
      </c>
    </row>
    <row r="6" spans="1:9" ht="21" customHeight="1">
      <c r="A6" s="307">
        <v>1</v>
      </c>
      <c r="B6" s="85">
        <v>3</v>
      </c>
      <c r="C6" s="85">
        <v>3505</v>
      </c>
      <c r="D6" s="85" t="s">
        <v>259</v>
      </c>
      <c r="E6" s="146" t="s">
        <v>260</v>
      </c>
      <c r="F6" s="85">
        <v>2</v>
      </c>
      <c r="G6" s="85" t="s">
        <v>164</v>
      </c>
      <c r="H6" s="361">
        <v>44454</v>
      </c>
      <c r="I6" s="310">
        <v>3</v>
      </c>
    </row>
    <row r="7" spans="1:9" ht="21" customHeight="1">
      <c r="A7" s="307">
        <v>1</v>
      </c>
      <c r="B7" s="85">
        <v>4</v>
      </c>
      <c r="C7" s="85">
        <v>3576</v>
      </c>
      <c r="D7" s="85" t="s">
        <v>257</v>
      </c>
      <c r="E7" s="146" t="s">
        <v>258</v>
      </c>
      <c r="F7" s="85">
        <v>2</v>
      </c>
      <c r="G7" s="85" t="s">
        <v>166</v>
      </c>
      <c r="H7" s="361">
        <v>51450</v>
      </c>
      <c r="I7" s="310">
        <v>4</v>
      </c>
    </row>
    <row r="8" spans="1:9" ht="21" customHeight="1">
      <c r="A8" s="307">
        <v>1</v>
      </c>
      <c r="B8" s="85">
        <v>6</v>
      </c>
      <c r="C8" s="85">
        <v>5561</v>
      </c>
      <c r="D8" s="85" t="s">
        <v>179</v>
      </c>
      <c r="E8" s="146" t="s">
        <v>180</v>
      </c>
      <c r="F8" s="85">
        <v>3</v>
      </c>
      <c r="G8" s="85" t="s">
        <v>166</v>
      </c>
      <c r="H8" s="361">
        <v>51494</v>
      </c>
      <c r="I8" s="310">
        <v>5</v>
      </c>
    </row>
    <row r="9" spans="1:9" ht="21" customHeight="1" thickBot="1">
      <c r="A9" s="322">
        <v>1</v>
      </c>
      <c r="B9" s="104">
        <v>5</v>
      </c>
      <c r="C9" s="104">
        <v>3117</v>
      </c>
      <c r="D9" s="104" t="s">
        <v>267</v>
      </c>
      <c r="E9" s="147" t="s">
        <v>268</v>
      </c>
      <c r="F9" s="104">
        <v>2</v>
      </c>
      <c r="G9" s="104" t="s">
        <v>163</v>
      </c>
      <c r="H9" s="427">
        <v>51790</v>
      </c>
      <c r="I9" s="325">
        <v>6</v>
      </c>
    </row>
    <row r="10" spans="1:9" ht="21" customHeight="1">
      <c r="A10" s="93"/>
      <c r="B10" s="93"/>
      <c r="C10" s="93"/>
      <c r="D10" s="93"/>
      <c r="E10" s="148"/>
      <c r="F10" s="93"/>
      <c r="G10" s="93"/>
      <c r="H10" s="356"/>
      <c r="I10" s="327"/>
    </row>
    <row r="11" spans="1:9" ht="21" customHeight="1">
      <c r="A11" s="93"/>
      <c r="B11" s="93"/>
      <c r="C11" s="93"/>
      <c r="D11" s="94"/>
      <c r="E11" s="111"/>
      <c r="F11" s="93"/>
      <c r="G11" s="93"/>
      <c r="H11" s="356"/>
      <c r="I11" s="327"/>
    </row>
    <row r="12" spans="1:9" ht="21" customHeight="1">
      <c r="A12" s="94"/>
      <c r="B12" s="93"/>
      <c r="C12" s="93"/>
      <c r="D12" s="94"/>
      <c r="E12" s="111"/>
      <c r="F12" s="93"/>
      <c r="G12" s="93"/>
      <c r="H12" s="418"/>
      <c r="I12" s="32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S29" sqref="S29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142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2" t="s">
        <v>5</v>
      </c>
      <c r="J3" s="354"/>
    </row>
    <row r="4" spans="1:9" ht="21" customHeight="1">
      <c r="A4" s="343">
        <v>1</v>
      </c>
      <c r="B4" s="219">
        <v>2</v>
      </c>
      <c r="C4" s="219">
        <v>5504</v>
      </c>
      <c r="D4" s="219" t="s">
        <v>183</v>
      </c>
      <c r="E4" s="426" t="s">
        <v>184</v>
      </c>
      <c r="F4" s="219">
        <v>3</v>
      </c>
      <c r="G4" s="219" t="s">
        <v>165</v>
      </c>
      <c r="H4" s="356">
        <v>100393</v>
      </c>
      <c r="I4" s="359">
        <v>1</v>
      </c>
    </row>
    <row r="5" spans="1:9" ht="21" customHeight="1">
      <c r="A5" s="307">
        <v>1</v>
      </c>
      <c r="B5" s="85">
        <v>3</v>
      </c>
      <c r="C5" s="85">
        <v>3505</v>
      </c>
      <c r="D5" s="85" t="s">
        <v>259</v>
      </c>
      <c r="E5" s="146" t="s">
        <v>260</v>
      </c>
      <c r="F5" s="85">
        <v>2</v>
      </c>
      <c r="G5" s="85" t="s">
        <v>164</v>
      </c>
      <c r="H5" s="361">
        <v>100620</v>
      </c>
      <c r="I5" s="310">
        <v>2</v>
      </c>
    </row>
    <row r="6" spans="1:9" ht="21" customHeight="1">
      <c r="A6" s="307">
        <v>1</v>
      </c>
      <c r="B6" s="85">
        <v>1</v>
      </c>
      <c r="C6" s="85">
        <v>5505</v>
      </c>
      <c r="D6" s="85" t="s">
        <v>185</v>
      </c>
      <c r="E6" s="146" t="s">
        <v>186</v>
      </c>
      <c r="F6" s="85">
        <v>3</v>
      </c>
      <c r="G6" s="85" t="s">
        <v>165</v>
      </c>
      <c r="H6" s="361">
        <v>102493</v>
      </c>
      <c r="I6" s="310">
        <v>3</v>
      </c>
    </row>
    <row r="7" spans="1:9" ht="21" customHeight="1">
      <c r="A7" s="307">
        <v>1</v>
      </c>
      <c r="B7" s="85">
        <v>5</v>
      </c>
      <c r="C7" s="85">
        <v>3117</v>
      </c>
      <c r="D7" s="85" t="s">
        <v>267</v>
      </c>
      <c r="E7" s="146" t="s">
        <v>268</v>
      </c>
      <c r="F7" s="85">
        <v>2</v>
      </c>
      <c r="G7" s="85" t="s">
        <v>163</v>
      </c>
      <c r="H7" s="361">
        <v>113790</v>
      </c>
      <c r="I7" s="310">
        <v>4</v>
      </c>
    </row>
    <row r="8" spans="1:9" ht="21" customHeight="1" thickBot="1">
      <c r="A8" s="307">
        <v>1</v>
      </c>
      <c r="B8" s="85">
        <v>4</v>
      </c>
      <c r="C8" s="85">
        <v>5506</v>
      </c>
      <c r="D8" s="85" t="s">
        <v>191</v>
      </c>
      <c r="E8" s="146" t="s">
        <v>192</v>
      </c>
      <c r="F8" s="85">
        <v>3</v>
      </c>
      <c r="G8" s="85" t="s">
        <v>162</v>
      </c>
      <c r="H8" s="361" t="s">
        <v>702</v>
      </c>
      <c r="I8" s="310"/>
    </row>
    <row r="9" spans="1:9" ht="21" customHeight="1">
      <c r="A9" s="89"/>
      <c r="B9" s="89"/>
      <c r="C9" s="89"/>
      <c r="D9" s="89"/>
      <c r="E9" s="367"/>
      <c r="F9" s="89"/>
      <c r="G9" s="89"/>
      <c r="H9" s="368"/>
      <c r="I9" s="369"/>
    </row>
    <row r="10" spans="1:9" ht="21" customHeight="1">
      <c r="A10" s="93"/>
      <c r="B10" s="93"/>
      <c r="C10" s="93"/>
      <c r="D10" s="93"/>
      <c r="E10" s="148"/>
      <c r="F10" s="93"/>
      <c r="G10" s="93"/>
      <c r="H10" s="356"/>
      <c r="I10" s="327"/>
    </row>
  </sheetData>
  <sheetProtection/>
  <printOptions/>
  <pageMargins left="0.787" right="0.787" top="0.984" bottom="0.984" header="0.512" footer="0.51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Q22" sqref="Q22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329" t="s">
        <v>143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5498</v>
      </c>
      <c r="D4" s="101" t="s">
        <v>175</v>
      </c>
      <c r="E4" s="145" t="s">
        <v>176</v>
      </c>
      <c r="F4" s="101">
        <v>3</v>
      </c>
      <c r="G4" s="101" t="s">
        <v>164</v>
      </c>
      <c r="H4" s="351">
        <v>1821</v>
      </c>
      <c r="I4" s="305">
        <v>1</v>
      </c>
      <c r="J4" s="306">
        <v>1</v>
      </c>
    </row>
    <row r="5" spans="1:10" ht="21" customHeight="1">
      <c r="A5" s="307">
        <v>1</v>
      </c>
      <c r="B5" s="85">
        <v>3</v>
      </c>
      <c r="C5" s="85">
        <v>3513</v>
      </c>
      <c r="D5" s="85" t="s">
        <v>246</v>
      </c>
      <c r="E5" s="146" t="s">
        <v>247</v>
      </c>
      <c r="F5" s="85">
        <v>2</v>
      </c>
      <c r="G5" s="85" t="s">
        <v>165</v>
      </c>
      <c r="H5" s="321">
        <v>1883</v>
      </c>
      <c r="I5" s="309">
        <v>2</v>
      </c>
      <c r="J5" s="310">
        <v>2</v>
      </c>
    </row>
    <row r="6" spans="1:10" ht="21" customHeight="1">
      <c r="A6" s="307">
        <v>1</v>
      </c>
      <c r="B6" s="85">
        <v>5</v>
      </c>
      <c r="C6" s="85">
        <v>5560</v>
      </c>
      <c r="D6" s="85" t="s">
        <v>689</v>
      </c>
      <c r="E6" s="146" t="s">
        <v>172</v>
      </c>
      <c r="F6" s="85">
        <v>3</v>
      </c>
      <c r="G6" s="85" t="s">
        <v>166</v>
      </c>
      <c r="H6" s="321">
        <v>1968</v>
      </c>
      <c r="I6" s="309">
        <v>3</v>
      </c>
      <c r="J6" s="310">
        <v>3</v>
      </c>
    </row>
    <row r="7" spans="1:10" ht="21" customHeight="1">
      <c r="A7" s="337">
        <v>1</v>
      </c>
      <c r="B7" s="338">
        <v>6</v>
      </c>
      <c r="C7" s="338">
        <v>3574</v>
      </c>
      <c r="D7" s="338" t="s">
        <v>238</v>
      </c>
      <c r="E7" s="339" t="s">
        <v>239</v>
      </c>
      <c r="F7" s="338">
        <v>2</v>
      </c>
      <c r="G7" s="338" t="s">
        <v>166</v>
      </c>
      <c r="H7" s="352">
        <v>2022</v>
      </c>
      <c r="I7" s="341">
        <v>4</v>
      </c>
      <c r="J7" s="342">
        <v>4</v>
      </c>
    </row>
    <row r="8" spans="1:10" ht="21" customHeight="1">
      <c r="A8" s="343">
        <v>2</v>
      </c>
      <c r="B8" s="344">
        <v>4</v>
      </c>
      <c r="C8" s="344">
        <v>3515</v>
      </c>
      <c r="D8" s="344" t="s">
        <v>240</v>
      </c>
      <c r="E8" s="345" t="s">
        <v>241</v>
      </c>
      <c r="F8" s="344">
        <v>2</v>
      </c>
      <c r="G8" s="344" t="s">
        <v>162</v>
      </c>
      <c r="H8" s="353">
        <v>2024</v>
      </c>
      <c r="I8" s="347">
        <v>1</v>
      </c>
      <c r="J8" s="348">
        <v>5</v>
      </c>
    </row>
    <row r="9" spans="1:10" ht="21" customHeight="1">
      <c r="A9" s="307">
        <v>2</v>
      </c>
      <c r="B9" s="85">
        <v>3</v>
      </c>
      <c r="C9" s="85">
        <v>1590</v>
      </c>
      <c r="D9" s="85" t="s">
        <v>690</v>
      </c>
      <c r="E9" s="146" t="s">
        <v>424</v>
      </c>
      <c r="F9" s="85">
        <v>1</v>
      </c>
      <c r="G9" s="85" t="s">
        <v>164</v>
      </c>
      <c r="H9" s="321">
        <v>2137</v>
      </c>
      <c r="I9" s="309">
        <v>2</v>
      </c>
      <c r="J9" s="310">
        <v>6</v>
      </c>
    </row>
    <row r="10" spans="1:10" ht="21" customHeight="1" thickBot="1">
      <c r="A10" s="322">
        <v>2</v>
      </c>
      <c r="B10" s="104">
        <v>5</v>
      </c>
      <c r="C10" s="104">
        <v>3507</v>
      </c>
      <c r="D10" s="104" t="s">
        <v>252</v>
      </c>
      <c r="E10" s="147" t="s">
        <v>538</v>
      </c>
      <c r="F10" s="104">
        <v>2</v>
      </c>
      <c r="G10" s="104" t="s">
        <v>165</v>
      </c>
      <c r="H10" s="323">
        <v>2214</v>
      </c>
      <c r="I10" s="324">
        <v>3</v>
      </c>
      <c r="J10" s="325">
        <v>7</v>
      </c>
    </row>
  </sheetData>
  <sheetProtection/>
  <printOptions/>
  <pageMargins left="0.787" right="0.787" top="0.984" bottom="0.984" header="0.512" footer="0.512"/>
  <pageSetup horizontalDpi="600" verticalDpi="600" orientation="portrait" paperSize="9" scale="94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"/>
  <sheetViews>
    <sheetView workbookViewId="0" topLeftCell="A1">
      <selection activeCell="AS23" sqref="AS23"/>
    </sheetView>
  </sheetViews>
  <sheetFormatPr defaultColWidth="9.00390625" defaultRowHeight="13.5"/>
  <cols>
    <col min="1" max="1" width="7.50390625" style="328" customWidth="1"/>
    <col min="2" max="2" width="7.50390625" style="419" customWidth="1"/>
    <col min="3" max="3" width="14.50390625" style="294" customWidth="1"/>
    <col min="4" max="4" width="13.625" style="294" customWidth="1"/>
    <col min="5" max="5" width="4.125" style="419" bestFit="1" customWidth="1"/>
    <col min="6" max="6" width="10.00390625" style="328" customWidth="1"/>
    <col min="7" max="39" width="1.625" style="328" customWidth="1"/>
    <col min="40" max="40" width="10.625" style="294" customWidth="1"/>
    <col min="41" max="41" width="6.625" style="294" customWidth="1"/>
    <col min="42" max="16384" width="9.00390625" style="294" customWidth="1"/>
  </cols>
  <sheetData>
    <row r="1" spans="1:39" ht="27.75" customHeight="1">
      <c r="A1" s="329" t="s">
        <v>144</v>
      </c>
      <c r="B1" s="290"/>
      <c r="C1" s="291"/>
      <c r="D1" s="292"/>
      <c r="E1" s="424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</row>
    <row r="2" spans="1:39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</row>
    <row r="3" spans="1:41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36" t="s">
        <v>6</v>
      </c>
      <c r="F3" s="300" t="s">
        <v>3</v>
      </c>
      <c r="G3" s="371">
        <v>120</v>
      </c>
      <c r="H3" s="372"/>
      <c r="I3" s="373"/>
      <c r="J3" s="371">
        <v>125</v>
      </c>
      <c r="K3" s="372"/>
      <c r="L3" s="373"/>
      <c r="M3" s="371">
        <v>130</v>
      </c>
      <c r="N3" s="372"/>
      <c r="O3" s="373"/>
      <c r="P3" s="371">
        <v>135</v>
      </c>
      <c r="Q3" s="372"/>
      <c r="R3" s="373"/>
      <c r="S3" s="371">
        <v>140</v>
      </c>
      <c r="T3" s="372"/>
      <c r="U3" s="373"/>
      <c r="V3" s="371">
        <v>145</v>
      </c>
      <c r="W3" s="372"/>
      <c r="X3" s="373"/>
      <c r="Y3" s="371">
        <v>150</v>
      </c>
      <c r="Z3" s="372"/>
      <c r="AA3" s="373"/>
      <c r="AB3" s="371">
        <v>155</v>
      </c>
      <c r="AC3" s="372"/>
      <c r="AD3" s="373"/>
      <c r="AE3" s="371">
        <v>160</v>
      </c>
      <c r="AF3" s="372"/>
      <c r="AG3" s="373"/>
      <c r="AH3" s="371">
        <v>165</v>
      </c>
      <c r="AI3" s="372"/>
      <c r="AJ3" s="373"/>
      <c r="AK3" s="371">
        <v>170</v>
      </c>
      <c r="AL3" s="372"/>
      <c r="AM3" s="373"/>
      <c r="AN3" s="302" t="s">
        <v>4</v>
      </c>
      <c r="AO3" s="428" t="s">
        <v>5</v>
      </c>
    </row>
    <row r="4" spans="1:41" ht="21" customHeight="1">
      <c r="A4" s="343">
        <v>4</v>
      </c>
      <c r="B4" s="344">
        <v>3516</v>
      </c>
      <c r="C4" s="344" t="s">
        <v>263</v>
      </c>
      <c r="D4" s="345" t="s">
        <v>264</v>
      </c>
      <c r="E4" s="344">
        <v>2</v>
      </c>
      <c r="F4" s="344" t="s">
        <v>162</v>
      </c>
      <c r="G4" s="429" t="s">
        <v>710</v>
      </c>
      <c r="H4" s="430"/>
      <c r="I4" s="431"/>
      <c r="J4" s="429" t="s">
        <v>710</v>
      </c>
      <c r="K4" s="430"/>
      <c r="L4" s="431"/>
      <c r="M4" s="429" t="s">
        <v>710</v>
      </c>
      <c r="N4" s="430"/>
      <c r="O4" s="431"/>
      <c r="P4" s="429" t="s">
        <v>710</v>
      </c>
      <c r="Q4" s="430"/>
      <c r="R4" s="431"/>
      <c r="S4" s="429" t="s">
        <v>710</v>
      </c>
      <c r="T4" s="430"/>
      <c r="U4" s="431"/>
      <c r="V4" s="429" t="s">
        <v>710</v>
      </c>
      <c r="W4" s="430"/>
      <c r="X4" s="431"/>
      <c r="Y4" s="429" t="s">
        <v>708</v>
      </c>
      <c r="Z4" s="430"/>
      <c r="AA4" s="431"/>
      <c r="AB4" s="429" t="s">
        <v>709</v>
      </c>
      <c r="AC4" s="430"/>
      <c r="AD4" s="431"/>
      <c r="AE4" s="429" t="s">
        <v>708</v>
      </c>
      <c r="AF4" s="430"/>
      <c r="AG4" s="431"/>
      <c r="AH4" s="429" t="s">
        <v>708</v>
      </c>
      <c r="AI4" s="430"/>
      <c r="AJ4" s="431"/>
      <c r="AK4" s="429" t="s">
        <v>711</v>
      </c>
      <c r="AL4" s="430" t="s">
        <v>711</v>
      </c>
      <c r="AM4" s="431" t="s">
        <v>711</v>
      </c>
      <c r="AN4" s="432">
        <v>165</v>
      </c>
      <c r="AO4" s="433">
        <v>1</v>
      </c>
    </row>
    <row r="5" spans="1:41" ht="21" customHeight="1">
      <c r="A5" s="307">
        <v>3</v>
      </c>
      <c r="B5" s="85">
        <v>5501</v>
      </c>
      <c r="C5" s="85" t="s">
        <v>187</v>
      </c>
      <c r="D5" s="146" t="s">
        <v>188</v>
      </c>
      <c r="E5" s="85">
        <v>3</v>
      </c>
      <c r="F5" s="85" t="s">
        <v>165</v>
      </c>
      <c r="G5" s="380" t="s">
        <v>710</v>
      </c>
      <c r="H5" s="381"/>
      <c r="I5" s="382"/>
      <c r="J5" s="380" t="s">
        <v>710</v>
      </c>
      <c r="K5" s="381"/>
      <c r="L5" s="382"/>
      <c r="M5" s="380" t="s">
        <v>710</v>
      </c>
      <c r="N5" s="381"/>
      <c r="O5" s="382"/>
      <c r="P5" s="380" t="s">
        <v>710</v>
      </c>
      <c r="Q5" s="381"/>
      <c r="R5" s="382"/>
      <c r="S5" s="380" t="s">
        <v>710</v>
      </c>
      <c r="T5" s="381"/>
      <c r="U5" s="382"/>
      <c r="V5" s="380" t="s">
        <v>710</v>
      </c>
      <c r="W5" s="381"/>
      <c r="X5" s="382"/>
      <c r="Y5" s="380" t="s">
        <v>712</v>
      </c>
      <c r="Z5" s="381" t="s">
        <v>708</v>
      </c>
      <c r="AA5" s="382"/>
      <c r="AB5" s="380" t="s">
        <v>708</v>
      </c>
      <c r="AC5" s="381"/>
      <c r="AD5" s="382"/>
      <c r="AE5" s="380" t="s">
        <v>712</v>
      </c>
      <c r="AF5" s="381" t="s">
        <v>712</v>
      </c>
      <c r="AG5" s="382" t="s">
        <v>708</v>
      </c>
      <c r="AH5" s="380" t="s">
        <v>711</v>
      </c>
      <c r="AI5" s="381" t="s">
        <v>711</v>
      </c>
      <c r="AJ5" s="382" t="s">
        <v>711</v>
      </c>
      <c r="AK5" s="380"/>
      <c r="AL5" s="381"/>
      <c r="AM5" s="382"/>
      <c r="AN5" s="434">
        <v>160</v>
      </c>
      <c r="AO5" s="435">
        <v>2</v>
      </c>
    </row>
    <row r="6" spans="1:41" ht="21" customHeight="1">
      <c r="A6" s="307">
        <v>1</v>
      </c>
      <c r="B6" s="85">
        <v>3511</v>
      </c>
      <c r="C6" s="85" t="s">
        <v>261</v>
      </c>
      <c r="D6" s="146" t="s">
        <v>262</v>
      </c>
      <c r="E6" s="85">
        <v>2</v>
      </c>
      <c r="F6" s="85" t="s">
        <v>165</v>
      </c>
      <c r="G6" s="380" t="s">
        <v>708</v>
      </c>
      <c r="H6" s="381"/>
      <c r="I6" s="382"/>
      <c r="J6" s="380" t="s">
        <v>708</v>
      </c>
      <c r="K6" s="381"/>
      <c r="L6" s="382"/>
      <c r="M6" s="380" t="s">
        <v>708</v>
      </c>
      <c r="N6" s="381"/>
      <c r="O6" s="382"/>
      <c r="P6" s="380" t="s">
        <v>712</v>
      </c>
      <c r="Q6" s="381" t="s">
        <v>711</v>
      </c>
      <c r="R6" s="382" t="s">
        <v>711</v>
      </c>
      <c r="S6" s="380"/>
      <c r="T6" s="381"/>
      <c r="U6" s="382"/>
      <c r="V6" s="380"/>
      <c r="W6" s="381"/>
      <c r="X6" s="382"/>
      <c r="Y6" s="380"/>
      <c r="Z6" s="381"/>
      <c r="AA6" s="382"/>
      <c r="AB6" s="380"/>
      <c r="AC6" s="381"/>
      <c r="AD6" s="382"/>
      <c r="AE6" s="380"/>
      <c r="AF6" s="381"/>
      <c r="AG6" s="382"/>
      <c r="AH6" s="380"/>
      <c r="AI6" s="381"/>
      <c r="AJ6" s="382"/>
      <c r="AK6" s="380"/>
      <c r="AL6" s="381"/>
      <c r="AM6" s="382"/>
      <c r="AN6" s="434">
        <v>130</v>
      </c>
      <c r="AO6" s="435">
        <v>3</v>
      </c>
    </row>
    <row r="7" spans="1:41" ht="21" customHeight="1" thickBot="1">
      <c r="A7" s="322">
        <v>2</v>
      </c>
      <c r="B7" s="104">
        <v>1659</v>
      </c>
      <c r="C7" s="104" t="s">
        <v>684</v>
      </c>
      <c r="D7" s="147" t="s">
        <v>347</v>
      </c>
      <c r="E7" s="104">
        <v>1</v>
      </c>
      <c r="F7" s="104" t="s">
        <v>166</v>
      </c>
      <c r="G7" s="389" t="s">
        <v>709</v>
      </c>
      <c r="H7" s="390"/>
      <c r="I7" s="391"/>
      <c r="J7" s="389" t="s">
        <v>712</v>
      </c>
      <c r="K7" s="390" t="s">
        <v>708</v>
      </c>
      <c r="L7" s="391"/>
      <c r="M7" s="389" t="s">
        <v>712</v>
      </c>
      <c r="N7" s="387" t="s">
        <v>708</v>
      </c>
      <c r="O7" s="388"/>
      <c r="P7" s="389" t="s">
        <v>713</v>
      </c>
      <c r="Q7" s="387" t="s">
        <v>711</v>
      </c>
      <c r="R7" s="388" t="s">
        <v>711</v>
      </c>
      <c r="S7" s="389"/>
      <c r="T7" s="387"/>
      <c r="U7" s="388"/>
      <c r="V7" s="389"/>
      <c r="W7" s="390"/>
      <c r="X7" s="391"/>
      <c r="Y7" s="389"/>
      <c r="Z7" s="387"/>
      <c r="AA7" s="388"/>
      <c r="AB7" s="389"/>
      <c r="AC7" s="387"/>
      <c r="AD7" s="388"/>
      <c r="AE7" s="389"/>
      <c r="AF7" s="387"/>
      <c r="AG7" s="388"/>
      <c r="AH7" s="389"/>
      <c r="AI7" s="387"/>
      <c r="AJ7" s="388"/>
      <c r="AK7" s="389"/>
      <c r="AL7" s="387"/>
      <c r="AM7" s="388"/>
      <c r="AN7" s="436">
        <v>130</v>
      </c>
      <c r="AO7" s="437">
        <v>4</v>
      </c>
    </row>
    <row r="8" spans="1:41" ht="21" customHeight="1">
      <c r="A8" s="93"/>
      <c r="B8" s="93"/>
      <c r="C8" s="93"/>
      <c r="D8" s="148"/>
      <c r="E8" s="93"/>
      <c r="F8" s="93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394"/>
      <c r="AO8" s="327"/>
    </row>
  </sheetData>
  <sheetProtection/>
  <mergeCells count="11">
    <mergeCell ref="AK3:AM3"/>
    <mergeCell ref="S3:U3"/>
    <mergeCell ref="V3:X3"/>
    <mergeCell ref="Y3:AA3"/>
    <mergeCell ref="AH3:AJ3"/>
    <mergeCell ref="AB3:AD3"/>
    <mergeCell ref="G3:I3"/>
    <mergeCell ref="J3:L3"/>
    <mergeCell ref="M3:O3"/>
    <mergeCell ref="P3:R3"/>
    <mergeCell ref="AE3:AG3"/>
  </mergeCells>
  <printOptions/>
  <pageMargins left="0.787" right="0.787" top="0.984" bottom="0.984" header="0.512" footer="0.512"/>
  <pageSetup fitToHeight="1" fitToWidth="1" horizontalDpi="600" verticalDpi="600" orientation="landscape" paperSize="9" scale="9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T27" sqref="T27"/>
    </sheetView>
  </sheetViews>
  <sheetFormatPr defaultColWidth="9.00390625" defaultRowHeight="13.5"/>
  <cols>
    <col min="1" max="1" width="7.50390625" style="328" customWidth="1"/>
    <col min="2" max="2" width="7.50390625" style="419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13" width="6.625" style="328" customWidth="1"/>
    <col min="14" max="14" width="12.625" style="294" customWidth="1"/>
    <col min="15" max="15" width="7.625" style="294" customWidth="1"/>
    <col min="16" max="16384" width="9.00390625" style="294" customWidth="1"/>
  </cols>
  <sheetData>
    <row r="1" spans="1:13" ht="27.75" customHeight="1">
      <c r="A1" s="329" t="s">
        <v>145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</row>
    <row r="2" spans="1:13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</row>
    <row r="3" spans="1:16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00" t="s">
        <v>6</v>
      </c>
      <c r="F3" s="300" t="s">
        <v>3</v>
      </c>
      <c r="G3" s="300">
        <v>1</v>
      </c>
      <c r="H3" s="300">
        <v>2</v>
      </c>
      <c r="I3" s="300">
        <v>3</v>
      </c>
      <c r="J3" s="331" t="s">
        <v>74</v>
      </c>
      <c r="K3" s="300">
        <v>4</v>
      </c>
      <c r="L3" s="300">
        <v>5</v>
      </c>
      <c r="M3" s="300">
        <v>6</v>
      </c>
      <c r="N3" s="300" t="s">
        <v>4</v>
      </c>
      <c r="O3" s="302" t="s">
        <v>5</v>
      </c>
      <c r="P3" s="354"/>
    </row>
    <row r="4" spans="1:15" ht="21" customHeight="1">
      <c r="A4" s="303">
        <v>7</v>
      </c>
      <c r="B4" s="101">
        <v>3510</v>
      </c>
      <c r="C4" s="101" t="s">
        <v>234</v>
      </c>
      <c r="D4" s="145" t="s">
        <v>235</v>
      </c>
      <c r="E4" s="101">
        <v>2</v>
      </c>
      <c r="F4" s="101" t="s">
        <v>165</v>
      </c>
      <c r="G4" s="439">
        <v>522</v>
      </c>
      <c r="H4" s="439">
        <v>519</v>
      </c>
      <c r="I4" s="439">
        <v>484</v>
      </c>
      <c r="J4" s="439"/>
      <c r="K4" s="439">
        <v>485</v>
      </c>
      <c r="L4" s="439">
        <v>481</v>
      </c>
      <c r="M4" s="439" t="s">
        <v>738</v>
      </c>
      <c r="N4" s="396">
        <v>522</v>
      </c>
      <c r="O4" s="306">
        <v>1</v>
      </c>
    </row>
    <row r="5" spans="1:15" ht="21" customHeight="1">
      <c r="A5" s="307">
        <v>8</v>
      </c>
      <c r="B5" s="85">
        <v>3575</v>
      </c>
      <c r="C5" s="85" t="s">
        <v>692</v>
      </c>
      <c r="D5" s="146" t="s">
        <v>274</v>
      </c>
      <c r="E5" s="85">
        <v>2</v>
      </c>
      <c r="F5" s="85" t="s">
        <v>166</v>
      </c>
      <c r="G5" s="440">
        <v>492</v>
      </c>
      <c r="H5" s="440">
        <v>464</v>
      </c>
      <c r="I5" s="440">
        <v>484</v>
      </c>
      <c r="J5" s="440"/>
      <c r="K5" s="440">
        <v>476</v>
      </c>
      <c r="L5" s="440">
        <v>517</v>
      </c>
      <c r="M5" s="440">
        <v>505</v>
      </c>
      <c r="N5" s="395">
        <v>517</v>
      </c>
      <c r="O5" s="310">
        <v>2</v>
      </c>
    </row>
    <row r="6" spans="1:15" ht="21" customHeight="1">
      <c r="A6" s="307">
        <v>9</v>
      </c>
      <c r="B6" s="85">
        <v>5500</v>
      </c>
      <c r="C6" s="85" t="s">
        <v>181</v>
      </c>
      <c r="D6" s="146" t="s">
        <v>182</v>
      </c>
      <c r="E6" s="85">
        <v>3</v>
      </c>
      <c r="F6" s="85" t="s">
        <v>165</v>
      </c>
      <c r="G6" s="440">
        <v>489</v>
      </c>
      <c r="H6" s="440">
        <v>485</v>
      </c>
      <c r="I6" s="440">
        <v>487</v>
      </c>
      <c r="J6" s="440"/>
      <c r="K6" s="440">
        <v>491</v>
      </c>
      <c r="L6" s="440">
        <v>476</v>
      </c>
      <c r="M6" s="440">
        <v>482</v>
      </c>
      <c r="N6" s="395">
        <v>491</v>
      </c>
      <c r="O6" s="310">
        <v>3</v>
      </c>
    </row>
    <row r="7" spans="1:15" ht="21" customHeight="1">
      <c r="A7" s="307">
        <v>6</v>
      </c>
      <c r="B7" s="85">
        <v>3517</v>
      </c>
      <c r="C7" s="85" t="s">
        <v>478</v>
      </c>
      <c r="D7" s="146" t="s">
        <v>231</v>
      </c>
      <c r="E7" s="85">
        <v>2</v>
      </c>
      <c r="F7" s="85" t="s">
        <v>162</v>
      </c>
      <c r="G7" s="440">
        <v>469</v>
      </c>
      <c r="H7" s="440">
        <v>439</v>
      </c>
      <c r="I7" s="440">
        <v>343</v>
      </c>
      <c r="J7" s="440"/>
      <c r="K7" s="440">
        <v>477</v>
      </c>
      <c r="L7" s="440">
        <v>447</v>
      </c>
      <c r="M7" s="440">
        <v>376</v>
      </c>
      <c r="N7" s="395">
        <v>477</v>
      </c>
      <c r="O7" s="310">
        <v>4</v>
      </c>
    </row>
    <row r="8" spans="1:15" ht="21" customHeight="1">
      <c r="A8" s="307">
        <v>5</v>
      </c>
      <c r="B8" s="85">
        <v>1119</v>
      </c>
      <c r="C8" s="85" t="s">
        <v>624</v>
      </c>
      <c r="D8" s="146" t="s">
        <v>625</v>
      </c>
      <c r="E8" s="85">
        <v>1</v>
      </c>
      <c r="F8" s="85" t="s">
        <v>163</v>
      </c>
      <c r="G8" s="440">
        <v>403</v>
      </c>
      <c r="H8" s="440">
        <v>379</v>
      </c>
      <c r="I8" s="440">
        <v>403</v>
      </c>
      <c r="J8" s="440"/>
      <c r="K8" s="440" t="s">
        <v>738</v>
      </c>
      <c r="L8" s="440">
        <v>386</v>
      </c>
      <c r="M8" s="440">
        <v>420</v>
      </c>
      <c r="N8" s="395">
        <v>420</v>
      </c>
      <c r="O8" s="310">
        <v>5</v>
      </c>
    </row>
    <row r="9" spans="1:15" ht="21" customHeight="1">
      <c r="A9" s="307">
        <v>4</v>
      </c>
      <c r="B9" s="85">
        <v>5497</v>
      </c>
      <c r="C9" s="85" t="s">
        <v>177</v>
      </c>
      <c r="D9" s="146" t="s">
        <v>178</v>
      </c>
      <c r="E9" s="85">
        <v>3</v>
      </c>
      <c r="F9" s="85" t="s">
        <v>164</v>
      </c>
      <c r="G9" s="440">
        <v>341</v>
      </c>
      <c r="H9" s="440">
        <v>404</v>
      </c>
      <c r="I9" s="440">
        <v>353</v>
      </c>
      <c r="J9" s="440"/>
      <c r="K9" s="440">
        <v>405</v>
      </c>
      <c r="L9" s="440">
        <v>412</v>
      </c>
      <c r="M9" s="440">
        <v>382</v>
      </c>
      <c r="N9" s="395">
        <v>412</v>
      </c>
      <c r="O9" s="310">
        <v>6</v>
      </c>
    </row>
    <row r="10" spans="1:15" ht="21" customHeight="1">
      <c r="A10" s="307">
        <v>2</v>
      </c>
      <c r="B10" s="85">
        <v>1594</v>
      </c>
      <c r="C10" s="85" t="s">
        <v>437</v>
      </c>
      <c r="D10" s="146" t="s">
        <v>438</v>
      </c>
      <c r="E10" s="85">
        <v>1</v>
      </c>
      <c r="F10" s="85" t="s">
        <v>164</v>
      </c>
      <c r="G10" s="440" t="s">
        <v>738</v>
      </c>
      <c r="H10" s="440">
        <v>400</v>
      </c>
      <c r="I10" s="440">
        <v>392</v>
      </c>
      <c r="J10" s="440"/>
      <c r="K10" s="440" t="s">
        <v>738</v>
      </c>
      <c r="L10" s="440" t="s">
        <v>738</v>
      </c>
      <c r="M10" s="440">
        <v>385</v>
      </c>
      <c r="N10" s="395">
        <v>400</v>
      </c>
      <c r="O10" s="310">
        <v>7</v>
      </c>
    </row>
    <row r="11" spans="1:15" ht="21" customHeight="1">
      <c r="A11" s="307">
        <v>3</v>
      </c>
      <c r="B11" s="85">
        <v>1117</v>
      </c>
      <c r="C11" s="85" t="s">
        <v>647</v>
      </c>
      <c r="D11" s="146" t="s">
        <v>648</v>
      </c>
      <c r="E11" s="85">
        <v>1</v>
      </c>
      <c r="F11" s="85" t="s">
        <v>163</v>
      </c>
      <c r="G11" s="440">
        <v>379</v>
      </c>
      <c r="H11" s="440">
        <v>342</v>
      </c>
      <c r="I11" s="440">
        <v>328</v>
      </c>
      <c r="J11" s="440"/>
      <c r="K11" s="440">
        <v>352</v>
      </c>
      <c r="L11" s="440">
        <v>343</v>
      </c>
      <c r="M11" s="440" t="s">
        <v>738</v>
      </c>
      <c r="N11" s="395">
        <v>379</v>
      </c>
      <c r="O11" s="310">
        <v>8</v>
      </c>
    </row>
    <row r="12" spans="1:15" ht="21" customHeight="1" thickBot="1">
      <c r="A12" s="311">
        <v>1</v>
      </c>
      <c r="B12" s="312">
        <v>1657</v>
      </c>
      <c r="C12" s="312" t="s">
        <v>691</v>
      </c>
      <c r="D12" s="360" t="s">
        <v>375</v>
      </c>
      <c r="E12" s="312">
        <v>1</v>
      </c>
      <c r="F12" s="312" t="s">
        <v>166</v>
      </c>
      <c r="G12" s="441" t="s">
        <v>738</v>
      </c>
      <c r="H12" s="441">
        <v>332</v>
      </c>
      <c r="I12" s="441" t="s">
        <v>738</v>
      </c>
      <c r="J12" s="441"/>
      <c r="K12" s="441"/>
      <c r="L12" s="441"/>
      <c r="M12" s="441"/>
      <c r="N12" s="406">
        <v>332</v>
      </c>
      <c r="O12" s="315">
        <v>9</v>
      </c>
    </row>
    <row r="13" spans="1:15" ht="21" customHeight="1">
      <c r="A13" s="89"/>
      <c r="B13" s="89"/>
      <c r="C13" s="89"/>
      <c r="D13" s="367"/>
      <c r="E13" s="89"/>
      <c r="F13" s="89"/>
      <c r="G13" s="442"/>
      <c r="H13" s="442"/>
      <c r="I13" s="442"/>
      <c r="J13" s="442"/>
      <c r="K13" s="442"/>
      <c r="L13" s="442"/>
      <c r="M13" s="442"/>
      <c r="N13" s="379"/>
      <c r="O13" s="369"/>
    </row>
    <row r="14" spans="1:15" ht="21" customHeight="1">
      <c r="A14" s="93"/>
      <c r="B14" s="443"/>
      <c r="C14" s="94"/>
      <c r="D14" s="111"/>
      <c r="E14" s="93"/>
      <c r="F14" s="93"/>
      <c r="G14" s="398"/>
      <c r="H14" s="398"/>
      <c r="I14" s="398"/>
      <c r="J14" s="398"/>
      <c r="K14" s="398"/>
      <c r="L14" s="398"/>
      <c r="M14" s="398"/>
      <c r="N14" s="394"/>
      <c r="O14" s="327"/>
    </row>
    <row r="15" spans="7:13" ht="16.5">
      <c r="G15" s="444"/>
      <c r="H15" s="444"/>
      <c r="I15" s="444"/>
      <c r="J15" s="444"/>
      <c r="K15" s="444"/>
      <c r="L15" s="444"/>
      <c r="M15" s="444"/>
    </row>
  </sheetData>
  <sheetProtection/>
  <dataValidations count="1">
    <dataValidation type="list" allowBlank="1" showInputMessage="1" showErrorMessage="1" sqref="F14 E12:F13">
      <formula1>男走幅跳!#REF!</formula1>
    </dataValidation>
  </dataValidations>
  <printOptions/>
  <pageMargins left="0.787" right="0.787" top="0.984" bottom="0.984" header="0.512" footer="0.5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125" style="157" bestFit="1" customWidth="1"/>
    <col min="2" max="2" width="10.00390625" style="157" bestFit="1" customWidth="1"/>
    <col min="3" max="3" width="11.00390625" style="157" bestFit="1" customWidth="1"/>
    <col min="4" max="4" width="11.50390625" style="157" bestFit="1" customWidth="1"/>
    <col min="5" max="5" width="7.125" style="157" bestFit="1" customWidth="1"/>
    <col min="6" max="6" width="8.125" style="157" bestFit="1" customWidth="1"/>
    <col min="7" max="7" width="9.50390625" style="157" bestFit="1" customWidth="1"/>
    <col min="8" max="8" width="12.125" style="157" bestFit="1" customWidth="1"/>
    <col min="9" max="9" width="8.125" style="157" bestFit="1" customWidth="1"/>
    <col min="10" max="16384" width="9.00390625" style="157" customWidth="1"/>
  </cols>
  <sheetData>
    <row r="1" spans="1:9" ht="16.5">
      <c r="A1" s="173" t="s">
        <v>155</v>
      </c>
      <c r="B1" s="173" t="s">
        <v>156</v>
      </c>
      <c r="C1" s="173" t="s">
        <v>157</v>
      </c>
      <c r="D1" s="173" t="s">
        <v>665</v>
      </c>
      <c r="E1" s="173" t="s">
        <v>158</v>
      </c>
      <c r="F1" s="173" t="s">
        <v>159</v>
      </c>
      <c r="G1" s="173" t="s">
        <v>160</v>
      </c>
      <c r="H1" s="173" t="s">
        <v>161</v>
      </c>
      <c r="I1" s="173" t="s">
        <v>666</v>
      </c>
    </row>
    <row r="2" spans="1:9" ht="16.5">
      <c r="A2" s="174">
        <v>1</v>
      </c>
      <c r="B2" s="174">
        <v>1592</v>
      </c>
      <c r="C2" s="174" t="s">
        <v>431</v>
      </c>
      <c r="D2" s="174" t="s">
        <v>432</v>
      </c>
      <c r="E2" s="174">
        <v>1</v>
      </c>
      <c r="F2" s="174" t="s">
        <v>164</v>
      </c>
      <c r="G2" s="174" t="s">
        <v>508</v>
      </c>
      <c r="H2" s="174" t="s">
        <v>344</v>
      </c>
      <c r="I2" s="175" t="s">
        <v>345</v>
      </c>
    </row>
    <row r="3" spans="1:9" ht="16.5">
      <c r="A3" s="174">
        <v>1</v>
      </c>
      <c r="B3" s="174">
        <v>1596</v>
      </c>
      <c r="C3" s="174" t="s">
        <v>510</v>
      </c>
      <c r="D3" s="174" t="s">
        <v>511</v>
      </c>
      <c r="E3" s="174">
        <v>1</v>
      </c>
      <c r="F3" s="174" t="s">
        <v>165</v>
      </c>
      <c r="G3" s="174" t="s">
        <v>512</v>
      </c>
      <c r="H3" s="174" t="s">
        <v>344</v>
      </c>
      <c r="I3" s="175" t="s">
        <v>345</v>
      </c>
    </row>
    <row r="4" spans="1:9" ht="16.5">
      <c r="A4" s="174">
        <v>1</v>
      </c>
      <c r="B4" s="174">
        <v>1655</v>
      </c>
      <c r="C4" s="174" t="s">
        <v>341</v>
      </c>
      <c r="D4" s="174" t="s">
        <v>342</v>
      </c>
      <c r="E4" s="174">
        <v>1</v>
      </c>
      <c r="F4" s="174" t="s">
        <v>166</v>
      </c>
      <c r="G4" s="174" t="s">
        <v>343</v>
      </c>
      <c r="H4" s="174" t="s">
        <v>344</v>
      </c>
      <c r="I4" s="175" t="s">
        <v>345</v>
      </c>
    </row>
    <row r="5" spans="1:9" ht="16.5">
      <c r="A5" s="174">
        <v>1</v>
      </c>
      <c r="B5" s="174">
        <v>1119</v>
      </c>
      <c r="C5" s="174" t="s">
        <v>624</v>
      </c>
      <c r="D5" s="174" t="s">
        <v>625</v>
      </c>
      <c r="E5" s="174">
        <v>1</v>
      </c>
      <c r="F5" s="174" t="s">
        <v>163</v>
      </c>
      <c r="G5" s="174" t="s">
        <v>626</v>
      </c>
      <c r="H5" s="174" t="s">
        <v>344</v>
      </c>
      <c r="I5" s="175" t="s">
        <v>345</v>
      </c>
    </row>
    <row r="6" spans="1:9" ht="16.5">
      <c r="A6" s="174">
        <v>1</v>
      </c>
      <c r="B6" s="174">
        <v>1598</v>
      </c>
      <c r="C6" s="174" t="s">
        <v>516</v>
      </c>
      <c r="D6" s="174" t="s">
        <v>517</v>
      </c>
      <c r="E6" s="174">
        <v>1</v>
      </c>
      <c r="F6" s="174" t="s">
        <v>165</v>
      </c>
      <c r="G6" s="174" t="s">
        <v>518</v>
      </c>
      <c r="H6" s="174" t="s">
        <v>344</v>
      </c>
      <c r="I6" s="175" t="s">
        <v>345</v>
      </c>
    </row>
    <row r="7" spans="1:9" ht="16.5">
      <c r="A7" s="174">
        <v>1</v>
      </c>
      <c r="B7" s="174">
        <v>1594</v>
      </c>
      <c r="C7" s="174" t="s">
        <v>437</v>
      </c>
      <c r="D7" s="174" t="s">
        <v>438</v>
      </c>
      <c r="E7" s="174">
        <v>1</v>
      </c>
      <c r="F7" s="174" t="s">
        <v>164</v>
      </c>
      <c r="G7" s="174" t="s">
        <v>439</v>
      </c>
      <c r="H7" s="174" t="s">
        <v>344</v>
      </c>
      <c r="I7" s="175" t="s">
        <v>345</v>
      </c>
    </row>
    <row r="8" spans="1:9" ht="16.5">
      <c r="A8" s="174">
        <v>1</v>
      </c>
      <c r="B8" s="174">
        <v>1116</v>
      </c>
      <c r="C8" s="174" t="s">
        <v>627</v>
      </c>
      <c r="D8" s="174" t="s">
        <v>628</v>
      </c>
      <c r="E8" s="174">
        <v>1</v>
      </c>
      <c r="F8" s="174" t="s">
        <v>163</v>
      </c>
      <c r="G8" s="174" t="s">
        <v>629</v>
      </c>
      <c r="H8" s="174" t="s">
        <v>344</v>
      </c>
      <c r="I8" s="175" t="s">
        <v>345</v>
      </c>
    </row>
    <row r="9" spans="1:9" ht="16.5">
      <c r="A9" s="174">
        <v>1</v>
      </c>
      <c r="B9" s="174">
        <v>1659</v>
      </c>
      <c r="C9" s="174" t="s">
        <v>346</v>
      </c>
      <c r="D9" s="174" t="s">
        <v>347</v>
      </c>
      <c r="E9" s="174">
        <v>1</v>
      </c>
      <c r="F9" s="174" t="s">
        <v>166</v>
      </c>
      <c r="G9" s="174" t="s">
        <v>348</v>
      </c>
      <c r="H9" s="174" t="s">
        <v>344</v>
      </c>
      <c r="I9" s="175" t="s">
        <v>345</v>
      </c>
    </row>
    <row r="10" spans="1:9" ht="16.5">
      <c r="A10" s="174">
        <v>1</v>
      </c>
      <c r="B10" s="174">
        <v>1588</v>
      </c>
      <c r="C10" s="174" t="s">
        <v>417</v>
      </c>
      <c r="D10" s="174" t="s">
        <v>418</v>
      </c>
      <c r="E10" s="174">
        <v>1</v>
      </c>
      <c r="F10" s="174" t="s">
        <v>164</v>
      </c>
      <c r="G10" s="174" t="s">
        <v>419</v>
      </c>
      <c r="H10" s="174" t="s">
        <v>352</v>
      </c>
      <c r="I10" s="175" t="s">
        <v>353</v>
      </c>
    </row>
    <row r="11" spans="1:9" ht="16.5">
      <c r="A11" s="174">
        <v>1</v>
      </c>
      <c r="B11" s="174">
        <v>1654</v>
      </c>
      <c r="C11" s="174" t="s">
        <v>349</v>
      </c>
      <c r="D11" s="174" t="s">
        <v>350</v>
      </c>
      <c r="E11" s="174">
        <v>1</v>
      </c>
      <c r="F11" s="174" t="s">
        <v>166</v>
      </c>
      <c r="G11" s="174" t="s">
        <v>351</v>
      </c>
      <c r="H11" s="174" t="s">
        <v>352</v>
      </c>
      <c r="I11" s="175" t="s">
        <v>353</v>
      </c>
    </row>
    <row r="12" spans="1:9" ht="16.5">
      <c r="A12" s="174">
        <v>1</v>
      </c>
      <c r="B12" s="174">
        <v>1593</v>
      </c>
      <c r="C12" s="174" t="s">
        <v>434</v>
      </c>
      <c r="D12" s="174" t="s">
        <v>435</v>
      </c>
      <c r="E12" s="174">
        <v>1</v>
      </c>
      <c r="F12" s="174" t="s">
        <v>164</v>
      </c>
      <c r="G12" s="174" t="s">
        <v>436</v>
      </c>
      <c r="H12" s="174" t="s">
        <v>352</v>
      </c>
      <c r="I12" s="175" t="s">
        <v>353</v>
      </c>
    </row>
    <row r="13" spans="1:9" ht="16.5">
      <c r="A13" s="174">
        <v>1</v>
      </c>
      <c r="B13" s="174">
        <v>1597</v>
      </c>
      <c r="C13" s="174" t="s">
        <v>513</v>
      </c>
      <c r="D13" s="174" t="s">
        <v>514</v>
      </c>
      <c r="E13" s="174">
        <v>1</v>
      </c>
      <c r="F13" s="174" t="s">
        <v>165</v>
      </c>
      <c r="G13" s="174" t="s">
        <v>515</v>
      </c>
      <c r="H13" s="174" t="s">
        <v>352</v>
      </c>
      <c r="I13" s="175" t="s">
        <v>353</v>
      </c>
    </row>
    <row r="14" spans="1:9" ht="16.5">
      <c r="A14" s="174">
        <v>1</v>
      </c>
      <c r="B14" s="174">
        <v>1118</v>
      </c>
      <c r="C14" s="174" t="s">
        <v>630</v>
      </c>
      <c r="D14" s="174" t="s">
        <v>631</v>
      </c>
      <c r="E14" s="174">
        <v>1</v>
      </c>
      <c r="F14" s="174" t="s">
        <v>163</v>
      </c>
      <c r="G14" s="174" t="s">
        <v>632</v>
      </c>
      <c r="H14" s="174" t="s">
        <v>352</v>
      </c>
      <c r="I14" s="175" t="s">
        <v>353</v>
      </c>
    </row>
    <row r="15" spans="1:9" ht="16.5">
      <c r="A15" s="174">
        <v>1</v>
      </c>
      <c r="B15" s="174">
        <v>1116</v>
      </c>
      <c r="C15" s="174" t="s">
        <v>627</v>
      </c>
      <c r="D15" s="174" t="s">
        <v>628</v>
      </c>
      <c r="E15" s="174">
        <v>1</v>
      </c>
      <c r="F15" s="174" t="s">
        <v>163</v>
      </c>
      <c r="G15" s="174" t="s">
        <v>633</v>
      </c>
      <c r="H15" s="174" t="s">
        <v>352</v>
      </c>
      <c r="I15" s="175" t="s">
        <v>353</v>
      </c>
    </row>
    <row r="16" spans="1:9" ht="16.5">
      <c r="A16" s="174">
        <v>1</v>
      </c>
      <c r="B16" s="174">
        <v>3573</v>
      </c>
      <c r="C16" s="174" t="s">
        <v>227</v>
      </c>
      <c r="D16" s="174" t="s">
        <v>228</v>
      </c>
      <c r="E16" s="174">
        <v>2</v>
      </c>
      <c r="F16" s="174" t="s">
        <v>166</v>
      </c>
      <c r="G16" s="174" t="s">
        <v>354</v>
      </c>
      <c r="H16" s="174" t="s">
        <v>355</v>
      </c>
      <c r="I16" s="175" t="s">
        <v>356</v>
      </c>
    </row>
    <row r="17" spans="1:9" ht="16.5">
      <c r="A17" s="174">
        <v>1</v>
      </c>
      <c r="B17" s="174">
        <v>3508</v>
      </c>
      <c r="C17" s="174" t="s">
        <v>229</v>
      </c>
      <c r="D17" s="174" t="s">
        <v>230</v>
      </c>
      <c r="E17" s="174">
        <v>2</v>
      </c>
      <c r="F17" s="174" t="s">
        <v>165</v>
      </c>
      <c r="G17" s="174" t="s">
        <v>542</v>
      </c>
      <c r="H17" s="174" t="s">
        <v>355</v>
      </c>
      <c r="I17" s="175" t="s">
        <v>356</v>
      </c>
    </row>
    <row r="18" spans="1:9" ht="16.5">
      <c r="A18" s="174">
        <v>1</v>
      </c>
      <c r="B18" s="174">
        <v>3517</v>
      </c>
      <c r="C18" s="174" t="s">
        <v>478</v>
      </c>
      <c r="D18" s="174" t="s">
        <v>231</v>
      </c>
      <c r="E18" s="174">
        <v>2</v>
      </c>
      <c r="F18" s="174" t="s">
        <v>162</v>
      </c>
      <c r="G18" s="174" t="s">
        <v>479</v>
      </c>
      <c r="H18" s="174" t="s">
        <v>355</v>
      </c>
      <c r="I18" s="175" t="s">
        <v>356</v>
      </c>
    </row>
    <row r="19" spans="1:9" ht="16.5">
      <c r="A19" s="174">
        <v>1</v>
      </c>
      <c r="B19" s="174">
        <v>3510</v>
      </c>
      <c r="C19" s="174" t="s">
        <v>234</v>
      </c>
      <c r="D19" s="174" t="s">
        <v>235</v>
      </c>
      <c r="E19" s="174">
        <v>2</v>
      </c>
      <c r="F19" s="174" t="s">
        <v>165</v>
      </c>
      <c r="G19" s="174" t="s">
        <v>575</v>
      </c>
      <c r="H19" s="174" t="s">
        <v>355</v>
      </c>
      <c r="I19" s="175" t="s">
        <v>356</v>
      </c>
    </row>
    <row r="20" spans="1:9" ht="16.5">
      <c r="A20" s="174">
        <v>1</v>
      </c>
      <c r="B20" s="174">
        <v>3116</v>
      </c>
      <c r="C20" s="174" t="s">
        <v>236</v>
      </c>
      <c r="D20" s="174" t="s">
        <v>237</v>
      </c>
      <c r="E20" s="174">
        <v>2</v>
      </c>
      <c r="F20" s="174" t="s">
        <v>163</v>
      </c>
      <c r="G20" s="174" t="s">
        <v>634</v>
      </c>
      <c r="H20" s="174" t="s">
        <v>355</v>
      </c>
      <c r="I20" s="175" t="s">
        <v>356</v>
      </c>
    </row>
    <row r="21" spans="1:9" ht="16.5">
      <c r="A21" s="174">
        <v>1</v>
      </c>
      <c r="B21" s="174">
        <v>3118</v>
      </c>
      <c r="C21" s="174" t="s">
        <v>232</v>
      </c>
      <c r="D21" s="174" t="s">
        <v>233</v>
      </c>
      <c r="E21" s="174">
        <v>2</v>
      </c>
      <c r="F21" s="174" t="s">
        <v>163</v>
      </c>
      <c r="G21" s="174" t="s">
        <v>635</v>
      </c>
      <c r="H21" s="174" t="s">
        <v>355</v>
      </c>
      <c r="I21" s="175" t="s">
        <v>356</v>
      </c>
    </row>
    <row r="22" spans="1:9" ht="16.5">
      <c r="A22" s="174">
        <v>1</v>
      </c>
      <c r="B22" s="174">
        <v>5502</v>
      </c>
      <c r="C22" s="174" t="s">
        <v>169</v>
      </c>
      <c r="D22" s="174" t="s">
        <v>170</v>
      </c>
      <c r="E22" s="174">
        <v>3</v>
      </c>
      <c r="F22" s="174" t="s">
        <v>165</v>
      </c>
      <c r="G22" s="174" t="s">
        <v>561</v>
      </c>
      <c r="H22" s="174" t="s">
        <v>399</v>
      </c>
      <c r="I22" s="175" t="s">
        <v>559</v>
      </c>
    </row>
    <row r="23" spans="1:9" ht="16.5">
      <c r="A23" s="174">
        <v>1</v>
      </c>
      <c r="B23" s="174">
        <v>5108</v>
      </c>
      <c r="C23" s="174" t="s">
        <v>173</v>
      </c>
      <c r="D23" s="174" t="s">
        <v>174</v>
      </c>
      <c r="E23" s="174">
        <v>3</v>
      </c>
      <c r="F23" s="174" t="s">
        <v>163</v>
      </c>
      <c r="G23" s="174" t="s">
        <v>636</v>
      </c>
      <c r="H23" s="174" t="s">
        <v>399</v>
      </c>
      <c r="I23" s="175" t="s">
        <v>459</v>
      </c>
    </row>
    <row r="24" spans="1:9" ht="16.5">
      <c r="A24" s="174">
        <v>1</v>
      </c>
      <c r="B24" s="174">
        <v>5500</v>
      </c>
      <c r="C24" s="174" t="s">
        <v>181</v>
      </c>
      <c r="D24" s="174" t="s">
        <v>182</v>
      </c>
      <c r="E24" s="174">
        <v>3</v>
      </c>
      <c r="F24" s="174" t="s">
        <v>165</v>
      </c>
      <c r="G24" s="174" t="s">
        <v>558</v>
      </c>
      <c r="H24" s="174" t="s">
        <v>399</v>
      </c>
      <c r="I24" s="175" t="s">
        <v>559</v>
      </c>
    </row>
    <row r="25" spans="1:9" ht="16.5">
      <c r="A25" s="174">
        <v>1</v>
      </c>
      <c r="B25" s="174">
        <v>5498</v>
      </c>
      <c r="C25" s="174" t="s">
        <v>175</v>
      </c>
      <c r="D25" s="174" t="s">
        <v>176</v>
      </c>
      <c r="E25" s="174">
        <v>3</v>
      </c>
      <c r="F25" s="174" t="s">
        <v>164</v>
      </c>
      <c r="G25" s="174" t="s">
        <v>460</v>
      </c>
      <c r="H25" s="174" t="s">
        <v>399</v>
      </c>
      <c r="I25" s="175" t="s">
        <v>459</v>
      </c>
    </row>
    <row r="26" spans="1:9" ht="16.5">
      <c r="A26" s="174">
        <v>1</v>
      </c>
      <c r="B26" s="174">
        <v>5497</v>
      </c>
      <c r="C26" s="174" t="s">
        <v>177</v>
      </c>
      <c r="D26" s="174" t="s">
        <v>178</v>
      </c>
      <c r="E26" s="174">
        <v>3</v>
      </c>
      <c r="F26" s="174" t="s">
        <v>164</v>
      </c>
      <c r="G26" s="174" t="s">
        <v>458</v>
      </c>
      <c r="H26" s="174" t="s">
        <v>399</v>
      </c>
      <c r="I26" s="175" t="s">
        <v>459</v>
      </c>
    </row>
    <row r="27" spans="1:9" ht="16.5">
      <c r="A27" s="174">
        <v>1</v>
      </c>
      <c r="B27" s="174">
        <v>3506</v>
      </c>
      <c r="C27" s="174" t="s">
        <v>244</v>
      </c>
      <c r="D27" s="174" t="s">
        <v>245</v>
      </c>
      <c r="E27" s="174">
        <v>2</v>
      </c>
      <c r="F27" s="174" t="s">
        <v>165</v>
      </c>
      <c r="G27" s="174" t="s">
        <v>570</v>
      </c>
      <c r="H27" s="174" t="s">
        <v>380</v>
      </c>
      <c r="I27" s="175" t="s">
        <v>381</v>
      </c>
    </row>
    <row r="28" spans="1:9" ht="16.5">
      <c r="A28" s="174">
        <v>1</v>
      </c>
      <c r="B28" s="174">
        <v>3512</v>
      </c>
      <c r="C28" s="174" t="s">
        <v>250</v>
      </c>
      <c r="D28" s="174" t="s">
        <v>251</v>
      </c>
      <c r="E28" s="174">
        <v>2</v>
      </c>
      <c r="F28" s="174" t="s">
        <v>165</v>
      </c>
      <c r="G28" s="174" t="s">
        <v>546</v>
      </c>
      <c r="H28" s="174" t="s">
        <v>380</v>
      </c>
      <c r="I28" s="175" t="s">
        <v>381</v>
      </c>
    </row>
    <row r="29" spans="1:9" ht="16.5">
      <c r="A29" s="174">
        <v>1</v>
      </c>
      <c r="B29" s="174">
        <v>3509</v>
      </c>
      <c r="C29" s="174" t="s">
        <v>248</v>
      </c>
      <c r="D29" s="174" t="s">
        <v>249</v>
      </c>
      <c r="E29" s="174">
        <v>2</v>
      </c>
      <c r="F29" s="174" t="s">
        <v>165</v>
      </c>
      <c r="G29" s="174" t="s">
        <v>574</v>
      </c>
      <c r="H29" s="174" t="s">
        <v>380</v>
      </c>
      <c r="I29" s="175" t="s">
        <v>381</v>
      </c>
    </row>
    <row r="30" spans="1:9" ht="16.5">
      <c r="A30" s="174">
        <v>1</v>
      </c>
      <c r="B30" s="174">
        <v>1658</v>
      </c>
      <c r="C30" s="174" t="s">
        <v>382</v>
      </c>
      <c r="D30" s="174" t="s">
        <v>383</v>
      </c>
      <c r="E30" s="174">
        <v>1</v>
      </c>
      <c r="F30" s="174" t="s">
        <v>166</v>
      </c>
      <c r="G30" s="174" t="s">
        <v>348</v>
      </c>
      <c r="H30" s="174" t="s">
        <v>380</v>
      </c>
      <c r="I30" s="175" t="s">
        <v>381</v>
      </c>
    </row>
    <row r="31" spans="1:9" ht="16.5">
      <c r="A31" s="174">
        <v>1</v>
      </c>
      <c r="B31" s="174">
        <v>1657</v>
      </c>
      <c r="C31" s="174" t="s">
        <v>374</v>
      </c>
      <c r="D31" s="174" t="s">
        <v>375</v>
      </c>
      <c r="E31" s="174">
        <v>1</v>
      </c>
      <c r="F31" s="174" t="s">
        <v>166</v>
      </c>
      <c r="G31" s="174" t="s">
        <v>348</v>
      </c>
      <c r="H31" s="174" t="s">
        <v>380</v>
      </c>
      <c r="I31" s="175" t="s">
        <v>381</v>
      </c>
    </row>
    <row r="32" spans="1:9" ht="16.5">
      <c r="A32" s="174">
        <v>1</v>
      </c>
      <c r="B32" s="174">
        <v>3121</v>
      </c>
      <c r="C32" s="174" t="s">
        <v>253</v>
      </c>
      <c r="D32" s="174" t="s">
        <v>254</v>
      </c>
      <c r="E32" s="174">
        <v>2</v>
      </c>
      <c r="F32" s="174" t="s">
        <v>163</v>
      </c>
      <c r="G32" s="174" t="s">
        <v>637</v>
      </c>
      <c r="H32" s="174" t="s">
        <v>380</v>
      </c>
      <c r="I32" s="175" t="s">
        <v>381</v>
      </c>
    </row>
    <row r="33" spans="1:9" ht="16.5">
      <c r="A33" s="174">
        <v>1</v>
      </c>
      <c r="B33" s="174">
        <v>1660</v>
      </c>
      <c r="C33" s="174" t="s">
        <v>377</v>
      </c>
      <c r="D33" s="174" t="s">
        <v>378</v>
      </c>
      <c r="E33" s="174">
        <v>1</v>
      </c>
      <c r="F33" s="174" t="s">
        <v>166</v>
      </c>
      <c r="G33" s="174" t="s">
        <v>379</v>
      </c>
      <c r="H33" s="174" t="s">
        <v>380</v>
      </c>
      <c r="I33" s="175" t="s">
        <v>381</v>
      </c>
    </row>
    <row r="34" spans="1:9" ht="16.5">
      <c r="A34" s="174">
        <v>1</v>
      </c>
      <c r="B34" s="174">
        <v>1662</v>
      </c>
      <c r="C34" s="174" t="s">
        <v>384</v>
      </c>
      <c r="D34" s="174" t="s">
        <v>385</v>
      </c>
      <c r="E34" s="174">
        <v>1</v>
      </c>
      <c r="F34" s="174" t="s">
        <v>166</v>
      </c>
      <c r="G34" s="174" t="s">
        <v>386</v>
      </c>
      <c r="H34" s="174" t="s">
        <v>380</v>
      </c>
      <c r="I34" s="175" t="s">
        <v>381</v>
      </c>
    </row>
    <row r="35" spans="1:9" ht="16.5">
      <c r="A35" s="174">
        <v>1</v>
      </c>
      <c r="B35" s="174">
        <v>3119</v>
      </c>
      <c r="C35" s="174" t="s">
        <v>255</v>
      </c>
      <c r="D35" s="174" t="s">
        <v>256</v>
      </c>
      <c r="E35" s="174">
        <v>2</v>
      </c>
      <c r="F35" s="174" t="s">
        <v>163</v>
      </c>
      <c r="G35" s="174" t="s">
        <v>638</v>
      </c>
      <c r="H35" s="174" t="s">
        <v>380</v>
      </c>
      <c r="I35" s="175" t="s">
        <v>381</v>
      </c>
    </row>
    <row r="36" spans="1:9" ht="16.5">
      <c r="A36" s="174">
        <v>1</v>
      </c>
      <c r="B36" s="174">
        <v>3511</v>
      </c>
      <c r="C36" s="174" t="s">
        <v>261</v>
      </c>
      <c r="D36" s="174" t="s">
        <v>262</v>
      </c>
      <c r="E36" s="174">
        <v>2</v>
      </c>
      <c r="F36" s="174" t="s">
        <v>165</v>
      </c>
      <c r="G36" s="174" t="s">
        <v>545</v>
      </c>
      <c r="H36" s="174" t="s">
        <v>540</v>
      </c>
      <c r="I36" s="175" t="s">
        <v>541</v>
      </c>
    </row>
    <row r="37" spans="1:9" ht="16.5">
      <c r="A37" s="174">
        <v>1</v>
      </c>
      <c r="B37" s="174">
        <v>3509</v>
      </c>
      <c r="C37" s="174" t="s">
        <v>248</v>
      </c>
      <c r="D37" s="174" t="s">
        <v>249</v>
      </c>
      <c r="E37" s="174">
        <v>2</v>
      </c>
      <c r="F37" s="174" t="s">
        <v>165</v>
      </c>
      <c r="G37" s="174" t="s">
        <v>543</v>
      </c>
      <c r="H37" s="174" t="s">
        <v>540</v>
      </c>
      <c r="I37" s="175" t="s">
        <v>541</v>
      </c>
    </row>
    <row r="38" spans="1:9" ht="16.5">
      <c r="A38" s="174">
        <v>1</v>
      </c>
      <c r="B38" s="174">
        <v>3507</v>
      </c>
      <c r="C38" s="174" t="s">
        <v>252</v>
      </c>
      <c r="D38" s="174" t="s">
        <v>538</v>
      </c>
      <c r="E38" s="174">
        <v>2</v>
      </c>
      <c r="F38" s="174" t="s">
        <v>165</v>
      </c>
      <c r="G38" s="174" t="s">
        <v>539</v>
      </c>
      <c r="H38" s="174" t="s">
        <v>540</v>
      </c>
      <c r="I38" s="175" t="s">
        <v>541</v>
      </c>
    </row>
    <row r="39" spans="1:9" ht="16.5">
      <c r="A39" s="174">
        <v>1</v>
      </c>
      <c r="B39" s="174">
        <v>1591</v>
      </c>
      <c r="C39" s="174" t="s">
        <v>426</v>
      </c>
      <c r="D39" s="174" t="s">
        <v>427</v>
      </c>
      <c r="E39" s="174">
        <v>1</v>
      </c>
      <c r="F39" s="174" t="s">
        <v>164</v>
      </c>
      <c r="G39" s="174" t="s">
        <v>607</v>
      </c>
      <c r="H39" s="174" t="s">
        <v>389</v>
      </c>
      <c r="I39" s="175" t="s">
        <v>390</v>
      </c>
    </row>
    <row r="40" spans="1:9" ht="16.5">
      <c r="A40" s="174">
        <v>1</v>
      </c>
      <c r="B40" s="174">
        <v>1590</v>
      </c>
      <c r="C40" s="174" t="s">
        <v>423</v>
      </c>
      <c r="D40" s="174" t="s">
        <v>424</v>
      </c>
      <c r="E40" s="174">
        <v>1</v>
      </c>
      <c r="F40" s="174" t="s">
        <v>164</v>
      </c>
      <c r="G40" s="174" t="s">
        <v>606</v>
      </c>
      <c r="H40" s="174" t="s">
        <v>389</v>
      </c>
      <c r="I40" s="175" t="s">
        <v>390</v>
      </c>
    </row>
    <row r="41" spans="1:9" ht="16.5">
      <c r="A41" s="174">
        <v>1</v>
      </c>
      <c r="B41" s="174">
        <v>3513</v>
      </c>
      <c r="C41" s="174" t="s">
        <v>246</v>
      </c>
      <c r="D41" s="174" t="s">
        <v>247</v>
      </c>
      <c r="E41" s="174">
        <v>2</v>
      </c>
      <c r="F41" s="174" t="s">
        <v>165</v>
      </c>
      <c r="G41" s="174" t="s">
        <v>578</v>
      </c>
      <c r="H41" s="174" t="s">
        <v>389</v>
      </c>
      <c r="I41" s="175" t="s">
        <v>390</v>
      </c>
    </row>
    <row r="42" spans="1:9" ht="16.5">
      <c r="A42" s="174">
        <v>1</v>
      </c>
      <c r="B42" s="174">
        <v>1661</v>
      </c>
      <c r="C42" s="174" t="s">
        <v>387</v>
      </c>
      <c r="D42" s="174" t="s">
        <v>388</v>
      </c>
      <c r="E42" s="174">
        <v>1</v>
      </c>
      <c r="F42" s="174" t="s">
        <v>166</v>
      </c>
      <c r="G42" s="174" t="s">
        <v>348</v>
      </c>
      <c r="H42" s="174" t="s">
        <v>389</v>
      </c>
      <c r="I42" s="175" t="s">
        <v>390</v>
      </c>
    </row>
    <row r="43" spans="1:9" ht="16.5">
      <c r="A43" s="174">
        <v>1</v>
      </c>
      <c r="B43" s="174">
        <v>3508</v>
      </c>
      <c r="C43" s="174" t="s">
        <v>229</v>
      </c>
      <c r="D43" s="174" t="s">
        <v>230</v>
      </c>
      <c r="E43" s="174">
        <v>2</v>
      </c>
      <c r="F43" s="174" t="s">
        <v>165</v>
      </c>
      <c r="G43" s="174" t="s">
        <v>572</v>
      </c>
      <c r="H43" s="174" t="s">
        <v>534</v>
      </c>
      <c r="I43" s="175" t="s">
        <v>573</v>
      </c>
    </row>
    <row r="44" spans="1:9" ht="16.5">
      <c r="A44" s="174">
        <v>1</v>
      </c>
      <c r="B44" s="174">
        <v>7301</v>
      </c>
      <c r="C44" s="174" t="s">
        <v>242</v>
      </c>
      <c r="D44" s="174" t="s">
        <v>243</v>
      </c>
      <c r="E44" s="174">
        <v>2</v>
      </c>
      <c r="F44" s="174" t="s">
        <v>166</v>
      </c>
      <c r="G44" s="174" t="s">
        <v>595</v>
      </c>
      <c r="H44" s="174" t="s">
        <v>534</v>
      </c>
      <c r="I44" s="175" t="s">
        <v>573</v>
      </c>
    </row>
    <row r="45" spans="1:9" ht="16.5">
      <c r="A45" s="174">
        <v>1</v>
      </c>
      <c r="B45" s="174">
        <v>5498</v>
      </c>
      <c r="C45" s="174" t="s">
        <v>175</v>
      </c>
      <c r="D45" s="174" t="s">
        <v>176</v>
      </c>
      <c r="E45" s="174">
        <v>3</v>
      </c>
      <c r="F45" s="174" t="s">
        <v>164</v>
      </c>
      <c r="G45" s="174" t="s">
        <v>621</v>
      </c>
      <c r="H45" s="174" t="s">
        <v>368</v>
      </c>
      <c r="I45" s="175" t="s">
        <v>369</v>
      </c>
    </row>
    <row r="46" spans="1:9" ht="16.5">
      <c r="A46" s="174">
        <v>1</v>
      </c>
      <c r="B46" s="174">
        <v>5560</v>
      </c>
      <c r="C46" s="174" t="s">
        <v>171</v>
      </c>
      <c r="D46" s="174" t="s">
        <v>172</v>
      </c>
      <c r="E46" s="174">
        <v>3</v>
      </c>
      <c r="F46" s="174" t="s">
        <v>166</v>
      </c>
      <c r="G46" s="174" t="s">
        <v>370</v>
      </c>
      <c r="H46" s="174" t="s">
        <v>368</v>
      </c>
      <c r="I46" s="175" t="s">
        <v>369</v>
      </c>
    </row>
    <row r="47" spans="1:9" ht="16.5">
      <c r="A47" s="174">
        <v>1</v>
      </c>
      <c r="B47" s="174">
        <v>3513</v>
      </c>
      <c r="C47" s="174" t="s">
        <v>246</v>
      </c>
      <c r="D47" s="174" t="s">
        <v>247</v>
      </c>
      <c r="E47" s="174">
        <v>2</v>
      </c>
      <c r="F47" s="174" t="s">
        <v>165</v>
      </c>
      <c r="G47" s="174" t="s">
        <v>547</v>
      </c>
      <c r="H47" s="174" t="s">
        <v>368</v>
      </c>
      <c r="I47" s="175" t="s">
        <v>369</v>
      </c>
    </row>
    <row r="48" spans="1:9" ht="16.5">
      <c r="A48" s="174">
        <v>1</v>
      </c>
      <c r="B48" s="174">
        <v>3574</v>
      </c>
      <c r="C48" s="174" t="s">
        <v>238</v>
      </c>
      <c r="D48" s="174" t="s">
        <v>239</v>
      </c>
      <c r="E48" s="174">
        <v>2</v>
      </c>
      <c r="F48" s="174" t="s">
        <v>166</v>
      </c>
      <c r="G48" s="174" t="s">
        <v>367</v>
      </c>
      <c r="H48" s="174" t="s">
        <v>368</v>
      </c>
      <c r="I48" s="175" t="s">
        <v>369</v>
      </c>
    </row>
    <row r="49" spans="1:9" ht="16.5">
      <c r="A49" s="174">
        <v>1</v>
      </c>
      <c r="B49" s="174">
        <v>3515</v>
      </c>
      <c r="C49" s="174" t="s">
        <v>240</v>
      </c>
      <c r="D49" s="174" t="s">
        <v>241</v>
      </c>
      <c r="E49" s="174">
        <v>2</v>
      </c>
      <c r="F49" s="174" t="s">
        <v>162</v>
      </c>
      <c r="G49" s="174" t="s">
        <v>494</v>
      </c>
      <c r="H49" s="174" t="s">
        <v>368</v>
      </c>
      <c r="I49" s="175" t="s">
        <v>369</v>
      </c>
    </row>
    <row r="50" spans="1:9" ht="16.5">
      <c r="A50" s="174">
        <v>1</v>
      </c>
      <c r="B50" s="174">
        <v>3507</v>
      </c>
      <c r="C50" s="174" t="s">
        <v>252</v>
      </c>
      <c r="D50" s="174" t="s">
        <v>538</v>
      </c>
      <c r="E50" s="174">
        <v>2</v>
      </c>
      <c r="F50" s="174" t="s">
        <v>165</v>
      </c>
      <c r="G50" s="174" t="s">
        <v>571</v>
      </c>
      <c r="H50" s="174" t="s">
        <v>368</v>
      </c>
      <c r="I50" s="175" t="s">
        <v>369</v>
      </c>
    </row>
    <row r="51" spans="1:9" ht="16.5">
      <c r="A51" s="174">
        <v>1</v>
      </c>
      <c r="B51" s="174">
        <v>1590</v>
      </c>
      <c r="C51" s="174" t="s">
        <v>423</v>
      </c>
      <c r="D51" s="174" t="s">
        <v>424</v>
      </c>
      <c r="E51" s="174">
        <v>1</v>
      </c>
      <c r="F51" s="174" t="s">
        <v>164</v>
      </c>
      <c r="G51" s="174" t="s">
        <v>425</v>
      </c>
      <c r="H51" s="174" t="s">
        <v>368</v>
      </c>
      <c r="I51" s="175" t="s">
        <v>369</v>
      </c>
    </row>
    <row r="52" spans="1:9" ht="16.5">
      <c r="A52" s="174">
        <v>1</v>
      </c>
      <c r="B52" s="174">
        <v>5499</v>
      </c>
      <c r="C52" s="174" t="s">
        <v>189</v>
      </c>
      <c r="D52" s="174" t="s">
        <v>190</v>
      </c>
      <c r="E52" s="174">
        <v>3</v>
      </c>
      <c r="F52" s="174" t="s">
        <v>165</v>
      </c>
      <c r="G52" s="174" t="s">
        <v>584</v>
      </c>
      <c r="H52" s="174" t="s">
        <v>358</v>
      </c>
      <c r="I52" s="175" t="s">
        <v>359</v>
      </c>
    </row>
    <row r="53" spans="1:9" ht="16.5">
      <c r="A53" s="174">
        <v>1</v>
      </c>
      <c r="B53" s="174">
        <v>5505</v>
      </c>
      <c r="C53" s="174" t="s">
        <v>185</v>
      </c>
      <c r="D53" s="174" t="s">
        <v>186</v>
      </c>
      <c r="E53" s="174">
        <v>3</v>
      </c>
      <c r="F53" s="174" t="s">
        <v>165</v>
      </c>
      <c r="G53" s="174" t="s">
        <v>564</v>
      </c>
      <c r="H53" s="174" t="s">
        <v>358</v>
      </c>
      <c r="I53" s="175" t="s">
        <v>359</v>
      </c>
    </row>
    <row r="54" spans="1:9" ht="16.5">
      <c r="A54" s="174">
        <v>1</v>
      </c>
      <c r="B54" s="174">
        <v>3505</v>
      </c>
      <c r="C54" s="174" t="s">
        <v>259</v>
      </c>
      <c r="D54" s="174" t="s">
        <v>260</v>
      </c>
      <c r="E54" s="174">
        <v>2</v>
      </c>
      <c r="F54" s="174" t="s">
        <v>164</v>
      </c>
      <c r="G54" s="174" t="s">
        <v>449</v>
      </c>
      <c r="H54" s="174" t="s">
        <v>358</v>
      </c>
      <c r="I54" s="175" t="s">
        <v>359</v>
      </c>
    </row>
    <row r="55" spans="1:9" ht="16.5">
      <c r="A55" s="174">
        <v>1</v>
      </c>
      <c r="B55" s="174">
        <v>3576</v>
      </c>
      <c r="C55" s="174" t="s">
        <v>257</v>
      </c>
      <c r="D55" s="174" t="s">
        <v>258</v>
      </c>
      <c r="E55" s="174">
        <v>2</v>
      </c>
      <c r="F55" s="174" t="s">
        <v>166</v>
      </c>
      <c r="G55" s="174" t="s">
        <v>360</v>
      </c>
      <c r="H55" s="174" t="s">
        <v>358</v>
      </c>
      <c r="I55" s="175" t="s">
        <v>359</v>
      </c>
    </row>
    <row r="56" spans="1:9" ht="16.5">
      <c r="A56" s="174">
        <v>1</v>
      </c>
      <c r="B56" s="174">
        <v>3117</v>
      </c>
      <c r="C56" s="174" t="s">
        <v>267</v>
      </c>
      <c r="D56" s="174" t="s">
        <v>268</v>
      </c>
      <c r="E56" s="174">
        <v>2</v>
      </c>
      <c r="F56" s="174" t="s">
        <v>163</v>
      </c>
      <c r="G56" s="174" t="s">
        <v>639</v>
      </c>
      <c r="H56" s="174" t="s">
        <v>358</v>
      </c>
      <c r="I56" s="175" t="s">
        <v>359</v>
      </c>
    </row>
    <row r="57" spans="1:9" ht="16.5">
      <c r="A57" s="174">
        <v>1</v>
      </c>
      <c r="B57" s="174">
        <v>5561</v>
      </c>
      <c r="C57" s="174" t="s">
        <v>179</v>
      </c>
      <c r="D57" s="174" t="s">
        <v>180</v>
      </c>
      <c r="E57" s="174">
        <v>3</v>
      </c>
      <c r="F57" s="174" t="s">
        <v>166</v>
      </c>
      <c r="G57" s="174" t="s">
        <v>357</v>
      </c>
      <c r="H57" s="174" t="s">
        <v>358</v>
      </c>
      <c r="I57" s="175" t="s">
        <v>359</v>
      </c>
    </row>
    <row r="58" spans="1:9" ht="16.5">
      <c r="A58" s="174">
        <v>1</v>
      </c>
      <c r="B58" s="174">
        <v>5503</v>
      </c>
      <c r="C58" s="174" t="s">
        <v>167</v>
      </c>
      <c r="D58" s="174" t="s">
        <v>168</v>
      </c>
      <c r="E58" s="174">
        <v>3</v>
      </c>
      <c r="F58" s="174" t="s">
        <v>165</v>
      </c>
      <c r="G58" s="174" t="s">
        <v>562</v>
      </c>
      <c r="H58" s="174" t="s">
        <v>362</v>
      </c>
      <c r="I58" s="175" t="s">
        <v>363</v>
      </c>
    </row>
    <row r="59" spans="1:9" ht="16.5">
      <c r="A59" s="174">
        <v>1</v>
      </c>
      <c r="B59" s="174">
        <v>3573</v>
      </c>
      <c r="C59" s="174" t="s">
        <v>227</v>
      </c>
      <c r="D59" s="174" t="s">
        <v>228</v>
      </c>
      <c r="E59" s="174">
        <v>2</v>
      </c>
      <c r="F59" s="174" t="s">
        <v>166</v>
      </c>
      <c r="G59" s="174" t="s">
        <v>594</v>
      </c>
      <c r="H59" s="174" t="s">
        <v>362</v>
      </c>
      <c r="I59" s="175" t="s">
        <v>363</v>
      </c>
    </row>
    <row r="60" spans="1:9" ht="16.5">
      <c r="A60" s="174">
        <v>1</v>
      </c>
      <c r="B60" s="174">
        <v>5502</v>
      </c>
      <c r="C60" s="174" t="s">
        <v>169</v>
      </c>
      <c r="D60" s="174" t="s">
        <v>170</v>
      </c>
      <c r="E60" s="174">
        <v>3</v>
      </c>
      <c r="F60" s="174" t="s">
        <v>165</v>
      </c>
      <c r="G60" s="174" t="s">
        <v>587</v>
      </c>
      <c r="H60" s="174" t="s">
        <v>362</v>
      </c>
      <c r="I60" s="175" t="s">
        <v>363</v>
      </c>
    </row>
    <row r="61" spans="1:9" ht="16.5">
      <c r="A61" s="174">
        <v>1</v>
      </c>
      <c r="B61" s="174">
        <v>5108</v>
      </c>
      <c r="C61" s="174" t="s">
        <v>173</v>
      </c>
      <c r="D61" s="174" t="s">
        <v>174</v>
      </c>
      <c r="E61" s="174">
        <v>3</v>
      </c>
      <c r="F61" s="174" t="s">
        <v>163</v>
      </c>
      <c r="G61" s="174" t="s">
        <v>640</v>
      </c>
      <c r="H61" s="174" t="s">
        <v>362</v>
      </c>
      <c r="I61" s="175" t="s">
        <v>363</v>
      </c>
    </row>
    <row r="62" spans="1:9" ht="16.5">
      <c r="A62" s="174">
        <v>1</v>
      </c>
      <c r="B62" s="174">
        <v>3116</v>
      </c>
      <c r="C62" s="174" t="s">
        <v>236</v>
      </c>
      <c r="D62" s="174" t="s">
        <v>237</v>
      </c>
      <c r="E62" s="174">
        <v>2</v>
      </c>
      <c r="F62" s="174" t="s">
        <v>163</v>
      </c>
      <c r="G62" s="174" t="s">
        <v>641</v>
      </c>
      <c r="H62" s="174" t="s">
        <v>362</v>
      </c>
      <c r="I62" s="175" t="s">
        <v>363</v>
      </c>
    </row>
    <row r="63" spans="1:9" ht="16.5">
      <c r="A63" s="174">
        <v>1</v>
      </c>
      <c r="B63" s="174">
        <v>7301</v>
      </c>
      <c r="C63" s="174" t="s">
        <v>242</v>
      </c>
      <c r="D63" s="174" t="s">
        <v>243</v>
      </c>
      <c r="E63" s="174">
        <v>2</v>
      </c>
      <c r="F63" s="174" t="s">
        <v>166</v>
      </c>
      <c r="G63" s="174" t="s">
        <v>361</v>
      </c>
      <c r="H63" s="174" t="s">
        <v>362</v>
      </c>
      <c r="I63" s="175" t="s">
        <v>363</v>
      </c>
    </row>
    <row r="64" spans="1:9" ht="16.5">
      <c r="A64" s="174">
        <v>1</v>
      </c>
      <c r="B64" s="174">
        <v>3518</v>
      </c>
      <c r="C64" s="174" t="s">
        <v>269</v>
      </c>
      <c r="D64" s="174" t="s">
        <v>270</v>
      </c>
      <c r="E64" s="174">
        <v>2</v>
      </c>
      <c r="F64" s="174" t="s">
        <v>162</v>
      </c>
      <c r="G64" s="174" t="s">
        <v>480</v>
      </c>
      <c r="H64" s="174" t="s">
        <v>362</v>
      </c>
      <c r="I64" s="175" t="s">
        <v>363</v>
      </c>
    </row>
    <row r="65" spans="1:9" ht="16.5">
      <c r="A65" s="174">
        <v>1</v>
      </c>
      <c r="B65" s="174">
        <v>1589</v>
      </c>
      <c r="C65" s="174" t="s">
        <v>420</v>
      </c>
      <c r="D65" s="174" t="s">
        <v>421</v>
      </c>
      <c r="E65" s="174">
        <v>1</v>
      </c>
      <c r="F65" s="174" t="s">
        <v>164</v>
      </c>
      <c r="G65" s="174" t="s">
        <v>422</v>
      </c>
      <c r="H65" s="174" t="s">
        <v>362</v>
      </c>
      <c r="I65" s="175" t="s">
        <v>363</v>
      </c>
    </row>
    <row r="66" spans="1:9" ht="16.5">
      <c r="A66" s="174">
        <v>1</v>
      </c>
      <c r="B66" s="174">
        <v>1595</v>
      </c>
      <c r="C66" s="174" t="s">
        <v>440</v>
      </c>
      <c r="D66" s="174" t="s">
        <v>441</v>
      </c>
      <c r="E66" s="174">
        <v>1</v>
      </c>
      <c r="F66" s="174" t="s">
        <v>164</v>
      </c>
      <c r="G66" s="174" t="s">
        <v>442</v>
      </c>
      <c r="H66" s="174" t="s">
        <v>362</v>
      </c>
      <c r="I66" s="175" t="s">
        <v>363</v>
      </c>
    </row>
    <row r="67" spans="1:9" ht="16.5">
      <c r="A67" s="174">
        <v>1</v>
      </c>
      <c r="B67" s="174">
        <v>5505</v>
      </c>
      <c r="C67" s="174" t="s">
        <v>185</v>
      </c>
      <c r="D67" s="174" t="s">
        <v>186</v>
      </c>
      <c r="E67" s="174">
        <v>3</v>
      </c>
      <c r="F67" s="174" t="s">
        <v>165</v>
      </c>
      <c r="G67" s="174" t="s">
        <v>590</v>
      </c>
      <c r="H67" s="174" t="s">
        <v>506</v>
      </c>
      <c r="I67" s="175" t="s">
        <v>507</v>
      </c>
    </row>
    <row r="68" spans="1:9" ht="16.5">
      <c r="A68" s="174">
        <v>1</v>
      </c>
      <c r="B68" s="174">
        <v>5504</v>
      </c>
      <c r="C68" s="174" t="s">
        <v>183</v>
      </c>
      <c r="D68" s="174" t="s">
        <v>184</v>
      </c>
      <c r="E68" s="174">
        <v>3</v>
      </c>
      <c r="F68" s="174" t="s">
        <v>165</v>
      </c>
      <c r="G68" s="174" t="s">
        <v>589</v>
      </c>
      <c r="H68" s="174" t="s">
        <v>506</v>
      </c>
      <c r="I68" s="175" t="s">
        <v>507</v>
      </c>
    </row>
    <row r="69" spans="1:9" ht="16.5">
      <c r="A69" s="174">
        <v>1</v>
      </c>
      <c r="B69" s="174">
        <v>3505</v>
      </c>
      <c r="C69" s="174" t="s">
        <v>259</v>
      </c>
      <c r="D69" s="174" t="s">
        <v>260</v>
      </c>
      <c r="E69" s="174">
        <v>2</v>
      </c>
      <c r="F69" s="174" t="s">
        <v>164</v>
      </c>
      <c r="G69" s="174" t="s">
        <v>612</v>
      </c>
      <c r="H69" s="174" t="s">
        <v>506</v>
      </c>
      <c r="I69" s="175" t="s">
        <v>507</v>
      </c>
    </row>
    <row r="70" spans="1:9" ht="16.5">
      <c r="A70" s="174">
        <v>1</v>
      </c>
      <c r="B70" s="174">
        <v>5506</v>
      </c>
      <c r="C70" s="174" t="s">
        <v>191</v>
      </c>
      <c r="D70" s="174" t="s">
        <v>192</v>
      </c>
      <c r="E70" s="174">
        <v>3</v>
      </c>
      <c r="F70" s="174" t="s">
        <v>162</v>
      </c>
      <c r="G70" s="174" t="s">
        <v>505</v>
      </c>
      <c r="H70" s="174" t="s">
        <v>506</v>
      </c>
      <c r="I70" s="175" t="s">
        <v>507</v>
      </c>
    </row>
    <row r="71" spans="1:9" ht="16.5">
      <c r="A71" s="174">
        <v>1</v>
      </c>
      <c r="B71" s="174">
        <v>3117</v>
      </c>
      <c r="C71" s="174" t="s">
        <v>267</v>
      </c>
      <c r="D71" s="174" t="s">
        <v>268</v>
      </c>
      <c r="E71" s="174">
        <v>2</v>
      </c>
      <c r="F71" s="174" t="s">
        <v>163</v>
      </c>
      <c r="G71" s="174" t="s">
        <v>642</v>
      </c>
      <c r="H71" s="174" t="s">
        <v>506</v>
      </c>
      <c r="I71" s="175" t="s">
        <v>507</v>
      </c>
    </row>
    <row r="72" spans="1:9" ht="16.5">
      <c r="A72" s="174">
        <v>1</v>
      </c>
      <c r="B72" s="174">
        <v>5503</v>
      </c>
      <c r="C72" s="174" t="s">
        <v>167</v>
      </c>
      <c r="D72" s="174" t="s">
        <v>168</v>
      </c>
      <c r="E72" s="174">
        <v>3</v>
      </c>
      <c r="F72" s="174" t="s">
        <v>165</v>
      </c>
      <c r="G72" s="174" t="s">
        <v>588</v>
      </c>
      <c r="H72" s="174" t="s">
        <v>429</v>
      </c>
      <c r="I72" s="175" t="s">
        <v>430</v>
      </c>
    </row>
    <row r="73" spans="1:9" ht="16.5">
      <c r="A73" s="174">
        <v>1</v>
      </c>
      <c r="B73" s="174">
        <v>5501</v>
      </c>
      <c r="C73" s="174" t="s">
        <v>187</v>
      </c>
      <c r="D73" s="174" t="s">
        <v>188</v>
      </c>
      <c r="E73" s="174">
        <v>3</v>
      </c>
      <c r="F73" s="174" t="s">
        <v>165</v>
      </c>
      <c r="G73" s="174" t="s">
        <v>560</v>
      </c>
      <c r="H73" s="174" t="s">
        <v>429</v>
      </c>
      <c r="I73" s="175" t="s">
        <v>430</v>
      </c>
    </row>
    <row r="74" spans="1:9" ht="16.5">
      <c r="A74" s="174">
        <v>1</v>
      </c>
      <c r="B74" s="174">
        <v>3118</v>
      </c>
      <c r="C74" s="174" t="s">
        <v>232</v>
      </c>
      <c r="D74" s="174" t="s">
        <v>233</v>
      </c>
      <c r="E74" s="174">
        <v>2</v>
      </c>
      <c r="F74" s="174" t="s">
        <v>163</v>
      </c>
      <c r="G74" s="174" t="s">
        <v>643</v>
      </c>
      <c r="H74" s="174" t="s">
        <v>429</v>
      </c>
      <c r="I74" s="175" t="s">
        <v>430</v>
      </c>
    </row>
    <row r="75" spans="1:9" ht="16.5">
      <c r="A75" s="174">
        <v>1</v>
      </c>
      <c r="B75" s="174">
        <v>1592</v>
      </c>
      <c r="C75" s="174" t="s">
        <v>431</v>
      </c>
      <c r="D75" s="174" t="s">
        <v>432</v>
      </c>
      <c r="E75" s="174">
        <v>1</v>
      </c>
      <c r="F75" s="174" t="s">
        <v>164</v>
      </c>
      <c r="G75" s="174" t="s">
        <v>433</v>
      </c>
      <c r="H75" s="174" t="s">
        <v>429</v>
      </c>
      <c r="I75" s="175" t="s">
        <v>430</v>
      </c>
    </row>
    <row r="76" spans="1:9" ht="16.5">
      <c r="A76" s="174">
        <v>1</v>
      </c>
      <c r="B76" s="174">
        <v>3516</v>
      </c>
      <c r="C76" s="174" t="s">
        <v>263</v>
      </c>
      <c r="D76" s="174" t="s">
        <v>264</v>
      </c>
      <c r="E76" s="174">
        <v>2</v>
      </c>
      <c r="F76" s="174" t="s">
        <v>162</v>
      </c>
      <c r="G76" s="174" t="s">
        <v>477</v>
      </c>
      <c r="H76" s="174" t="s">
        <v>429</v>
      </c>
      <c r="I76" s="175" t="s">
        <v>430</v>
      </c>
    </row>
    <row r="77" spans="1:9" ht="16.5">
      <c r="A77" s="174">
        <v>1</v>
      </c>
      <c r="B77" s="174">
        <v>5506</v>
      </c>
      <c r="C77" s="174" t="s">
        <v>191</v>
      </c>
      <c r="D77" s="174" t="s">
        <v>192</v>
      </c>
      <c r="E77" s="174">
        <v>3</v>
      </c>
      <c r="F77" s="174" t="s">
        <v>162</v>
      </c>
      <c r="G77" s="174" t="s">
        <v>484</v>
      </c>
      <c r="H77" s="174" t="s">
        <v>429</v>
      </c>
      <c r="I77" s="175" t="s">
        <v>430</v>
      </c>
    </row>
    <row r="78" spans="1:9" ht="16.5">
      <c r="A78" s="174">
        <v>1</v>
      </c>
      <c r="B78" s="174">
        <v>3122</v>
      </c>
      <c r="C78" s="174" t="s">
        <v>271</v>
      </c>
      <c r="D78" s="174" t="s">
        <v>272</v>
      </c>
      <c r="E78" s="174">
        <v>2</v>
      </c>
      <c r="F78" s="174" t="s">
        <v>163</v>
      </c>
      <c r="G78" s="174" t="s">
        <v>644</v>
      </c>
      <c r="H78" s="174" t="s">
        <v>429</v>
      </c>
      <c r="I78" s="175" t="s">
        <v>430</v>
      </c>
    </row>
    <row r="79" spans="1:9" ht="16.5">
      <c r="A79" s="174">
        <v>1</v>
      </c>
      <c r="B79" s="174">
        <v>1591</v>
      </c>
      <c r="C79" s="174" t="s">
        <v>426</v>
      </c>
      <c r="D79" s="174" t="s">
        <v>427</v>
      </c>
      <c r="E79" s="174">
        <v>1</v>
      </c>
      <c r="F79" s="174" t="s">
        <v>164</v>
      </c>
      <c r="G79" s="174" t="s">
        <v>428</v>
      </c>
      <c r="H79" s="174" t="s">
        <v>429</v>
      </c>
      <c r="I79" s="175" t="s">
        <v>430</v>
      </c>
    </row>
    <row r="80" spans="1:9" ht="16.5">
      <c r="A80" s="174">
        <v>1</v>
      </c>
      <c r="B80" s="174">
        <v>5499</v>
      </c>
      <c r="C80" s="174" t="s">
        <v>189</v>
      </c>
      <c r="D80" s="174" t="s">
        <v>190</v>
      </c>
      <c r="E80" s="174">
        <v>3</v>
      </c>
      <c r="F80" s="174" t="s">
        <v>165</v>
      </c>
      <c r="G80" s="174" t="s">
        <v>557</v>
      </c>
      <c r="H80" s="174" t="s">
        <v>365</v>
      </c>
      <c r="I80" s="175" t="s">
        <v>366</v>
      </c>
    </row>
    <row r="81" spans="1:9" ht="16.5">
      <c r="A81" s="174">
        <v>1</v>
      </c>
      <c r="B81" s="174">
        <v>5504</v>
      </c>
      <c r="C81" s="174" t="s">
        <v>183</v>
      </c>
      <c r="D81" s="174" t="s">
        <v>184</v>
      </c>
      <c r="E81" s="174">
        <v>3</v>
      </c>
      <c r="F81" s="174" t="s">
        <v>165</v>
      </c>
      <c r="G81" s="174" t="s">
        <v>563</v>
      </c>
      <c r="H81" s="174" t="s">
        <v>365</v>
      </c>
      <c r="I81" s="175" t="s">
        <v>366</v>
      </c>
    </row>
    <row r="82" spans="1:9" ht="16.5">
      <c r="A82" s="174">
        <v>1</v>
      </c>
      <c r="B82" s="174">
        <v>3577</v>
      </c>
      <c r="C82" s="174" t="s">
        <v>265</v>
      </c>
      <c r="D82" s="174" t="s">
        <v>266</v>
      </c>
      <c r="E82" s="174">
        <v>2</v>
      </c>
      <c r="F82" s="174" t="s">
        <v>166</v>
      </c>
      <c r="G82" s="174" t="s">
        <v>364</v>
      </c>
      <c r="H82" s="174" t="s">
        <v>365</v>
      </c>
      <c r="I82" s="175" t="s">
        <v>366</v>
      </c>
    </row>
    <row r="83" spans="1:9" ht="16.5">
      <c r="A83" s="174">
        <v>1</v>
      </c>
      <c r="B83" s="174">
        <v>3122</v>
      </c>
      <c r="C83" s="174" t="s">
        <v>271</v>
      </c>
      <c r="D83" s="174" t="s">
        <v>272</v>
      </c>
      <c r="E83" s="174">
        <v>2</v>
      </c>
      <c r="F83" s="174" t="s">
        <v>163</v>
      </c>
      <c r="G83" s="174" t="s">
        <v>645</v>
      </c>
      <c r="H83" s="174" t="s">
        <v>365</v>
      </c>
      <c r="I83" s="175" t="s">
        <v>366</v>
      </c>
    </row>
    <row r="84" spans="1:9" ht="16.5">
      <c r="A84" s="174">
        <v>1</v>
      </c>
      <c r="B84" s="174">
        <v>1593</v>
      </c>
      <c r="C84" s="174" t="s">
        <v>434</v>
      </c>
      <c r="D84" s="174" t="s">
        <v>435</v>
      </c>
      <c r="E84" s="174">
        <v>1</v>
      </c>
      <c r="F84" s="174" t="s">
        <v>164</v>
      </c>
      <c r="G84" s="174" t="s">
        <v>608</v>
      </c>
      <c r="H84" s="174" t="s">
        <v>365</v>
      </c>
      <c r="I84" s="175" t="s">
        <v>366</v>
      </c>
    </row>
    <row r="85" spans="1:9" ht="16.5">
      <c r="A85" s="174">
        <v>1</v>
      </c>
      <c r="B85" s="174">
        <v>3518</v>
      </c>
      <c r="C85" s="174" t="s">
        <v>269</v>
      </c>
      <c r="D85" s="174" t="s">
        <v>270</v>
      </c>
      <c r="E85" s="174">
        <v>2</v>
      </c>
      <c r="F85" s="174" t="s">
        <v>162</v>
      </c>
      <c r="G85" s="174" t="s">
        <v>499</v>
      </c>
      <c r="H85" s="174" t="s">
        <v>365</v>
      </c>
      <c r="I85" s="175" t="s">
        <v>366</v>
      </c>
    </row>
    <row r="86" spans="1:9" ht="16.5">
      <c r="A86" s="174">
        <v>1</v>
      </c>
      <c r="B86" s="174">
        <v>3515</v>
      </c>
      <c r="C86" s="174" t="s">
        <v>240</v>
      </c>
      <c r="D86" s="174" t="s">
        <v>241</v>
      </c>
      <c r="E86" s="174">
        <v>2</v>
      </c>
      <c r="F86" s="174" t="s">
        <v>162</v>
      </c>
      <c r="G86" s="174" t="s">
        <v>476</v>
      </c>
      <c r="H86" s="174" t="s">
        <v>365</v>
      </c>
      <c r="I86" s="175" t="s">
        <v>366</v>
      </c>
    </row>
    <row r="87" spans="1:9" ht="16.5">
      <c r="A87" s="174">
        <v>1</v>
      </c>
      <c r="B87" s="174">
        <v>1588</v>
      </c>
      <c r="C87" s="174" t="s">
        <v>417</v>
      </c>
      <c r="D87" s="174" t="s">
        <v>418</v>
      </c>
      <c r="E87" s="174">
        <v>1</v>
      </c>
      <c r="F87" s="174" t="s">
        <v>164</v>
      </c>
      <c r="G87" s="174" t="s">
        <v>604</v>
      </c>
      <c r="H87" s="174" t="s">
        <v>365</v>
      </c>
      <c r="I87" s="175" t="s">
        <v>366</v>
      </c>
    </row>
    <row r="88" spans="1:9" ht="16.5">
      <c r="A88" s="174">
        <v>1</v>
      </c>
      <c r="B88" s="174">
        <v>1118</v>
      </c>
      <c r="C88" s="174" t="s">
        <v>630</v>
      </c>
      <c r="D88" s="174" t="s">
        <v>631</v>
      </c>
      <c r="E88" s="174">
        <v>1</v>
      </c>
      <c r="F88" s="174" t="s">
        <v>163</v>
      </c>
      <c r="G88" s="174" t="s">
        <v>646</v>
      </c>
      <c r="H88" s="174" t="s">
        <v>365</v>
      </c>
      <c r="I88" s="175" t="s">
        <v>366</v>
      </c>
    </row>
    <row r="89" spans="1:9" ht="16.5">
      <c r="A89" s="174">
        <v>1</v>
      </c>
      <c r="B89" s="174">
        <v>3511</v>
      </c>
      <c r="C89" s="174" t="s">
        <v>261</v>
      </c>
      <c r="D89" s="174" t="s">
        <v>262</v>
      </c>
      <c r="E89" s="174">
        <v>2</v>
      </c>
      <c r="F89" s="174" t="s">
        <v>165</v>
      </c>
      <c r="G89" s="174" t="s">
        <v>576</v>
      </c>
      <c r="H89" s="174" t="s">
        <v>496</v>
      </c>
      <c r="I89" s="175" t="s">
        <v>497</v>
      </c>
    </row>
    <row r="90" spans="1:9" ht="16.5">
      <c r="A90" s="174">
        <v>1</v>
      </c>
      <c r="B90" s="174">
        <v>1659</v>
      </c>
      <c r="C90" s="174" t="s">
        <v>346</v>
      </c>
      <c r="D90" s="174" t="s">
        <v>347</v>
      </c>
      <c r="E90" s="174">
        <v>1</v>
      </c>
      <c r="F90" s="174" t="s">
        <v>166</v>
      </c>
      <c r="G90" s="174" t="s">
        <v>593</v>
      </c>
      <c r="H90" s="174" t="s">
        <v>496</v>
      </c>
      <c r="I90" s="175" t="s">
        <v>497</v>
      </c>
    </row>
    <row r="91" spans="1:9" ht="16.5">
      <c r="A91" s="174">
        <v>1</v>
      </c>
      <c r="B91" s="174">
        <v>5501</v>
      </c>
      <c r="C91" s="174" t="s">
        <v>187</v>
      </c>
      <c r="D91" s="174" t="s">
        <v>188</v>
      </c>
      <c r="E91" s="174">
        <v>3</v>
      </c>
      <c r="F91" s="174" t="s">
        <v>165</v>
      </c>
      <c r="G91" s="174" t="s">
        <v>586</v>
      </c>
      <c r="H91" s="174" t="s">
        <v>496</v>
      </c>
      <c r="I91" s="175" t="s">
        <v>497</v>
      </c>
    </row>
    <row r="92" spans="1:9" ht="16.5">
      <c r="A92" s="174">
        <v>1</v>
      </c>
      <c r="B92" s="174">
        <v>3516</v>
      </c>
      <c r="C92" s="174" t="s">
        <v>263</v>
      </c>
      <c r="D92" s="174" t="s">
        <v>264</v>
      </c>
      <c r="E92" s="174">
        <v>2</v>
      </c>
      <c r="F92" s="174" t="s">
        <v>162</v>
      </c>
      <c r="G92" s="174" t="s">
        <v>495</v>
      </c>
      <c r="H92" s="174" t="s">
        <v>496</v>
      </c>
      <c r="I92" s="175" t="s">
        <v>497</v>
      </c>
    </row>
    <row r="93" spans="1:9" ht="16.5">
      <c r="A93" s="174">
        <v>1</v>
      </c>
      <c r="B93" s="174">
        <v>1657</v>
      </c>
      <c r="C93" s="174" t="s">
        <v>374</v>
      </c>
      <c r="D93" s="174" t="s">
        <v>375</v>
      </c>
      <c r="E93" s="174">
        <v>1</v>
      </c>
      <c r="F93" s="174" t="s">
        <v>166</v>
      </c>
      <c r="G93" s="174" t="s">
        <v>376</v>
      </c>
      <c r="H93" s="174" t="s">
        <v>372</v>
      </c>
      <c r="I93" s="175" t="s">
        <v>373</v>
      </c>
    </row>
    <row r="94" spans="1:9" ht="16.5">
      <c r="A94" s="174">
        <v>1</v>
      </c>
      <c r="B94" s="174">
        <v>1594</v>
      </c>
      <c r="C94" s="174" t="s">
        <v>437</v>
      </c>
      <c r="D94" s="174" t="s">
        <v>438</v>
      </c>
      <c r="E94" s="174">
        <v>1</v>
      </c>
      <c r="F94" s="174" t="s">
        <v>164</v>
      </c>
      <c r="G94" s="174" t="s">
        <v>491</v>
      </c>
      <c r="H94" s="174" t="s">
        <v>372</v>
      </c>
      <c r="I94" s="175" t="s">
        <v>373</v>
      </c>
    </row>
    <row r="95" spans="1:9" ht="16.5">
      <c r="A95" s="174">
        <v>1</v>
      </c>
      <c r="B95" s="174">
        <v>1117</v>
      </c>
      <c r="C95" s="174" t="s">
        <v>647</v>
      </c>
      <c r="D95" s="174" t="s">
        <v>648</v>
      </c>
      <c r="E95" s="174">
        <v>1</v>
      </c>
      <c r="F95" s="174" t="s">
        <v>163</v>
      </c>
      <c r="G95" s="174" t="s">
        <v>649</v>
      </c>
      <c r="H95" s="174" t="s">
        <v>372</v>
      </c>
      <c r="I95" s="175" t="s">
        <v>373</v>
      </c>
    </row>
    <row r="96" spans="1:9" ht="16.5">
      <c r="A96" s="174">
        <v>1</v>
      </c>
      <c r="B96" s="174">
        <v>5497</v>
      </c>
      <c r="C96" s="174" t="s">
        <v>177</v>
      </c>
      <c r="D96" s="174" t="s">
        <v>178</v>
      </c>
      <c r="E96" s="174">
        <v>3</v>
      </c>
      <c r="F96" s="174" t="s">
        <v>164</v>
      </c>
      <c r="G96" s="174" t="s">
        <v>620</v>
      </c>
      <c r="H96" s="174" t="s">
        <v>372</v>
      </c>
      <c r="I96" s="175" t="s">
        <v>373</v>
      </c>
    </row>
    <row r="97" spans="1:9" ht="16.5">
      <c r="A97" s="174">
        <v>1</v>
      </c>
      <c r="B97" s="174">
        <v>1119</v>
      </c>
      <c r="C97" s="174" t="s">
        <v>624</v>
      </c>
      <c r="D97" s="174" t="s">
        <v>625</v>
      </c>
      <c r="E97" s="174">
        <v>1</v>
      </c>
      <c r="F97" s="174" t="s">
        <v>163</v>
      </c>
      <c r="G97" s="174" t="s">
        <v>620</v>
      </c>
      <c r="H97" s="174" t="s">
        <v>372</v>
      </c>
      <c r="I97" s="175" t="s">
        <v>373</v>
      </c>
    </row>
    <row r="98" spans="1:9" ht="16.5">
      <c r="A98" s="174">
        <v>1</v>
      </c>
      <c r="B98" s="174">
        <v>3517</v>
      </c>
      <c r="C98" s="174" t="s">
        <v>478</v>
      </c>
      <c r="D98" s="174" t="s">
        <v>231</v>
      </c>
      <c r="E98" s="174">
        <v>2</v>
      </c>
      <c r="F98" s="174" t="s">
        <v>162</v>
      </c>
      <c r="G98" s="174" t="s">
        <v>498</v>
      </c>
      <c r="H98" s="174" t="s">
        <v>372</v>
      </c>
      <c r="I98" s="175" t="s">
        <v>373</v>
      </c>
    </row>
    <row r="99" spans="1:9" ht="16.5">
      <c r="A99" s="174">
        <v>1</v>
      </c>
      <c r="B99" s="174">
        <v>3510</v>
      </c>
      <c r="C99" s="174" t="s">
        <v>234</v>
      </c>
      <c r="D99" s="174" t="s">
        <v>235</v>
      </c>
      <c r="E99" s="174">
        <v>2</v>
      </c>
      <c r="F99" s="174" t="s">
        <v>165</v>
      </c>
      <c r="G99" s="174" t="s">
        <v>544</v>
      </c>
      <c r="H99" s="174" t="s">
        <v>372</v>
      </c>
      <c r="I99" s="175" t="s">
        <v>373</v>
      </c>
    </row>
    <row r="100" spans="1:9" ht="16.5">
      <c r="A100" s="174">
        <v>1</v>
      </c>
      <c r="B100" s="174">
        <v>3575</v>
      </c>
      <c r="C100" s="174" t="s">
        <v>273</v>
      </c>
      <c r="D100" s="174" t="s">
        <v>274</v>
      </c>
      <c r="E100" s="174">
        <v>2</v>
      </c>
      <c r="F100" s="174" t="s">
        <v>166</v>
      </c>
      <c r="G100" s="174" t="s">
        <v>371</v>
      </c>
      <c r="H100" s="174" t="s">
        <v>372</v>
      </c>
      <c r="I100" s="175" t="s">
        <v>373</v>
      </c>
    </row>
    <row r="101" spans="1:9" ht="16.5">
      <c r="A101" s="174">
        <v>1</v>
      </c>
      <c r="B101" s="174">
        <v>5500</v>
      </c>
      <c r="C101" s="174" t="s">
        <v>181</v>
      </c>
      <c r="D101" s="174" t="s">
        <v>182</v>
      </c>
      <c r="E101" s="174">
        <v>3</v>
      </c>
      <c r="F101" s="174" t="s">
        <v>165</v>
      </c>
      <c r="G101" s="174" t="s">
        <v>585</v>
      </c>
      <c r="H101" s="174" t="s">
        <v>372</v>
      </c>
      <c r="I101" s="175" t="s">
        <v>373</v>
      </c>
    </row>
    <row r="102" spans="1:9" ht="16.5">
      <c r="A102" s="174">
        <v>1</v>
      </c>
      <c r="B102" s="174">
        <v>1595</v>
      </c>
      <c r="C102" s="174" t="s">
        <v>440</v>
      </c>
      <c r="D102" s="174" t="s">
        <v>441</v>
      </c>
      <c r="E102" s="174">
        <v>1</v>
      </c>
      <c r="F102" s="174" t="s">
        <v>164</v>
      </c>
      <c r="G102" s="174" t="s">
        <v>609</v>
      </c>
      <c r="H102" s="174" t="s">
        <v>412</v>
      </c>
      <c r="I102" s="175" t="s">
        <v>537</v>
      </c>
    </row>
    <row r="103" spans="1:9" ht="16.5">
      <c r="A103" s="174">
        <v>1</v>
      </c>
      <c r="B103" s="174">
        <v>1589</v>
      </c>
      <c r="C103" s="174" t="s">
        <v>420</v>
      </c>
      <c r="D103" s="174" t="s">
        <v>421</v>
      </c>
      <c r="E103" s="174">
        <v>1</v>
      </c>
      <c r="F103" s="174" t="s">
        <v>164</v>
      </c>
      <c r="G103" s="174" t="s">
        <v>605</v>
      </c>
      <c r="H103" s="174" t="s">
        <v>412</v>
      </c>
      <c r="I103" s="175" t="s">
        <v>537</v>
      </c>
    </row>
    <row r="104" spans="1:9" ht="16.5">
      <c r="A104" s="174">
        <v>1</v>
      </c>
      <c r="B104" s="174">
        <v>3512</v>
      </c>
      <c r="C104" s="174" t="s">
        <v>250</v>
      </c>
      <c r="D104" s="174" t="s">
        <v>251</v>
      </c>
      <c r="E104" s="174">
        <v>2</v>
      </c>
      <c r="F104" s="174" t="s">
        <v>165</v>
      </c>
      <c r="G104" s="174" t="s">
        <v>577</v>
      </c>
      <c r="H104" s="174" t="s">
        <v>412</v>
      </c>
      <c r="I104" s="175" t="s">
        <v>537</v>
      </c>
    </row>
    <row r="105" spans="1:9" ht="16.5">
      <c r="A105" s="174">
        <v>1</v>
      </c>
      <c r="B105" s="174">
        <v>3120</v>
      </c>
      <c r="C105" s="174" t="s">
        <v>275</v>
      </c>
      <c r="D105" s="174" t="s">
        <v>276</v>
      </c>
      <c r="E105" s="174">
        <v>2</v>
      </c>
      <c r="F105" s="174" t="s">
        <v>163</v>
      </c>
      <c r="G105" s="174" t="s">
        <v>650</v>
      </c>
      <c r="H105" s="174" t="s">
        <v>412</v>
      </c>
      <c r="I105" s="175" t="s">
        <v>537</v>
      </c>
    </row>
    <row r="106" spans="1:9" ht="16.5">
      <c r="A106" s="174">
        <v>1</v>
      </c>
      <c r="B106" s="174">
        <v>3575</v>
      </c>
      <c r="C106" s="174" t="s">
        <v>273</v>
      </c>
      <c r="D106" s="174" t="s">
        <v>274</v>
      </c>
      <c r="E106" s="174">
        <v>2</v>
      </c>
      <c r="F106" s="174" t="s">
        <v>166</v>
      </c>
      <c r="G106" s="174" t="s">
        <v>597</v>
      </c>
      <c r="H106" s="174" t="s">
        <v>412</v>
      </c>
      <c r="I106" s="175" t="s">
        <v>537</v>
      </c>
    </row>
    <row r="107" spans="1:9" ht="16.5">
      <c r="A107" s="174">
        <v>1</v>
      </c>
      <c r="B107" s="174">
        <v>3506</v>
      </c>
      <c r="C107" s="174" t="s">
        <v>244</v>
      </c>
      <c r="D107" s="174" t="s">
        <v>245</v>
      </c>
      <c r="E107" s="174">
        <v>2</v>
      </c>
      <c r="F107" s="174" t="s">
        <v>165</v>
      </c>
      <c r="G107" s="174" t="s">
        <v>536</v>
      </c>
      <c r="H107" s="174" t="s">
        <v>412</v>
      </c>
      <c r="I107" s="175" t="s">
        <v>537</v>
      </c>
    </row>
    <row r="108" spans="1:9" ht="16.5">
      <c r="A108" s="174">
        <v>1</v>
      </c>
      <c r="B108" s="174">
        <v>5560</v>
      </c>
      <c r="C108" s="174" t="s">
        <v>171</v>
      </c>
      <c r="D108" s="174" t="s">
        <v>172</v>
      </c>
      <c r="E108" s="174">
        <v>3</v>
      </c>
      <c r="F108" s="174" t="s">
        <v>166</v>
      </c>
      <c r="G108" s="174" t="s">
        <v>596</v>
      </c>
      <c r="H108" s="174" t="s">
        <v>412</v>
      </c>
      <c r="I108" s="175" t="s">
        <v>537</v>
      </c>
    </row>
    <row r="109" spans="1:9" ht="16.5">
      <c r="A109" s="176">
        <v>2</v>
      </c>
      <c r="B109" s="176">
        <v>2085</v>
      </c>
      <c r="C109" s="176" t="s">
        <v>651</v>
      </c>
      <c r="D109" s="176" t="s">
        <v>652</v>
      </c>
      <c r="E109" s="176">
        <v>1</v>
      </c>
      <c r="F109" s="176" t="s">
        <v>163</v>
      </c>
      <c r="G109" s="176" t="s">
        <v>653</v>
      </c>
      <c r="H109" s="176" t="s">
        <v>344</v>
      </c>
      <c r="I109" s="177" t="s">
        <v>394</v>
      </c>
    </row>
    <row r="110" spans="1:9" ht="16.5">
      <c r="A110" s="176">
        <v>2</v>
      </c>
      <c r="B110" s="176">
        <v>2086</v>
      </c>
      <c r="C110" s="176" t="s">
        <v>654</v>
      </c>
      <c r="D110" s="176" t="s">
        <v>655</v>
      </c>
      <c r="E110" s="176">
        <v>1</v>
      </c>
      <c r="F110" s="176" t="s">
        <v>163</v>
      </c>
      <c r="G110" s="176" t="s">
        <v>656</v>
      </c>
      <c r="H110" s="176" t="s">
        <v>344</v>
      </c>
      <c r="I110" s="177" t="s">
        <v>394</v>
      </c>
    </row>
    <row r="111" spans="1:9" ht="16.5">
      <c r="A111" s="176">
        <v>2</v>
      </c>
      <c r="B111" s="176">
        <v>2453</v>
      </c>
      <c r="C111" s="176" t="s">
        <v>466</v>
      </c>
      <c r="D111" s="176" t="s">
        <v>467</v>
      </c>
      <c r="E111" s="176">
        <v>1</v>
      </c>
      <c r="F111" s="176" t="s">
        <v>162</v>
      </c>
      <c r="G111" s="176" t="s">
        <v>468</v>
      </c>
      <c r="H111" s="176" t="s">
        <v>344</v>
      </c>
      <c r="I111" s="177" t="s">
        <v>394</v>
      </c>
    </row>
    <row r="112" spans="1:9" ht="16.5">
      <c r="A112" s="176">
        <v>2</v>
      </c>
      <c r="B112" s="176">
        <v>2451</v>
      </c>
      <c r="C112" s="176" t="s">
        <v>463</v>
      </c>
      <c r="D112" s="176" t="s">
        <v>464</v>
      </c>
      <c r="E112" s="176">
        <v>1</v>
      </c>
      <c r="F112" s="176" t="s">
        <v>162</v>
      </c>
      <c r="G112" s="176" t="s">
        <v>465</v>
      </c>
      <c r="H112" s="176" t="s">
        <v>344</v>
      </c>
      <c r="I112" s="177" t="s">
        <v>394</v>
      </c>
    </row>
    <row r="113" spans="1:9" ht="16.5">
      <c r="A113" s="176">
        <v>2</v>
      </c>
      <c r="B113" s="176">
        <v>2447</v>
      </c>
      <c r="C113" s="176" t="s">
        <v>525</v>
      </c>
      <c r="D113" s="176" t="s">
        <v>526</v>
      </c>
      <c r="E113" s="176">
        <v>1</v>
      </c>
      <c r="F113" s="176" t="s">
        <v>165</v>
      </c>
      <c r="G113" s="176" t="s">
        <v>527</v>
      </c>
      <c r="H113" s="176" t="s">
        <v>344</v>
      </c>
      <c r="I113" s="177" t="s">
        <v>394</v>
      </c>
    </row>
    <row r="114" spans="1:9" ht="16.5">
      <c r="A114" s="176">
        <v>2</v>
      </c>
      <c r="B114" s="176">
        <v>2444</v>
      </c>
      <c r="C114" s="176" t="s">
        <v>446</v>
      </c>
      <c r="D114" s="176" t="s">
        <v>447</v>
      </c>
      <c r="E114" s="176">
        <v>1</v>
      </c>
      <c r="F114" s="176" t="s">
        <v>164</v>
      </c>
      <c r="G114" s="176" t="s">
        <v>448</v>
      </c>
      <c r="H114" s="176" t="s">
        <v>344</v>
      </c>
      <c r="I114" s="177" t="s">
        <v>394</v>
      </c>
    </row>
    <row r="115" spans="1:9" ht="16.5">
      <c r="A115" s="176">
        <v>2</v>
      </c>
      <c r="B115" s="176">
        <v>2443</v>
      </c>
      <c r="C115" s="176" t="s">
        <v>443</v>
      </c>
      <c r="D115" s="176" t="s">
        <v>444</v>
      </c>
      <c r="E115" s="176">
        <v>1</v>
      </c>
      <c r="F115" s="176" t="s">
        <v>164</v>
      </c>
      <c r="G115" s="176" t="s">
        <v>445</v>
      </c>
      <c r="H115" s="176" t="s">
        <v>344</v>
      </c>
      <c r="I115" s="177" t="s">
        <v>394</v>
      </c>
    </row>
    <row r="116" spans="1:9" ht="16.5">
      <c r="A116" s="176">
        <v>2</v>
      </c>
      <c r="B116" s="176">
        <v>2502</v>
      </c>
      <c r="C116" s="176" t="s">
        <v>391</v>
      </c>
      <c r="D116" s="176" t="s">
        <v>392</v>
      </c>
      <c r="E116" s="176">
        <v>1</v>
      </c>
      <c r="F116" s="176" t="s">
        <v>166</v>
      </c>
      <c r="G116" s="176" t="s">
        <v>393</v>
      </c>
      <c r="H116" s="176" t="s">
        <v>344</v>
      </c>
      <c r="I116" s="177" t="s">
        <v>394</v>
      </c>
    </row>
    <row r="117" spans="1:9" ht="16.5">
      <c r="A117" s="176">
        <v>2</v>
      </c>
      <c r="B117" s="176">
        <v>2448</v>
      </c>
      <c r="C117" s="176" t="s">
        <v>528</v>
      </c>
      <c r="D117" s="176" t="s">
        <v>529</v>
      </c>
      <c r="E117" s="176">
        <v>1</v>
      </c>
      <c r="F117" s="176" t="s">
        <v>165</v>
      </c>
      <c r="G117" s="176" t="s">
        <v>530</v>
      </c>
      <c r="H117" s="176" t="s">
        <v>344</v>
      </c>
      <c r="I117" s="177" t="s">
        <v>394</v>
      </c>
    </row>
    <row r="118" spans="1:9" ht="16.5">
      <c r="A118" s="176">
        <v>2</v>
      </c>
      <c r="B118" s="176">
        <v>2443</v>
      </c>
      <c r="C118" s="176" t="s">
        <v>443</v>
      </c>
      <c r="D118" s="176" t="s">
        <v>444</v>
      </c>
      <c r="E118" s="176">
        <v>1</v>
      </c>
      <c r="F118" s="176" t="s">
        <v>164</v>
      </c>
      <c r="G118" s="176" t="s">
        <v>610</v>
      </c>
      <c r="H118" s="176" t="s">
        <v>489</v>
      </c>
      <c r="I118" s="177" t="s">
        <v>490</v>
      </c>
    </row>
    <row r="119" spans="1:9" ht="16.5">
      <c r="A119" s="176">
        <v>2</v>
      </c>
      <c r="B119" s="176">
        <v>2453</v>
      </c>
      <c r="C119" s="176" t="s">
        <v>466</v>
      </c>
      <c r="D119" s="176" t="s">
        <v>467</v>
      </c>
      <c r="E119" s="176">
        <v>1</v>
      </c>
      <c r="F119" s="176" t="s">
        <v>162</v>
      </c>
      <c r="G119" s="176" t="s">
        <v>491</v>
      </c>
      <c r="H119" s="176" t="s">
        <v>489</v>
      </c>
      <c r="I119" s="177" t="s">
        <v>490</v>
      </c>
    </row>
    <row r="120" spans="1:9" ht="16.5">
      <c r="A120" s="176">
        <v>2</v>
      </c>
      <c r="B120" s="176">
        <v>2451</v>
      </c>
      <c r="C120" s="176" t="s">
        <v>463</v>
      </c>
      <c r="D120" s="176" t="s">
        <v>464</v>
      </c>
      <c r="E120" s="176">
        <v>1</v>
      </c>
      <c r="F120" s="176" t="s">
        <v>162</v>
      </c>
      <c r="G120" s="176" t="s">
        <v>488</v>
      </c>
      <c r="H120" s="176" t="s">
        <v>489</v>
      </c>
      <c r="I120" s="177" t="s">
        <v>490</v>
      </c>
    </row>
    <row r="121" spans="1:9" ht="16.5">
      <c r="A121" s="176">
        <v>2</v>
      </c>
      <c r="B121" s="176">
        <v>2086</v>
      </c>
      <c r="C121" s="176" t="s">
        <v>654</v>
      </c>
      <c r="D121" s="176" t="s">
        <v>655</v>
      </c>
      <c r="E121" s="176">
        <v>1</v>
      </c>
      <c r="F121" s="176" t="s">
        <v>163</v>
      </c>
      <c r="G121" s="176" t="s">
        <v>657</v>
      </c>
      <c r="H121" s="176" t="s">
        <v>489</v>
      </c>
      <c r="I121" s="177" t="s">
        <v>490</v>
      </c>
    </row>
    <row r="122" spans="1:9" ht="16.5">
      <c r="A122" s="176">
        <v>2</v>
      </c>
      <c r="B122" s="176">
        <v>2502</v>
      </c>
      <c r="C122" s="176" t="s">
        <v>391</v>
      </c>
      <c r="D122" s="176" t="s">
        <v>392</v>
      </c>
      <c r="E122" s="176">
        <v>1</v>
      </c>
      <c r="F122" s="176" t="s">
        <v>166</v>
      </c>
      <c r="G122" s="176" t="s">
        <v>598</v>
      </c>
      <c r="H122" s="176" t="s">
        <v>489</v>
      </c>
      <c r="I122" s="177" t="s">
        <v>490</v>
      </c>
    </row>
    <row r="123" spans="1:9" ht="16.5">
      <c r="A123" s="176">
        <v>2</v>
      </c>
      <c r="B123" s="176">
        <v>4519</v>
      </c>
      <c r="C123" s="176" t="s">
        <v>277</v>
      </c>
      <c r="D123" s="176" t="s">
        <v>278</v>
      </c>
      <c r="E123" s="176">
        <v>2</v>
      </c>
      <c r="F123" s="176" t="s">
        <v>166</v>
      </c>
      <c r="G123" s="176" t="s">
        <v>395</v>
      </c>
      <c r="H123" s="176" t="s">
        <v>355</v>
      </c>
      <c r="I123" s="177" t="s">
        <v>396</v>
      </c>
    </row>
    <row r="124" spans="1:9" ht="16.5">
      <c r="A124" s="176">
        <v>2</v>
      </c>
      <c r="B124" s="176">
        <v>4089</v>
      </c>
      <c r="C124" s="176" t="s">
        <v>279</v>
      </c>
      <c r="D124" s="176" t="s">
        <v>280</v>
      </c>
      <c r="E124" s="176">
        <v>2</v>
      </c>
      <c r="F124" s="176" t="s">
        <v>163</v>
      </c>
      <c r="G124" s="176" t="s">
        <v>658</v>
      </c>
      <c r="H124" s="176" t="s">
        <v>355</v>
      </c>
      <c r="I124" s="177" t="s">
        <v>396</v>
      </c>
    </row>
    <row r="125" spans="1:9" ht="16.5">
      <c r="A125" s="176">
        <v>2</v>
      </c>
      <c r="B125" s="176">
        <v>4446</v>
      </c>
      <c r="C125" s="176" t="s">
        <v>281</v>
      </c>
      <c r="D125" s="176" t="s">
        <v>282</v>
      </c>
      <c r="E125" s="176">
        <v>2</v>
      </c>
      <c r="F125" s="176" t="s">
        <v>164</v>
      </c>
      <c r="G125" s="176" t="s">
        <v>457</v>
      </c>
      <c r="H125" s="176" t="s">
        <v>355</v>
      </c>
      <c r="I125" s="177" t="s">
        <v>396</v>
      </c>
    </row>
    <row r="126" spans="1:9" ht="16.5">
      <c r="A126" s="176">
        <v>2</v>
      </c>
      <c r="B126" s="176">
        <v>4454</v>
      </c>
      <c r="C126" s="176" t="s">
        <v>283</v>
      </c>
      <c r="D126" s="176" t="s">
        <v>284</v>
      </c>
      <c r="E126" s="176">
        <v>2</v>
      </c>
      <c r="F126" s="176" t="s">
        <v>165</v>
      </c>
      <c r="G126" s="176" t="s">
        <v>554</v>
      </c>
      <c r="H126" s="176" t="s">
        <v>355</v>
      </c>
      <c r="I126" s="177" t="s">
        <v>396</v>
      </c>
    </row>
    <row r="127" spans="1:9" ht="16.5">
      <c r="A127" s="176">
        <v>2</v>
      </c>
      <c r="B127" s="176">
        <v>4455</v>
      </c>
      <c r="C127" s="176" t="s">
        <v>289</v>
      </c>
      <c r="D127" s="176" t="s">
        <v>290</v>
      </c>
      <c r="E127" s="176">
        <v>2</v>
      </c>
      <c r="F127" s="176" t="s">
        <v>165</v>
      </c>
      <c r="G127" s="176" t="s">
        <v>555</v>
      </c>
      <c r="H127" s="176" t="s">
        <v>355</v>
      </c>
      <c r="I127" s="177" t="s">
        <v>396</v>
      </c>
    </row>
    <row r="128" spans="1:9" ht="16.5">
      <c r="A128" s="176">
        <v>2</v>
      </c>
      <c r="B128" s="176">
        <v>4441</v>
      </c>
      <c r="C128" s="176" t="s">
        <v>285</v>
      </c>
      <c r="D128" s="176" t="s">
        <v>286</v>
      </c>
      <c r="E128" s="176">
        <v>2</v>
      </c>
      <c r="F128" s="176" t="s">
        <v>164</v>
      </c>
      <c r="G128" s="176" t="s">
        <v>451</v>
      </c>
      <c r="H128" s="176" t="s">
        <v>355</v>
      </c>
      <c r="I128" s="177" t="s">
        <v>396</v>
      </c>
    </row>
    <row r="129" spans="1:9" ht="16.5">
      <c r="A129" s="176">
        <v>2</v>
      </c>
      <c r="B129" s="176">
        <v>4525</v>
      </c>
      <c r="C129" s="176" t="s">
        <v>295</v>
      </c>
      <c r="D129" s="176" t="s">
        <v>296</v>
      </c>
      <c r="E129" s="176">
        <v>2</v>
      </c>
      <c r="F129" s="176" t="s">
        <v>166</v>
      </c>
      <c r="G129" s="176" t="s">
        <v>397</v>
      </c>
      <c r="H129" s="176" t="s">
        <v>355</v>
      </c>
      <c r="I129" s="177" t="s">
        <v>396</v>
      </c>
    </row>
    <row r="130" spans="1:9" ht="16.5">
      <c r="A130" s="176">
        <v>2</v>
      </c>
      <c r="B130" s="176">
        <v>4459</v>
      </c>
      <c r="C130" s="176" t="s">
        <v>291</v>
      </c>
      <c r="D130" s="176" t="s">
        <v>292</v>
      </c>
      <c r="E130" s="176">
        <v>2</v>
      </c>
      <c r="F130" s="176" t="s">
        <v>162</v>
      </c>
      <c r="G130" s="176" t="s">
        <v>483</v>
      </c>
      <c r="H130" s="176" t="s">
        <v>355</v>
      </c>
      <c r="I130" s="177" t="s">
        <v>396</v>
      </c>
    </row>
    <row r="131" spans="1:9" ht="16.5">
      <c r="A131" s="176">
        <v>2</v>
      </c>
      <c r="B131" s="176">
        <v>6511</v>
      </c>
      <c r="C131" s="176" t="s">
        <v>193</v>
      </c>
      <c r="D131" s="176" t="s">
        <v>194</v>
      </c>
      <c r="E131" s="176">
        <v>3</v>
      </c>
      <c r="F131" s="176" t="s">
        <v>166</v>
      </c>
      <c r="G131" s="176" t="s">
        <v>398</v>
      </c>
      <c r="H131" s="176" t="s">
        <v>399</v>
      </c>
      <c r="I131" s="177" t="s">
        <v>400</v>
      </c>
    </row>
    <row r="132" spans="1:9" ht="16.5">
      <c r="A132" s="176">
        <v>2</v>
      </c>
      <c r="B132" s="176">
        <v>6450</v>
      </c>
      <c r="C132" s="176" t="s">
        <v>197</v>
      </c>
      <c r="D132" s="176" t="s">
        <v>198</v>
      </c>
      <c r="E132" s="176">
        <v>3</v>
      </c>
      <c r="F132" s="176" t="s">
        <v>162</v>
      </c>
      <c r="G132" s="176" t="s">
        <v>508</v>
      </c>
      <c r="H132" s="176" t="s">
        <v>399</v>
      </c>
      <c r="I132" s="177" t="s">
        <v>400</v>
      </c>
    </row>
    <row r="133" spans="1:9" ht="16.5">
      <c r="A133" s="176">
        <v>2</v>
      </c>
      <c r="B133" s="176">
        <v>6447</v>
      </c>
      <c r="C133" s="176" t="s">
        <v>199</v>
      </c>
      <c r="D133" s="176" t="s">
        <v>200</v>
      </c>
      <c r="E133" s="176">
        <v>3</v>
      </c>
      <c r="F133" s="176" t="s">
        <v>165</v>
      </c>
      <c r="G133" s="176" t="s">
        <v>546</v>
      </c>
      <c r="H133" s="176" t="s">
        <v>399</v>
      </c>
      <c r="I133" s="177" t="s">
        <v>400</v>
      </c>
    </row>
    <row r="134" spans="1:9" ht="16.5">
      <c r="A134" s="176">
        <v>2</v>
      </c>
      <c r="B134" s="176">
        <v>6446</v>
      </c>
      <c r="C134" s="176" t="s">
        <v>195</v>
      </c>
      <c r="D134" s="176" t="s">
        <v>196</v>
      </c>
      <c r="E134" s="176">
        <v>3</v>
      </c>
      <c r="F134" s="176" t="s">
        <v>165</v>
      </c>
      <c r="G134" s="176" t="s">
        <v>569</v>
      </c>
      <c r="H134" s="176" t="s">
        <v>399</v>
      </c>
      <c r="I134" s="177" t="s">
        <v>400</v>
      </c>
    </row>
    <row r="135" spans="1:9" ht="16.5">
      <c r="A135" s="176">
        <v>2</v>
      </c>
      <c r="B135" s="176">
        <v>6512</v>
      </c>
      <c r="C135" s="176" t="s">
        <v>293</v>
      </c>
      <c r="D135" s="176" t="s">
        <v>294</v>
      </c>
      <c r="E135" s="176">
        <v>3</v>
      </c>
      <c r="F135" s="176" t="s">
        <v>166</v>
      </c>
      <c r="G135" s="176" t="s">
        <v>401</v>
      </c>
      <c r="H135" s="176" t="s">
        <v>399</v>
      </c>
      <c r="I135" s="177" t="s">
        <v>400</v>
      </c>
    </row>
    <row r="136" spans="1:9" ht="16.5">
      <c r="A136" s="176">
        <v>2</v>
      </c>
      <c r="B136" s="176">
        <v>6449</v>
      </c>
      <c r="C136" s="176" t="s">
        <v>205</v>
      </c>
      <c r="D136" s="176" t="s">
        <v>206</v>
      </c>
      <c r="E136" s="176">
        <v>3</v>
      </c>
      <c r="F136" s="176" t="s">
        <v>162</v>
      </c>
      <c r="G136" s="176" t="s">
        <v>487</v>
      </c>
      <c r="H136" s="176" t="s">
        <v>399</v>
      </c>
      <c r="I136" s="177" t="s">
        <v>400</v>
      </c>
    </row>
    <row r="137" spans="1:9" ht="16.5">
      <c r="A137" s="176">
        <v>2</v>
      </c>
      <c r="B137" s="176">
        <v>6080</v>
      </c>
      <c r="C137" s="176" t="s">
        <v>207</v>
      </c>
      <c r="D137" s="176" t="s">
        <v>208</v>
      </c>
      <c r="E137" s="176">
        <v>3</v>
      </c>
      <c r="F137" s="176" t="s">
        <v>163</v>
      </c>
      <c r="G137" s="176" t="s">
        <v>659</v>
      </c>
      <c r="H137" s="176" t="s">
        <v>399</v>
      </c>
      <c r="I137" s="177" t="s">
        <v>400</v>
      </c>
    </row>
    <row r="138" spans="1:9" ht="16.5">
      <c r="A138" s="176">
        <v>2</v>
      </c>
      <c r="B138" s="176">
        <v>6441</v>
      </c>
      <c r="C138" s="176" t="s">
        <v>223</v>
      </c>
      <c r="D138" s="176" t="s">
        <v>224</v>
      </c>
      <c r="E138" s="176">
        <v>3</v>
      </c>
      <c r="F138" s="176" t="s">
        <v>164</v>
      </c>
      <c r="G138" s="176" t="s">
        <v>462</v>
      </c>
      <c r="H138" s="176" t="s">
        <v>399</v>
      </c>
      <c r="I138" s="177" t="s">
        <v>400</v>
      </c>
    </row>
    <row r="139" spans="1:9" ht="16.5">
      <c r="A139" s="176">
        <v>2</v>
      </c>
      <c r="B139" s="176">
        <v>6440</v>
      </c>
      <c r="C139" s="176" t="s">
        <v>209</v>
      </c>
      <c r="D139" s="176" t="s">
        <v>210</v>
      </c>
      <c r="E139" s="176">
        <v>3</v>
      </c>
      <c r="F139" s="176" t="s">
        <v>164</v>
      </c>
      <c r="G139" s="176" t="s">
        <v>461</v>
      </c>
      <c r="H139" s="176" t="s">
        <v>399</v>
      </c>
      <c r="I139" s="177" t="s">
        <v>400</v>
      </c>
    </row>
    <row r="140" spans="1:9" ht="16.5">
      <c r="A140" s="176">
        <v>2</v>
      </c>
      <c r="B140" s="176">
        <v>4520</v>
      </c>
      <c r="C140" s="176" t="s">
        <v>287</v>
      </c>
      <c r="D140" s="176" t="s">
        <v>288</v>
      </c>
      <c r="E140" s="176">
        <v>2</v>
      </c>
      <c r="F140" s="176" t="s">
        <v>166</v>
      </c>
      <c r="G140" s="176" t="s">
        <v>602</v>
      </c>
      <c r="H140" s="176" t="s">
        <v>380</v>
      </c>
      <c r="I140" s="177" t="s">
        <v>453</v>
      </c>
    </row>
    <row r="141" spans="1:9" ht="16.5">
      <c r="A141" s="176">
        <v>2</v>
      </c>
      <c r="B141" s="176">
        <v>6443</v>
      </c>
      <c r="C141" s="176" t="s">
        <v>219</v>
      </c>
      <c r="D141" s="176" t="s">
        <v>220</v>
      </c>
      <c r="E141" s="176">
        <v>3</v>
      </c>
      <c r="F141" s="176" t="s">
        <v>165</v>
      </c>
      <c r="G141" s="176" t="s">
        <v>566</v>
      </c>
      <c r="H141" s="176" t="s">
        <v>380</v>
      </c>
      <c r="I141" s="177" t="s">
        <v>453</v>
      </c>
    </row>
    <row r="142" spans="1:9" ht="16.5">
      <c r="A142" s="176">
        <v>2</v>
      </c>
      <c r="B142" s="176">
        <v>4445</v>
      </c>
      <c r="C142" s="176" t="s">
        <v>303</v>
      </c>
      <c r="D142" s="176" t="s">
        <v>304</v>
      </c>
      <c r="E142" s="176">
        <v>2</v>
      </c>
      <c r="F142" s="176" t="s">
        <v>164</v>
      </c>
      <c r="G142" s="176" t="s">
        <v>456</v>
      </c>
      <c r="H142" s="176" t="s">
        <v>380</v>
      </c>
      <c r="I142" s="177" t="s">
        <v>453</v>
      </c>
    </row>
    <row r="143" spans="1:9" ht="16.5">
      <c r="A143" s="176">
        <v>2</v>
      </c>
      <c r="B143" s="176">
        <v>4449</v>
      </c>
      <c r="C143" s="176" t="s">
        <v>313</v>
      </c>
      <c r="D143" s="176" t="s">
        <v>314</v>
      </c>
      <c r="E143" s="176">
        <v>2</v>
      </c>
      <c r="F143" s="176" t="s">
        <v>165</v>
      </c>
      <c r="G143" s="176" t="s">
        <v>550</v>
      </c>
      <c r="H143" s="176" t="s">
        <v>380</v>
      </c>
      <c r="I143" s="177" t="s">
        <v>453</v>
      </c>
    </row>
    <row r="144" spans="1:9" ht="16.5">
      <c r="A144" s="176">
        <v>2</v>
      </c>
      <c r="B144" s="176">
        <v>4450</v>
      </c>
      <c r="C144" s="176" t="s">
        <v>307</v>
      </c>
      <c r="D144" s="176" t="s">
        <v>308</v>
      </c>
      <c r="E144" s="176">
        <v>2</v>
      </c>
      <c r="F144" s="176" t="s">
        <v>165</v>
      </c>
      <c r="G144" s="176" t="s">
        <v>673</v>
      </c>
      <c r="H144" s="176" t="s">
        <v>380</v>
      </c>
      <c r="I144" s="177" t="s">
        <v>453</v>
      </c>
    </row>
    <row r="145" spans="1:9" ht="16.5">
      <c r="A145" s="176">
        <v>2</v>
      </c>
      <c r="B145" s="176">
        <v>4442</v>
      </c>
      <c r="C145" s="176" t="s">
        <v>311</v>
      </c>
      <c r="D145" s="176" t="s">
        <v>312</v>
      </c>
      <c r="E145" s="176">
        <v>2</v>
      </c>
      <c r="F145" s="176" t="s">
        <v>164</v>
      </c>
      <c r="G145" s="176" t="s">
        <v>452</v>
      </c>
      <c r="H145" s="176" t="s">
        <v>380</v>
      </c>
      <c r="I145" s="177" t="s">
        <v>453</v>
      </c>
    </row>
    <row r="146" spans="1:9" ht="16.5">
      <c r="A146" s="176">
        <v>2</v>
      </c>
      <c r="B146" s="176">
        <v>4452</v>
      </c>
      <c r="C146" s="176" t="s">
        <v>319</v>
      </c>
      <c r="D146" s="176" t="s">
        <v>320</v>
      </c>
      <c r="E146" s="176">
        <v>2</v>
      </c>
      <c r="F146" s="176" t="s">
        <v>165</v>
      </c>
      <c r="G146" s="176" t="s">
        <v>445</v>
      </c>
      <c r="H146" s="176" t="s">
        <v>380</v>
      </c>
      <c r="I146" s="177" t="s">
        <v>453</v>
      </c>
    </row>
    <row r="147" spans="1:9" ht="16.5">
      <c r="A147" s="176">
        <v>2</v>
      </c>
      <c r="B147" s="176">
        <v>4448</v>
      </c>
      <c r="C147" s="176" t="s">
        <v>315</v>
      </c>
      <c r="D147" s="176" t="s">
        <v>316</v>
      </c>
      <c r="E147" s="176">
        <v>2</v>
      </c>
      <c r="F147" s="176" t="s">
        <v>165</v>
      </c>
      <c r="G147" s="176" t="s">
        <v>579</v>
      </c>
      <c r="H147" s="176" t="s">
        <v>380</v>
      </c>
      <c r="I147" s="177" t="s">
        <v>453</v>
      </c>
    </row>
    <row r="148" spans="1:9" ht="16.5">
      <c r="A148" s="176">
        <v>2</v>
      </c>
      <c r="B148" s="176">
        <v>2452</v>
      </c>
      <c r="C148" s="176" t="s">
        <v>472</v>
      </c>
      <c r="D148" s="176" t="s">
        <v>473</v>
      </c>
      <c r="E148" s="176">
        <v>1</v>
      </c>
      <c r="F148" s="176" t="s">
        <v>162</v>
      </c>
      <c r="G148" s="176" t="s">
        <v>493</v>
      </c>
      <c r="H148" s="176" t="s">
        <v>380</v>
      </c>
      <c r="I148" s="177" t="s">
        <v>453</v>
      </c>
    </row>
    <row r="149" spans="1:9" ht="16.5">
      <c r="A149" s="176">
        <v>2</v>
      </c>
      <c r="B149" s="176">
        <v>2450</v>
      </c>
      <c r="C149" s="176" t="s">
        <v>469</v>
      </c>
      <c r="D149" s="176" t="s">
        <v>470</v>
      </c>
      <c r="E149" s="176">
        <v>1</v>
      </c>
      <c r="F149" s="176" t="s">
        <v>162</v>
      </c>
      <c r="G149" s="176" t="s">
        <v>492</v>
      </c>
      <c r="H149" s="176" t="s">
        <v>380</v>
      </c>
      <c r="I149" s="177" t="s">
        <v>453</v>
      </c>
    </row>
    <row r="150" spans="1:9" ht="16.5">
      <c r="A150" s="176">
        <v>2</v>
      </c>
      <c r="B150" s="176">
        <v>4452</v>
      </c>
      <c r="C150" s="176" t="s">
        <v>319</v>
      </c>
      <c r="D150" s="176" t="s">
        <v>320</v>
      </c>
      <c r="E150" s="176">
        <v>2</v>
      </c>
      <c r="F150" s="176" t="s">
        <v>165</v>
      </c>
      <c r="G150" s="176" t="s">
        <v>582</v>
      </c>
      <c r="H150" s="176" t="s">
        <v>389</v>
      </c>
      <c r="I150" s="177" t="s">
        <v>583</v>
      </c>
    </row>
    <row r="151" spans="1:9" ht="16.5">
      <c r="A151" s="176">
        <v>2</v>
      </c>
      <c r="B151" s="176">
        <v>4518</v>
      </c>
      <c r="C151" s="176" t="s">
        <v>301</v>
      </c>
      <c r="D151" s="176" t="s">
        <v>302</v>
      </c>
      <c r="E151" s="176">
        <v>2</v>
      </c>
      <c r="F151" s="176" t="s">
        <v>166</v>
      </c>
      <c r="G151" s="176" t="s">
        <v>471</v>
      </c>
      <c r="H151" s="176" t="s">
        <v>534</v>
      </c>
      <c r="I151" s="177" t="s">
        <v>535</v>
      </c>
    </row>
    <row r="152" spans="1:9" ht="16.5">
      <c r="A152" s="176">
        <v>2</v>
      </c>
      <c r="B152" s="176">
        <v>4522</v>
      </c>
      <c r="C152" s="176" t="s">
        <v>299</v>
      </c>
      <c r="D152" s="176" t="s">
        <v>300</v>
      </c>
      <c r="E152" s="176">
        <v>2</v>
      </c>
      <c r="F152" s="176" t="s">
        <v>166</v>
      </c>
      <c r="G152" s="176" t="s">
        <v>471</v>
      </c>
      <c r="H152" s="176" t="s">
        <v>534</v>
      </c>
      <c r="I152" s="177" t="s">
        <v>535</v>
      </c>
    </row>
    <row r="153" spans="1:9" ht="16.5">
      <c r="A153" s="176">
        <v>2</v>
      </c>
      <c r="B153" s="176">
        <v>2449</v>
      </c>
      <c r="C153" s="176" t="s">
        <v>531</v>
      </c>
      <c r="D153" s="176" t="s">
        <v>532</v>
      </c>
      <c r="E153" s="176">
        <v>1</v>
      </c>
      <c r="F153" s="176" t="s">
        <v>165</v>
      </c>
      <c r="G153" s="176" t="s">
        <v>533</v>
      </c>
      <c r="H153" s="176" t="s">
        <v>534</v>
      </c>
      <c r="I153" s="177" t="s">
        <v>535</v>
      </c>
    </row>
    <row r="154" spans="1:9" ht="16.5">
      <c r="A154" s="176">
        <v>2</v>
      </c>
      <c r="B154" s="176">
        <v>4449</v>
      </c>
      <c r="C154" s="176" t="s">
        <v>313</v>
      </c>
      <c r="D154" s="176" t="s">
        <v>314</v>
      </c>
      <c r="E154" s="176">
        <v>2</v>
      </c>
      <c r="F154" s="176" t="s">
        <v>165</v>
      </c>
      <c r="G154" s="176" t="s">
        <v>580</v>
      </c>
      <c r="H154" s="176" t="s">
        <v>534</v>
      </c>
      <c r="I154" s="177" t="s">
        <v>535</v>
      </c>
    </row>
    <row r="155" spans="1:9" ht="16.5">
      <c r="A155" s="176">
        <v>2</v>
      </c>
      <c r="B155" s="176">
        <v>6514</v>
      </c>
      <c r="C155" s="176" t="s">
        <v>225</v>
      </c>
      <c r="D155" s="176" t="s">
        <v>226</v>
      </c>
      <c r="E155" s="176">
        <v>3</v>
      </c>
      <c r="F155" s="176" t="s">
        <v>166</v>
      </c>
      <c r="G155" s="176" t="s">
        <v>407</v>
      </c>
      <c r="H155" s="176" t="s">
        <v>408</v>
      </c>
      <c r="I155" s="177" t="s">
        <v>409</v>
      </c>
    </row>
    <row r="156" spans="1:9" ht="16.5">
      <c r="A156" s="176">
        <v>2</v>
      </c>
      <c r="B156" s="176">
        <v>4446</v>
      </c>
      <c r="C156" s="176" t="s">
        <v>281</v>
      </c>
      <c r="D156" s="176" t="s">
        <v>282</v>
      </c>
      <c r="E156" s="176">
        <v>2</v>
      </c>
      <c r="F156" s="176" t="s">
        <v>164</v>
      </c>
      <c r="G156" s="176" t="s">
        <v>619</v>
      </c>
      <c r="H156" s="176" t="s">
        <v>408</v>
      </c>
      <c r="I156" s="177" t="s">
        <v>409</v>
      </c>
    </row>
    <row r="157" spans="1:9" ht="16.5">
      <c r="A157" s="176">
        <v>2</v>
      </c>
      <c r="B157" s="176">
        <v>4450</v>
      </c>
      <c r="C157" s="176" t="s">
        <v>307</v>
      </c>
      <c r="D157" s="176" t="s">
        <v>308</v>
      </c>
      <c r="E157" s="176">
        <v>2</v>
      </c>
      <c r="F157" s="176" t="s">
        <v>165</v>
      </c>
      <c r="G157" s="176" t="s">
        <v>551</v>
      </c>
      <c r="H157" s="176" t="s">
        <v>408</v>
      </c>
      <c r="I157" s="177" t="s">
        <v>409</v>
      </c>
    </row>
    <row r="158" spans="1:9" ht="16.5">
      <c r="A158" s="176">
        <v>2</v>
      </c>
      <c r="B158" s="176">
        <v>6448</v>
      </c>
      <c r="C158" s="176" t="s">
        <v>217</v>
      </c>
      <c r="D158" s="176" t="s">
        <v>218</v>
      </c>
      <c r="E158" s="176">
        <v>3</v>
      </c>
      <c r="F158" s="176" t="s">
        <v>162</v>
      </c>
      <c r="G158" s="176" t="s">
        <v>486</v>
      </c>
      <c r="H158" s="176" t="s">
        <v>408</v>
      </c>
      <c r="I158" s="177" t="s">
        <v>409</v>
      </c>
    </row>
    <row r="159" spans="1:9" ht="16.5">
      <c r="A159" s="176">
        <v>2</v>
      </c>
      <c r="B159" s="176">
        <v>6440</v>
      </c>
      <c r="C159" s="176" t="s">
        <v>209</v>
      </c>
      <c r="D159" s="176" t="s">
        <v>210</v>
      </c>
      <c r="E159" s="176">
        <v>3</v>
      </c>
      <c r="F159" s="176" t="s">
        <v>164</v>
      </c>
      <c r="G159" s="176" t="s">
        <v>622</v>
      </c>
      <c r="H159" s="176" t="s">
        <v>408</v>
      </c>
      <c r="I159" s="177" t="s">
        <v>409</v>
      </c>
    </row>
    <row r="160" spans="1:9" ht="16.5">
      <c r="A160" s="176">
        <v>2</v>
      </c>
      <c r="B160" s="176">
        <v>4451</v>
      </c>
      <c r="C160" s="176" t="s">
        <v>305</v>
      </c>
      <c r="D160" s="176" t="s">
        <v>306</v>
      </c>
      <c r="E160" s="176">
        <v>2</v>
      </c>
      <c r="F160" s="176" t="s">
        <v>165</v>
      </c>
      <c r="G160" s="176" t="s">
        <v>581</v>
      </c>
      <c r="H160" s="176" t="s">
        <v>408</v>
      </c>
      <c r="I160" s="177" t="s">
        <v>409</v>
      </c>
    </row>
    <row r="161" spans="1:9" ht="16.5">
      <c r="A161" s="176">
        <v>2</v>
      </c>
      <c r="B161" s="176">
        <v>4518</v>
      </c>
      <c r="C161" s="176" t="s">
        <v>301</v>
      </c>
      <c r="D161" s="176" t="s">
        <v>302</v>
      </c>
      <c r="E161" s="176">
        <v>2</v>
      </c>
      <c r="F161" s="176" t="s">
        <v>166</v>
      </c>
      <c r="G161" s="176" t="s">
        <v>410</v>
      </c>
      <c r="H161" s="176" t="s">
        <v>408</v>
      </c>
      <c r="I161" s="177" t="s">
        <v>409</v>
      </c>
    </row>
    <row r="162" spans="1:9" ht="16.5">
      <c r="A162" s="176">
        <v>2</v>
      </c>
      <c r="B162" s="176">
        <v>4457</v>
      </c>
      <c r="C162" s="176" t="s">
        <v>335</v>
      </c>
      <c r="D162" s="176" t="s">
        <v>336</v>
      </c>
      <c r="E162" s="176">
        <v>2</v>
      </c>
      <c r="F162" s="176" t="s">
        <v>162</v>
      </c>
      <c r="G162" s="176" t="s">
        <v>482</v>
      </c>
      <c r="H162" s="176" t="s">
        <v>408</v>
      </c>
      <c r="I162" s="177" t="s">
        <v>409</v>
      </c>
    </row>
    <row r="163" spans="1:9" ht="16.5">
      <c r="A163" s="176">
        <v>2</v>
      </c>
      <c r="B163" s="176">
        <v>2445</v>
      </c>
      <c r="C163" s="176" t="s">
        <v>519</v>
      </c>
      <c r="D163" s="176" t="s">
        <v>520</v>
      </c>
      <c r="E163" s="176">
        <v>1</v>
      </c>
      <c r="F163" s="176" t="s">
        <v>165</v>
      </c>
      <c r="G163" s="176" t="s">
        <v>521</v>
      </c>
      <c r="H163" s="176" t="s">
        <v>358</v>
      </c>
      <c r="I163" s="177" t="s">
        <v>406</v>
      </c>
    </row>
    <row r="164" spans="1:9" ht="16.5">
      <c r="A164" s="176">
        <v>2</v>
      </c>
      <c r="B164" s="176">
        <v>6079</v>
      </c>
      <c r="C164" s="176" t="s">
        <v>203</v>
      </c>
      <c r="D164" s="176" t="s">
        <v>204</v>
      </c>
      <c r="E164" s="176">
        <v>3</v>
      </c>
      <c r="F164" s="176" t="s">
        <v>163</v>
      </c>
      <c r="G164" s="176" t="s">
        <v>660</v>
      </c>
      <c r="H164" s="176" t="s">
        <v>358</v>
      </c>
      <c r="I164" s="176" t="s">
        <v>406</v>
      </c>
    </row>
    <row r="165" spans="1:9" ht="16.5">
      <c r="A165" s="176">
        <v>2</v>
      </c>
      <c r="B165" s="176">
        <v>4523</v>
      </c>
      <c r="C165" s="176" t="s">
        <v>327</v>
      </c>
      <c r="D165" s="176" t="s">
        <v>328</v>
      </c>
      <c r="E165" s="176">
        <v>2</v>
      </c>
      <c r="F165" s="176" t="s">
        <v>166</v>
      </c>
      <c r="G165" s="176" t="s">
        <v>601</v>
      </c>
      <c r="H165" s="176" t="s">
        <v>358</v>
      </c>
      <c r="I165" s="177" t="s">
        <v>406</v>
      </c>
    </row>
    <row r="166" spans="1:9" ht="16.5">
      <c r="A166" s="176">
        <v>2</v>
      </c>
      <c r="B166" s="176">
        <v>4460</v>
      </c>
      <c r="C166" s="176" t="s">
        <v>325</v>
      </c>
      <c r="D166" s="176" t="s">
        <v>326</v>
      </c>
      <c r="E166" s="176">
        <v>2</v>
      </c>
      <c r="F166" s="176" t="s">
        <v>162</v>
      </c>
      <c r="G166" s="176" t="s">
        <v>500</v>
      </c>
      <c r="H166" s="176" t="s">
        <v>358</v>
      </c>
      <c r="I166" s="177" t="s">
        <v>406</v>
      </c>
    </row>
    <row r="167" spans="1:9" ht="16.5">
      <c r="A167" s="176">
        <v>2</v>
      </c>
      <c r="B167" s="176">
        <v>4521</v>
      </c>
      <c r="C167" s="176" t="s">
        <v>321</v>
      </c>
      <c r="D167" s="176" t="s">
        <v>322</v>
      </c>
      <c r="E167" s="176">
        <v>2</v>
      </c>
      <c r="F167" s="176" t="s">
        <v>166</v>
      </c>
      <c r="G167" s="176" t="s">
        <v>405</v>
      </c>
      <c r="H167" s="176" t="s">
        <v>358</v>
      </c>
      <c r="I167" s="177" t="s">
        <v>406</v>
      </c>
    </row>
    <row r="168" spans="1:9" ht="16.5">
      <c r="A168" s="176">
        <v>2</v>
      </c>
      <c r="B168" s="176">
        <v>4443</v>
      </c>
      <c r="C168" s="176" t="s">
        <v>331</v>
      </c>
      <c r="D168" s="176" t="s">
        <v>332</v>
      </c>
      <c r="E168" s="176">
        <v>2</v>
      </c>
      <c r="F168" s="176" t="s">
        <v>164</v>
      </c>
      <c r="G168" s="176" t="s">
        <v>616</v>
      </c>
      <c r="H168" s="176" t="s">
        <v>358</v>
      </c>
      <c r="I168" s="177" t="s">
        <v>406</v>
      </c>
    </row>
    <row r="169" spans="1:9" ht="16.5">
      <c r="A169" s="176">
        <v>2</v>
      </c>
      <c r="B169" s="176">
        <v>4444</v>
      </c>
      <c r="C169" s="176" t="s">
        <v>323</v>
      </c>
      <c r="D169" s="176" t="s">
        <v>324</v>
      </c>
      <c r="E169" s="176">
        <v>2</v>
      </c>
      <c r="F169" s="176" t="s">
        <v>164</v>
      </c>
      <c r="G169" s="176" t="s">
        <v>617</v>
      </c>
      <c r="H169" s="176" t="s">
        <v>358</v>
      </c>
      <c r="I169" s="177" t="s">
        <v>406</v>
      </c>
    </row>
    <row r="170" spans="1:9" ht="16.5">
      <c r="A170" s="176">
        <v>2</v>
      </c>
      <c r="B170" s="176">
        <v>4447</v>
      </c>
      <c r="C170" s="176" t="s">
        <v>333</v>
      </c>
      <c r="D170" s="176" t="s">
        <v>334</v>
      </c>
      <c r="E170" s="176">
        <v>2</v>
      </c>
      <c r="F170" s="176" t="s">
        <v>165</v>
      </c>
      <c r="G170" s="176" t="s">
        <v>548</v>
      </c>
      <c r="H170" s="176" t="s">
        <v>358</v>
      </c>
      <c r="I170" s="177" t="s">
        <v>406</v>
      </c>
    </row>
    <row r="171" spans="1:9" ht="16.5">
      <c r="A171" s="176">
        <v>2</v>
      </c>
      <c r="B171" s="176">
        <v>6511</v>
      </c>
      <c r="C171" s="176" t="s">
        <v>193</v>
      </c>
      <c r="D171" s="176" t="s">
        <v>194</v>
      </c>
      <c r="E171" s="176">
        <v>3</v>
      </c>
      <c r="F171" s="176" t="s">
        <v>166</v>
      </c>
      <c r="G171" s="176" t="s">
        <v>600</v>
      </c>
      <c r="H171" s="176" t="s">
        <v>362</v>
      </c>
      <c r="I171" s="177" t="s">
        <v>504</v>
      </c>
    </row>
    <row r="172" spans="1:9" ht="16.5">
      <c r="A172" s="176">
        <v>2</v>
      </c>
      <c r="B172" s="176">
        <v>4089</v>
      </c>
      <c r="C172" s="176" t="s">
        <v>279</v>
      </c>
      <c r="D172" s="176" t="s">
        <v>280</v>
      </c>
      <c r="E172" s="176">
        <v>2</v>
      </c>
      <c r="F172" s="176" t="s">
        <v>163</v>
      </c>
      <c r="G172" s="176" t="s">
        <v>661</v>
      </c>
      <c r="H172" s="176" t="s">
        <v>362</v>
      </c>
      <c r="I172" s="177" t="s">
        <v>504</v>
      </c>
    </row>
    <row r="173" spans="1:9" ht="16.5">
      <c r="A173" s="176">
        <v>2</v>
      </c>
      <c r="B173" s="176">
        <v>6446</v>
      </c>
      <c r="C173" s="176" t="s">
        <v>195</v>
      </c>
      <c r="D173" s="176" t="s">
        <v>196</v>
      </c>
      <c r="E173" s="176">
        <v>3</v>
      </c>
      <c r="F173" s="176" t="s">
        <v>165</v>
      </c>
      <c r="G173" s="176" t="s">
        <v>591</v>
      </c>
      <c r="H173" s="176" t="s">
        <v>362</v>
      </c>
      <c r="I173" s="177" t="s">
        <v>504</v>
      </c>
    </row>
    <row r="174" spans="1:9" ht="16.5">
      <c r="A174" s="176">
        <v>2</v>
      </c>
      <c r="B174" s="176">
        <v>6447</v>
      </c>
      <c r="C174" s="176" t="s">
        <v>199</v>
      </c>
      <c r="D174" s="176" t="s">
        <v>200</v>
      </c>
      <c r="E174" s="176">
        <v>3</v>
      </c>
      <c r="F174" s="176" t="s">
        <v>165</v>
      </c>
      <c r="G174" s="176" t="s">
        <v>592</v>
      </c>
      <c r="H174" s="176" t="s">
        <v>362</v>
      </c>
      <c r="I174" s="177" t="s">
        <v>504</v>
      </c>
    </row>
    <row r="175" spans="1:9" ht="16.5">
      <c r="A175" s="176">
        <v>2</v>
      </c>
      <c r="B175" s="176">
        <v>4519</v>
      </c>
      <c r="C175" s="176" t="s">
        <v>277</v>
      </c>
      <c r="D175" s="176" t="s">
        <v>278</v>
      </c>
      <c r="E175" s="176">
        <v>2</v>
      </c>
      <c r="F175" s="176" t="s">
        <v>166</v>
      </c>
      <c r="G175" s="176" t="s">
        <v>599</v>
      </c>
      <c r="H175" s="176" t="s">
        <v>362</v>
      </c>
      <c r="I175" s="177" t="s">
        <v>504</v>
      </c>
    </row>
    <row r="176" spans="1:9" ht="16.5">
      <c r="A176" s="176">
        <v>2</v>
      </c>
      <c r="B176" s="176">
        <v>4442</v>
      </c>
      <c r="C176" s="176" t="s">
        <v>311</v>
      </c>
      <c r="D176" s="176" t="s">
        <v>312</v>
      </c>
      <c r="E176" s="176">
        <v>2</v>
      </c>
      <c r="F176" s="176" t="s">
        <v>164</v>
      </c>
      <c r="G176" s="176" t="s">
        <v>615</v>
      </c>
      <c r="H176" s="176" t="s">
        <v>362</v>
      </c>
      <c r="I176" s="177" t="s">
        <v>504</v>
      </c>
    </row>
    <row r="177" spans="1:9" ht="16.5">
      <c r="A177" s="176">
        <v>2</v>
      </c>
      <c r="B177" s="176">
        <v>2085</v>
      </c>
      <c r="C177" s="176" t="s">
        <v>651</v>
      </c>
      <c r="D177" s="176" t="s">
        <v>652</v>
      </c>
      <c r="E177" s="176">
        <v>1</v>
      </c>
      <c r="F177" s="176" t="s">
        <v>163</v>
      </c>
      <c r="G177" s="176" t="s">
        <v>442</v>
      </c>
      <c r="H177" s="176" t="s">
        <v>362</v>
      </c>
      <c r="I177" s="177" t="s">
        <v>504</v>
      </c>
    </row>
    <row r="178" spans="1:9" ht="16.5">
      <c r="A178" s="176">
        <v>2</v>
      </c>
      <c r="B178" s="176">
        <v>4459</v>
      </c>
      <c r="C178" s="176" t="s">
        <v>291</v>
      </c>
      <c r="D178" s="176" t="s">
        <v>292</v>
      </c>
      <c r="E178" s="176">
        <v>2</v>
      </c>
      <c r="F178" s="176" t="s">
        <v>162</v>
      </c>
      <c r="G178" s="176" t="s">
        <v>503</v>
      </c>
      <c r="H178" s="176" t="s">
        <v>362</v>
      </c>
      <c r="I178" s="177" t="s">
        <v>504</v>
      </c>
    </row>
    <row r="179" spans="1:9" ht="16.5">
      <c r="A179" s="176">
        <v>2</v>
      </c>
      <c r="B179" s="176">
        <v>4440</v>
      </c>
      <c r="C179" s="176" t="s">
        <v>309</v>
      </c>
      <c r="D179" s="176" t="s">
        <v>310</v>
      </c>
      <c r="E179" s="176">
        <v>2</v>
      </c>
      <c r="F179" s="176" t="s">
        <v>164</v>
      </c>
      <c r="G179" s="176" t="s">
        <v>613</v>
      </c>
      <c r="H179" s="176" t="s">
        <v>362</v>
      </c>
      <c r="I179" s="177" t="s">
        <v>504</v>
      </c>
    </row>
    <row r="180" spans="1:9" ht="16.5">
      <c r="A180" s="176">
        <v>2</v>
      </c>
      <c r="B180" s="176">
        <v>2452</v>
      </c>
      <c r="C180" s="176" t="s">
        <v>472</v>
      </c>
      <c r="D180" s="176" t="s">
        <v>473</v>
      </c>
      <c r="E180" s="176">
        <v>1</v>
      </c>
      <c r="F180" s="176" t="s">
        <v>162</v>
      </c>
      <c r="G180" s="176" t="s">
        <v>474</v>
      </c>
      <c r="H180" s="176" t="s">
        <v>362</v>
      </c>
      <c r="I180" s="177" t="s">
        <v>475</v>
      </c>
    </row>
    <row r="181" spans="1:9" ht="16.5">
      <c r="A181" s="176">
        <v>2</v>
      </c>
      <c r="B181" s="176">
        <v>2446</v>
      </c>
      <c r="C181" s="176" t="s">
        <v>522</v>
      </c>
      <c r="D181" s="176" t="s">
        <v>523</v>
      </c>
      <c r="E181" s="176">
        <v>1</v>
      </c>
      <c r="F181" s="176" t="s">
        <v>165</v>
      </c>
      <c r="G181" s="176" t="s">
        <v>524</v>
      </c>
      <c r="H181" s="176" t="s">
        <v>365</v>
      </c>
      <c r="I181" s="177" t="s">
        <v>403</v>
      </c>
    </row>
    <row r="182" spans="1:9" ht="16.5">
      <c r="A182" s="176">
        <v>2</v>
      </c>
      <c r="B182" s="176">
        <v>6079</v>
      </c>
      <c r="C182" s="176" t="s">
        <v>203</v>
      </c>
      <c r="D182" s="176" t="s">
        <v>204</v>
      </c>
      <c r="E182" s="176">
        <v>3</v>
      </c>
      <c r="F182" s="176" t="s">
        <v>163</v>
      </c>
      <c r="G182" s="176" t="s">
        <v>662</v>
      </c>
      <c r="H182" s="176" t="s">
        <v>365</v>
      </c>
      <c r="I182" s="177" t="s">
        <v>403</v>
      </c>
    </row>
    <row r="183" spans="1:9" ht="16.5">
      <c r="A183" s="176">
        <v>2</v>
      </c>
      <c r="B183" s="176">
        <v>4460</v>
      </c>
      <c r="C183" s="176" t="s">
        <v>325</v>
      </c>
      <c r="D183" s="176" t="s">
        <v>326</v>
      </c>
      <c r="E183" s="176">
        <v>2</v>
      </c>
      <c r="F183" s="176" t="s">
        <v>162</v>
      </c>
      <c r="G183" s="176" t="s">
        <v>481</v>
      </c>
      <c r="H183" s="176" t="s">
        <v>365</v>
      </c>
      <c r="I183" s="177" t="s">
        <v>403</v>
      </c>
    </row>
    <row r="184" spans="1:9" ht="16.5">
      <c r="A184" s="176">
        <v>2</v>
      </c>
      <c r="B184" s="176">
        <v>6451</v>
      </c>
      <c r="C184" s="176" t="s">
        <v>221</v>
      </c>
      <c r="D184" s="176" t="s">
        <v>222</v>
      </c>
      <c r="E184" s="176">
        <v>3</v>
      </c>
      <c r="F184" s="176" t="s">
        <v>162</v>
      </c>
      <c r="G184" s="176" t="s">
        <v>481</v>
      </c>
      <c r="H184" s="176" t="s">
        <v>365</v>
      </c>
      <c r="I184" s="177" t="s">
        <v>403</v>
      </c>
    </row>
    <row r="185" spans="1:9" ht="16.5">
      <c r="A185" s="176">
        <v>2</v>
      </c>
      <c r="B185" s="176">
        <v>4453</v>
      </c>
      <c r="C185" s="176" t="s">
        <v>329</v>
      </c>
      <c r="D185" s="176" t="s">
        <v>330</v>
      </c>
      <c r="E185" s="176">
        <v>2</v>
      </c>
      <c r="F185" s="176" t="s">
        <v>165</v>
      </c>
      <c r="G185" s="176" t="s">
        <v>553</v>
      </c>
      <c r="H185" s="176" t="s">
        <v>365</v>
      </c>
      <c r="I185" s="177" t="s">
        <v>403</v>
      </c>
    </row>
    <row r="186" spans="1:9" ht="16.5">
      <c r="A186" s="176">
        <v>2</v>
      </c>
      <c r="B186" s="176">
        <v>4523</v>
      </c>
      <c r="C186" s="176" t="s">
        <v>327</v>
      </c>
      <c r="D186" s="176" t="s">
        <v>328</v>
      </c>
      <c r="E186" s="176">
        <v>2</v>
      </c>
      <c r="F186" s="176" t="s">
        <v>166</v>
      </c>
      <c r="G186" s="176" t="s">
        <v>402</v>
      </c>
      <c r="H186" s="176" t="s">
        <v>365</v>
      </c>
      <c r="I186" s="177" t="s">
        <v>403</v>
      </c>
    </row>
    <row r="187" spans="1:9" ht="16.5">
      <c r="A187" s="176">
        <v>2</v>
      </c>
      <c r="B187" s="176">
        <v>4091</v>
      </c>
      <c r="C187" s="176" t="s">
        <v>337</v>
      </c>
      <c r="D187" s="176" t="s">
        <v>338</v>
      </c>
      <c r="E187" s="176">
        <v>2</v>
      </c>
      <c r="F187" s="176" t="s">
        <v>163</v>
      </c>
      <c r="G187" s="176" t="s">
        <v>663</v>
      </c>
      <c r="H187" s="176" t="s">
        <v>365</v>
      </c>
      <c r="I187" s="177" t="s">
        <v>403</v>
      </c>
    </row>
    <row r="188" spans="1:9" ht="16.5">
      <c r="A188" s="176">
        <v>2</v>
      </c>
      <c r="B188" s="176">
        <v>4443</v>
      </c>
      <c r="C188" s="176" t="s">
        <v>331</v>
      </c>
      <c r="D188" s="176" t="s">
        <v>332</v>
      </c>
      <c r="E188" s="176">
        <v>2</v>
      </c>
      <c r="F188" s="176" t="s">
        <v>164</v>
      </c>
      <c r="G188" s="176" t="s">
        <v>454</v>
      </c>
      <c r="H188" s="176" t="s">
        <v>365</v>
      </c>
      <c r="I188" s="177" t="s">
        <v>403</v>
      </c>
    </row>
    <row r="189" spans="1:9" ht="16.5">
      <c r="A189" s="176">
        <v>2</v>
      </c>
      <c r="B189" s="176">
        <v>4444</v>
      </c>
      <c r="C189" s="176" t="s">
        <v>323</v>
      </c>
      <c r="D189" s="176" t="s">
        <v>324</v>
      </c>
      <c r="E189" s="176">
        <v>2</v>
      </c>
      <c r="F189" s="176" t="s">
        <v>164</v>
      </c>
      <c r="G189" s="176" t="s">
        <v>455</v>
      </c>
      <c r="H189" s="176" t="s">
        <v>365</v>
      </c>
      <c r="I189" s="177" t="s">
        <v>403</v>
      </c>
    </row>
    <row r="190" spans="1:9" ht="16.5">
      <c r="A190" s="176">
        <v>2</v>
      </c>
      <c r="B190" s="176">
        <v>4520</v>
      </c>
      <c r="C190" s="176" t="s">
        <v>287</v>
      </c>
      <c r="D190" s="176" t="s">
        <v>288</v>
      </c>
      <c r="E190" s="176">
        <v>2</v>
      </c>
      <c r="F190" s="176" t="s">
        <v>166</v>
      </c>
      <c r="G190" s="176" t="s">
        <v>404</v>
      </c>
      <c r="H190" s="176" t="s">
        <v>365</v>
      </c>
      <c r="I190" s="177" t="s">
        <v>403</v>
      </c>
    </row>
    <row r="191" spans="1:9" ht="16.5">
      <c r="A191" s="176">
        <v>2</v>
      </c>
      <c r="B191" s="176">
        <v>2444</v>
      </c>
      <c r="C191" s="176" t="s">
        <v>446</v>
      </c>
      <c r="D191" s="176" t="s">
        <v>447</v>
      </c>
      <c r="E191" s="176">
        <v>1</v>
      </c>
      <c r="F191" s="176" t="s">
        <v>164</v>
      </c>
      <c r="G191" s="176" t="s">
        <v>611</v>
      </c>
      <c r="H191" s="176" t="s">
        <v>496</v>
      </c>
      <c r="I191" s="177" t="s">
        <v>502</v>
      </c>
    </row>
    <row r="192" spans="1:9" ht="16.5">
      <c r="A192" s="176">
        <v>2</v>
      </c>
      <c r="B192" s="176">
        <v>4456</v>
      </c>
      <c r="C192" s="176" t="s">
        <v>297</v>
      </c>
      <c r="D192" s="176" t="s">
        <v>298</v>
      </c>
      <c r="E192" s="176">
        <v>2</v>
      </c>
      <c r="F192" s="176" t="s">
        <v>165</v>
      </c>
      <c r="G192" s="176" t="s">
        <v>556</v>
      </c>
      <c r="H192" s="176" t="s">
        <v>496</v>
      </c>
      <c r="I192" s="177" t="s">
        <v>502</v>
      </c>
    </row>
    <row r="193" spans="1:9" ht="16.5">
      <c r="A193" s="176">
        <v>2</v>
      </c>
      <c r="B193" s="176">
        <v>6512</v>
      </c>
      <c r="C193" s="176" t="s">
        <v>293</v>
      </c>
      <c r="D193" s="176" t="s">
        <v>294</v>
      </c>
      <c r="E193" s="176">
        <v>3</v>
      </c>
      <c r="F193" s="176" t="s">
        <v>166</v>
      </c>
      <c r="G193" s="176" t="s">
        <v>556</v>
      </c>
      <c r="H193" s="176" t="s">
        <v>496</v>
      </c>
      <c r="I193" s="177" t="s">
        <v>502</v>
      </c>
    </row>
    <row r="194" spans="1:9" ht="16.5">
      <c r="A194" s="176">
        <v>2</v>
      </c>
      <c r="B194" s="176">
        <v>4091</v>
      </c>
      <c r="C194" s="176" t="s">
        <v>337</v>
      </c>
      <c r="D194" s="176" t="s">
        <v>338</v>
      </c>
      <c r="E194" s="176">
        <v>2</v>
      </c>
      <c r="F194" s="176" t="s">
        <v>163</v>
      </c>
      <c r="G194" s="176" t="s">
        <v>556</v>
      </c>
      <c r="H194" s="176" t="s">
        <v>496</v>
      </c>
      <c r="I194" s="177" t="s">
        <v>502</v>
      </c>
    </row>
    <row r="195" spans="1:9" ht="16.5">
      <c r="A195" s="176">
        <v>2</v>
      </c>
      <c r="B195" s="176">
        <v>6514</v>
      </c>
      <c r="C195" s="176" t="s">
        <v>225</v>
      </c>
      <c r="D195" s="176" t="s">
        <v>226</v>
      </c>
      <c r="E195" s="176">
        <v>3</v>
      </c>
      <c r="F195" s="176" t="s">
        <v>166</v>
      </c>
      <c r="G195" s="176" t="s">
        <v>603</v>
      </c>
      <c r="H195" s="176" t="s">
        <v>496</v>
      </c>
      <c r="I195" s="177" t="s">
        <v>502</v>
      </c>
    </row>
    <row r="196" spans="1:9" ht="16.5">
      <c r="A196" s="176">
        <v>2</v>
      </c>
      <c r="B196" s="176">
        <v>4457</v>
      </c>
      <c r="C196" s="176" t="s">
        <v>335</v>
      </c>
      <c r="D196" s="176" t="s">
        <v>336</v>
      </c>
      <c r="E196" s="176">
        <v>2</v>
      </c>
      <c r="F196" s="176" t="s">
        <v>162</v>
      </c>
      <c r="G196" s="176" t="s">
        <v>501</v>
      </c>
      <c r="H196" s="176" t="s">
        <v>496</v>
      </c>
      <c r="I196" s="177" t="s">
        <v>502</v>
      </c>
    </row>
    <row r="197" spans="1:9" ht="16.5">
      <c r="A197" s="176">
        <v>2</v>
      </c>
      <c r="B197" s="176">
        <v>6442</v>
      </c>
      <c r="C197" s="176" t="s">
        <v>211</v>
      </c>
      <c r="D197" s="176" t="s">
        <v>212</v>
      </c>
      <c r="E197" s="176">
        <v>3</v>
      </c>
      <c r="F197" s="176" t="s">
        <v>165</v>
      </c>
      <c r="G197" s="176" t="s">
        <v>565</v>
      </c>
      <c r="H197" s="176" t="s">
        <v>496</v>
      </c>
      <c r="I197" s="177" t="s">
        <v>502</v>
      </c>
    </row>
    <row r="198" spans="1:9" ht="16.5">
      <c r="A198" s="176">
        <v>2</v>
      </c>
      <c r="B198" s="176">
        <v>4445</v>
      </c>
      <c r="C198" s="176" t="s">
        <v>303</v>
      </c>
      <c r="D198" s="176" t="s">
        <v>304</v>
      </c>
      <c r="E198" s="176">
        <v>2</v>
      </c>
      <c r="F198" s="176" t="s">
        <v>164</v>
      </c>
      <c r="G198" s="176" t="s">
        <v>618</v>
      </c>
      <c r="H198" s="176" t="s">
        <v>372</v>
      </c>
      <c r="I198" s="177" t="s">
        <v>416</v>
      </c>
    </row>
    <row r="199" spans="1:9" ht="16.5">
      <c r="A199" s="176">
        <v>2</v>
      </c>
      <c r="B199" s="176">
        <v>4522</v>
      </c>
      <c r="C199" s="176" t="s">
        <v>299</v>
      </c>
      <c r="D199" s="176" t="s">
        <v>300</v>
      </c>
      <c r="E199" s="176">
        <v>2</v>
      </c>
      <c r="F199" s="176" t="s">
        <v>166</v>
      </c>
      <c r="G199" s="176" t="s">
        <v>415</v>
      </c>
      <c r="H199" s="176" t="s">
        <v>372</v>
      </c>
      <c r="I199" s="177" t="s">
        <v>416</v>
      </c>
    </row>
    <row r="200" spans="1:9" ht="16.5">
      <c r="A200" s="176">
        <v>2</v>
      </c>
      <c r="B200" s="176">
        <v>6080</v>
      </c>
      <c r="C200" s="176" t="s">
        <v>207</v>
      </c>
      <c r="D200" s="176" t="s">
        <v>208</v>
      </c>
      <c r="E200" s="176">
        <v>3</v>
      </c>
      <c r="F200" s="176" t="s">
        <v>163</v>
      </c>
      <c r="G200" s="176" t="s">
        <v>664</v>
      </c>
      <c r="H200" s="176" t="s">
        <v>372</v>
      </c>
      <c r="I200" s="176" t="s">
        <v>416</v>
      </c>
    </row>
    <row r="201" spans="1:9" ht="16.5">
      <c r="A201" s="176">
        <v>2</v>
      </c>
      <c r="B201" s="176">
        <v>4451</v>
      </c>
      <c r="C201" s="176" t="s">
        <v>305</v>
      </c>
      <c r="D201" s="176" t="s">
        <v>306</v>
      </c>
      <c r="E201" s="176">
        <v>2</v>
      </c>
      <c r="F201" s="176" t="s">
        <v>165</v>
      </c>
      <c r="G201" s="176" t="s">
        <v>552</v>
      </c>
      <c r="H201" s="176" t="s">
        <v>372</v>
      </c>
      <c r="I201" s="177" t="s">
        <v>416</v>
      </c>
    </row>
    <row r="202" spans="1:9" ht="16.5">
      <c r="A202" s="176">
        <v>2</v>
      </c>
      <c r="B202" s="176">
        <v>4441</v>
      </c>
      <c r="C202" s="176" t="s">
        <v>285</v>
      </c>
      <c r="D202" s="176" t="s">
        <v>286</v>
      </c>
      <c r="E202" s="176">
        <v>2</v>
      </c>
      <c r="F202" s="176" t="s">
        <v>164</v>
      </c>
      <c r="G202" s="176" t="s">
        <v>614</v>
      </c>
      <c r="H202" s="176" t="s">
        <v>372</v>
      </c>
      <c r="I202" s="177" t="s">
        <v>416</v>
      </c>
    </row>
    <row r="203" spans="1:9" ht="16.5">
      <c r="A203" s="176">
        <v>2</v>
      </c>
      <c r="B203" s="176">
        <v>6444</v>
      </c>
      <c r="C203" s="176" t="s">
        <v>215</v>
      </c>
      <c r="D203" s="176" t="s">
        <v>216</v>
      </c>
      <c r="E203" s="176">
        <v>3</v>
      </c>
      <c r="F203" s="176" t="s">
        <v>165</v>
      </c>
      <c r="G203" s="176" t="s">
        <v>567</v>
      </c>
      <c r="H203" s="176" t="s">
        <v>372</v>
      </c>
      <c r="I203" s="177" t="s">
        <v>416</v>
      </c>
    </row>
    <row r="204" spans="1:9" ht="16.5">
      <c r="A204" s="176">
        <v>2</v>
      </c>
      <c r="B204" s="176">
        <v>6513</v>
      </c>
      <c r="C204" s="176" t="s">
        <v>201</v>
      </c>
      <c r="D204" s="176" t="s">
        <v>202</v>
      </c>
      <c r="E204" s="176">
        <v>3</v>
      </c>
      <c r="F204" s="176" t="s">
        <v>166</v>
      </c>
      <c r="G204" s="176" t="s">
        <v>567</v>
      </c>
      <c r="H204" s="176" t="s">
        <v>372</v>
      </c>
      <c r="I204" s="177" t="s">
        <v>416</v>
      </c>
    </row>
    <row r="205" spans="1:9" ht="16.5">
      <c r="A205" s="176">
        <v>2</v>
      </c>
      <c r="B205" s="176">
        <v>6450</v>
      </c>
      <c r="C205" s="176" t="s">
        <v>197</v>
      </c>
      <c r="D205" s="176" t="s">
        <v>198</v>
      </c>
      <c r="E205" s="176">
        <v>3</v>
      </c>
      <c r="F205" s="176" t="s">
        <v>162</v>
      </c>
      <c r="G205" s="176" t="s">
        <v>485</v>
      </c>
      <c r="H205" s="176" t="s">
        <v>372</v>
      </c>
      <c r="I205" s="177" t="s">
        <v>416</v>
      </c>
    </row>
    <row r="206" spans="1:9" ht="16.5">
      <c r="A206" s="176">
        <v>2</v>
      </c>
      <c r="B206" s="176">
        <v>4524</v>
      </c>
      <c r="C206" s="176" t="s">
        <v>317</v>
      </c>
      <c r="D206" s="176" t="s">
        <v>318</v>
      </c>
      <c r="E206" s="176">
        <v>2</v>
      </c>
      <c r="F206" s="176" t="s">
        <v>166</v>
      </c>
      <c r="G206" s="176" t="s">
        <v>414</v>
      </c>
      <c r="H206" s="176" t="s">
        <v>412</v>
      </c>
      <c r="I206" s="177" t="s">
        <v>413</v>
      </c>
    </row>
    <row r="207" spans="1:9" ht="16.5">
      <c r="A207" s="176">
        <v>2</v>
      </c>
      <c r="B207" s="176">
        <v>2450</v>
      </c>
      <c r="C207" s="176" t="s">
        <v>469</v>
      </c>
      <c r="D207" s="176" t="s">
        <v>470</v>
      </c>
      <c r="E207" s="176">
        <v>1</v>
      </c>
      <c r="F207" s="176" t="s">
        <v>162</v>
      </c>
      <c r="G207" s="176" t="s">
        <v>471</v>
      </c>
      <c r="H207" s="176" t="s">
        <v>412</v>
      </c>
      <c r="I207" s="177" t="s">
        <v>413</v>
      </c>
    </row>
    <row r="208" spans="1:9" ht="16.5">
      <c r="A208" s="176">
        <v>2</v>
      </c>
      <c r="B208" s="176">
        <v>6441</v>
      </c>
      <c r="C208" s="176" t="s">
        <v>223</v>
      </c>
      <c r="D208" s="176" t="s">
        <v>224</v>
      </c>
      <c r="E208" s="176">
        <v>3</v>
      </c>
      <c r="F208" s="176" t="s">
        <v>164</v>
      </c>
      <c r="G208" s="176" t="s">
        <v>623</v>
      </c>
      <c r="H208" s="176" t="s">
        <v>412</v>
      </c>
      <c r="I208" s="177" t="s">
        <v>413</v>
      </c>
    </row>
    <row r="209" spans="1:9" ht="16.5">
      <c r="A209" s="176">
        <v>2</v>
      </c>
      <c r="B209" s="176">
        <v>4440</v>
      </c>
      <c r="C209" s="176" t="s">
        <v>309</v>
      </c>
      <c r="D209" s="176" t="s">
        <v>310</v>
      </c>
      <c r="E209" s="176">
        <v>2</v>
      </c>
      <c r="F209" s="176" t="s">
        <v>164</v>
      </c>
      <c r="G209" s="176" t="s">
        <v>450</v>
      </c>
      <c r="H209" s="176" t="s">
        <v>412</v>
      </c>
      <c r="I209" s="177" t="s">
        <v>413</v>
      </c>
    </row>
    <row r="210" spans="1:9" ht="16.5">
      <c r="A210" s="176">
        <v>2</v>
      </c>
      <c r="B210" s="176">
        <v>4448</v>
      </c>
      <c r="C210" s="176" t="s">
        <v>315</v>
      </c>
      <c r="D210" s="176" t="s">
        <v>316</v>
      </c>
      <c r="E210" s="176">
        <v>2</v>
      </c>
      <c r="F210" s="176" t="s">
        <v>165</v>
      </c>
      <c r="G210" s="176" t="s">
        <v>549</v>
      </c>
      <c r="H210" s="176" t="s">
        <v>412</v>
      </c>
      <c r="I210" s="177" t="s">
        <v>413</v>
      </c>
    </row>
    <row r="211" spans="1:9" ht="16.5">
      <c r="A211" s="176">
        <v>2</v>
      </c>
      <c r="B211" s="176">
        <v>6449</v>
      </c>
      <c r="C211" s="176" t="s">
        <v>205</v>
      </c>
      <c r="D211" s="176" t="s">
        <v>206</v>
      </c>
      <c r="E211" s="176">
        <v>3</v>
      </c>
      <c r="F211" s="176" t="s">
        <v>162</v>
      </c>
      <c r="G211" s="176" t="s">
        <v>509</v>
      </c>
      <c r="H211" s="176" t="s">
        <v>412</v>
      </c>
      <c r="I211" s="177" t="s">
        <v>413</v>
      </c>
    </row>
    <row r="212" spans="1:9" ht="16.5">
      <c r="A212" s="176">
        <v>2</v>
      </c>
      <c r="B212" s="176">
        <v>6513</v>
      </c>
      <c r="C212" s="176" t="s">
        <v>201</v>
      </c>
      <c r="D212" s="176" t="s">
        <v>202</v>
      </c>
      <c r="E212" s="176">
        <v>3</v>
      </c>
      <c r="F212" s="176" t="s">
        <v>166</v>
      </c>
      <c r="G212" s="176" t="s">
        <v>411</v>
      </c>
      <c r="H212" s="176" t="s">
        <v>412</v>
      </c>
      <c r="I212" s="177" t="s">
        <v>413</v>
      </c>
    </row>
    <row r="213" spans="1:9" ht="16.5">
      <c r="A213" s="176">
        <v>2</v>
      </c>
      <c r="B213" s="176">
        <v>6445</v>
      </c>
      <c r="C213" s="176" t="s">
        <v>213</v>
      </c>
      <c r="D213" s="176" t="s">
        <v>214</v>
      </c>
      <c r="E213" s="176">
        <v>3</v>
      </c>
      <c r="F213" s="176" t="s">
        <v>165</v>
      </c>
      <c r="G213" s="176" t="s">
        <v>568</v>
      </c>
      <c r="H213" s="176" t="s">
        <v>412</v>
      </c>
      <c r="I213" s="177" t="s">
        <v>413</v>
      </c>
    </row>
    <row r="214" spans="1:9" ht="16.5">
      <c r="A214" s="158"/>
      <c r="B214" s="158"/>
      <c r="C214" s="158"/>
      <c r="D214" s="158"/>
      <c r="E214" s="158"/>
      <c r="F214" s="158"/>
      <c r="G214" s="158"/>
      <c r="H214" s="158"/>
      <c r="I214" s="158"/>
    </row>
    <row r="215" spans="1:9" ht="16.5">
      <c r="A215" s="158"/>
      <c r="B215" s="158"/>
      <c r="C215" s="158"/>
      <c r="D215" s="158"/>
      <c r="E215" s="158"/>
      <c r="F215" s="158"/>
      <c r="G215" s="158"/>
      <c r="H215" s="158"/>
      <c r="I215" s="158"/>
    </row>
    <row r="216" spans="1:9" ht="16.5">
      <c r="A216" s="158"/>
      <c r="B216" s="158"/>
      <c r="C216" s="158"/>
      <c r="D216" s="158"/>
      <c r="E216" s="158"/>
      <c r="F216" s="158"/>
      <c r="G216" s="158"/>
      <c r="H216" s="158"/>
      <c r="I216" s="158"/>
    </row>
    <row r="217" spans="1:9" ht="16.5">
      <c r="A217" s="158"/>
      <c r="B217" s="158"/>
      <c r="C217" s="158"/>
      <c r="D217" s="158"/>
      <c r="E217" s="158"/>
      <c r="F217" s="158"/>
      <c r="G217" s="158"/>
      <c r="H217" s="158"/>
      <c r="I217" s="158"/>
    </row>
    <row r="218" spans="1:9" ht="16.5">
      <c r="A218" s="158"/>
      <c r="B218" s="158"/>
      <c r="C218" s="158"/>
      <c r="D218" s="158"/>
      <c r="E218" s="158"/>
      <c r="F218" s="158"/>
      <c r="G218" s="158"/>
      <c r="H218" s="158"/>
      <c r="I218" s="158"/>
    </row>
    <row r="219" spans="1:9" ht="16.5">
      <c r="A219" s="158"/>
      <c r="B219" s="158"/>
      <c r="C219" s="158"/>
      <c r="D219" s="158"/>
      <c r="E219" s="158"/>
      <c r="F219" s="158"/>
      <c r="G219" s="158"/>
      <c r="H219" s="158"/>
      <c r="I219" s="158"/>
    </row>
    <row r="220" spans="1:9" ht="16.5">
      <c r="A220" s="158"/>
      <c r="B220" s="158"/>
      <c r="C220" s="158"/>
      <c r="D220" s="158"/>
      <c r="E220" s="158"/>
      <c r="F220" s="158"/>
      <c r="G220" s="158"/>
      <c r="H220" s="158"/>
      <c r="I220" s="158"/>
    </row>
    <row r="221" spans="1:9" ht="16.5">
      <c r="A221" s="158"/>
      <c r="B221" s="158"/>
      <c r="C221" s="158"/>
      <c r="D221" s="158"/>
      <c r="E221" s="158"/>
      <c r="F221" s="158"/>
      <c r="G221" s="158"/>
      <c r="H221" s="158"/>
      <c r="I221" s="158"/>
    </row>
    <row r="222" spans="1:9" ht="16.5">
      <c r="A222" s="158"/>
      <c r="B222" s="158"/>
      <c r="C222" s="158"/>
      <c r="D222" s="158"/>
      <c r="E222" s="158"/>
      <c r="F222" s="158"/>
      <c r="G222" s="158"/>
      <c r="H222" s="158"/>
      <c r="I222" s="158"/>
    </row>
    <row r="223" spans="1:9" ht="16.5">
      <c r="A223" s="158"/>
      <c r="B223" s="158"/>
      <c r="C223" s="158"/>
      <c r="D223" s="158"/>
      <c r="E223" s="158"/>
      <c r="F223" s="158"/>
      <c r="G223" s="158"/>
      <c r="H223" s="158"/>
      <c r="I223" s="158"/>
    </row>
    <row r="224" spans="1:9" ht="16.5">
      <c r="A224" s="158"/>
      <c r="B224" s="158"/>
      <c r="C224" s="158"/>
      <c r="D224" s="158"/>
      <c r="E224" s="158"/>
      <c r="F224" s="158"/>
      <c r="G224" s="158"/>
      <c r="H224" s="158"/>
      <c r="I224" s="158"/>
    </row>
    <row r="225" spans="1:9" ht="16.5">
      <c r="A225" s="158"/>
      <c r="B225" s="158"/>
      <c r="C225" s="158"/>
      <c r="D225" s="158"/>
      <c r="E225" s="158"/>
      <c r="F225" s="158"/>
      <c r="G225" s="158"/>
      <c r="H225" s="158"/>
      <c r="I225" s="158"/>
    </row>
    <row r="226" spans="1:9" ht="16.5">
      <c r="A226" s="158"/>
      <c r="B226" s="158"/>
      <c r="C226" s="158"/>
      <c r="D226" s="158"/>
      <c r="E226" s="158"/>
      <c r="F226" s="158"/>
      <c r="G226" s="158"/>
      <c r="H226" s="158"/>
      <c r="I226" s="158"/>
    </row>
    <row r="227" spans="1:9" ht="16.5">
      <c r="A227" s="158"/>
      <c r="B227" s="158"/>
      <c r="C227" s="158"/>
      <c r="D227" s="158"/>
      <c r="E227" s="158"/>
      <c r="F227" s="158"/>
      <c r="G227" s="158"/>
      <c r="H227" s="158"/>
      <c r="I227" s="158"/>
    </row>
    <row r="228" spans="1:9" ht="16.5">
      <c r="A228" s="158"/>
      <c r="B228" s="158"/>
      <c r="C228" s="158"/>
      <c r="D228" s="158"/>
      <c r="E228" s="158"/>
      <c r="F228" s="158"/>
      <c r="G228" s="158"/>
      <c r="H228" s="158"/>
      <c r="I228" s="158"/>
    </row>
    <row r="229" spans="1:9" ht="16.5">
      <c r="A229" s="158"/>
      <c r="B229" s="158"/>
      <c r="C229" s="158"/>
      <c r="D229" s="158"/>
      <c r="E229" s="158"/>
      <c r="F229" s="158"/>
      <c r="G229" s="158"/>
      <c r="H229" s="158"/>
      <c r="I229" s="158"/>
    </row>
    <row r="230" spans="1:9" ht="16.5">
      <c r="A230" s="158"/>
      <c r="B230" s="158"/>
      <c r="C230" s="158"/>
      <c r="D230" s="158"/>
      <c r="E230" s="158"/>
      <c r="F230" s="158"/>
      <c r="G230" s="158"/>
      <c r="H230" s="158"/>
      <c r="I230" s="158"/>
    </row>
    <row r="231" spans="1:9" ht="16.5">
      <c r="A231" s="158"/>
      <c r="B231" s="158"/>
      <c r="C231" s="158"/>
      <c r="D231" s="158"/>
      <c r="E231" s="158"/>
      <c r="F231" s="158"/>
      <c r="G231" s="158"/>
      <c r="H231" s="158"/>
      <c r="I231" s="158"/>
    </row>
    <row r="232" spans="1:9" ht="16.5">
      <c r="A232" s="158"/>
      <c r="B232" s="158"/>
      <c r="C232" s="158"/>
      <c r="D232" s="158"/>
      <c r="E232" s="158"/>
      <c r="F232" s="158"/>
      <c r="G232" s="158"/>
      <c r="H232" s="158"/>
      <c r="I232" s="158"/>
    </row>
    <row r="233" spans="1:9" ht="16.5">
      <c r="A233" s="158"/>
      <c r="B233" s="158"/>
      <c r="C233" s="158"/>
      <c r="D233" s="158"/>
      <c r="E233" s="158"/>
      <c r="F233" s="158"/>
      <c r="G233" s="158"/>
      <c r="H233" s="158"/>
      <c r="I233" s="158"/>
    </row>
    <row r="234" spans="1:9" ht="16.5">
      <c r="A234" s="158"/>
      <c r="B234" s="158"/>
      <c r="C234" s="158"/>
      <c r="D234" s="158"/>
      <c r="E234" s="158"/>
      <c r="F234" s="158"/>
      <c r="G234" s="158"/>
      <c r="H234" s="158"/>
      <c r="I234" s="158"/>
    </row>
    <row r="235" spans="1:9" ht="16.5">
      <c r="A235" s="158"/>
      <c r="B235" s="158"/>
      <c r="C235" s="158"/>
      <c r="D235" s="158"/>
      <c r="E235" s="158"/>
      <c r="F235" s="158"/>
      <c r="G235" s="158"/>
      <c r="H235" s="158"/>
      <c r="I235" s="158"/>
    </row>
    <row r="236" spans="1:9" ht="16.5">
      <c r="A236" s="158"/>
      <c r="B236" s="158"/>
      <c r="C236" s="158"/>
      <c r="D236" s="158"/>
      <c r="E236" s="158"/>
      <c r="F236" s="158"/>
      <c r="G236" s="158"/>
      <c r="H236" s="158"/>
      <c r="I236" s="158"/>
    </row>
    <row r="237" spans="1:9" ht="16.5">
      <c r="A237" s="158"/>
      <c r="B237" s="158"/>
      <c r="C237" s="158"/>
      <c r="D237" s="158"/>
      <c r="E237" s="158"/>
      <c r="F237" s="158"/>
      <c r="G237" s="158"/>
      <c r="H237" s="158"/>
      <c r="I237" s="158"/>
    </row>
    <row r="238" spans="1:9" ht="16.5">
      <c r="A238" s="158"/>
      <c r="B238" s="158"/>
      <c r="C238" s="158"/>
      <c r="D238" s="158"/>
      <c r="E238" s="158"/>
      <c r="F238" s="158"/>
      <c r="G238" s="158"/>
      <c r="H238" s="158"/>
      <c r="I238" s="158"/>
    </row>
    <row r="239" spans="1:9" ht="16.5">
      <c r="A239" s="158"/>
      <c r="B239" s="158"/>
      <c r="C239" s="158"/>
      <c r="D239" s="158"/>
      <c r="E239" s="158"/>
      <c r="F239" s="158"/>
      <c r="G239" s="158"/>
      <c r="H239" s="158"/>
      <c r="I239" s="158"/>
    </row>
    <row r="240" spans="1:9" ht="16.5">
      <c r="A240" s="158"/>
      <c r="B240" s="158"/>
      <c r="C240" s="158"/>
      <c r="D240" s="158"/>
      <c r="E240" s="158"/>
      <c r="F240" s="158"/>
      <c r="G240" s="158"/>
      <c r="H240" s="158"/>
      <c r="I240" s="158"/>
    </row>
    <row r="241" spans="1:9" ht="16.5">
      <c r="A241" s="158"/>
      <c r="B241" s="158"/>
      <c r="C241" s="158"/>
      <c r="D241" s="158"/>
      <c r="E241" s="158"/>
      <c r="F241" s="158"/>
      <c r="G241" s="158"/>
      <c r="H241" s="158"/>
      <c r="I241" s="158"/>
    </row>
    <row r="242" spans="1:9" ht="16.5">
      <c r="A242" s="158"/>
      <c r="B242" s="158"/>
      <c r="C242" s="158"/>
      <c r="D242" s="158"/>
      <c r="E242" s="158"/>
      <c r="F242" s="158"/>
      <c r="G242" s="158"/>
      <c r="H242" s="158"/>
      <c r="I242" s="158"/>
    </row>
    <row r="243" spans="1:9" ht="16.5">
      <c r="A243" s="158"/>
      <c r="B243" s="158"/>
      <c r="C243" s="158"/>
      <c r="D243" s="158"/>
      <c r="E243" s="158"/>
      <c r="F243" s="158"/>
      <c r="G243" s="158"/>
      <c r="H243" s="158"/>
      <c r="I243" s="158"/>
    </row>
    <row r="244" spans="1:9" ht="16.5">
      <c r="A244" s="158"/>
      <c r="B244" s="158"/>
      <c r="C244" s="158"/>
      <c r="D244" s="158"/>
      <c r="E244" s="158"/>
      <c r="F244" s="158"/>
      <c r="G244" s="158"/>
      <c r="H244" s="158"/>
      <c r="I244" s="158"/>
    </row>
    <row r="245" spans="1:9" ht="16.5">
      <c r="A245" s="158"/>
      <c r="B245" s="158"/>
      <c r="C245" s="158"/>
      <c r="D245" s="158"/>
      <c r="E245" s="158"/>
      <c r="F245" s="158"/>
      <c r="G245" s="158"/>
      <c r="H245" s="158"/>
      <c r="I245" s="158"/>
    </row>
    <row r="246" spans="1:9" ht="16.5">
      <c r="A246" s="158"/>
      <c r="B246" s="158"/>
      <c r="C246" s="158"/>
      <c r="D246" s="158"/>
      <c r="E246" s="158"/>
      <c r="F246" s="158"/>
      <c r="G246" s="158"/>
      <c r="H246" s="158"/>
      <c r="I246" s="158"/>
    </row>
    <row r="247" spans="1:9" ht="16.5">
      <c r="A247" s="158"/>
      <c r="B247" s="158"/>
      <c r="C247" s="158"/>
      <c r="D247" s="158"/>
      <c r="E247" s="158"/>
      <c r="F247" s="158"/>
      <c r="G247" s="158"/>
      <c r="H247" s="158"/>
      <c r="I247" s="158"/>
    </row>
    <row r="248" spans="1:9" ht="16.5">
      <c r="A248" s="158"/>
      <c r="B248" s="158"/>
      <c r="C248" s="158"/>
      <c r="D248" s="158"/>
      <c r="E248" s="158"/>
      <c r="F248" s="158"/>
      <c r="G248" s="158"/>
      <c r="H248" s="158"/>
      <c r="I248" s="158"/>
    </row>
    <row r="249" spans="1:9" ht="16.5">
      <c r="A249" s="158"/>
      <c r="B249" s="158"/>
      <c r="C249" s="158"/>
      <c r="D249" s="158"/>
      <c r="E249" s="158"/>
      <c r="F249" s="158"/>
      <c r="G249" s="158"/>
      <c r="H249" s="158"/>
      <c r="I249" s="158"/>
    </row>
    <row r="250" spans="1:9" ht="16.5">
      <c r="A250" s="158"/>
      <c r="B250" s="158"/>
      <c r="C250" s="158"/>
      <c r="D250" s="158"/>
      <c r="E250" s="158"/>
      <c r="F250" s="158"/>
      <c r="G250" s="158"/>
      <c r="H250" s="158"/>
      <c r="I250" s="158"/>
    </row>
    <row r="251" spans="1:9" ht="16.5">
      <c r="A251" s="158"/>
      <c r="B251" s="158"/>
      <c r="C251" s="158"/>
      <c r="D251" s="158"/>
      <c r="E251" s="158"/>
      <c r="F251" s="158"/>
      <c r="G251" s="158"/>
      <c r="H251" s="158"/>
      <c r="I251" s="158"/>
    </row>
    <row r="252" spans="1:9" ht="16.5">
      <c r="A252" s="158"/>
      <c r="B252" s="158"/>
      <c r="C252" s="158"/>
      <c r="D252" s="158"/>
      <c r="E252" s="158"/>
      <c r="F252" s="158"/>
      <c r="G252" s="158"/>
      <c r="H252" s="158"/>
      <c r="I252" s="158"/>
    </row>
    <row r="253" spans="1:9" ht="16.5">
      <c r="A253" s="158"/>
      <c r="B253" s="158"/>
      <c r="C253" s="158"/>
      <c r="D253" s="158"/>
      <c r="E253" s="158"/>
      <c r="F253" s="158"/>
      <c r="G253" s="158"/>
      <c r="H253" s="158"/>
      <c r="I253" s="158"/>
    </row>
    <row r="254" spans="1:9" ht="16.5">
      <c r="A254" s="158"/>
      <c r="B254" s="158"/>
      <c r="C254" s="158"/>
      <c r="D254" s="158"/>
      <c r="E254" s="158"/>
      <c r="F254" s="158"/>
      <c r="G254" s="158"/>
      <c r="H254" s="158"/>
      <c r="I254" s="158"/>
    </row>
    <row r="255" spans="1:9" ht="16.5">
      <c r="A255" s="158"/>
      <c r="B255" s="158"/>
      <c r="C255" s="158"/>
      <c r="D255" s="158"/>
      <c r="E255" s="158"/>
      <c r="F255" s="158"/>
      <c r="G255" s="158"/>
      <c r="H255" s="158"/>
      <c r="I255" s="158"/>
    </row>
    <row r="256" spans="1:9" ht="16.5">
      <c r="A256" s="158"/>
      <c r="B256" s="158"/>
      <c r="C256" s="158"/>
      <c r="D256" s="158"/>
      <c r="E256" s="158"/>
      <c r="F256" s="158"/>
      <c r="G256" s="158"/>
      <c r="H256" s="158"/>
      <c r="I256" s="158"/>
    </row>
    <row r="257" spans="1:9" ht="16.5">
      <c r="A257" s="158"/>
      <c r="B257" s="158"/>
      <c r="C257" s="158"/>
      <c r="D257" s="158"/>
      <c r="E257" s="158"/>
      <c r="F257" s="158"/>
      <c r="G257" s="158"/>
      <c r="H257" s="158"/>
      <c r="I257" s="159"/>
    </row>
    <row r="258" spans="1:9" ht="16.5">
      <c r="A258" s="158"/>
      <c r="B258" s="158"/>
      <c r="C258" s="158"/>
      <c r="D258" s="158"/>
      <c r="E258" s="158"/>
      <c r="F258" s="158"/>
      <c r="G258" s="158"/>
      <c r="H258" s="158"/>
      <c r="I258" s="158"/>
    </row>
    <row r="259" spans="1:9" ht="16.5">
      <c r="A259" s="158"/>
      <c r="B259" s="158"/>
      <c r="C259" s="158"/>
      <c r="D259" s="158"/>
      <c r="E259" s="158"/>
      <c r="F259" s="158"/>
      <c r="G259" s="158"/>
      <c r="H259" s="158"/>
      <c r="I259" s="158"/>
    </row>
    <row r="260" spans="1:9" ht="16.5">
      <c r="A260" s="158"/>
      <c r="B260" s="158"/>
      <c r="C260" s="158"/>
      <c r="D260" s="158"/>
      <c r="E260" s="158"/>
      <c r="F260" s="158"/>
      <c r="G260" s="158"/>
      <c r="H260" s="158"/>
      <c r="I260" s="158"/>
    </row>
    <row r="261" spans="1:9" ht="16.5">
      <c r="A261" s="158"/>
      <c r="B261" s="158"/>
      <c r="C261" s="158"/>
      <c r="D261" s="158"/>
      <c r="E261" s="158"/>
      <c r="F261" s="158"/>
      <c r="G261" s="158"/>
      <c r="H261" s="158"/>
      <c r="I261" s="158"/>
    </row>
    <row r="262" spans="1:9" ht="16.5">
      <c r="A262" s="158"/>
      <c r="B262" s="158"/>
      <c r="C262" s="158"/>
      <c r="D262" s="158"/>
      <c r="E262" s="158"/>
      <c r="F262" s="158"/>
      <c r="G262" s="158"/>
      <c r="H262" s="158"/>
      <c r="I262" s="158"/>
    </row>
    <row r="263" spans="1:9" ht="16.5">
      <c r="A263" s="158"/>
      <c r="B263" s="158"/>
      <c r="C263" s="158"/>
      <c r="D263" s="158"/>
      <c r="E263" s="158"/>
      <c r="F263" s="158"/>
      <c r="G263" s="158"/>
      <c r="H263" s="158"/>
      <c r="I263" s="158"/>
    </row>
    <row r="264" spans="1:9" ht="16.5">
      <c r="A264" s="158"/>
      <c r="B264" s="158"/>
      <c r="C264" s="158"/>
      <c r="D264" s="158"/>
      <c r="E264" s="158"/>
      <c r="F264" s="158"/>
      <c r="G264" s="158"/>
      <c r="H264" s="158"/>
      <c r="I264" s="159"/>
    </row>
    <row r="265" spans="1:9" ht="16.5">
      <c r="A265" s="158"/>
      <c r="B265" s="158"/>
      <c r="C265" s="158"/>
      <c r="D265" s="158"/>
      <c r="E265" s="158"/>
      <c r="F265" s="158"/>
      <c r="G265" s="158"/>
      <c r="H265" s="158"/>
      <c r="I265" s="158"/>
    </row>
    <row r="266" spans="1:9" ht="16.5">
      <c r="A266" s="158"/>
      <c r="B266" s="158"/>
      <c r="C266" s="158"/>
      <c r="D266" s="158"/>
      <c r="E266" s="158"/>
      <c r="F266" s="158"/>
      <c r="G266" s="158"/>
      <c r="H266" s="158"/>
      <c r="I266" s="158"/>
    </row>
    <row r="267" spans="1:9" ht="16.5">
      <c r="A267" s="158"/>
      <c r="B267" s="158"/>
      <c r="C267" s="158"/>
      <c r="D267" s="158"/>
      <c r="E267" s="158"/>
      <c r="F267" s="158"/>
      <c r="G267" s="158"/>
      <c r="H267" s="158"/>
      <c r="I267" s="158"/>
    </row>
    <row r="268" spans="1:9" ht="16.5">
      <c r="A268" s="158"/>
      <c r="B268" s="158"/>
      <c r="C268" s="158"/>
      <c r="D268" s="158"/>
      <c r="E268" s="158"/>
      <c r="F268" s="158"/>
      <c r="G268" s="158"/>
      <c r="H268" s="158"/>
      <c r="I268" s="158"/>
    </row>
    <row r="269" spans="1:9" ht="16.5">
      <c r="A269" s="158"/>
      <c r="B269" s="158"/>
      <c r="C269" s="158"/>
      <c r="D269" s="158"/>
      <c r="E269" s="158"/>
      <c r="F269" s="158"/>
      <c r="G269" s="158"/>
      <c r="H269" s="158"/>
      <c r="I269" s="158"/>
    </row>
    <row r="270" spans="1:9" ht="16.5">
      <c r="A270" s="158"/>
      <c r="B270" s="158"/>
      <c r="C270" s="158"/>
      <c r="D270" s="158"/>
      <c r="E270" s="158"/>
      <c r="F270" s="158"/>
      <c r="G270" s="158"/>
      <c r="H270" s="158"/>
      <c r="I270" s="158"/>
    </row>
    <row r="271" spans="1:9" ht="16.5">
      <c r="A271" s="158"/>
      <c r="B271" s="158"/>
      <c r="C271" s="158"/>
      <c r="D271" s="158"/>
      <c r="E271" s="158"/>
      <c r="F271" s="158"/>
      <c r="G271" s="158"/>
      <c r="H271" s="158"/>
      <c r="I271" s="158"/>
    </row>
    <row r="272" spans="1:9" ht="16.5">
      <c r="A272" s="158"/>
      <c r="B272" s="158"/>
      <c r="C272" s="158"/>
      <c r="D272" s="158"/>
      <c r="E272" s="158"/>
      <c r="F272" s="158"/>
      <c r="G272" s="158"/>
      <c r="H272" s="158"/>
      <c r="I272" s="158"/>
    </row>
    <row r="273" spans="1:9" ht="16.5">
      <c r="A273" s="158"/>
      <c r="B273" s="158"/>
      <c r="C273" s="158"/>
      <c r="D273" s="158"/>
      <c r="E273" s="158"/>
      <c r="F273" s="158"/>
      <c r="G273" s="158"/>
      <c r="H273" s="158"/>
      <c r="I273" s="158"/>
    </row>
    <row r="274" spans="1:9" ht="16.5">
      <c r="A274" s="158"/>
      <c r="B274" s="158"/>
      <c r="C274" s="158"/>
      <c r="D274" s="158"/>
      <c r="E274" s="158"/>
      <c r="F274" s="158"/>
      <c r="G274" s="158"/>
      <c r="H274" s="158"/>
      <c r="I274" s="158"/>
    </row>
    <row r="275" spans="1:9" ht="16.5">
      <c r="A275" s="158"/>
      <c r="B275" s="158"/>
      <c r="C275" s="158"/>
      <c r="D275" s="158"/>
      <c r="E275" s="158"/>
      <c r="F275" s="158"/>
      <c r="G275" s="158"/>
      <c r="H275" s="158"/>
      <c r="I275" s="158"/>
    </row>
    <row r="276" spans="1:9" ht="16.5">
      <c r="A276" s="158"/>
      <c r="B276" s="158"/>
      <c r="C276" s="158"/>
      <c r="D276" s="158"/>
      <c r="E276" s="158"/>
      <c r="F276" s="158"/>
      <c r="G276" s="158"/>
      <c r="H276" s="158"/>
      <c r="I276" s="158"/>
    </row>
    <row r="277" spans="1:9" ht="16.5">
      <c r="A277" s="158"/>
      <c r="B277" s="158"/>
      <c r="C277" s="158"/>
      <c r="D277" s="158"/>
      <c r="E277" s="158"/>
      <c r="F277" s="158"/>
      <c r="G277" s="158"/>
      <c r="H277" s="158"/>
      <c r="I277" s="158"/>
    </row>
    <row r="278" spans="1:9" ht="16.5">
      <c r="A278" s="158"/>
      <c r="B278" s="158"/>
      <c r="C278" s="158"/>
      <c r="D278" s="158"/>
      <c r="E278" s="158"/>
      <c r="F278" s="158"/>
      <c r="G278" s="158"/>
      <c r="H278" s="158"/>
      <c r="I278" s="158"/>
    </row>
    <row r="279" spans="1:9" ht="16.5">
      <c r="A279" s="158"/>
      <c r="B279" s="158"/>
      <c r="C279" s="158"/>
      <c r="D279" s="158"/>
      <c r="E279" s="158"/>
      <c r="F279" s="158"/>
      <c r="G279" s="158"/>
      <c r="H279" s="158"/>
      <c r="I279" s="158"/>
    </row>
    <row r="280" spans="1:9" ht="16.5">
      <c r="A280" s="158"/>
      <c r="B280" s="158"/>
      <c r="C280" s="158"/>
      <c r="D280" s="158"/>
      <c r="E280" s="158"/>
      <c r="F280" s="158"/>
      <c r="G280" s="158"/>
      <c r="H280" s="158"/>
      <c r="I280" s="158"/>
    </row>
    <row r="281" spans="1:9" ht="16.5">
      <c r="A281" s="158"/>
      <c r="B281" s="158"/>
      <c r="C281" s="158"/>
      <c r="D281" s="158"/>
      <c r="E281" s="158"/>
      <c r="F281" s="158"/>
      <c r="G281" s="158"/>
      <c r="H281" s="158"/>
      <c r="I281" s="158"/>
    </row>
    <row r="282" spans="1:9" ht="16.5">
      <c r="A282" s="158"/>
      <c r="B282" s="158"/>
      <c r="C282" s="158"/>
      <c r="D282" s="158"/>
      <c r="E282" s="158"/>
      <c r="F282" s="158"/>
      <c r="G282" s="158"/>
      <c r="H282" s="158"/>
      <c r="I282" s="158"/>
    </row>
    <row r="283" spans="1:9" ht="16.5">
      <c r="A283" s="158"/>
      <c r="B283" s="158"/>
      <c r="C283" s="158"/>
      <c r="D283" s="158"/>
      <c r="E283" s="158"/>
      <c r="F283" s="158"/>
      <c r="G283" s="158"/>
      <c r="H283" s="158"/>
      <c r="I283" s="158"/>
    </row>
    <row r="284" spans="1:9" ht="16.5">
      <c r="A284" s="158"/>
      <c r="B284" s="158"/>
      <c r="C284" s="158"/>
      <c r="D284" s="158"/>
      <c r="E284" s="158"/>
      <c r="F284" s="158"/>
      <c r="G284" s="158"/>
      <c r="H284" s="158"/>
      <c r="I284" s="158"/>
    </row>
    <row r="285" spans="1:9" ht="16.5">
      <c r="A285" s="158"/>
      <c r="B285" s="158"/>
      <c r="C285" s="158"/>
      <c r="D285" s="158"/>
      <c r="E285" s="158"/>
      <c r="F285" s="158"/>
      <c r="G285" s="158"/>
      <c r="H285" s="158"/>
      <c r="I285" s="158"/>
    </row>
    <row r="286" spans="1:9" ht="16.5">
      <c r="A286" s="158"/>
      <c r="B286" s="158"/>
      <c r="C286" s="158"/>
      <c r="D286" s="158"/>
      <c r="E286" s="158"/>
      <c r="F286" s="158"/>
      <c r="G286" s="158"/>
      <c r="H286" s="158"/>
      <c r="I286" s="158"/>
    </row>
    <row r="287" spans="1:9" ht="16.5">
      <c r="A287" s="158"/>
      <c r="B287" s="158"/>
      <c r="C287" s="158"/>
      <c r="D287" s="158"/>
      <c r="E287" s="158"/>
      <c r="F287" s="158"/>
      <c r="G287" s="158"/>
      <c r="H287" s="158"/>
      <c r="I287" s="158"/>
    </row>
    <row r="288" spans="1:9" ht="16.5">
      <c r="A288" s="158"/>
      <c r="B288" s="158"/>
      <c r="C288" s="158"/>
      <c r="D288" s="158"/>
      <c r="E288" s="158"/>
      <c r="F288" s="158"/>
      <c r="G288" s="158"/>
      <c r="H288" s="158"/>
      <c r="I288" s="158"/>
    </row>
    <row r="289" spans="1:9" ht="16.5">
      <c r="A289" s="158"/>
      <c r="B289" s="158"/>
      <c r="C289" s="158"/>
      <c r="D289" s="158"/>
      <c r="E289" s="158"/>
      <c r="F289" s="158"/>
      <c r="G289" s="158"/>
      <c r="H289" s="158"/>
      <c r="I289" s="158"/>
    </row>
    <row r="290" spans="1:9" ht="16.5">
      <c r="A290" s="158"/>
      <c r="B290" s="158"/>
      <c r="C290" s="158"/>
      <c r="D290" s="158"/>
      <c r="E290" s="158"/>
      <c r="F290" s="158"/>
      <c r="G290" s="158"/>
      <c r="H290" s="158"/>
      <c r="I290" s="158"/>
    </row>
    <row r="291" spans="1:9" ht="16.5">
      <c r="A291" s="158"/>
      <c r="B291" s="158"/>
      <c r="C291" s="158"/>
      <c r="D291" s="158"/>
      <c r="E291" s="158"/>
      <c r="F291" s="158"/>
      <c r="G291" s="158"/>
      <c r="H291" s="158"/>
      <c r="I291" s="158"/>
    </row>
    <row r="292" spans="1:9" ht="16.5">
      <c r="A292" s="158"/>
      <c r="B292" s="158"/>
      <c r="C292" s="158"/>
      <c r="D292" s="158"/>
      <c r="E292" s="158"/>
      <c r="F292" s="158"/>
      <c r="G292" s="158"/>
      <c r="H292" s="158"/>
      <c r="I292" s="158"/>
    </row>
    <row r="293" spans="1:9" ht="16.5">
      <c r="A293" s="158"/>
      <c r="B293" s="158"/>
      <c r="C293" s="158"/>
      <c r="D293" s="158"/>
      <c r="E293" s="158"/>
      <c r="F293" s="158"/>
      <c r="G293" s="158"/>
      <c r="H293" s="158"/>
      <c r="I293" s="158"/>
    </row>
    <row r="294" spans="1:9" ht="16.5">
      <c r="A294" s="158"/>
      <c r="B294" s="158"/>
      <c r="C294" s="158"/>
      <c r="D294" s="158"/>
      <c r="E294" s="158"/>
      <c r="F294" s="158"/>
      <c r="G294" s="158"/>
      <c r="H294" s="158"/>
      <c r="I294" s="158"/>
    </row>
    <row r="295" spans="1:9" ht="16.5">
      <c r="A295" s="158"/>
      <c r="B295" s="158"/>
      <c r="C295" s="158"/>
      <c r="D295" s="158"/>
      <c r="E295" s="158"/>
      <c r="F295" s="158"/>
      <c r="G295" s="158"/>
      <c r="H295" s="158"/>
      <c r="I295" s="158"/>
    </row>
    <row r="296" spans="1:9" ht="16.5">
      <c r="A296" s="158"/>
      <c r="B296" s="158"/>
      <c r="C296" s="158"/>
      <c r="D296" s="158"/>
      <c r="E296" s="158"/>
      <c r="F296" s="158"/>
      <c r="G296" s="158"/>
      <c r="H296" s="158"/>
      <c r="I296" s="158"/>
    </row>
    <row r="297" spans="1:9" ht="16.5">
      <c r="A297" s="158"/>
      <c r="B297" s="158"/>
      <c r="C297" s="158"/>
      <c r="D297" s="158"/>
      <c r="E297" s="158"/>
      <c r="F297" s="158"/>
      <c r="G297" s="158"/>
      <c r="H297" s="158"/>
      <c r="I297" s="158"/>
    </row>
    <row r="298" spans="1:9" ht="16.5">
      <c r="A298" s="158"/>
      <c r="B298" s="158"/>
      <c r="C298" s="158"/>
      <c r="D298" s="158"/>
      <c r="E298" s="158"/>
      <c r="F298" s="158"/>
      <c r="G298" s="158"/>
      <c r="H298" s="158"/>
      <c r="I298" s="158"/>
    </row>
    <row r="299" spans="1:9" ht="16.5">
      <c r="A299" s="158"/>
      <c r="B299" s="158"/>
      <c r="C299" s="158"/>
      <c r="D299" s="158"/>
      <c r="E299" s="158"/>
      <c r="F299" s="158"/>
      <c r="G299" s="158"/>
      <c r="H299" s="158"/>
      <c r="I299" s="158"/>
    </row>
    <row r="300" spans="1:9" ht="16.5">
      <c r="A300" s="158"/>
      <c r="B300" s="158"/>
      <c r="C300" s="158"/>
      <c r="D300" s="158"/>
      <c r="E300" s="158"/>
      <c r="F300" s="158"/>
      <c r="G300" s="158"/>
      <c r="H300" s="158"/>
      <c r="I300" s="158"/>
    </row>
    <row r="301" spans="1:9" ht="16.5">
      <c r="A301" s="158"/>
      <c r="B301" s="158"/>
      <c r="C301" s="158"/>
      <c r="D301" s="158"/>
      <c r="E301" s="158"/>
      <c r="F301" s="158"/>
      <c r="G301" s="158"/>
      <c r="H301" s="158"/>
      <c r="I301" s="158"/>
    </row>
    <row r="302" spans="1:9" ht="16.5">
      <c r="A302" s="158"/>
      <c r="B302" s="158"/>
      <c r="C302" s="158"/>
      <c r="D302" s="158"/>
      <c r="E302" s="158"/>
      <c r="F302" s="158"/>
      <c r="G302" s="158"/>
      <c r="H302" s="158"/>
      <c r="I302" s="158"/>
    </row>
    <row r="303" spans="1:9" ht="16.5">
      <c r="A303" s="158"/>
      <c r="B303" s="158"/>
      <c r="C303" s="158"/>
      <c r="D303" s="158"/>
      <c r="E303" s="158"/>
      <c r="F303" s="158"/>
      <c r="G303" s="158"/>
      <c r="H303" s="158"/>
      <c r="I303" s="158"/>
    </row>
    <row r="304" spans="1:9" ht="16.5">
      <c r="A304" s="158"/>
      <c r="B304" s="158"/>
      <c r="C304" s="158"/>
      <c r="D304" s="158"/>
      <c r="E304" s="158"/>
      <c r="F304" s="158"/>
      <c r="G304" s="158"/>
      <c r="H304" s="158"/>
      <c r="I304" s="158"/>
    </row>
    <row r="305" spans="1:9" ht="16.5">
      <c r="A305" s="158"/>
      <c r="B305" s="158"/>
      <c r="C305" s="158"/>
      <c r="D305" s="158"/>
      <c r="E305" s="158"/>
      <c r="F305" s="158"/>
      <c r="G305" s="158"/>
      <c r="H305" s="158"/>
      <c r="I305" s="158"/>
    </row>
    <row r="306" spans="1:9" ht="16.5">
      <c r="A306" s="158"/>
      <c r="B306" s="158"/>
      <c r="C306" s="158"/>
      <c r="D306" s="158"/>
      <c r="E306" s="158"/>
      <c r="F306" s="158"/>
      <c r="G306" s="158"/>
      <c r="H306" s="158"/>
      <c r="I306" s="158"/>
    </row>
    <row r="307" spans="1:9" ht="16.5">
      <c r="A307" s="158"/>
      <c r="B307" s="158"/>
      <c r="C307" s="158"/>
      <c r="D307" s="158"/>
      <c r="E307" s="158"/>
      <c r="F307" s="158"/>
      <c r="G307" s="158"/>
      <c r="H307" s="158"/>
      <c r="I307" s="158"/>
    </row>
    <row r="308" spans="1:9" ht="16.5">
      <c r="A308" s="158"/>
      <c r="B308" s="158"/>
      <c r="C308" s="158"/>
      <c r="D308" s="158"/>
      <c r="E308" s="158"/>
      <c r="F308" s="158"/>
      <c r="G308" s="158"/>
      <c r="H308" s="158"/>
      <c r="I308" s="158"/>
    </row>
    <row r="309" spans="1:9" ht="16.5">
      <c r="A309" s="158"/>
      <c r="B309" s="158"/>
      <c r="C309" s="158"/>
      <c r="D309" s="158"/>
      <c r="E309" s="158"/>
      <c r="F309" s="158"/>
      <c r="G309" s="158"/>
      <c r="H309" s="158"/>
      <c r="I309" s="158"/>
    </row>
    <row r="310" spans="1:9" ht="16.5">
      <c r="A310" s="158"/>
      <c r="B310" s="158"/>
      <c r="C310" s="158"/>
      <c r="D310" s="158"/>
      <c r="E310" s="158"/>
      <c r="F310" s="158"/>
      <c r="G310" s="158"/>
      <c r="H310" s="158"/>
      <c r="I310" s="158"/>
    </row>
    <row r="311" spans="1:9" ht="16.5">
      <c r="A311" s="158"/>
      <c r="B311" s="158"/>
      <c r="C311" s="158"/>
      <c r="D311" s="158"/>
      <c r="E311" s="158"/>
      <c r="F311" s="158"/>
      <c r="G311" s="158"/>
      <c r="H311" s="158"/>
      <c r="I311" s="158"/>
    </row>
    <row r="312" spans="1:9" ht="16.5">
      <c r="A312" s="158"/>
      <c r="B312" s="158"/>
      <c r="C312" s="158"/>
      <c r="D312" s="158"/>
      <c r="E312" s="158"/>
      <c r="F312" s="158"/>
      <c r="G312" s="158"/>
      <c r="H312" s="158"/>
      <c r="I312" s="158"/>
    </row>
    <row r="313" spans="1:9" ht="16.5">
      <c r="A313" s="158"/>
      <c r="B313" s="158"/>
      <c r="C313" s="158"/>
      <c r="D313" s="158"/>
      <c r="E313" s="158"/>
      <c r="F313" s="158"/>
      <c r="G313" s="158"/>
      <c r="H313" s="158"/>
      <c r="I313" s="158"/>
    </row>
    <row r="314" spans="1:9" ht="16.5">
      <c r="A314" s="158"/>
      <c r="B314" s="158"/>
      <c r="C314" s="158"/>
      <c r="D314" s="158"/>
      <c r="E314" s="158"/>
      <c r="F314" s="158"/>
      <c r="G314" s="158"/>
      <c r="H314" s="158"/>
      <c r="I314" s="158"/>
    </row>
    <row r="315" spans="1:9" ht="16.5">
      <c r="A315" s="158"/>
      <c r="B315" s="158"/>
      <c r="C315" s="158"/>
      <c r="D315" s="158"/>
      <c r="E315" s="158"/>
      <c r="F315" s="158"/>
      <c r="G315" s="158"/>
      <c r="H315" s="158"/>
      <c r="I315" s="158"/>
    </row>
    <row r="316" spans="1:9" ht="16.5">
      <c r="A316" s="158"/>
      <c r="B316" s="158"/>
      <c r="C316" s="158"/>
      <c r="D316" s="158"/>
      <c r="E316" s="158"/>
      <c r="F316" s="158"/>
      <c r="G316" s="158"/>
      <c r="H316" s="158"/>
      <c r="I316" s="158"/>
    </row>
    <row r="317" spans="1:9" ht="16.5">
      <c r="A317" s="158"/>
      <c r="B317" s="158"/>
      <c r="C317" s="158"/>
      <c r="D317" s="158"/>
      <c r="E317" s="158"/>
      <c r="F317" s="158"/>
      <c r="G317" s="158"/>
      <c r="H317" s="158"/>
      <c r="I317" s="158"/>
    </row>
    <row r="318" spans="1:9" ht="16.5">
      <c r="A318" s="158"/>
      <c r="B318" s="158"/>
      <c r="C318" s="158"/>
      <c r="D318" s="158"/>
      <c r="E318" s="158"/>
      <c r="F318" s="158"/>
      <c r="G318" s="158"/>
      <c r="H318" s="158"/>
      <c r="I318" s="158"/>
    </row>
    <row r="319" spans="1:9" ht="16.5">
      <c r="A319" s="158"/>
      <c r="B319" s="158"/>
      <c r="C319" s="158"/>
      <c r="D319" s="158"/>
      <c r="E319" s="158"/>
      <c r="F319" s="158"/>
      <c r="G319" s="158"/>
      <c r="H319" s="158"/>
      <c r="I319" s="158"/>
    </row>
    <row r="320" spans="1:9" ht="16.5">
      <c r="A320" s="158"/>
      <c r="B320" s="158"/>
      <c r="C320" s="158"/>
      <c r="D320" s="158"/>
      <c r="E320" s="158"/>
      <c r="F320" s="158"/>
      <c r="G320" s="158"/>
      <c r="H320" s="158"/>
      <c r="I320" s="158"/>
    </row>
    <row r="321" spans="1:9" ht="16.5">
      <c r="A321" s="158"/>
      <c r="B321" s="158"/>
      <c r="C321" s="158"/>
      <c r="D321" s="158"/>
      <c r="E321" s="158"/>
      <c r="F321" s="158"/>
      <c r="G321" s="158"/>
      <c r="H321" s="158"/>
      <c r="I321" s="158"/>
    </row>
    <row r="322" spans="1:9" ht="16.5">
      <c r="A322" s="158"/>
      <c r="B322" s="158"/>
      <c r="C322" s="158"/>
      <c r="D322" s="158"/>
      <c r="E322" s="158"/>
      <c r="F322" s="158"/>
      <c r="G322" s="158"/>
      <c r="H322" s="158"/>
      <c r="I322" s="158"/>
    </row>
    <row r="323" spans="1:9" ht="16.5">
      <c r="A323" s="158"/>
      <c r="B323" s="158"/>
      <c r="C323" s="158"/>
      <c r="D323" s="158"/>
      <c r="E323" s="158"/>
      <c r="F323" s="158"/>
      <c r="G323" s="158"/>
      <c r="H323" s="158"/>
      <c r="I323" s="158"/>
    </row>
    <row r="324" spans="1:9" ht="16.5">
      <c r="A324" s="158"/>
      <c r="B324" s="158"/>
      <c r="C324" s="158"/>
      <c r="D324" s="158"/>
      <c r="E324" s="158"/>
      <c r="F324" s="158"/>
      <c r="G324" s="158"/>
      <c r="H324" s="158"/>
      <c r="I324" s="158"/>
    </row>
    <row r="325" spans="1:9" ht="16.5">
      <c r="A325" s="158"/>
      <c r="B325" s="158"/>
      <c r="C325" s="158"/>
      <c r="D325" s="158"/>
      <c r="E325" s="158"/>
      <c r="F325" s="158"/>
      <c r="G325" s="158"/>
      <c r="H325" s="158"/>
      <c r="I325" s="158"/>
    </row>
    <row r="326" spans="1:9" ht="16.5">
      <c r="A326" s="158"/>
      <c r="B326" s="158"/>
      <c r="C326" s="158"/>
      <c r="D326" s="158"/>
      <c r="E326" s="158"/>
      <c r="F326" s="158"/>
      <c r="G326" s="158"/>
      <c r="H326" s="158"/>
      <c r="I326" s="158"/>
    </row>
    <row r="327" spans="1:9" ht="16.5">
      <c r="A327" s="158"/>
      <c r="B327" s="158"/>
      <c r="C327" s="158"/>
      <c r="D327" s="158"/>
      <c r="E327" s="158"/>
      <c r="F327" s="158"/>
      <c r="G327" s="158"/>
      <c r="H327" s="158"/>
      <c r="I327" s="158"/>
    </row>
    <row r="328" spans="1:9" ht="16.5">
      <c r="A328" s="158"/>
      <c r="B328" s="158"/>
      <c r="C328" s="158"/>
      <c r="D328" s="158"/>
      <c r="E328" s="158"/>
      <c r="F328" s="158"/>
      <c r="G328" s="158"/>
      <c r="H328" s="158"/>
      <c r="I328" s="158"/>
    </row>
    <row r="329" spans="1:9" ht="16.5">
      <c r="A329" s="158"/>
      <c r="B329" s="158"/>
      <c r="C329" s="158"/>
      <c r="D329" s="158"/>
      <c r="E329" s="158"/>
      <c r="F329" s="158"/>
      <c r="G329" s="158"/>
      <c r="H329" s="158"/>
      <c r="I329" s="158"/>
    </row>
    <row r="330" spans="1:9" ht="16.5">
      <c r="A330" s="158"/>
      <c r="B330" s="158"/>
      <c r="C330" s="158"/>
      <c r="D330" s="158"/>
      <c r="E330" s="158"/>
      <c r="F330" s="158"/>
      <c r="G330" s="158"/>
      <c r="H330" s="158"/>
      <c r="I330" s="158"/>
    </row>
    <row r="331" spans="1:9" ht="16.5">
      <c r="A331" s="158"/>
      <c r="B331" s="158"/>
      <c r="C331" s="158"/>
      <c r="D331" s="158"/>
      <c r="E331" s="158"/>
      <c r="F331" s="158"/>
      <c r="G331" s="158"/>
      <c r="H331" s="158"/>
      <c r="I331" s="158"/>
    </row>
    <row r="332" spans="1:9" ht="16.5">
      <c r="A332" s="158"/>
      <c r="B332" s="158"/>
      <c r="C332" s="158"/>
      <c r="D332" s="158"/>
      <c r="E332" s="158"/>
      <c r="F332" s="158"/>
      <c r="G332" s="158"/>
      <c r="H332" s="158"/>
      <c r="I332" s="158"/>
    </row>
    <row r="333" spans="1:9" ht="16.5">
      <c r="A333" s="158"/>
      <c r="B333" s="158"/>
      <c r="C333" s="158"/>
      <c r="D333" s="158"/>
      <c r="E333" s="158"/>
      <c r="F333" s="158"/>
      <c r="G333" s="158"/>
      <c r="H333" s="158"/>
      <c r="I333" s="158"/>
    </row>
    <row r="334" spans="1:9" ht="16.5">
      <c r="A334" s="158"/>
      <c r="B334" s="158"/>
      <c r="C334" s="158"/>
      <c r="D334" s="158"/>
      <c r="E334" s="158"/>
      <c r="F334" s="158"/>
      <c r="G334" s="158"/>
      <c r="H334" s="158"/>
      <c r="I334" s="158"/>
    </row>
    <row r="335" spans="1:9" ht="16.5">
      <c r="A335" s="158"/>
      <c r="B335" s="158"/>
      <c r="C335" s="158"/>
      <c r="D335" s="158"/>
      <c r="E335" s="158"/>
      <c r="F335" s="158"/>
      <c r="G335" s="158"/>
      <c r="H335" s="158"/>
      <c r="I335" s="158"/>
    </row>
    <row r="336" spans="1:9" ht="16.5">
      <c r="A336" s="158"/>
      <c r="B336" s="158"/>
      <c r="C336" s="158"/>
      <c r="D336" s="158"/>
      <c r="E336" s="158"/>
      <c r="F336" s="158"/>
      <c r="G336" s="158"/>
      <c r="H336" s="158"/>
      <c r="I336" s="158"/>
    </row>
    <row r="337" spans="1:9" ht="16.5">
      <c r="A337" s="158"/>
      <c r="B337" s="158"/>
      <c r="C337" s="158"/>
      <c r="D337" s="158"/>
      <c r="E337" s="158"/>
      <c r="F337" s="158"/>
      <c r="G337" s="158"/>
      <c r="H337" s="158"/>
      <c r="I337" s="158"/>
    </row>
    <row r="338" spans="1:9" ht="16.5">
      <c r="A338" s="158"/>
      <c r="B338" s="158"/>
      <c r="C338" s="158"/>
      <c r="D338" s="158"/>
      <c r="E338" s="158"/>
      <c r="F338" s="158"/>
      <c r="G338" s="158"/>
      <c r="H338" s="158"/>
      <c r="I338" s="158"/>
    </row>
    <row r="339" spans="1:9" ht="16.5">
      <c r="A339" s="158"/>
      <c r="B339" s="158"/>
      <c r="C339" s="158"/>
      <c r="D339" s="158"/>
      <c r="E339" s="158"/>
      <c r="F339" s="158"/>
      <c r="G339" s="158"/>
      <c r="H339" s="158"/>
      <c r="I339" s="158"/>
    </row>
    <row r="340" spans="1:9" ht="16.5">
      <c r="A340" s="158"/>
      <c r="B340" s="158"/>
      <c r="C340" s="158"/>
      <c r="D340" s="158"/>
      <c r="E340" s="158"/>
      <c r="F340" s="158"/>
      <c r="G340" s="158"/>
      <c r="H340" s="158"/>
      <c r="I340" s="158"/>
    </row>
    <row r="341" spans="1:9" ht="16.5">
      <c r="A341" s="158"/>
      <c r="B341" s="158"/>
      <c r="C341" s="158"/>
      <c r="D341" s="158"/>
      <c r="E341" s="158"/>
      <c r="F341" s="158"/>
      <c r="G341" s="158"/>
      <c r="H341" s="158"/>
      <c r="I341" s="158"/>
    </row>
    <row r="342" spans="1:9" ht="16.5">
      <c r="A342" s="158"/>
      <c r="B342" s="158"/>
      <c r="C342" s="158"/>
      <c r="D342" s="158"/>
      <c r="E342" s="158"/>
      <c r="F342" s="158"/>
      <c r="G342" s="158"/>
      <c r="H342" s="158"/>
      <c r="I342" s="158"/>
    </row>
    <row r="343" spans="1:9" ht="16.5">
      <c r="A343" s="158"/>
      <c r="B343" s="158"/>
      <c r="C343" s="158"/>
      <c r="D343" s="158"/>
      <c r="E343" s="158"/>
      <c r="F343" s="158"/>
      <c r="G343" s="158"/>
      <c r="H343" s="158"/>
      <c r="I343" s="159"/>
    </row>
    <row r="344" spans="1:9" ht="16.5">
      <c r="A344" s="158"/>
      <c r="B344" s="158"/>
      <c r="C344" s="158"/>
      <c r="D344" s="158"/>
      <c r="E344" s="158"/>
      <c r="F344" s="158"/>
      <c r="G344" s="158"/>
      <c r="H344" s="158"/>
      <c r="I344" s="158"/>
    </row>
    <row r="345" spans="1:9" ht="16.5">
      <c r="A345" s="158"/>
      <c r="B345" s="158"/>
      <c r="C345" s="158"/>
      <c r="D345" s="158"/>
      <c r="E345" s="158"/>
      <c r="F345" s="158"/>
      <c r="G345" s="158"/>
      <c r="H345" s="158"/>
      <c r="I345" s="158"/>
    </row>
    <row r="346" spans="1:9" ht="16.5">
      <c r="A346" s="158"/>
      <c r="B346" s="158"/>
      <c r="C346" s="158"/>
      <c r="D346" s="158"/>
      <c r="E346" s="158"/>
      <c r="F346" s="158"/>
      <c r="G346" s="158"/>
      <c r="H346" s="158"/>
      <c r="I346" s="158"/>
    </row>
    <row r="347" spans="1:9" ht="16.5">
      <c r="A347" s="158"/>
      <c r="B347" s="158"/>
      <c r="C347" s="158"/>
      <c r="D347" s="158"/>
      <c r="E347" s="158"/>
      <c r="F347" s="158"/>
      <c r="G347" s="158"/>
      <c r="H347" s="158"/>
      <c r="I347" s="159"/>
    </row>
    <row r="348" spans="1:9" ht="16.5">
      <c r="A348" s="158"/>
      <c r="B348" s="158"/>
      <c r="C348" s="158"/>
      <c r="D348" s="158"/>
      <c r="E348" s="158"/>
      <c r="F348" s="158"/>
      <c r="G348" s="158"/>
      <c r="H348" s="158"/>
      <c r="I348" s="158"/>
    </row>
    <row r="349" spans="1:9" ht="16.5">
      <c r="A349" s="158"/>
      <c r="B349" s="158"/>
      <c r="C349" s="158"/>
      <c r="D349" s="158"/>
      <c r="E349" s="158"/>
      <c r="F349" s="158"/>
      <c r="G349" s="158"/>
      <c r="H349" s="158"/>
      <c r="I349" s="158"/>
    </row>
  </sheetData>
  <sheetProtection/>
  <autoFilter ref="A1:I246"/>
  <printOptions/>
  <pageMargins left="0.787" right="0.787" top="0.984" bottom="0.984" header="0.512" footer="0.512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xSplit="16" ySplit="3" topLeftCell="Q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U28" sqref="U28"/>
    </sheetView>
  </sheetViews>
  <sheetFormatPr defaultColWidth="9.00390625" defaultRowHeight="13.5"/>
  <cols>
    <col min="1" max="1" width="7.50390625" style="328" customWidth="1"/>
    <col min="2" max="2" width="7.50390625" style="419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13" width="6.625" style="328" customWidth="1"/>
    <col min="14" max="14" width="12.125" style="294" customWidth="1"/>
    <col min="15" max="15" width="7.625" style="294" customWidth="1"/>
    <col min="16" max="16384" width="9.00390625" style="294" customWidth="1"/>
  </cols>
  <sheetData>
    <row r="1" spans="1:13" ht="27.75" customHeight="1">
      <c r="A1" s="329" t="s">
        <v>146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</row>
    <row r="2" spans="1:13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</row>
    <row r="3" spans="1:16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00" t="s">
        <v>6</v>
      </c>
      <c r="F3" s="300" t="s">
        <v>3</v>
      </c>
      <c r="G3" s="300">
        <v>1</v>
      </c>
      <c r="H3" s="300">
        <v>2</v>
      </c>
      <c r="I3" s="300">
        <v>3</v>
      </c>
      <c r="J3" s="331" t="s">
        <v>74</v>
      </c>
      <c r="K3" s="300">
        <v>4</v>
      </c>
      <c r="L3" s="300">
        <v>5</v>
      </c>
      <c r="M3" s="300">
        <v>6</v>
      </c>
      <c r="N3" s="301" t="s">
        <v>4</v>
      </c>
      <c r="O3" s="302" t="s">
        <v>5</v>
      </c>
      <c r="P3" s="354"/>
    </row>
    <row r="4" spans="1:15" ht="21" customHeight="1">
      <c r="A4" s="303">
        <v>7</v>
      </c>
      <c r="B4" s="101">
        <v>5560</v>
      </c>
      <c r="C4" s="101" t="s">
        <v>171</v>
      </c>
      <c r="D4" s="145" t="s">
        <v>172</v>
      </c>
      <c r="E4" s="101">
        <v>3</v>
      </c>
      <c r="F4" s="101" t="s">
        <v>166</v>
      </c>
      <c r="G4" s="445">
        <v>847</v>
      </c>
      <c r="H4" s="445">
        <v>870</v>
      </c>
      <c r="I4" s="445">
        <v>774</v>
      </c>
      <c r="J4" s="445"/>
      <c r="K4" s="445">
        <v>847</v>
      </c>
      <c r="L4" s="445">
        <v>708</v>
      </c>
      <c r="M4" s="445">
        <v>867</v>
      </c>
      <c r="N4" s="379">
        <v>870</v>
      </c>
      <c r="O4" s="357">
        <v>1</v>
      </c>
    </row>
    <row r="5" spans="1:15" ht="21" customHeight="1">
      <c r="A5" s="307">
        <v>6</v>
      </c>
      <c r="B5" s="85">
        <v>3506</v>
      </c>
      <c r="C5" s="85" t="s">
        <v>244</v>
      </c>
      <c r="D5" s="146" t="s">
        <v>245</v>
      </c>
      <c r="E5" s="85">
        <v>2</v>
      </c>
      <c r="F5" s="85" t="s">
        <v>165</v>
      </c>
      <c r="G5" s="385">
        <v>732</v>
      </c>
      <c r="H5" s="385">
        <v>594</v>
      </c>
      <c r="I5" s="385">
        <v>679</v>
      </c>
      <c r="J5" s="385"/>
      <c r="K5" s="385">
        <v>697</v>
      </c>
      <c r="L5" s="385">
        <v>744</v>
      </c>
      <c r="M5" s="385">
        <v>619</v>
      </c>
      <c r="N5" s="385">
        <v>744</v>
      </c>
      <c r="O5" s="310">
        <v>2</v>
      </c>
    </row>
    <row r="6" spans="1:15" ht="21" customHeight="1">
      <c r="A6" s="307">
        <v>5</v>
      </c>
      <c r="B6" s="85">
        <v>3575</v>
      </c>
      <c r="C6" s="85" t="s">
        <v>695</v>
      </c>
      <c r="D6" s="146" t="s">
        <v>274</v>
      </c>
      <c r="E6" s="85">
        <v>2</v>
      </c>
      <c r="F6" s="85" t="s">
        <v>166</v>
      </c>
      <c r="G6" s="385">
        <v>718</v>
      </c>
      <c r="H6" s="385">
        <v>700</v>
      </c>
      <c r="I6" s="385">
        <v>679</v>
      </c>
      <c r="J6" s="385"/>
      <c r="K6" s="385">
        <v>703</v>
      </c>
      <c r="L6" s="385">
        <v>712</v>
      </c>
      <c r="M6" s="385">
        <v>716</v>
      </c>
      <c r="N6" s="385">
        <v>718</v>
      </c>
      <c r="O6" s="310">
        <v>3</v>
      </c>
    </row>
    <row r="7" spans="1:15" ht="21" customHeight="1">
      <c r="A7" s="307">
        <v>4</v>
      </c>
      <c r="B7" s="85">
        <v>3120</v>
      </c>
      <c r="C7" s="85" t="s">
        <v>275</v>
      </c>
      <c r="D7" s="146" t="s">
        <v>276</v>
      </c>
      <c r="E7" s="85">
        <v>2</v>
      </c>
      <c r="F7" s="85" t="s">
        <v>163</v>
      </c>
      <c r="G7" s="385">
        <v>584</v>
      </c>
      <c r="H7" s="385">
        <v>664</v>
      </c>
      <c r="I7" s="385">
        <v>578</v>
      </c>
      <c r="J7" s="385"/>
      <c r="K7" s="385">
        <v>634</v>
      </c>
      <c r="L7" s="385">
        <v>634</v>
      </c>
      <c r="M7" s="385">
        <v>629</v>
      </c>
      <c r="N7" s="385">
        <v>664</v>
      </c>
      <c r="O7" s="310">
        <v>4</v>
      </c>
    </row>
    <row r="8" spans="1:15" ht="21" customHeight="1">
      <c r="A8" s="307">
        <v>2</v>
      </c>
      <c r="B8" s="85">
        <v>1589</v>
      </c>
      <c r="C8" s="85" t="s">
        <v>420</v>
      </c>
      <c r="D8" s="146" t="s">
        <v>421</v>
      </c>
      <c r="E8" s="85">
        <v>1</v>
      </c>
      <c r="F8" s="85" t="s">
        <v>164</v>
      </c>
      <c r="G8" s="385">
        <v>589</v>
      </c>
      <c r="H8" s="385">
        <v>515</v>
      </c>
      <c r="I8" s="385">
        <v>568</v>
      </c>
      <c r="J8" s="385"/>
      <c r="K8" s="385">
        <v>611</v>
      </c>
      <c r="L8" s="385">
        <v>593</v>
      </c>
      <c r="M8" s="385">
        <v>588</v>
      </c>
      <c r="N8" s="385">
        <v>611</v>
      </c>
      <c r="O8" s="310">
        <v>5</v>
      </c>
    </row>
    <row r="9" spans="1:15" ht="21" customHeight="1">
      <c r="A9" s="307">
        <v>3</v>
      </c>
      <c r="B9" s="85">
        <v>3512</v>
      </c>
      <c r="C9" s="85" t="s">
        <v>694</v>
      </c>
      <c r="D9" s="146" t="s">
        <v>251</v>
      </c>
      <c r="E9" s="85">
        <v>2</v>
      </c>
      <c r="F9" s="85" t="s">
        <v>165</v>
      </c>
      <c r="G9" s="385" t="s">
        <v>706</v>
      </c>
      <c r="H9" s="385">
        <v>456</v>
      </c>
      <c r="I9" s="385">
        <v>550</v>
      </c>
      <c r="J9" s="385"/>
      <c r="K9" s="385">
        <v>583</v>
      </c>
      <c r="L9" s="385">
        <v>594</v>
      </c>
      <c r="M9" s="385" t="s">
        <v>706</v>
      </c>
      <c r="N9" s="385">
        <v>594</v>
      </c>
      <c r="O9" s="310">
        <v>6</v>
      </c>
    </row>
    <row r="10" spans="1:15" ht="21" customHeight="1" thickBot="1">
      <c r="A10" s="322">
        <v>1</v>
      </c>
      <c r="B10" s="104">
        <v>1595</v>
      </c>
      <c r="C10" s="104" t="s">
        <v>693</v>
      </c>
      <c r="D10" s="147" t="s">
        <v>441</v>
      </c>
      <c r="E10" s="104">
        <v>1</v>
      </c>
      <c r="F10" s="104" t="s">
        <v>164</v>
      </c>
      <c r="G10" s="392">
        <v>420</v>
      </c>
      <c r="H10" s="392">
        <v>457</v>
      </c>
      <c r="I10" s="392">
        <v>449</v>
      </c>
      <c r="J10" s="392"/>
      <c r="K10" s="392">
        <v>458</v>
      </c>
      <c r="L10" s="392">
        <v>431</v>
      </c>
      <c r="M10" s="392">
        <v>488</v>
      </c>
      <c r="N10" s="392">
        <v>488</v>
      </c>
      <c r="O10" s="325">
        <v>7</v>
      </c>
    </row>
  </sheetData>
  <sheetProtection/>
  <printOptions/>
  <pageMargins left="0.787" right="0.787" top="0.984" bottom="0.984" header="0.512" footer="0.512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9" ySplit="3" topLeftCell="J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S27" sqref="S27"/>
    </sheetView>
  </sheetViews>
  <sheetFormatPr defaultColWidth="9.00390625" defaultRowHeight="13.5"/>
  <cols>
    <col min="1" max="1" width="5.125" style="294" customWidth="1"/>
    <col min="2" max="2" width="7.50390625" style="294" customWidth="1"/>
    <col min="3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147</v>
      </c>
      <c r="B1" s="424"/>
      <c r="C1" s="290"/>
      <c r="D1" s="291"/>
      <c r="E1" s="292"/>
      <c r="F1" s="290"/>
      <c r="G1" s="292"/>
    </row>
    <row r="2" spans="1:7" ht="9.75" customHeight="1" thickBot="1">
      <c r="A2" s="292"/>
      <c r="B2" s="292"/>
      <c r="C2" s="296"/>
      <c r="D2" s="292"/>
      <c r="E2" s="297"/>
      <c r="F2" s="298"/>
      <c r="G2" s="292"/>
    </row>
    <row r="3" spans="1:9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2" t="s">
        <v>57</v>
      </c>
    </row>
    <row r="4" spans="1:9" ht="21" customHeight="1">
      <c r="A4" s="446">
        <v>1</v>
      </c>
      <c r="B4" s="113">
        <v>4</v>
      </c>
      <c r="C4" s="113">
        <v>3506</v>
      </c>
      <c r="D4" s="113" t="s">
        <v>244</v>
      </c>
      <c r="E4" s="149" t="s">
        <v>245</v>
      </c>
      <c r="F4" s="113">
        <v>2</v>
      </c>
      <c r="G4" s="113" t="s">
        <v>165</v>
      </c>
      <c r="H4" s="408">
        <v>1296</v>
      </c>
      <c r="I4" s="357">
        <v>1</v>
      </c>
    </row>
    <row r="5" spans="1:9" ht="21" customHeight="1">
      <c r="A5" s="307">
        <v>1</v>
      </c>
      <c r="B5" s="85">
        <v>5</v>
      </c>
      <c r="C5" s="85">
        <v>3512</v>
      </c>
      <c r="D5" s="85" t="s">
        <v>250</v>
      </c>
      <c r="E5" s="146" t="s">
        <v>251</v>
      </c>
      <c r="F5" s="85">
        <v>2</v>
      </c>
      <c r="G5" s="85" t="s">
        <v>165</v>
      </c>
      <c r="H5" s="308">
        <v>1343</v>
      </c>
      <c r="I5" s="310">
        <v>2</v>
      </c>
    </row>
    <row r="6" spans="1:9" ht="21" customHeight="1">
      <c r="A6" s="307">
        <v>1</v>
      </c>
      <c r="B6" s="85">
        <v>6</v>
      </c>
      <c r="C6" s="85">
        <v>1658</v>
      </c>
      <c r="D6" s="85" t="s">
        <v>697</v>
      </c>
      <c r="E6" s="146" t="s">
        <v>383</v>
      </c>
      <c r="F6" s="85">
        <v>1</v>
      </c>
      <c r="G6" s="85" t="s">
        <v>166</v>
      </c>
      <c r="H6" s="308">
        <v>1470</v>
      </c>
      <c r="I6" s="310">
        <v>3</v>
      </c>
    </row>
    <row r="7" spans="1:9" ht="21" customHeight="1">
      <c r="A7" s="307">
        <v>1</v>
      </c>
      <c r="B7" s="85">
        <v>3</v>
      </c>
      <c r="C7" s="85">
        <v>3509</v>
      </c>
      <c r="D7" s="85" t="s">
        <v>248</v>
      </c>
      <c r="E7" s="146" t="s">
        <v>249</v>
      </c>
      <c r="F7" s="85">
        <v>2</v>
      </c>
      <c r="G7" s="85" t="s">
        <v>165</v>
      </c>
      <c r="H7" s="308">
        <v>1530</v>
      </c>
      <c r="I7" s="310">
        <v>4</v>
      </c>
    </row>
    <row r="8" spans="1:9" ht="21" customHeight="1">
      <c r="A8" s="311">
        <v>1</v>
      </c>
      <c r="B8" s="312">
        <v>2</v>
      </c>
      <c r="C8" s="312">
        <v>1657</v>
      </c>
      <c r="D8" s="312" t="s">
        <v>696</v>
      </c>
      <c r="E8" s="360" t="s">
        <v>375</v>
      </c>
      <c r="F8" s="312">
        <v>1</v>
      </c>
      <c r="G8" s="312" t="s">
        <v>166</v>
      </c>
      <c r="H8" s="313">
        <v>1598</v>
      </c>
      <c r="I8" s="315">
        <v>5</v>
      </c>
    </row>
    <row r="9" spans="1:9" ht="21" customHeight="1">
      <c r="A9" s="316">
        <v>2</v>
      </c>
      <c r="B9" s="317">
        <v>5</v>
      </c>
      <c r="C9" s="317">
        <v>1660</v>
      </c>
      <c r="D9" s="317" t="s">
        <v>699</v>
      </c>
      <c r="E9" s="355" t="s">
        <v>378</v>
      </c>
      <c r="F9" s="317">
        <v>1</v>
      </c>
      <c r="G9" s="317" t="s">
        <v>166</v>
      </c>
      <c r="H9" s="410">
        <v>1684</v>
      </c>
      <c r="I9" s="320">
        <v>6</v>
      </c>
    </row>
    <row r="10" spans="1:9" ht="21" customHeight="1">
      <c r="A10" s="307">
        <v>2</v>
      </c>
      <c r="B10" s="85">
        <v>6</v>
      </c>
      <c r="C10" s="85">
        <v>3119</v>
      </c>
      <c r="D10" s="85" t="s">
        <v>255</v>
      </c>
      <c r="E10" s="146" t="s">
        <v>256</v>
      </c>
      <c r="F10" s="85">
        <v>2</v>
      </c>
      <c r="G10" s="85" t="s">
        <v>163</v>
      </c>
      <c r="H10" s="308">
        <v>1697</v>
      </c>
      <c r="I10" s="310">
        <v>7</v>
      </c>
    </row>
    <row r="11" spans="1:9" ht="21" customHeight="1">
      <c r="A11" s="307">
        <v>2</v>
      </c>
      <c r="B11" s="85">
        <v>3</v>
      </c>
      <c r="C11" s="85">
        <v>1662</v>
      </c>
      <c r="D11" s="85" t="s">
        <v>698</v>
      </c>
      <c r="E11" s="146" t="s">
        <v>385</v>
      </c>
      <c r="F11" s="85">
        <v>1</v>
      </c>
      <c r="G11" s="85" t="s">
        <v>166</v>
      </c>
      <c r="H11" s="308">
        <v>1759</v>
      </c>
      <c r="I11" s="310">
        <v>8</v>
      </c>
    </row>
    <row r="12" spans="1:9" ht="21" customHeight="1" thickBot="1">
      <c r="A12" s="322">
        <v>2</v>
      </c>
      <c r="B12" s="104">
        <v>4</v>
      </c>
      <c r="C12" s="104">
        <v>3121</v>
      </c>
      <c r="D12" s="104" t="s">
        <v>253</v>
      </c>
      <c r="E12" s="147" t="s">
        <v>254</v>
      </c>
      <c r="F12" s="104">
        <v>2</v>
      </c>
      <c r="G12" s="104" t="s">
        <v>163</v>
      </c>
      <c r="H12" s="420" t="s">
        <v>702</v>
      </c>
      <c r="I12" s="325"/>
    </row>
    <row r="13" spans="1:9" ht="22.5" customHeight="1">
      <c r="A13" s="93"/>
      <c r="B13" s="93"/>
      <c r="C13" s="93"/>
      <c r="D13" s="94"/>
      <c r="E13" s="111"/>
      <c r="F13" s="93"/>
      <c r="G13" s="93"/>
      <c r="H13" s="326"/>
      <c r="I13" s="327"/>
    </row>
    <row r="14" spans="1:9" ht="22.5" customHeight="1">
      <c r="A14" s="93"/>
      <c r="B14" s="93"/>
      <c r="C14" s="93"/>
      <c r="D14" s="94"/>
      <c r="E14" s="111"/>
      <c r="F14" s="93"/>
      <c r="G14" s="93"/>
      <c r="H14" s="326"/>
      <c r="I14" s="327"/>
    </row>
    <row r="15" spans="1:9" ht="22.5" customHeight="1">
      <c r="A15" s="93"/>
      <c r="B15" s="93"/>
      <c r="C15" s="93"/>
      <c r="D15" s="94"/>
      <c r="E15" s="111"/>
      <c r="F15" s="93"/>
      <c r="G15" s="93"/>
      <c r="H15" s="326"/>
      <c r="I15" s="327"/>
    </row>
    <row r="16" ht="22.5" customHeight="1"/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xSplit="10" ySplit="3" topLeftCell="K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S26" sqref="S26"/>
    </sheetView>
  </sheetViews>
  <sheetFormatPr defaultColWidth="9.00390625" defaultRowHeight="13.5"/>
  <cols>
    <col min="1" max="1" width="5.125" style="294" customWidth="1"/>
    <col min="2" max="2" width="7.50390625" style="328" customWidth="1"/>
    <col min="3" max="3" width="7.50390625" style="419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148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3.25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2" t="s">
        <v>5</v>
      </c>
      <c r="J3" s="354"/>
    </row>
    <row r="4" spans="1:9" ht="21" customHeight="1">
      <c r="A4" s="343">
        <v>1</v>
      </c>
      <c r="B4" s="219">
        <v>6</v>
      </c>
      <c r="C4" s="219">
        <v>3511</v>
      </c>
      <c r="D4" s="219" t="s">
        <v>261</v>
      </c>
      <c r="E4" s="426" t="s">
        <v>262</v>
      </c>
      <c r="F4" s="219">
        <v>2</v>
      </c>
      <c r="G4" s="219" t="s">
        <v>165</v>
      </c>
      <c r="H4" s="356">
        <v>45585</v>
      </c>
      <c r="I4" s="359">
        <v>1</v>
      </c>
    </row>
    <row r="5" spans="1:9" ht="21" customHeight="1">
      <c r="A5" s="311">
        <v>1</v>
      </c>
      <c r="B5" s="312">
        <v>7</v>
      </c>
      <c r="C5" s="312">
        <v>3507</v>
      </c>
      <c r="D5" s="312" t="s">
        <v>252</v>
      </c>
      <c r="E5" s="360" t="s">
        <v>538</v>
      </c>
      <c r="F5" s="312">
        <v>2</v>
      </c>
      <c r="G5" s="312" t="s">
        <v>165</v>
      </c>
      <c r="H5" s="447">
        <v>45978</v>
      </c>
      <c r="I5" s="315">
        <v>2</v>
      </c>
    </row>
    <row r="6" spans="1:9" ht="21" customHeight="1" thickBot="1">
      <c r="A6" s="322">
        <v>1</v>
      </c>
      <c r="B6" s="104">
        <v>7</v>
      </c>
      <c r="C6" s="104">
        <v>3509</v>
      </c>
      <c r="D6" s="104" t="s">
        <v>248</v>
      </c>
      <c r="E6" s="147" t="s">
        <v>249</v>
      </c>
      <c r="F6" s="104">
        <v>2</v>
      </c>
      <c r="G6" s="104" t="s">
        <v>165</v>
      </c>
      <c r="H6" s="427">
        <v>50219</v>
      </c>
      <c r="I6" s="325">
        <v>3</v>
      </c>
    </row>
    <row r="7" spans="1:9" ht="21" customHeight="1">
      <c r="A7" s="93"/>
      <c r="B7" s="93"/>
      <c r="C7" s="93"/>
      <c r="D7" s="93"/>
      <c r="E7" s="148"/>
      <c r="F7" s="93"/>
      <c r="G7" s="93"/>
      <c r="H7" s="356"/>
      <c r="I7" s="327"/>
    </row>
    <row r="8" spans="1:9" ht="21" customHeight="1">
      <c r="A8" s="93"/>
      <c r="B8" s="93"/>
      <c r="C8" s="93"/>
      <c r="D8" s="93"/>
      <c r="E8" s="148"/>
      <c r="F8" s="93"/>
      <c r="G8" s="93"/>
      <c r="H8" s="356"/>
      <c r="I8" s="327"/>
    </row>
    <row r="9" spans="1:9" ht="21" customHeight="1">
      <c r="A9" s="93"/>
      <c r="B9" s="93"/>
      <c r="C9" s="93"/>
      <c r="D9" s="93"/>
      <c r="E9" s="148"/>
      <c r="F9" s="93"/>
      <c r="G9" s="93"/>
      <c r="H9" s="356"/>
      <c r="I9" s="327"/>
    </row>
    <row r="10" spans="1:9" ht="21" customHeight="1">
      <c r="A10" s="93"/>
      <c r="B10" s="93"/>
      <c r="C10" s="93"/>
      <c r="D10" s="93"/>
      <c r="E10" s="148"/>
      <c r="F10" s="93"/>
      <c r="G10" s="93"/>
      <c r="H10" s="356"/>
      <c r="I10" s="327"/>
    </row>
    <row r="11" spans="1:9" ht="21" customHeight="1">
      <c r="A11" s="93"/>
      <c r="B11" s="93"/>
      <c r="C11" s="93"/>
      <c r="D11" s="93"/>
      <c r="E11" s="148"/>
      <c r="F11" s="93"/>
      <c r="G11" s="93"/>
      <c r="H11" s="356"/>
      <c r="I11" s="327"/>
    </row>
    <row r="12" spans="1:9" ht="21" customHeight="1">
      <c r="A12" s="93"/>
      <c r="B12" s="93"/>
      <c r="C12" s="93"/>
      <c r="D12" s="93"/>
      <c r="E12" s="148"/>
      <c r="F12" s="93"/>
      <c r="G12" s="93"/>
      <c r="H12" s="356"/>
      <c r="I12" s="327"/>
    </row>
    <row r="13" spans="1:9" ht="21" customHeight="1">
      <c r="A13" s="93"/>
      <c r="B13" s="93"/>
      <c r="C13" s="93"/>
      <c r="D13" s="94"/>
      <c r="E13" s="111"/>
      <c r="F13" s="93"/>
      <c r="G13" s="93"/>
      <c r="H13" s="418"/>
      <c r="I13" s="327"/>
    </row>
    <row r="14" spans="1:9" ht="21" customHeight="1">
      <c r="A14" s="93"/>
      <c r="B14" s="93"/>
      <c r="C14" s="93"/>
      <c r="D14" s="94"/>
      <c r="E14" s="111"/>
      <c r="F14" s="93"/>
      <c r="G14" s="93"/>
      <c r="H14" s="418"/>
      <c r="I14" s="32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xSplit="12" ySplit="3" topLeftCell="M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D4" sqref="D4"/>
    </sheetView>
  </sheetViews>
  <sheetFormatPr defaultColWidth="9.00390625" defaultRowHeight="13.5"/>
  <cols>
    <col min="1" max="1" width="7.50390625" style="328" customWidth="1"/>
    <col min="2" max="2" width="7.50390625" style="419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9" width="6.625" style="328" customWidth="1"/>
    <col min="10" max="10" width="13.625" style="294" customWidth="1"/>
    <col min="11" max="11" width="7.625" style="294" customWidth="1"/>
    <col min="12" max="16384" width="9.00390625" style="294" customWidth="1"/>
  </cols>
  <sheetData>
    <row r="1" spans="1:9" ht="27.75" customHeight="1">
      <c r="A1" s="329" t="s">
        <v>150</v>
      </c>
      <c r="B1" s="290"/>
      <c r="C1" s="291"/>
      <c r="D1" s="292"/>
      <c r="E1" s="290"/>
      <c r="F1" s="292"/>
      <c r="G1" s="292"/>
      <c r="H1" s="292"/>
      <c r="I1" s="292"/>
    </row>
    <row r="2" spans="1:9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</row>
    <row r="3" spans="1:12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00" t="s">
        <v>6</v>
      </c>
      <c r="F3" s="300" t="s">
        <v>3</v>
      </c>
      <c r="G3" s="300">
        <v>1</v>
      </c>
      <c r="H3" s="300">
        <v>2</v>
      </c>
      <c r="I3" s="300">
        <v>3</v>
      </c>
      <c r="J3" s="300" t="s">
        <v>4</v>
      </c>
      <c r="K3" s="302" t="s">
        <v>5</v>
      </c>
      <c r="L3" s="354"/>
    </row>
    <row r="4" spans="1:11" ht="21" customHeight="1">
      <c r="A4" s="303">
        <v>4</v>
      </c>
      <c r="B4" s="101">
        <v>3513</v>
      </c>
      <c r="C4" s="101" t="s">
        <v>246</v>
      </c>
      <c r="D4" s="145" t="s">
        <v>247</v>
      </c>
      <c r="E4" s="101">
        <v>2</v>
      </c>
      <c r="F4" s="101" t="s">
        <v>165</v>
      </c>
      <c r="G4" s="439">
        <v>498</v>
      </c>
      <c r="H4" s="439">
        <v>500</v>
      </c>
      <c r="I4" s="439">
        <v>511</v>
      </c>
      <c r="J4" s="396">
        <v>511</v>
      </c>
      <c r="K4" s="306">
        <v>1</v>
      </c>
    </row>
    <row r="5" spans="1:11" ht="21" customHeight="1">
      <c r="A5" s="307">
        <v>3</v>
      </c>
      <c r="B5" s="85">
        <v>1590</v>
      </c>
      <c r="C5" s="85" t="s">
        <v>423</v>
      </c>
      <c r="D5" s="146" t="s">
        <v>424</v>
      </c>
      <c r="E5" s="85">
        <v>1</v>
      </c>
      <c r="F5" s="85" t="s">
        <v>164</v>
      </c>
      <c r="G5" s="440">
        <v>348</v>
      </c>
      <c r="H5" s="440" t="s">
        <v>706</v>
      </c>
      <c r="I5" s="440">
        <v>372</v>
      </c>
      <c r="J5" s="395">
        <v>372</v>
      </c>
      <c r="K5" s="310">
        <v>2</v>
      </c>
    </row>
    <row r="6" spans="1:11" ht="21" customHeight="1">
      <c r="A6" s="307">
        <v>1</v>
      </c>
      <c r="B6" s="85">
        <v>1661</v>
      </c>
      <c r="C6" s="85" t="s">
        <v>700</v>
      </c>
      <c r="D6" s="146" t="s">
        <v>388</v>
      </c>
      <c r="E6" s="85">
        <v>1</v>
      </c>
      <c r="F6" s="85" t="s">
        <v>166</v>
      </c>
      <c r="G6" s="440" t="s">
        <v>705</v>
      </c>
      <c r="H6" s="440">
        <v>328</v>
      </c>
      <c r="I6" s="440">
        <v>258</v>
      </c>
      <c r="J6" s="395">
        <v>328</v>
      </c>
      <c r="K6" s="310">
        <v>3</v>
      </c>
    </row>
    <row r="7" spans="1:11" ht="21" customHeight="1" thickBot="1">
      <c r="A7" s="322">
        <v>2</v>
      </c>
      <c r="B7" s="104">
        <v>1591</v>
      </c>
      <c r="C7" s="104" t="s">
        <v>426</v>
      </c>
      <c r="D7" s="147" t="s">
        <v>427</v>
      </c>
      <c r="E7" s="104">
        <v>1</v>
      </c>
      <c r="F7" s="104" t="s">
        <v>164</v>
      </c>
      <c r="G7" s="454" t="s">
        <v>706</v>
      </c>
      <c r="H7" s="454">
        <v>294</v>
      </c>
      <c r="I7" s="454" t="s">
        <v>706</v>
      </c>
      <c r="J7" s="397">
        <v>294</v>
      </c>
      <c r="K7" s="325">
        <v>4</v>
      </c>
    </row>
    <row r="8" spans="1:11" ht="21" customHeight="1">
      <c r="A8" s="93"/>
      <c r="B8" s="93"/>
      <c r="C8" s="94"/>
      <c r="D8" s="111"/>
      <c r="E8" s="93"/>
      <c r="F8" s="93"/>
      <c r="G8" s="398"/>
      <c r="H8" s="398"/>
      <c r="I8" s="398"/>
      <c r="J8" s="394"/>
      <c r="K8" s="327"/>
    </row>
    <row r="9" spans="1:11" ht="21" customHeight="1">
      <c r="A9" s="93"/>
      <c r="B9" s="93"/>
      <c r="C9" s="94"/>
      <c r="D9" s="111"/>
      <c r="E9" s="93"/>
      <c r="F9" s="93"/>
      <c r="G9" s="398"/>
      <c r="H9" s="398"/>
      <c r="I9" s="398"/>
      <c r="J9" s="394"/>
      <c r="K9" s="327"/>
    </row>
    <row r="10" spans="1:11" ht="21" customHeight="1">
      <c r="A10" s="93"/>
      <c r="B10" s="93"/>
      <c r="C10" s="94"/>
      <c r="D10" s="111"/>
      <c r="E10" s="93"/>
      <c r="F10" s="93"/>
      <c r="G10" s="398"/>
      <c r="H10" s="398"/>
      <c r="I10" s="398"/>
      <c r="J10" s="394"/>
      <c r="K10" s="327"/>
    </row>
    <row r="11" spans="1:11" ht="21" customHeight="1">
      <c r="A11" s="93"/>
      <c r="B11" s="93"/>
      <c r="C11" s="94"/>
      <c r="D11" s="111"/>
      <c r="E11" s="93"/>
      <c r="F11" s="93"/>
      <c r="G11" s="398"/>
      <c r="H11" s="398"/>
      <c r="I11" s="398"/>
      <c r="J11" s="394"/>
      <c r="K11" s="327"/>
    </row>
    <row r="12" spans="1:11" ht="21" customHeight="1">
      <c r="A12" s="93"/>
      <c r="B12" s="443"/>
      <c r="C12" s="94"/>
      <c r="D12" s="111"/>
      <c r="E12" s="93"/>
      <c r="F12" s="93"/>
      <c r="G12" s="398"/>
      <c r="H12" s="398"/>
      <c r="I12" s="398"/>
      <c r="J12" s="394"/>
      <c r="K12" s="327"/>
    </row>
    <row r="13" spans="7:9" ht="16.5">
      <c r="G13" s="444"/>
      <c r="H13" s="444"/>
      <c r="I13" s="444"/>
    </row>
  </sheetData>
  <sheetProtection/>
  <dataValidations count="1">
    <dataValidation type="list" allowBlank="1" showInputMessage="1" showErrorMessage="1" sqref="F12 E10:F11">
      <formula1>男OP走幅跳!#REF!</formula1>
    </dataValidation>
  </dataValidations>
  <printOptions/>
  <pageMargins left="0.787" right="0.787" top="0.984" bottom="0.984" header="0.512" footer="0.512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xSplit="12" ySplit="3" topLeftCell="M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G8" sqref="G8"/>
    </sheetView>
  </sheetViews>
  <sheetFormatPr defaultColWidth="9.00390625" defaultRowHeight="13.5"/>
  <cols>
    <col min="1" max="1" width="7.50390625" style="328" customWidth="1"/>
    <col min="2" max="2" width="7.50390625" style="419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9" width="6.625" style="328" customWidth="1"/>
    <col min="10" max="10" width="12.125" style="294" customWidth="1"/>
    <col min="11" max="11" width="7.625" style="294" customWidth="1"/>
    <col min="12" max="16384" width="9.00390625" style="294" customWidth="1"/>
  </cols>
  <sheetData>
    <row r="1" spans="1:9" ht="27.75" customHeight="1">
      <c r="A1" s="329" t="s">
        <v>151</v>
      </c>
      <c r="B1" s="290"/>
      <c r="C1" s="291"/>
      <c r="D1" s="292"/>
      <c r="E1" s="290"/>
      <c r="F1" s="292"/>
      <c r="G1" s="292"/>
      <c r="H1" s="292"/>
      <c r="I1" s="292"/>
    </row>
    <row r="2" spans="1:9" ht="9.75" customHeight="1" thickBot="1">
      <c r="A2" s="296"/>
      <c r="B2" s="296"/>
      <c r="C2" s="292"/>
      <c r="D2" s="297"/>
      <c r="E2" s="298"/>
      <c r="F2" s="292"/>
      <c r="G2" s="292"/>
      <c r="H2" s="292"/>
      <c r="I2" s="292"/>
    </row>
    <row r="3" spans="1:12" ht="23.25" customHeight="1" thickBot="1">
      <c r="A3" s="330" t="s">
        <v>46</v>
      </c>
      <c r="B3" s="300" t="s">
        <v>95</v>
      </c>
      <c r="C3" s="300" t="s">
        <v>2</v>
      </c>
      <c r="D3" s="300" t="s">
        <v>96</v>
      </c>
      <c r="E3" s="300" t="s">
        <v>6</v>
      </c>
      <c r="F3" s="300" t="s">
        <v>3</v>
      </c>
      <c r="G3" s="300">
        <v>1</v>
      </c>
      <c r="H3" s="300">
        <v>2</v>
      </c>
      <c r="I3" s="300">
        <v>3</v>
      </c>
      <c r="J3" s="301" t="s">
        <v>4</v>
      </c>
      <c r="K3" s="302" t="s">
        <v>5</v>
      </c>
      <c r="L3" s="354"/>
    </row>
    <row r="4" spans="1:11" ht="21" customHeight="1">
      <c r="A4" s="446">
        <v>1</v>
      </c>
      <c r="B4" s="113">
        <v>3508</v>
      </c>
      <c r="C4" s="113" t="s">
        <v>229</v>
      </c>
      <c r="D4" s="149" t="s">
        <v>230</v>
      </c>
      <c r="E4" s="113">
        <v>2</v>
      </c>
      <c r="F4" s="113" t="s">
        <v>165</v>
      </c>
      <c r="G4" s="379">
        <v>667</v>
      </c>
      <c r="H4" s="396">
        <v>596</v>
      </c>
      <c r="I4" s="396">
        <v>667</v>
      </c>
      <c r="J4" s="379">
        <v>667</v>
      </c>
      <c r="K4" s="357">
        <v>1</v>
      </c>
    </row>
    <row r="5" spans="1:11" ht="21" customHeight="1" thickBot="1">
      <c r="A5" s="322">
        <v>2</v>
      </c>
      <c r="B5" s="104">
        <v>7301</v>
      </c>
      <c r="C5" s="104" t="s">
        <v>688</v>
      </c>
      <c r="D5" s="147" t="s">
        <v>243</v>
      </c>
      <c r="E5" s="104">
        <v>2</v>
      </c>
      <c r="F5" s="104" t="s">
        <v>166</v>
      </c>
      <c r="G5" s="104"/>
      <c r="H5" s="104"/>
      <c r="I5" s="104"/>
      <c r="J5" s="397" t="s">
        <v>702</v>
      </c>
      <c r="K5" s="325"/>
    </row>
    <row r="6" spans="1:11" ht="21" customHeight="1">
      <c r="A6" s="93"/>
      <c r="B6" s="93"/>
      <c r="C6" s="94"/>
      <c r="D6" s="111"/>
      <c r="E6" s="93"/>
      <c r="F6" s="93"/>
      <c r="G6" s="93"/>
      <c r="H6" s="93"/>
      <c r="I6" s="93"/>
      <c r="J6" s="394"/>
      <c r="K6" s="327"/>
    </row>
  </sheetData>
  <sheetProtection/>
  <printOptions/>
  <pageMargins left="0.787" right="0.787" top="0.984" bottom="0.984" header="0.512" footer="0.51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9" sqref="D9"/>
    </sheetView>
  </sheetViews>
  <sheetFormatPr defaultColWidth="9.00390625" defaultRowHeight="13.5"/>
  <cols>
    <col min="1" max="1" width="5.125" style="328" customWidth="1"/>
    <col min="2" max="2" width="7.50390625" style="296" customWidth="1"/>
    <col min="3" max="3" width="10.00390625" style="328" customWidth="1"/>
    <col min="4" max="4" width="36.875" style="448" customWidth="1"/>
    <col min="5" max="5" width="11.875" style="294" bestFit="1" customWidth="1"/>
    <col min="6" max="6" width="7.00390625" style="294" customWidth="1"/>
    <col min="7" max="8" width="2.50390625" style="294" bestFit="1" customWidth="1"/>
    <col min="9" max="9" width="10.125" style="294" bestFit="1" customWidth="1"/>
    <col min="10" max="10" width="12.375" style="294" bestFit="1" customWidth="1"/>
    <col min="11" max="16384" width="9.00390625" style="294" customWidth="1"/>
  </cols>
  <sheetData>
    <row r="1" spans="1:3" ht="27.75" customHeight="1">
      <c r="A1" s="289" t="s">
        <v>154</v>
      </c>
      <c r="B1" s="290"/>
      <c r="C1" s="296"/>
    </row>
    <row r="2" spans="1:3" ht="9.75" customHeight="1" thickBot="1">
      <c r="A2" s="296"/>
      <c r="C2" s="296"/>
    </row>
    <row r="3" spans="1:6" ht="23.25" customHeight="1" thickBot="1">
      <c r="A3" s="299" t="s">
        <v>1</v>
      </c>
      <c r="B3" s="300" t="s">
        <v>94</v>
      </c>
      <c r="C3" s="300" t="s">
        <v>3</v>
      </c>
      <c r="D3" s="449" t="s">
        <v>99</v>
      </c>
      <c r="E3" s="301" t="s">
        <v>4</v>
      </c>
      <c r="F3" s="302" t="s">
        <v>5</v>
      </c>
    </row>
    <row r="4" spans="1:6" ht="21" customHeight="1">
      <c r="A4" s="446">
        <v>1</v>
      </c>
      <c r="B4" s="113">
        <v>4</v>
      </c>
      <c r="C4" s="113" t="s">
        <v>727</v>
      </c>
      <c r="D4" s="450" t="s">
        <v>735</v>
      </c>
      <c r="E4" s="308">
        <v>4818</v>
      </c>
      <c r="F4" s="357">
        <v>1</v>
      </c>
    </row>
    <row r="5" spans="1:6" ht="21" customHeight="1">
      <c r="A5" s="307">
        <v>1</v>
      </c>
      <c r="B5" s="85">
        <v>5</v>
      </c>
      <c r="C5" s="85" t="s">
        <v>723</v>
      </c>
      <c r="D5" s="451" t="s">
        <v>736</v>
      </c>
      <c r="E5" s="308">
        <v>5034</v>
      </c>
      <c r="F5" s="310">
        <v>2</v>
      </c>
    </row>
    <row r="6" spans="1:6" ht="21" customHeight="1">
      <c r="A6" s="307">
        <v>1</v>
      </c>
      <c r="B6" s="85">
        <v>3</v>
      </c>
      <c r="C6" s="85" t="s">
        <v>726</v>
      </c>
      <c r="D6" s="451" t="s">
        <v>734</v>
      </c>
      <c r="E6" s="308">
        <v>5201</v>
      </c>
      <c r="F6" s="310">
        <v>3</v>
      </c>
    </row>
    <row r="7" spans="1:6" ht="21" customHeight="1">
      <c r="A7" s="311">
        <v>1</v>
      </c>
      <c r="B7" s="312">
        <v>6</v>
      </c>
      <c r="C7" s="312" t="s">
        <v>724</v>
      </c>
      <c r="D7" s="452" t="s">
        <v>737</v>
      </c>
      <c r="E7" s="308">
        <v>5207</v>
      </c>
      <c r="F7" s="315">
        <v>4</v>
      </c>
    </row>
    <row r="8" spans="1:6" ht="21" customHeight="1" thickBot="1">
      <c r="A8" s="322">
        <v>1</v>
      </c>
      <c r="B8" s="104">
        <v>2</v>
      </c>
      <c r="C8" s="104" t="s">
        <v>725</v>
      </c>
      <c r="D8" s="453" t="s">
        <v>733</v>
      </c>
      <c r="E8" s="420">
        <v>5251</v>
      </c>
      <c r="F8" s="325">
        <v>5</v>
      </c>
    </row>
    <row r="9" ht="18">
      <c r="A9" s="219"/>
    </row>
    <row r="10" ht="13.5" customHeight="1"/>
    <row r="11" spans="1:3" ht="27.75" customHeight="1">
      <c r="A11" s="289" t="s">
        <v>152</v>
      </c>
      <c r="B11" s="290"/>
      <c r="C11" s="296"/>
    </row>
    <row r="12" spans="1:3" ht="13.5" customHeight="1" thickBot="1">
      <c r="A12" s="296"/>
      <c r="C12" s="296"/>
    </row>
    <row r="13" spans="1:6" ht="23.25" customHeight="1" thickBot="1">
      <c r="A13" s="299" t="s">
        <v>1</v>
      </c>
      <c r="B13" s="300" t="s">
        <v>94</v>
      </c>
      <c r="C13" s="300" t="s">
        <v>3</v>
      </c>
      <c r="D13" s="449" t="s">
        <v>99</v>
      </c>
      <c r="E13" s="301" t="s">
        <v>4</v>
      </c>
      <c r="F13" s="302" t="s">
        <v>5</v>
      </c>
    </row>
    <row r="14" spans="1:6" ht="21" customHeight="1">
      <c r="A14" s="446">
        <v>1</v>
      </c>
      <c r="B14" s="113">
        <v>4</v>
      </c>
      <c r="C14" s="113" t="s">
        <v>723</v>
      </c>
      <c r="D14" s="450" t="s">
        <v>730</v>
      </c>
      <c r="E14" s="308">
        <v>5459</v>
      </c>
      <c r="F14" s="357">
        <v>1</v>
      </c>
    </row>
    <row r="15" spans="1:6" ht="21" customHeight="1">
      <c r="A15" s="307">
        <v>1</v>
      </c>
      <c r="B15" s="85">
        <v>3</v>
      </c>
      <c r="C15" s="85" t="s">
        <v>726</v>
      </c>
      <c r="D15" s="451" t="s">
        <v>729</v>
      </c>
      <c r="E15" s="308">
        <v>5712</v>
      </c>
      <c r="F15" s="310">
        <v>2</v>
      </c>
    </row>
    <row r="16" spans="1:6" ht="21" customHeight="1">
      <c r="A16" s="307">
        <v>1</v>
      </c>
      <c r="B16" s="85">
        <v>2</v>
      </c>
      <c r="C16" s="85" t="s">
        <v>725</v>
      </c>
      <c r="D16" s="451" t="s">
        <v>728</v>
      </c>
      <c r="E16" s="308">
        <v>5889</v>
      </c>
      <c r="F16" s="310">
        <v>3</v>
      </c>
    </row>
    <row r="17" spans="1:6" ht="21" customHeight="1">
      <c r="A17" s="311">
        <v>1</v>
      </c>
      <c r="B17" s="312">
        <v>6</v>
      </c>
      <c r="C17" s="312" t="s">
        <v>724</v>
      </c>
      <c r="D17" s="452" t="s">
        <v>732</v>
      </c>
      <c r="E17" s="308">
        <v>5920</v>
      </c>
      <c r="F17" s="315">
        <v>4</v>
      </c>
    </row>
    <row r="18" spans="1:6" ht="21" customHeight="1" thickBot="1">
      <c r="A18" s="322">
        <v>1</v>
      </c>
      <c r="B18" s="104">
        <v>5</v>
      </c>
      <c r="C18" s="104" t="s">
        <v>727</v>
      </c>
      <c r="D18" s="453" t="s">
        <v>731</v>
      </c>
      <c r="E18" s="420" t="s">
        <v>742</v>
      </c>
      <c r="F18" s="325"/>
    </row>
    <row r="19" ht="13.5" customHeight="1"/>
    <row r="20" ht="13.5" customHeight="1"/>
  </sheetData>
  <sheetProtection/>
  <printOptions/>
  <pageMargins left="0.787" right="0.787" top="0.984" bottom="0.984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36">
      <selection activeCell="D145" sqref="D145"/>
    </sheetView>
  </sheetViews>
  <sheetFormatPr defaultColWidth="9.00390625" defaultRowHeight="13.5"/>
  <cols>
    <col min="1" max="1" width="6.50390625" style="135" bestFit="1" customWidth="1"/>
    <col min="2" max="2" width="8.625" style="135" bestFit="1" customWidth="1"/>
    <col min="3" max="3" width="12.625" style="135" bestFit="1" customWidth="1"/>
    <col min="4" max="4" width="7.375" style="135" customWidth="1"/>
    <col min="5" max="5" width="16.875" style="135" bestFit="1" customWidth="1"/>
    <col min="6" max="6" width="2.50390625" style="135" bestFit="1" customWidth="1"/>
    <col min="7" max="7" width="10.125" style="135" bestFit="1" customWidth="1"/>
    <col min="8" max="8" width="11.125" style="138" bestFit="1" customWidth="1"/>
    <col min="9" max="9" width="9.00390625" style="135" customWidth="1"/>
    <col min="10" max="10" width="6.50390625" style="137" bestFit="1" customWidth="1"/>
    <col min="11" max="16384" width="9.00390625" style="135" customWidth="1"/>
  </cols>
  <sheetData>
    <row r="1" spans="1:10" ht="18">
      <c r="A1" s="107" t="s">
        <v>339</v>
      </c>
      <c r="J1" s="136"/>
    </row>
    <row r="2" ht="18">
      <c r="J2" s="136"/>
    </row>
    <row r="3" spans="5:10" ht="18">
      <c r="E3" s="135" t="str">
        <f>'男１年100m'!E4</f>
        <v>ｶﾐﾔ ｼｭｳﾄ</v>
      </c>
      <c r="J3" s="136"/>
    </row>
    <row r="4" spans="1:10" ht="18">
      <c r="A4" s="135" t="s">
        <v>8</v>
      </c>
      <c r="B4" s="135" t="s">
        <v>62</v>
      </c>
      <c r="C4" s="135" t="s">
        <v>100</v>
      </c>
      <c r="D4" s="135" t="s">
        <v>67</v>
      </c>
      <c r="E4" s="135" t="str">
        <f>'男１年100m'!D4&amp;" ("&amp;J4&amp;")"</f>
        <v>神谷  脩斗 (1)</v>
      </c>
      <c r="G4" s="135" t="str">
        <f>'男１年100m'!G4</f>
        <v>東中</v>
      </c>
      <c r="H4" s="139">
        <f>'男１年100m'!H4</f>
        <v>1308</v>
      </c>
      <c r="J4" s="136">
        <f>'男１年100m'!F4</f>
        <v>1</v>
      </c>
    </row>
    <row r="5" spans="5:10" ht="18">
      <c r="E5" s="135" t="str">
        <f>'男１年100m'!E5</f>
        <v>ｵｶﾞﾜﾗ　ﾚﾝﾀ</v>
      </c>
      <c r="J5" s="136"/>
    </row>
    <row r="6" spans="4:10" ht="18">
      <c r="D6" s="135" t="s">
        <v>73</v>
      </c>
      <c r="E6" s="135" t="str">
        <f>'男１年100m'!D5&amp;" ("&amp;J6&amp;")"</f>
        <v>小河原蓮太 (1)</v>
      </c>
      <c r="G6" s="135" t="str">
        <f>'男１年100m'!G5</f>
        <v>北中</v>
      </c>
      <c r="H6" s="139">
        <f>'男１年100m'!H5</f>
        <v>1342</v>
      </c>
      <c r="J6" s="136">
        <f>'男１年100m'!F5</f>
        <v>1</v>
      </c>
    </row>
    <row r="7" ht="18">
      <c r="J7" s="136"/>
    </row>
    <row r="8" spans="5:10" ht="18">
      <c r="E8" s="135" t="str">
        <f>'男1年1500m'!E4</f>
        <v>ﾅｶｻﾞﾄ ｺｳｷ</v>
      </c>
      <c r="J8" s="136"/>
    </row>
    <row r="9" spans="1:10" ht="18">
      <c r="A9" s="135" t="s">
        <v>8</v>
      </c>
      <c r="B9" s="135" t="s">
        <v>62</v>
      </c>
      <c r="C9" s="135" t="s">
        <v>101</v>
      </c>
      <c r="D9" s="135" t="s">
        <v>67</v>
      </c>
      <c r="E9" s="135" t="str">
        <f>'男1年1500m'!D4&amp;" ("&amp;J9&amp;")"</f>
        <v>中里  光希 (1)</v>
      </c>
      <c r="G9" s="135" t="str">
        <f>'男1年1500m'!G4</f>
        <v>東中</v>
      </c>
      <c r="H9" s="140">
        <f>'男1年1500m'!H4</f>
        <v>51187</v>
      </c>
      <c r="J9" s="136">
        <f>'男1年1500m'!F4</f>
        <v>1</v>
      </c>
    </row>
    <row r="10" spans="5:10" ht="18">
      <c r="E10" s="135" t="str">
        <f>'男1年1500m'!E5</f>
        <v>ｼﾐｽﾞ ﾀｲﾄ</v>
      </c>
      <c r="H10" s="140"/>
      <c r="J10" s="136"/>
    </row>
    <row r="11" spans="4:10" ht="18">
      <c r="D11" s="135" t="s">
        <v>73</v>
      </c>
      <c r="E11" s="135" t="str">
        <f>'男1年1500m'!D5&amp;" ("&amp;J11&amp;")"</f>
        <v>清水  太斗 (1)</v>
      </c>
      <c r="G11" s="135" t="str">
        <f>'男1年1500m'!G5</f>
        <v>東中</v>
      </c>
      <c r="H11" s="140">
        <f>'男1年1500m'!H5</f>
        <v>51683</v>
      </c>
      <c r="J11" s="136">
        <f>'男1年1500m'!F5</f>
        <v>1</v>
      </c>
    </row>
    <row r="12" ht="18">
      <c r="J12" s="136"/>
    </row>
    <row r="13" spans="5:10" ht="18">
      <c r="E13" s="135" t="str">
        <f>'男２年100m'!E4</f>
        <v>ｾｷｸﾞﾁ ﾀｲﾄ</v>
      </c>
      <c r="J13" s="136"/>
    </row>
    <row r="14" spans="1:10" ht="18">
      <c r="A14" s="135" t="s">
        <v>8</v>
      </c>
      <c r="B14" s="135" t="s">
        <v>63</v>
      </c>
      <c r="C14" s="135" t="s">
        <v>100</v>
      </c>
      <c r="D14" s="135" t="s">
        <v>67</v>
      </c>
      <c r="E14" s="135" t="str">
        <f>'男２年100m'!D4&amp;" ("&amp;J14&amp;")"</f>
        <v>関口  大登 (2)</v>
      </c>
      <c r="G14" s="135" t="str">
        <f>'男２年100m'!G4</f>
        <v>小野</v>
      </c>
      <c r="H14" s="139">
        <f>'男２年100m'!H4</f>
        <v>1197</v>
      </c>
      <c r="J14" s="136">
        <f>'男２年100m'!F4</f>
        <v>2</v>
      </c>
    </row>
    <row r="15" spans="5:10" ht="18">
      <c r="E15" s="135" t="str">
        <f>'男２年100m'!E5</f>
        <v>ｻﾙﾜﾀﾘ ﾀﾞｲｽｹ</v>
      </c>
      <c r="H15" s="139"/>
      <c r="J15" s="136"/>
    </row>
    <row r="16" spans="4:10" ht="18">
      <c r="D16" s="135" t="s">
        <v>73</v>
      </c>
      <c r="E16" s="135" t="str">
        <f>'男２年100m'!D5&amp;" ("&amp;J16&amp;")"</f>
        <v>猿渡  大介 (2)</v>
      </c>
      <c r="G16" s="135" t="str">
        <f>'男２年100m'!G5</f>
        <v>北中</v>
      </c>
      <c r="H16" s="139">
        <f>'男２年100m'!H5</f>
        <v>1222</v>
      </c>
      <c r="J16" s="136">
        <f>'男２年100m'!F5</f>
        <v>2</v>
      </c>
    </row>
    <row r="17" ht="18">
      <c r="J17" s="136"/>
    </row>
    <row r="18" spans="5:10" ht="18">
      <c r="E18" s="135" t="str">
        <f>'男３年100m'!E4</f>
        <v>ｺｼﾞﾏ ﾄﾓﾔ</v>
      </c>
      <c r="J18" s="136"/>
    </row>
    <row r="19" spans="1:10" ht="18">
      <c r="A19" s="135" t="s">
        <v>8</v>
      </c>
      <c r="B19" s="135" t="s">
        <v>64</v>
      </c>
      <c r="C19" s="135" t="s">
        <v>100</v>
      </c>
      <c r="D19" s="135" t="s">
        <v>67</v>
      </c>
      <c r="E19" s="135" t="str">
        <f>'男３年100m'!D4&amp;" ("&amp;J19&amp;")"</f>
        <v>小嶋  友也 (3)</v>
      </c>
      <c r="G19" s="135" t="str">
        <f>'男３年100m'!G4</f>
        <v>北中</v>
      </c>
      <c r="H19" s="139">
        <f>'男３年100m'!H4</f>
        <v>1231</v>
      </c>
      <c r="J19" s="136">
        <f>'男３年100m'!F4</f>
        <v>3</v>
      </c>
    </row>
    <row r="20" spans="5:10" ht="18">
      <c r="E20" s="135" t="str">
        <f>'男３年100m'!E5</f>
        <v>ﾔﾅｷﾞｻﾜ ﾋﾛﾄ</v>
      </c>
      <c r="J20" s="136"/>
    </row>
    <row r="21" spans="4:10" ht="18">
      <c r="D21" s="135" t="s">
        <v>73</v>
      </c>
      <c r="E21" s="135" t="str">
        <f>'男３年100m'!D5&amp;" ("&amp;J21&amp;")"</f>
        <v>栁澤  大翔 (3)</v>
      </c>
      <c r="G21" s="135" t="str">
        <f>'男３年100m'!G5</f>
        <v>鬼石</v>
      </c>
      <c r="H21" s="139">
        <f>'男３年100m'!H5</f>
        <v>1243</v>
      </c>
      <c r="J21" s="136">
        <f>'男３年100m'!F5</f>
        <v>3</v>
      </c>
    </row>
    <row r="22" ht="18">
      <c r="J22" s="136"/>
    </row>
    <row r="23" spans="5:10" ht="18">
      <c r="E23" s="135" t="str">
        <f>'男200m'!E4</f>
        <v>ｴｸﾞﾁ ｱﾕﾑ</v>
      </c>
      <c r="J23" s="136"/>
    </row>
    <row r="24" spans="1:10" ht="18">
      <c r="A24" s="135" t="s">
        <v>8</v>
      </c>
      <c r="B24" s="135" t="s">
        <v>66</v>
      </c>
      <c r="C24" s="135" t="s">
        <v>102</v>
      </c>
      <c r="D24" s="135" t="s">
        <v>67</v>
      </c>
      <c r="E24" s="135" t="str">
        <f>'男200m'!D4&amp;" ("&amp;J24&amp;")"</f>
        <v>江口  歩夢 (3)</v>
      </c>
      <c r="G24" s="135" t="str">
        <f>'男200m'!G4</f>
        <v>北中</v>
      </c>
      <c r="H24" s="139">
        <f>'男200m'!H4</f>
        <v>2399</v>
      </c>
      <c r="J24" s="136">
        <f>'男200m'!F4</f>
        <v>3</v>
      </c>
    </row>
    <row r="25" spans="5:10" ht="18">
      <c r="E25" s="135" t="str">
        <f>'男200m'!E5</f>
        <v>ｾｷｸﾞﾁ ﾀｲﾄ</v>
      </c>
      <c r="J25" s="136"/>
    </row>
    <row r="26" spans="4:10" ht="18">
      <c r="D26" s="135" t="s">
        <v>73</v>
      </c>
      <c r="E26" s="135" t="str">
        <f>'男200m'!D5&amp;" ("&amp;J26&amp;")"</f>
        <v>関口  大登 (2)</v>
      </c>
      <c r="G26" s="135" t="str">
        <f>'男200m'!G5</f>
        <v>小野</v>
      </c>
      <c r="H26" s="139">
        <f>'男200m'!H5</f>
        <v>2527</v>
      </c>
      <c r="J26" s="136">
        <f>'男200m'!F5</f>
        <v>2</v>
      </c>
    </row>
    <row r="27" ht="18">
      <c r="J27" s="136"/>
    </row>
    <row r="28" spans="5:10" ht="18">
      <c r="E28" s="135" t="str">
        <f>'男400m'!E4</f>
        <v>ｴｸﾞﾁ ｱﾕﾑ</v>
      </c>
      <c r="J28" s="136"/>
    </row>
    <row r="29" spans="1:10" ht="18">
      <c r="A29" s="135" t="s">
        <v>8</v>
      </c>
      <c r="B29" s="135" t="s">
        <v>66</v>
      </c>
      <c r="C29" s="135" t="s">
        <v>103</v>
      </c>
      <c r="D29" s="135" t="s">
        <v>67</v>
      </c>
      <c r="E29" s="135" t="str">
        <f>'男400m'!D4&amp;" ("&amp;J29&amp;")"</f>
        <v>江口  歩夢 (3)</v>
      </c>
      <c r="G29" s="135" t="str">
        <f>'男400m'!G4</f>
        <v>北中</v>
      </c>
      <c r="H29" s="139">
        <f>'男400m'!H4</f>
        <v>5552</v>
      </c>
      <c r="J29" s="136">
        <f>'男400m'!F4</f>
        <v>3</v>
      </c>
    </row>
    <row r="30" spans="5:10" ht="18">
      <c r="E30" s="135" t="str">
        <f>'男400m'!E5</f>
        <v>ﾊﾗ ﾘｭｳｾｲ</v>
      </c>
      <c r="J30" s="136"/>
    </row>
    <row r="31" spans="4:10" ht="18">
      <c r="D31" s="135" t="s">
        <v>73</v>
      </c>
      <c r="E31" s="135" t="str">
        <f>'男400m'!D5&amp;" ("&amp;J31&amp;")"</f>
        <v>原    龍生 (3)</v>
      </c>
      <c r="G31" s="135" t="str">
        <f>'男400m'!G5</f>
        <v>北中</v>
      </c>
      <c r="H31" s="139">
        <f>'男400m'!H5</f>
        <v>5838</v>
      </c>
      <c r="J31" s="136">
        <f>'男400m'!F5</f>
        <v>3</v>
      </c>
    </row>
    <row r="32" ht="18">
      <c r="J32" s="136"/>
    </row>
    <row r="33" spans="5:10" ht="18">
      <c r="E33" s="135" t="str">
        <f>'男800m'!E4</f>
        <v>ﾂｶﾓﾄ ﾚﾝ</v>
      </c>
      <c r="J33" s="136"/>
    </row>
    <row r="34" spans="1:10" ht="18">
      <c r="A34" s="135" t="s">
        <v>8</v>
      </c>
      <c r="B34" s="135" t="s">
        <v>66</v>
      </c>
      <c r="C34" s="135" t="s">
        <v>104</v>
      </c>
      <c r="D34" s="135" t="s">
        <v>67</v>
      </c>
      <c r="E34" s="135" t="str">
        <f>'男800m'!D4&amp;" ("&amp;J34&amp;")"</f>
        <v>塚本    錬 (3)</v>
      </c>
      <c r="G34" s="135" t="str">
        <f>'男800m'!G4</f>
        <v>北中</v>
      </c>
      <c r="H34" s="140">
        <f>'男800m'!H4</f>
        <v>21337</v>
      </c>
      <c r="J34" s="136">
        <f>'男800m'!F4</f>
        <v>3</v>
      </c>
    </row>
    <row r="35" spans="5:10" ht="18">
      <c r="E35" s="135" t="str">
        <f>'男800m'!E5</f>
        <v>ﾜﾀﾅﾍﾞ ｷｮｳｽｹ</v>
      </c>
      <c r="J35" s="136"/>
    </row>
    <row r="36" spans="4:10" ht="18">
      <c r="D36" s="135" t="s">
        <v>73</v>
      </c>
      <c r="E36" s="135" t="str">
        <f>'男800m'!D5&amp;" ("&amp;J36&amp;")"</f>
        <v>渡辺  喬介 (3)</v>
      </c>
      <c r="G36" s="135" t="str">
        <f>'男800m'!G5</f>
        <v>北中</v>
      </c>
      <c r="H36" s="140">
        <f>'男800m'!H5</f>
        <v>21712</v>
      </c>
      <c r="J36" s="136">
        <f>'男800m'!F5</f>
        <v>3</v>
      </c>
    </row>
    <row r="37" ht="18">
      <c r="J37" s="136"/>
    </row>
    <row r="38" spans="5:10" ht="18">
      <c r="E38" s="135" t="str">
        <f>'男1500m'!E4</f>
        <v>ﾜﾀﾅﾍﾞ ｷｮｳｽｹ</v>
      </c>
      <c r="J38" s="136"/>
    </row>
    <row r="39" spans="1:10" ht="18">
      <c r="A39" s="135" t="s">
        <v>8</v>
      </c>
      <c r="B39" s="135" t="s">
        <v>65</v>
      </c>
      <c r="C39" s="135" t="s">
        <v>101</v>
      </c>
      <c r="D39" s="135" t="s">
        <v>67</v>
      </c>
      <c r="E39" s="135" t="str">
        <f>'男1500m'!D4&amp;" ("&amp;J39&amp;")"</f>
        <v>渡辺  喬介 (3)</v>
      </c>
      <c r="G39" s="135" t="str">
        <f>'男1500m'!G4</f>
        <v>北中</v>
      </c>
      <c r="H39" s="140">
        <f>'男1500m'!H4</f>
        <v>43167</v>
      </c>
      <c r="J39" s="136">
        <f>'男1500m'!F4</f>
        <v>3</v>
      </c>
    </row>
    <row r="40" spans="5:10" ht="18">
      <c r="E40" s="135" t="str">
        <f>'男1500m'!E5</f>
        <v>ﾄﾄﾞｺﾛ ﾘｷ</v>
      </c>
      <c r="J40" s="136"/>
    </row>
    <row r="41" spans="4:10" ht="18">
      <c r="D41" s="135" t="s">
        <v>73</v>
      </c>
      <c r="E41" s="135" t="str">
        <f>'男1500m'!D5&amp;" ("&amp;J41&amp;")"</f>
        <v>外処  力生 (3)</v>
      </c>
      <c r="G41" s="135" t="str">
        <f>'男1500m'!G5</f>
        <v>北中</v>
      </c>
      <c r="H41" s="140">
        <f>'男1500m'!H5</f>
        <v>43980</v>
      </c>
      <c r="J41" s="136">
        <f>'男1500m'!F5</f>
        <v>3</v>
      </c>
    </row>
    <row r="42" ht="18">
      <c r="J42" s="136"/>
    </row>
    <row r="43" spans="5:10" ht="18">
      <c r="E43" s="135" t="str">
        <f>'男3000m'!E4</f>
        <v>ﾂｶﾓﾄ ﾚﾝ</v>
      </c>
      <c r="J43" s="136"/>
    </row>
    <row r="44" spans="1:10" ht="18">
      <c r="A44" s="135" t="s">
        <v>8</v>
      </c>
      <c r="B44" s="135" t="s">
        <v>66</v>
      </c>
      <c r="C44" s="135" t="s">
        <v>105</v>
      </c>
      <c r="D44" s="135" t="s">
        <v>67</v>
      </c>
      <c r="E44" s="135" t="str">
        <f>'男3000m'!D4&amp;" ("&amp;J44&amp;")"</f>
        <v>塚本    錬 (3)</v>
      </c>
      <c r="G44" s="135" t="str">
        <f>'男3000m'!G4</f>
        <v>北中</v>
      </c>
      <c r="H44" s="140">
        <f>'男3000m'!H4</f>
        <v>100393</v>
      </c>
      <c r="J44" s="136">
        <f>'男3000m'!F4</f>
        <v>3</v>
      </c>
    </row>
    <row r="45" spans="5:10" ht="18">
      <c r="E45" s="135" t="str">
        <f>'男3000m'!E5</f>
        <v>ｲﾉｳｴ ｼｮｳｺﾞ</v>
      </c>
      <c r="J45" s="136"/>
    </row>
    <row r="46" spans="4:10" ht="18">
      <c r="D46" s="135" t="s">
        <v>73</v>
      </c>
      <c r="E46" s="135" t="str">
        <f>'男3000m'!D5&amp;" ("&amp;J46&amp;")"</f>
        <v>井上  将吾 (2)</v>
      </c>
      <c r="G46" s="135" t="str">
        <f>'男3000m'!G5</f>
        <v>東中</v>
      </c>
      <c r="H46" s="140">
        <f>'男3000m'!H5</f>
        <v>100620</v>
      </c>
      <c r="J46" s="136">
        <f>'男3000m'!F5</f>
        <v>2</v>
      </c>
    </row>
    <row r="47" ht="18">
      <c r="J47" s="136"/>
    </row>
    <row r="48" spans="5:10" ht="18">
      <c r="E48" s="135" t="str">
        <f>'男110mH'!E4</f>
        <v>ﾜﾀﾞﾔﾏ ﾘｵﾝ</v>
      </c>
      <c r="J48" s="136"/>
    </row>
    <row r="49" spans="1:10" ht="18">
      <c r="A49" s="135" t="s">
        <v>8</v>
      </c>
      <c r="B49" s="135" t="s">
        <v>66</v>
      </c>
      <c r="C49" s="135" t="s">
        <v>106</v>
      </c>
      <c r="D49" s="135" t="s">
        <v>67</v>
      </c>
      <c r="E49" s="135" t="str">
        <f>'男110mH'!D4&amp;" ("&amp;J49&amp;")"</f>
        <v>和田山理音 (3)</v>
      </c>
      <c r="G49" s="135" t="str">
        <f>'男110mH'!G4</f>
        <v>東中</v>
      </c>
      <c r="H49" s="139">
        <f>'男110mH'!H4</f>
        <v>1821</v>
      </c>
      <c r="J49" s="136">
        <f>'男110mH'!F4</f>
        <v>3</v>
      </c>
    </row>
    <row r="50" spans="5:10" ht="18">
      <c r="E50" s="135" t="str">
        <f>'男110mH'!E5</f>
        <v>ﾅｶｲ ﾀﾞｲﾁ</v>
      </c>
      <c r="J50" s="136"/>
    </row>
    <row r="51" spans="4:10" ht="18">
      <c r="D51" s="135" t="s">
        <v>73</v>
      </c>
      <c r="E51" s="135" t="str">
        <f>'男110mH'!D5&amp;" ("&amp;J51&amp;")"</f>
        <v>中井  大地 (2)</v>
      </c>
      <c r="G51" s="135" t="str">
        <f>'男110mH'!G5</f>
        <v>北中</v>
      </c>
      <c r="H51" s="139">
        <f>'男110mH'!H5</f>
        <v>1883</v>
      </c>
      <c r="J51" s="136">
        <f>'男110mH'!F5</f>
        <v>2</v>
      </c>
    </row>
    <row r="52" ht="18">
      <c r="J52" s="136"/>
    </row>
    <row r="53" spans="1:10" ht="18">
      <c r="A53" s="135" t="s">
        <v>8</v>
      </c>
      <c r="B53" s="135" t="s">
        <v>66</v>
      </c>
      <c r="C53" s="135" t="s">
        <v>107</v>
      </c>
      <c r="D53" s="135" t="s">
        <v>67</v>
      </c>
      <c r="E53" s="135" t="str">
        <f>'リレー記録'!C4</f>
        <v>北中</v>
      </c>
      <c r="H53" s="139">
        <f>'リレー記録'!E4</f>
        <v>4818</v>
      </c>
      <c r="J53" s="136"/>
    </row>
    <row r="54" spans="4:10" ht="18">
      <c r="D54" s="135" t="s">
        <v>73</v>
      </c>
      <c r="E54" s="135" t="str">
        <f>'リレー記録'!C5</f>
        <v>小野</v>
      </c>
      <c r="H54" s="139">
        <f>'リレー記録'!E5</f>
        <v>5034</v>
      </c>
      <c r="J54" s="136"/>
    </row>
    <row r="55" spans="5:10" ht="18">
      <c r="E55" s="135" t="str">
        <f>'男走高跳'!D4</f>
        <v>ｸﾗﾊﾞﾔｼ ｺｳﾀﾞｲ</v>
      </c>
      <c r="J55" s="136"/>
    </row>
    <row r="56" spans="1:10" ht="18">
      <c r="A56" s="135" t="s">
        <v>8</v>
      </c>
      <c r="B56" s="135" t="s">
        <v>66</v>
      </c>
      <c r="C56" s="135" t="s">
        <v>22</v>
      </c>
      <c r="D56" s="135" t="s">
        <v>67</v>
      </c>
      <c r="E56" s="135" t="str">
        <f>'男走高跳'!C4&amp;" ("&amp;J56&amp;")"</f>
        <v>倉林  航大 (2)</v>
      </c>
      <c r="G56" s="135" t="str">
        <f>'男走高跳'!F4</f>
        <v>西中</v>
      </c>
      <c r="H56" s="141">
        <f>'男走高跳'!AN4</f>
        <v>165</v>
      </c>
      <c r="J56" s="136">
        <f>'男走高跳'!E4</f>
        <v>2</v>
      </c>
    </row>
    <row r="57" spans="5:10" ht="18">
      <c r="E57" s="135" t="str">
        <f>'男走高跳'!D5</f>
        <v>ﾊﾗ ﾘｭｳｾｲ</v>
      </c>
      <c r="J57" s="136"/>
    </row>
    <row r="58" spans="4:10" ht="18">
      <c r="D58" s="135" t="s">
        <v>73</v>
      </c>
      <c r="E58" s="135" t="str">
        <f>'男走高跳'!C5&amp;" ("&amp;J58&amp;")"</f>
        <v>原    龍生 (3)</v>
      </c>
      <c r="G58" s="135" t="str">
        <f>'男走高跳'!F5</f>
        <v>北中</v>
      </c>
      <c r="H58" s="141">
        <f>'男走高跳'!AN5</f>
        <v>160</v>
      </c>
      <c r="J58" s="136">
        <f>'男走高跳'!E5</f>
        <v>3</v>
      </c>
    </row>
    <row r="59" ht="18">
      <c r="J59" s="136"/>
    </row>
    <row r="60" spans="5:10" ht="18">
      <c r="E60" s="135" t="str">
        <f>'男走幅跳'!D4</f>
        <v>ﾅｶﾞｵｶ ﾋｻﾉﾘ</v>
      </c>
      <c r="J60" s="136"/>
    </row>
    <row r="61" spans="1:10" ht="18">
      <c r="A61" s="135" t="s">
        <v>8</v>
      </c>
      <c r="B61" s="135" t="s">
        <v>66</v>
      </c>
      <c r="C61" s="135" t="s">
        <v>0</v>
      </c>
      <c r="D61" s="135" t="s">
        <v>67</v>
      </c>
      <c r="E61" s="135" t="str">
        <f>'男走幅跳'!C4&amp;" ("&amp;J61&amp;")"</f>
        <v>永岡  玖規 (2)</v>
      </c>
      <c r="G61" s="135" t="str">
        <f>'男走幅跳'!F4</f>
        <v>北中</v>
      </c>
      <c r="H61" s="141">
        <f>'男走幅跳'!N4</f>
        <v>522</v>
      </c>
      <c r="J61" s="136">
        <f>'男走幅跳'!E4</f>
        <v>2</v>
      </c>
    </row>
    <row r="62" spans="5:10" ht="18">
      <c r="E62" s="135" t="str">
        <f>'男走幅跳'!D5</f>
        <v>ｼﾏｻﾞｷ ﾏｻｼ</v>
      </c>
      <c r="J62" s="136"/>
    </row>
    <row r="63" spans="4:10" ht="18">
      <c r="D63" s="135" t="s">
        <v>73</v>
      </c>
      <c r="E63" s="135" t="str">
        <f>'男走幅跳'!C5&amp;" ("&amp;J63&amp;")"</f>
        <v>島崎  勝志 (2)</v>
      </c>
      <c r="G63" s="135" t="str">
        <f>'男走幅跳'!F5</f>
        <v>小野</v>
      </c>
      <c r="H63" s="141">
        <f>'男走幅跳'!N5</f>
        <v>517</v>
      </c>
      <c r="J63" s="136">
        <f>'男走幅跳'!E5</f>
        <v>2</v>
      </c>
    </row>
    <row r="64" ht="18">
      <c r="J64" s="136"/>
    </row>
    <row r="65" spans="5:10" ht="18">
      <c r="E65" s="135" t="str">
        <f>'男砲丸投'!D4</f>
        <v>ﾅｶﾆｼ ｱｷﾗ</v>
      </c>
      <c r="J65" s="136"/>
    </row>
    <row r="66" spans="1:10" ht="18">
      <c r="A66" s="135" t="s">
        <v>8</v>
      </c>
      <c r="B66" s="135" t="s">
        <v>66</v>
      </c>
      <c r="C66" s="135" t="s">
        <v>23</v>
      </c>
      <c r="D66" s="135" t="s">
        <v>67</v>
      </c>
      <c r="E66" s="135" t="str">
        <f>'男砲丸投'!C4&amp;" ("&amp;J66&amp;")"</f>
        <v>中西    輝 (3)</v>
      </c>
      <c r="G66" s="135" t="str">
        <f>'男砲丸投'!F4</f>
        <v>小野</v>
      </c>
      <c r="H66" s="141">
        <f>'男砲丸投'!N4</f>
        <v>870</v>
      </c>
      <c r="J66" s="136">
        <f>'男砲丸投'!E4</f>
        <v>3</v>
      </c>
    </row>
    <row r="67" spans="5:10" ht="18">
      <c r="E67" s="135" t="str">
        <f>'男砲丸投'!D5</f>
        <v>ｱｻﾐ ｺｳｷ</v>
      </c>
      <c r="J67" s="136"/>
    </row>
    <row r="68" spans="4:10" ht="18">
      <c r="D68" s="135" t="s">
        <v>73</v>
      </c>
      <c r="E68" s="135" t="str">
        <f>'男砲丸投'!C5&amp;" ("&amp;J68&amp;")"</f>
        <v>阿佐美光紀 (2)</v>
      </c>
      <c r="G68" s="135" t="str">
        <f>'男砲丸投'!F5</f>
        <v>北中</v>
      </c>
      <c r="H68" s="141">
        <f>'男砲丸投'!N5</f>
        <v>744</v>
      </c>
      <c r="J68" s="136">
        <f>'男砲丸投'!E5</f>
        <v>2</v>
      </c>
    </row>
    <row r="69" ht="18">
      <c r="J69" s="136"/>
    </row>
    <row r="70" ht="18">
      <c r="J70" s="136"/>
    </row>
    <row r="71" spans="1:10" ht="18">
      <c r="A71" s="135" t="s">
        <v>8</v>
      </c>
      <c r="B71" s="135" t="s">
        <v>43</v>
      </c>
      <c r="C71" s="135" t="s">
        <v>67</v>
      </c>
      <c r="E71" s="135" t="str">
        <f>'得点集計'!C41</f>
        <v>北中</v>
      </c>
      <c r="G71" s="135">
        <f>'得点集計'!D41</f>
        <v>115</v>
      </c>
      <c r="H71" s="138" t="s">
        <v>68</v>
      </c>
      <c r="J71" s="136"/>
    </row>
    <row r="72" spans="2:10" ht="18">
      <c r="B72" s="135" t="s">
        <v>43</v>
      </c>
      <c r="C72" s="135" t="s">
        <v>69</v>
      </c>
      <c r="E72" s="135" t="str">
        <f>'得点集計'!C42</f>
        <v>小野</v>
      </c>
      <c r="G72" s="135">
        <f>'得点集計'!D42</f>
        <v>55</v>
      </c>
      <c r="H72" s="138" t="s">
        <v>68</v>
      </c>
      <c r="J72" s="136"/>
    </row>
    <row r="73" spans="2:10" ht="18">
      <c r="B73" s="135" t="s">
        <v>43</v>
      </c>
      <c r="C73" s="135" t="s">
        <v>70</v>
      </c>
      <c r="E73" s="135" t="str">
        <f>'得点集計'!C43</f>
        <v>東中</v>
      </c>
      <c r="G73" s="135">
        <f>'得点集計'!D43</f>
        <v>49</v>
      </c>
      <c r="H73" s="138" t="s">
        <v>68</v>
      </c>
      <c r="J73" s="136"/>
    </row>
    <row r="74" spans="2:10" ht="18">
      <c r="B74" s="135" t="s">
        <v>43</v>
      </c>
      <c r="C74" s="135" t="s">
        <v>71</v>
      </c>
      <c r="E74" s="135" t="str">
        <f>'得点集計'!C44</f>
        <v>鬼石</v>
      </c>
      <c r="G74" s="135">
        <f>'得点集計'!D44</f>
        <v>38</v>
      </c>
      <c r="H74" s="138" t="s">
        <v>68</v>
      </c>
      <c r="J74" s="136"/>
    </row>
    <row r="75" spans="2:10" ht="18">
      <c r="B75" s="135" t="s">
        <v>43</v>
      </c>
      <c r="C75" s="135" t="s">
        <v>72</v>
      </c>
      <c r="E75" s="135" t="str">
        <f>'得点集計'!C45</f>
        <v>西中</v>
      </c>
      <c r="G75" s="135">
        <f>'得点集計'!D45</f>
        <v>29</v>
      </c>
      <c r="H75" s="138" t="s">
        <v>68</v>
      </c>
      <c r="J75" s="136"/>
    </row>
    <row r="76" ht="18">
      <c r="J76" s="136"/>
    </row>
    <row r="77" spans="1:10" ht="18">
      <c r="A77" s="107" t="s">
        <v>340</v>
      </c>
      <c r="J77" s="136"/>
    </row>
    <row r="78" ht="18">
      <c r="J78" s="136"/>
    </row>
    <row r="79" spans="5:10" ht="18">
      <c r="E79" s="135" t="str">
        <f>'女１年100m'!E4</f>
        <v>ｵｵｻﾜ ﾏｷ</v>
      </c>
      <c r="J79" s="136"/>
    </row>
    <row r="80" spans="1:10" ht="18">
      <c r="A80" s="135" t="s">
        <v>108</v>
      </c>
      <c r="B80" s="135" t="s">
        <v>62</v>
      </c>
      <c r="C80" s="135" t="s">
        <v>100</v>
      </c>
      <c r="D80" s="135" t="s">
        <v>67</v>
      </c>
      <c r="E80" s="135" t="str">
        <f>'女１年100m'!D4&amp;" ("&amp;J80&amp;")"</f>
        <v>大澤  真希 (1)</v>
      </c>
      <c r="G80" s="135" t="str">
        <f>'女１年100m'!G4</f>
        <v>鬼石</v>
      </c>
      <c r="H80" s="139">
        <f>'女１年100m'!H4</f>
        <v>1476</v>
      </c>
      <c r="J80" s="136">
        <f>'女１年100m'!F4</f>
        <v>1</v>
      </c>
    </row>
    <row r="81" spans="5:10" ht="18">
      <c r="E81" s="135" t="str">
        <f>'女１年100m'!E5</f>
        <v>ﾔﾏｼﾀ　ﾅｵ</v>
      </c>
      <c r="J81" s="136"/>
    </row>
    <row r="82" spans="4:10" ht="18">
      <c r="D82" s="135" t="s">
        <v>73</v>
      </c>
      <c r="E82" s="135" t="str">
        <f>'女１年100m'!D5&amp;" ("&amp;J82&amp;")"</f>
        <v>山下　奈緒 (1)</v>
      </c>
      <c r="G82" s="135" t="str">
        <f>'女１年100m'!G5</f>
        <v>北中</v>
      </c>
      <c r="H82" s="139">
        <f>'女１年100m'!H5</f>
        <v>1478</v>
      </c>
      <c r="J82" s="136">
        <f>'女１年100m'!F5</f>
        <v>1</v>
      </c>
    </row>
    <row r="83" ht="18">
      <c r="J83" s="136"/>
    </row>
    <row r="84" spans="5:10" ht="18">
      <c r="E84" s="135" t="str">
        <f>'女１年走幅跳'!D4</f>
        <v>ﾌｾ ｻﾅ</v>
      </c>
      <c r="J84" s="136"/>
    </row>
    <row r="85" spans="1:10" ht="18">
      <c r="A85" s="135" t="s">
        <v>109</v>
      </c>
      <c r="B85" s="135" t="s">
        <v>62</v>
      </c>
      <c r="C85" s="135" t="s">
        <v>0</v>
      </c>
      <c r="D85" s="135" t="s">
        <v>67</v>
      </c>
      <c r="E85" s="135" t="str">
        <f>'女１年走幅跳'!C4&amp;" ("&amp;J85&amp;")"</f>
        <v>布施  彩奈 (1)</v>
      </c>
      <c r="G85" s="135" t="str">
        <f>'女１年走幅跳'!F4</f>
        <v>鬼石</v>
      </c>
      <c r="H85" s="141">
        <f>'女１年走幅跳'!N4</f>
        <v>426</v>
      </c>
      <c r="J85" s="136">
        <f>'女１年走幅跳'!E4</f>
        <v>1</v>
      </c>
    </row>
    <row r="86" spans="5:10" ht="18">
      <c r="E86" s="135" t="str">
        <f>'女１年走幅跳'!D5</f>
        <v>ｺｸﾞﾚ ﾐﾅﾐ</v>
      </c>
      <c r="J86" s="136"/>
    </row>
    <row r="87" spans="4:10" ht="18">
      <c r="D87" s="135" t="s">
        <v>73</v>
      </c>
      <c r="E87" s="135" t="str">
        <f>'女１年走幅跳'!C5&amp;" ("&amp;J87&amp;")"</f>
        <v>小暮    南 (1)</v>
      </c>
      <c r="G87" s="135" t="str">
        <f>'女１年走幅跳'!F5</f>
        <v>西中</v>
      </c>
      <c r="H87" s="141">
        <f>'女１年走幅跳'!N5</f>
        <v>394</v>
      </c>
      <c r="J87" s="136">
        <f>'女１年走幅跳'!E5</f>
        <v>1</v>
      </c>
    </row>
    <row r="88" ht="18">
      <c r="J88" s="136"/>
    </row>
    <row r="89" spans="5:10" ht="18">
      <c r="E89" s="215" t="str">
        <f>'女２年100m'!E4</f>
        <v>ﾄｻｶ ﾐｵ</v>
      </c>
      <c r="F89" s="215"/>
      <c r="G89" s="215"/>
      <c r="H89" s="216"/>
      <c r="I89" s="215"/>
      <c r="J89" s="217"/>
    </row>
    <row r="90" spans="1:10" ht="18">
      <c r="A90" s="135" t="s">
        <v>109</v>
      </c>
      <c r="B90" s="135" t="s">
        <v>63</v>
      </c>
      <c r="C90" s="135" t="s">
        <v>100</v>
      </c>
      <c r="D90" s="135" t="s">
        <v>67</v>
      </c>
      <c r="E90" s="215" t="str">
        <f>'女２年100m'!D4&amp;" ("&amp;J90&amp;")"</f>
        <v>登坂  未央 (2)</v>
      </c>
      <c r="F90" s="215"/>
      <c r="G90" s="215" t="str">
        <f>'女２年100m'!G4</f>
        <v>小野</v>
      </c>
      <c r="H90" s="218">
        <f>'女２年100m'!H4</f>
        <v>1372</v>
      </c>
      <c r="I90" s="215"/>
      <c r="J90" s="217">
        <f>'女２年100m'!F4</f>
        <v>2</v>
      </c>
    </row>
    <row r="91" spans="5:10" ht="18">
      <c r="E91" s="215" t="str">
        <f>'女２年100m'!E5</f>
        <v>ﾐｷ ｻｷﾎ</v>
      </c>
      <c r="F91" s="215"/>
      <c r="G91" s="215"/>
      <c r="H91" s="216"/>
      <c r="I91" s="215"/>
      <c r="J91" s="217"/>
    </row>
    <row r="92" spans="4:10" ht="18">
      <c r="D92" s="135" t="s">
        <v>73</v>
      </c>
      <c r="E92" s="215" t="str">
        <f>'女２年100m'!D5&amp;" ("&amp;J92&amp;")"</f>
        <v>三木紗季帆 (2)</v>
      </c>
      <c r="F92" s="215"/>
      <c r="G92" s="215" t="str">
        <f>'女２年100m'!G5</f>
        <v>鬼石</v>
      </c>
      <c r="H92" s="218">
        <f>'女２年100m'!H5</f>
        <v>1409</v>
      </c>
      <c r="I92" s="215"/>
      <c r="J92" s="217">
        <f>'女２年100m'!F5</f>
        <v>2</v>
      </c>
    </row>
    <row r="93" spans="5:10" ht="18">
      <c r="E93" s="215"/>
      <c r="F93" s="215"/>
      <c r="G93" s="215"/>
      <c r="H93" s="216"/>
      <c r="I93" s="215"/>
      <c r="J93" s="217"/>
    </row>
    <row r="94" spans="5:10" ht="18">
      <c r="E94" s="215" t="str">
        <f>'女３年100m'!E4</f>
        <v>ﾏﾂｼﾀ ﾏｲｺ</v>
      </c>
      <c r="F94" s="215"/>
      <c r="G94" s="215"/>
      <c r="H94" s="216"/>
      <c r="I94" s="215"/>
      <c r="J94" s="217"/>
    </row>
    <row r="95" spans="1:10" ht="18">
      <c r="A95" s="135" t="s">
        <v>109</v>
      </c>
      <c r="B95" s="135" t="s">
        <v>64</v>
      </c>
      <c r="C95" s="135" t="s">
        <v>100</v>
      </c>
      <c r="D95" s="135" t="s">
        <v>67</v>
      </c>
      <c r="E95" s="215" t="str">
        <f>'女３年100m'!D4&amp;" ("&amp;J95&amp;")"</f>
        <v>松下真生子 (3)</v>
      </c>
      <c r="F95" s="215"/>
      <c r="G95" s="215" t="str">
        <f>'女３年100m'!G4</f>
        <v>小野</v>
      </c>
      <c r="H95" s="218">
        <f>'女３年100m'!H4</f>
        <v>1303</v>
      </c>
      <c r="I95" s="215"/>
      <c r="J95" s="217">
        <f>'女３年100m'!F4</f>
        <v>3</v>
      </c>
    </row>
    <row r="96" spans="5:10" ht="18">
      <c r="E96" s="215" t="str">
        <f>'女３年100m'!E5</f>
        <v>ｵｵｸﾞﾛ ｼｭﾘ</v>
      </c>
      <c r="F96" s="215"/>
      <c r="G96" s="215"/>
      <c r="H96" s="216"/>
      <c r="I96" s="215"/>
      <c r="J96" s="217"/>
    </row>
    <row r="97" spans="4:10" ht="18">
      <c r="D97" s="135" t="s">
        <v>73</v>
      </c>
      <c r="E97" s="215" t="str">
        <f>'女３年100m'!D5&amp;" ("&amp;J97&amp;")"</f>
        <v>大黒  朱璃 (3)</v>
      </c>
      <c r="F97" s="215"/>
      <c r="G97" s="215" t="str">
        <f>'女３年100m'!G5</f>
        <v>西中</v>
      </c>
      <c r="H97" s="218">
        <f>'女３年100m'!H5</f>
        <v>1410</v>
      </c>
      <c r="I97" s="215"/>
      <c r="J97" s="217">
        <f>'女３年100m'!F5</f>
        <v>3</v>
      </c>
    </row>
    <row r="98" ht="18">
      <c r="J98" s="136"/>
    </row>
    <row r="99" spans="5:10" ht="18">
      <c r="E99" s="135" t="str">
        <f>'女200m'!E4</f>
        <v>ﾏﾂｼﾀ ﾏｲｺ</v>
      </c>
      <c r="J99" s="136"/>
    </row>
    <row r="100" spans="1:10" ht="18">
      <c r="A100" s="135" t="s">
        <v>109</v>
      </c>
      <c r="B100" s="135" t="s">
        <v>66</v>
      </c>
      <c r="C100" s="135" t="s">
        <v>102</v>
      </c>
      <c r="D100" s="135" t="s">
        <v>67</v>
      </c>
      <c r="E100" s="135" t="str">
        <f>'女200m'!D4&amp;" ("&amp;J100&amp;")"</f>
        <v>松下真生子 (3)</v>
      </c>
      <c r="G100" s="135" t="str">
        <f>'女200m'!G4</f>
        <v>小野</v>
      </c>
      <c r="H100" s="139">
        <f>'女200m'!H4</f>
        <v>2805</v>
      </c>
      <c r="J100" s="136">
        <f>'女200m'!F4</f>
        <v>3</v>
      </c>
    </row>
    <row r="101" spans="5:10" ht="18">
      <c r="E101" s="135" t="str">
        <f>'女200m'!E5</f>
        <v>ﾄｻｶ ﾐｵ</v>
      </c>
      <c r="J101" s="136"/>
    </row>
    <row r="102" spans="4:10" ht="18">
      <c r="D102" s="135" t="s">
        <v>73</v>
      </c>
      <c r="E102" s="135" t="str">
        <f>'女200m'!D5&amp;" ("&amp;J102&amp;")"</f>
        <v>登坂  未央 (2)</v>
      </c>
      <c r="G102" s="135" t="str">
        <f>'女200m'!G5</f>
        <v>小野</v>
      </c>
      <c r="H102" s="139">
        <f>'女200m'!H5</f>
        <v>2876</v>
      </c>
      <c r="J102" s="136">
        <f>'女200m'!F5</f>
        <v>2</v>
      </c>
    </row>
    <row r="103" ht="18">
      <c r="J103" s="136"/>
    </row>
    <row r="104" spans="5:10" ht="18">
      <c r="E104" s="135" t="str">
        <f>'女800m'!E4</f>
        <v>ﾀｹﾀﾞ　ﾅﾂｷ</v>
      </c>
      <c r="J104" s="136"/>
    </row>
    <row r="105" spans="1:10" ht="18">
      <c r="A105" s="135" t="s">
        <v>109</v>
      </c>
      <c r="B105" s="135" t="s">
        <v>66</v>
      </c>
      <c r="C105" s="135" t="s">
        <v>104</v>
      </c>
      <c r="D105" s="135" t="s">
        <v>67</v>
      </c>
      <c r="E105" s="135" t="str">
        <f>'女800m'!D4&amp;" ("&amp;J105&amp;")"</f>
        <v>武田　菜月 (1)</v>
      </c>
      <c r="G105" s="135" t="str">
        <f>'女800m'!G4</f>
        <v>北中</v>
      </c>
      <c r="H105" s="140">
        <f>'女800m'!H4</f>
        <v>22322</v>
      </c>
      <c r="J105" s="136">
        <f>'女800m'!F4</f>
        <v>1</v>
      </c>
    </row>
    <row r="106" spans="5:10" ht="18">
      <c r="E106" s="135" t="str">
        <f>'女800m'!E5</f>
        <v>ﾀｶﾉ ﾏｲ</v>
      </c>
      <c r="J106" s="136"/>
    </row>
    <row r="107" spans="4:10" ht="18">
      <c r="D107" s="135" t="s">
        <v>73</v>
      </c>
      <c r="E107" s="135" t="str">
        <f>'女800m'!D5&amp;" ("&amp;J107&amp;")"</f>
        <v>高野  麻衣 (3)</v>
      </c>
      <c r="G107" s="135" t="str">
        <f>'女800m'!G5</f>
        <v>西中</v>
      </c>
      <c r="H107" s="140">
        <f>'女800m'!H5</f>
        <v>23388</v>
      </c>
      <c r="J107" s="136">
        <f>'女800m'!F5</f>
        <v>3</v>
      </c>
    </row>
    <row r="108" ht="18">
      <c r="J108" s="136"/>
    </row>
    <row r="109" spans="5:10" ht="18">
      <c r="E109" s="135" t="str">
        <f>'女1500m'!E4</f>
        <v>ｽﾀﾞ ﾅｵ</v>
      </c>
      <c r="J109" s="136"/>
    </row>
    <row r="110" spans="1:10" ht="18">
      <c r="A110" s="135" t="s">
        <v>109</v>
      </c>
      <c r="B110" s="135" t="s">
        <v>66</v>
      </c>
      <c r="C110" s="135" t="s">
        <v>101</v>
      </c>
      <c r="D110" s="135" t="s">
        <v>67</v>
      </c>
      <c r="E110" s="135" t="str">
        <f>'女1500m'!D4&amp;" ("&amp;J110&amp;")"</f>
        <v>須田  菜緒 (2)</v>
      </c>
      <c r="G110" s="135" t="str">
        <f>'女1500m'!G4</f>
        <v>小野</v>
      </c>
      <c r="H110" s="140">
        <f>'女1500m'!H4</f>
        <v>50757</v>
      </c>
      <c r="J110" s="136">
        <f>'女1500m'!F4</f>
        <v>2</v>
      </c>
    </row>
    <row r="111" spans="5:10" ht="18">
      <c r="E111" s="135" t="str">
        <f>'女1500m'!E5</f>
        <v>ｼﾐｽﾞ　ｶﾎ</v>
      </c>
      <c r="J111" s="136"/>
    </row>
    <row r="112" spans="4:10" ht="18">
      <c r="D112" s="135" t="s">
        <v>73</v>
      </c>
      <c r="E112" s="135" t="str">
        <f>'女1500m'!D5&amp;" ("&amp;J112&amp;")"</f>
        <v>清水　華帆 (1)</v>
      </c>
      <c r="G112" s="135" t="str">
        <f>'女1500m'!G5</f>
        <v>北中</v>
      </c>
      <c r="H112" s="140">
        <f>'女1500m'!H5</f>
        <v>51247</v>
      </c>
      <c r="J112" s="136">
        <f>'女1500m'!F5</f>
        <v>1</v>
      </c>
    </row>
    <row r="113" ht="18">
      <c r="J113" s="136"/>
    </row>
    <row r="114" spans="5:10" ht="18">
      <c r="E114" s="135" t="str">
        <f>'女100mH'!E4</f>
        <v>ｻｸﾗｲ ｻﾘﾅ</v>
      </c>
      <c r="J114" s="136"/>
    </row>
    <row r="115" spans="1:10" ht="18">
      <c r="A115" s="135" t="s">
        <v>109</v>
      </c>
      <c r="B115" s="135" t="s">
        <v>66</v>
      </c>
      <c r="C115" s="135" t="s">
        <v>110</v>
      </c>
      <c r="D115" s="135" t="s">
        <v>67</v>
      </c>
      <c r="E115" s="135" t="str">
        <f>'女100mH'!D4&amp;" ("&amp;J115&amp;")"</f>
        <v>櫻井さりな (3)</v>
      </c>
      <c r="G115" s="135" t="str">
        <f>'女100mH'!G4</f>
        <v>小野</v>
      </c>
      <c r="H115" s="139">
        <f>'女100mH'!H4</f>
        <v>1714</v>
      </c>
      <c r="J115" s="136">
        <f>'女100mH'!F4</f>
        <v>3</v>
      </c>
    </row>
    <row r="116" spans="5:10" ht="18">
      <c r="E116" s="135" t="str">
        <f>'女100mH'!E5</f>
        <v>ｽｽﾞｷ ｸﾚﾅ</v>
      </c>
      <c r="J116" s="136"/>
    </row>
    <row r="117" spans="4:10" ht="18">
      <c r="D117" s="135" t="s">
        <v>73</v>
      </c>
      <c r="E117" s="135" t="str">
        <f>'女100mH'!D5&amp;" ("&amp;J117&amp;")"</f>
        <v>鈴木  紅奈 (2)</v>
      </c>
      <c r="G117" s="135" t="str">
        <f>'女100mH'!G5</f>
        <v>東中</v>
      </c>
      <c r="H117" s="139">
        <f>'女100mH'!H5</f>
        <v>1838</v>
      </c>
      <c r="J117" s="136">
        <f>'女100mH'!F5</f>
        <v>2</v>
      </c>
    </row>
    <row r="118" ht="18">
      <c r="J118" s="136"/>
    </row>
    <row r="119" ht="18">
      <c r="J119" s="136"/>
    </row>
    <row r="120" spans="1:10" ht="18">
      <c r="A120" s="135" t="s">
        <v>109</v>
      </c>
      <c r="B120" s="135" t="s">
        <v>66</v>
      </c>
      <c r="C120" s="135" t="s">
        <v>107</v>
      </c>
      <c r="D120" s="135" t="s">
        <v>67</v>
      </c>
      <c r="E120" s="135" t="s">
        <v>113</v>
      </c>
      <c r="H120" s="139">
        <f>'リレー記録'!E14</f>
        <v>5459</v>
      </c>
      <c r="J120" s="136"/>
    </row>
    <row r="121" spans="4:10" ht="18">
      <c r="D121" s="135" t="s">
        <v>73</v>
      </c>
      <c r="E121" s="135" t="str">
        <f>'リレー記録'!C15</f>
        <v>西中</v>
      </c>
      <c r="H121" s="139">
        <f>'リレー記録'!E15</f>
        <v>5712</v>
      </c>
      <c r="J121" s="136"/>
    </row>
    <row r="122" ht="18">
      <c r="J122" s="136"/>
    </row>
    <row r="123" spans="5:10" ht="18">
      <c r="E123" s="135" t="str">
        <f>'女走高跳'!D4</f>
        <v>ｴｻﾞﾜ ﾕｲﾅ</v>
      </c>
      <c r="J123" s="136"/>
    </row>
    <row r="124" spans="1:10" ht="18">
      <c r="A124" s="135" t="s">
        <v>109</v>
      </c>
      <c r="B124" s="135" t="s">
        <v>66</v>
      </c>
      <c r="C124" s="135" t="s">
        <v>22</v>
      </c>
      <c r="D124" s="135" t="s">
        <v>67</v>
      </c>
      <c r="E124" s="135" t="str">
        <f>'女走高跳'!C4&amp;" ("&amp;J124&amp;")"</f>
        <v>江澤  唯菜 (3)</v>
      </c>
      <c r="G124" s="135" t="str">
        <f>'女走高跳'!F4</f>
        <v>北中</v>
      </c>
      <c r="H124" s="141">
        <f>'女走高跳'!AK4</f>
        <v>145</v>
      </c>
      <c r="J124" s="136">
        <f>'女走高跳'!E4</f>
        <v>3</v>
      </c>
    </row>
    <row r="125" spans="5:10" ht="18">
      <c r="E125" s="135" t="str">
        <f>'女走高跳'!D5</f>
        <v>ｻﾄｳ ﾊﾙｶ</v>
      </c>
      <c r="J125" s="136"/>
    </row>
    <row r="126" spans="4:10" ht="18">
      <c r="D126" s="135" t="s">
        <v>73</v>
      </c>
      <c r="E126" s="135" t="str">
        <f>'女走高跳'!C5&amp;" ("&amp;J126&amp;")"</f>
        <v>佐藤    遥 (2)</v>
      </c>
      <c r="G126" s="135" t="str">
        <f>'女走高跳'!F5</f>
        <v>西中</v>
      </c>
      <c r="H126" s="141">
        <f>'女走高跳'!AK5</f>
        <v>135</v>
      </c>
      <c r="J126" s="136">
        <f>'女走高跳'!E5</f>
        <v>2</v>
      </c>
    </row>
    <row r="127" ht="18">
      <c r="J127" s="136"/>
    </row>
    <row r="128" spans="5:10" ht="18">
      <c r="E128" s="135" t="str">
        <f>'女走幅跳'!D4</f>
        <v>ｵｵｸﾞﾛ ｼｭﾘ</v>
      </c>
      <c r="J128" s="136"/>
    </row>
    <row r="129" spans="1:10" ht="18">
      <c r="A129" s="135" t="s">
        <v>109</v>
      </c>
      <c r="B129" s="135" t="s">
        <v>65</v>
      </c>
      <c r="C129" s="135" t="s">
        <v>0</v>
      </c>
      <c r="D129" s="135" t="s">
        <v>67</v>
      </c>
      <c r="E129" s="135" t="str">
        <f>'女走幅跳'!C4&amp;" ("&amp;J129&amp;")"</f>
        <v>大黒  朱璃 (3)</v>
      </c>
      <c r="G129" s="135" t="str">
        <f>'女走幅跳'!F4</f>
        <v>西中</v>
      </c>
      <c r="H129" s="141">
        <f>'女走幅跳'!N4</f>
        <v>435</v>
      </c>
      <c r="J129" s="136">
        <f>'女走幅跳'!E4</f>
        <v>3</v>
      </c>
    </row>
    <row r="130" spans="5:10" ht="18">
      <c r="E130" s="135" t="str">
        <f>'女走幅跳'!D5</f>
        <v>ｾｼﾞﾓ ﾕｲ</v>
      </c>
      <c r="J130" s="136"/>
    </row>
    <row r="131" spans="4:10" ht="18">
      <c r="D131" s="135" t="s">
        <v>73</v>
      </c>
      <c r="E131" s="135" t="str">
        <f>'女走幅跳'!C5&amp;" ("&amp;J131&amp;")"</f>
        <v>瀬下  結生 (2)</v>
      </c>
      <c r="G131" s="135" t="str">
        <f>'女走幅跳'!F5</f>
        <v>北中</v>
      </c>
      <c r="H131" s="141">
        <f>'女走幅跳'!N5</f>
        <v>433</v>
      </c>
      <c r="J131" s="136">
        <f>'女走幅跳'!E5</f>
        <v>2</v>
      </c>
    </row>
    <row r="132" ht="18">
      <c r="J132" s="136"/>
    </row>
    <row r="133" spans="5:10" ht="18">
      <c r="E133" s="135" t="str">
        <f>'女砲丸投'!D4</f>
        <v>ｵｵｸﾎﾞ ﾅﾅﾐ</v>
      </c>
      <c r="J133" s="136"/>
    </row>
    <row r="134" spans="1:10" ht="18">
      <c r="A134" s="135" t="s">
        <v>109</v>
      </c>
      <c r="B134" s="135" t="s">
        <v>66</v>
      </c>
      <c r="C134" s="135" t="s">
        <v>23</v>
      </c>
      <c r="D134" s="135" t="s">
        <v>67</v>
      </c>
      <c r="E134" s="135" t="str">
        <f>'女砲丸投'!C4&amp;" ("&amp;J134&amp;")"</f>
        <v>大久保七海 (3)</v>
      </c>
      <c r="G134" s="135" t="str">
        <f>'女砲丸投'!F4</f>
        <v>北中</v>
      </c>
      <c r="H134" s="141">
        <f>'女砲丸投'!N4</f>
        <v>949</v>
      </c>
      <c r="J134" s="136">
        <f>'女砲丸投'!E4</f>
        <v>3</v>
      </c>
    </row>
    <row r="135" spans="5:10" ht="18">
      <c r="E135" s="135" t="str">
        <f>'女砲丸投'!D5</f>
        <v>ﾐｻﾞｲﾂﾞ ｶﾅ</v>
      </c>
      <c r="J135" s="136"/>
    </row>
    <row r="136" spans="4:10" ht="18">
      <c r="D136" s="135" t="s">
        <v>73</v>
      </c>
      <c r="E136" s="135" t="str">
        <f>'女砲丸投'!C5&amp;" ("&amp;J136&amp;")"</f>
        <v>美細津佳菜 (3)</v>
      </c>
      <c r="G136" s="135" t="str">
        <f>'女砲丸投'!F5</f>
        <v>小野</v>
      </c>
      <c r="H136" s="141">
        <f>'女砲丸投'!N5</f>
        <v>814</v>
      </c>
      <c r="J136" s="136">
        <f>'女砲丸投'!E5</f>
        <v>3</v>
      </c>
    </row>
    <row r="137" ht="18">
      <c r="J137" s="136"/>
    </row>
    <row r="139" spans="1:8" ht="18">
      <c r="A139" s="135" t="s">
        <v>109</v>
      </c>
      <c r="B139" s="135" t="s">
        <v>43</v>
      </c>
      <c r="C139" s="135" t="s">
        <v>67</v>
      </c>
      <c r="E139" s="135" t="str">
        <f>'得点集計'!C52</f>
        <v>小野</v>
      </c>
      <c r="G139" s="135">
        <f>'得点集計'!D52</f>
        <v>65</v>
      </c>
      <c r="H139" s="138" t="s">
        <v>68</v>
      </c>
    </row>
    <row r="140" spans="2:8" ht="18">
      <c r="B140" s="135" t="s">
        <v>43</v>
      </c>
      <c r="C140" s="135" t="s">
        <v>69</v>
      </c>
      <c r="E140" s="135" t="str">
        <f>'得点集計'!C53</f>
        <v>北中</v>
      </c>
      <c r="G140" s="135">
        <f>'得点集計'!D53</f>
        <v>56</v>
      </c>
      <c r="H140" s="138" t="s">
        <v>68</v>
      </c>
    </row>
    <row r="141" spans="2:8" ht="18">
      <c r="B141" s="135" t="s">
        <v>43</v>
      </c>
      <c r="C141" s="135" t="s">
        <v>70</v>
      </c>
      <c r="E141" s="135" t="str">
        <f>'得点集計'!C54</f>
        <v>西中</v>
      </c>
      <c r="G141" s="135">
        <f>'得点集計'!D54</f>
        <v>50</v>
      </c>
      <c r="H141" s="138" t="s">
        <v>68</v>
      </c>
    </row>
    <row r="142" spans="2:8" ht="18">
      <c r="B142" s="135" t="s">
        <v>43</v>
      </c>
      <c r="C142" s="135" t="s">
        <v>71</v>
      </c>
      <c r="E142" s="135" t="str">
        <f>'得点集計'!C55</f>
        <v>鬼石</v>
      </c>
      <c r="G142" s="135">
        <f>'得点集計'!D55</f>
        <v>42</v>
      </c>
      <c r="H142" s="138" t="s">
        <v>68</v>
      </c>
    </row>
    <row r="143" spans="2:8" ht="18">
      <c r="B143" s="135" t="s">
        <v>43</v>
      </c>
      <c r="C143" s="135" t="s">
        <v>72</v>
      </c>
      <c r="E143" s="135" t="str">
        <f>'得点集計'!C56</f>
        <v>東中</v>
      </c>
      <c r="G143" s="135">
        <f>'得点集計'!D56</f>
        <v>35</v>
      </c>
      <c r="H143" s="138" t="s">
        <v>68</v>
      </c>
    </row>
  </sheetData>
  <sheetProtection/>
  <printOptions/>
  <pageMargins left="0.787" right="0.787" top="0.984" bottom="0.984" header="0.512" footer="0.512"/>
  <pageSetup horizontalDpi="600" verticalDpi="600" orientation="portrait" paperSize="9"/>
  <rowBreaks count="2" manualBreakCount="2">
    <brk id="76" max="7" man="1"/>
    <brk id="122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pane ySplit="1" topLeftCell="BM2" activePane="bottomLeft" state="frozen"/>
      <selection pane="topLeft" activeCell="B32" sqref="B32"/>
      <selection pane="bottomLeft" activeCell="A49" sqref="A49:IV49"/>
    </sheetView>
  </sheetViews>
  <sheetFormatPr defaultColWidth="8.875" defaultRowHeight="13.5"/>
  <cols>
    <col min="1" max="1" width="7.125" style="0" bestFit="1" customWidth="1"/>
    <col min="2" max="2" width="10.125" style="0" bestFit="1" customWidth="1"/>
    <col min="3" max="3" width="10.50390625" style="0" bestFit="1" customWidth="1"/>
    <col min="4" max="4" width="11.00390625" style="0" bestFit="1" customWidth="1"/>
    <col min="5" max="5" width="12.125" style="0" bestFit="1" customWidth="1"/>
    <col min="6" max="6" width="7.125" style="0" bestFit="1" customWidth="1"/>
    <col min="7" max="7" width="8.125" style="0" bestFit="1" customWidth="1"/>
    <col min="8" max="8" width="8.625" style="0" bestFit="1" customWidth="1"/>
  </cols>
  <sheetData>
    <row r="1" spans="1:8" ht="16.5">
      <c r="A1" s="106" t="s">
        <v>90</v>
      </c>
      <c r="B1" s="66" t="s">
        <v>76</v>
      </c>
      <c r="C1" s="66" t="s">
        <v>77</v>
      </c>
      <c r="D1" s="66" t="s">
        <v>16</v>
      </c>
      <c r="E1" s="66" t="s">
        <v>78</v>
      </c>
      <c r="F1" s="66" t="s">
        <v>79</v>
      </c>
      <c r="G1" s="66" t="s">
        <v>3</v>
      </c>
      <c r="H1" s="66" t="s">
        <v>15</v>
      </c>
    </row>
    <row r="2" spans="1:8" ht="16.5">
      <c r="A2" s="67" t="s">
        <v>8</v>
      </c>
      <c r="B2" s="67" t="s">
        <v>75</v>
      </c>
      <c r="C2" s="67">
        <f>'男１年100m'!C4</f>
        <v>1592</v>
      </c>
      <c r="D2" s="67" t="str">
        <f>'男１年100m'!D4</f>
        <v>神谷  脩斗</v>
      </c>
      <c r="E2" s="67" t="str">
        <f>'男１年100m'!E4</f>
        <v>ｶﾐﾔ ｼｭｳﾄ</v>
      </c>
      <c r="F2" s="67">
        <f>'男１年100m'!F4</f>
        <v>1</v>
      </c>
      <c r="G2" s="67" t="str">
        <f>'男１年100m'!G4</f>
        <v>東中</v>
      </c>
      <c r="H2" s="68">
        <f>'男１年100m'!H4</f>
        <v>1308</v>
      </c>
    </row>
    <row r="3" spans="1:8" ht="16.5">
      <c r="A3" s="67" t="s">
        <v>8</v>
      </c>
      <c r="B3" s="67" t="s">
        <v>75</v>
      </c>
      <c r="C3" s="67">
        <f>'男１年100m'!C6</f>
        <v>1594</v>
      </c>
      <c r="D3" s="67" t="str">
        <f>'男１年100m'!D6</f>
        <v>小林    翔</v>
      </c>
      <c r="E3" s="67" t="str">
        <f>'男１年100m'!E6</f>
        <v>ｺﾊﾞﾔｼ ｼｮｳ</v>
      </c>
      <c r="F3" s="67">
        <f>'男１年100m'!F6</f>
        <v>1</v>
      </c>
      <c r="G3" s="67" t="str">
        <f>'男１年100m'!G6</f>
        <v>東中</v>
      </c>
      <c r="H3" s="68">
        <f>'男１年100m'!H6</f>
        <v>1343</v>
      </c>
    </row>
    <row r="4" spans="1:8" ht="16.5">
      <c r="A4" s="67" t="s">
        <v>8</v>
      </c>
      <c r="B4" s="67" t="s">
        <v>80</v>
      </c>
      <c r="C4" s="67">
        <f>'男1年1500m'!C4</f>
        <v>1588</v>
      </c>
      <c r="D4" s="67" t="str">
        <f>'男1年1500m'!D4</f>
        <v>中里  光希</v>
      </c>
      <c r="E4" s="67" t="str">
        <f>'男1年1500m'!E4</f>
        <v>ﾅｶｻﾞﾄ ｺｳｷ</v>
      </c>
      <c r="F4" s="67">
        <f>'男1年1500m'!F4</f>
        <v>1</v>
      </c>
      <c r="G4" s="67" t="str">
        <f>'男1年1500m'!G4</f>
        <v>東中</v>
      </c>
      <c r="H4" s="69">
        <f>'男1年1500m'!H4</f>
        <v>51187</v>
      </c>
    </row>
    <row r="5" spans="1:8" ht="16.5">
      <c r="A5" s="67" t="s">
        <v>8</v>
      </c>
      <c r="B5" s="67" t="s">
        <v>80</v>
      </c>
      <c r="C5" s="67">
        <f>'男1年1500m'!C5</f>
        <v>1593</v>
      </c>
      <c r="D5" s="67" t="str">
        <f>'男1年1500m'!D5</f>
        <v>清水  太斗</v>
      </c>
      <c r="E5" s="67" t="str">
        <f>'男1年1500m'!E5</f>
        <v>ｼﾐｽﾞ ﾀｲﾄ</v>
      </c>
      <c r="F5" s="67">
        <f>'男1年1500m'!F5</f>
        <v>1</v>
      </c>
      <c r="G5" s="67" t="str">
        <f>'男1年1500m'!G5</f>
        <v>東中</v>
      </c>
      <c r="H5" s="69">
        <f>'男1年1500m'!H5</f>
        <v>51683</v>
      </c>
    </row>
    <row r="6" spans="1:8" ht="16.5">
      <c r="A6" s="67" t="s">
        <v>8</v>
      </c>
      <c r="B6" s="67" t="s">
        <v>81</v>
      </c>
      <c r="C6" s="67">
        <f>'男２年100m'!C4</f>
        <v>3573</v>
      </c>
      <c r="D6" s="67" t="str">
        <f>'男２年100m'!D4</f>
        <v>関口  大登</v>
      </c>
      <c r="E6" s="67" t="str">
        <f>'男２年100m'!E4</f>
        <v>ｾｷｸﾞﾁ ﾀｲﾄ</v>
      </c>
      <c r="F6" s="67">
        <f>'男２年100m'!F4</f>
        <v>2</v>
      </c>
      <c r="G6" s="67" t="str">
        <f>'男２年100m'!G4</f>
        <v>小野</v>
      </c>
      <c r="H6" s="68">
        <f>'男２年100m'!H4</f>
        <v>1197</v>
      </c>
    </row>
    <row r="7" spans="1:8" ht="16.5">
      <c r="A7" s="67" t="s">
        <v>8</v>
      </c>
      <c r="B7" s="67" t="s">
        <v>81</v>
      </c>
      <c r="C7" s="67">
        <f>'男２年100m'!C5</f>
        <v>3508</v>
      </c>
      <c r="D7" s="67" t="str">
        <f>'男２年100m'!D5</f>
        <v>猿渡  大介</v>
      </c>
      <c r="E7" s="67" t="str">
        <f>'男２年100m'!E5</f>
        <v>ｻﾙﾜﾀﾘ ﾀﾞｲｽｹ</v>
      </c>
      <c r="F7" s="67">
        <f>'男２年100m'!F5</f>
        <v>2</v>
      </c>
      <c r="G7" s="67" t="str">
        <f>'男２年100m'!G5</f>
        <v>北中</v>
      </c>
      <c r="H7" s="68">
        <f>'男２年100m'!H5</f>
        <v>1222</v>
      </c>
    </row>
    <row r="8" spans="1:8" ht="16.5">
      <c r="A8" s="67" t="s">
        <v>8</v>
      </c>
      <c r="B8" s="67" t="s">
        <v>82</v>
      </c>
      <c r="C8" s="67">
        <f>'男３年100m'!C4</f>
        <v>5502</v>
      </c>
      <c r="D8" s="67" t="str">
        <f>'男３年100m'!D4</f>
        <v>小嶋  友也</v>
      </c>
      <c r="E8" s="67" t="str">
        <f>'男３年100m'!E4</f>
        <v>ｺｼﾞﾏ ﾄﾓﾔ</v>
      </c>
      <c r="F8" s="67">
        <f>'男３年100m'!F4</f>
        <v>3</v>
      </c>
      <c r="G8" s="67" t="str">
        <f>'男３年100m'!G4</f>
        <v>北中</v>
      </c>
      <c r="H8" s="68">
        <f>'男３年100m'!H4</f>
        <v>1231</v>
      </c>
    </row>
    <row r="9" spans="1:8" ht="16.5">
      <c r="A9" s="67" t="s">
        <v>8</v>
      </c>
      <c r="B9" s="67" t="s">
        <v>82</v>
      </c>
      <c r="C9" s="67">
        <f>'男３年100m'!C5</f>
        <v>5108</v>
      </c>
      <c r="D9" s="67" t="str">
        <f>'男３年100m'!D5</f>
        <v>栁澤  大翔</v>
      </c>
      <c r="E9" s="67" t="str">
        <f>'男３年100m'!E5</f>
        <v>ﾔﾅｷﾞｻﾜ ﾋﾛﾄ</v>
      </c>
      <c r="F9" s="67">
        <f>'男３年100m'!F5</f>
        <v>3</v>
      </c>
      <c r="G9" s="67" t="str">
        <f>'男３年100m'!G5</f>
        <v>鬼石</v>
      </c>
      <c r="H9" s="68">
        <f>'男３年100m'!H5</f>
        <v>1243</v>
      </c>
    </row>
    <row r="10" spans="1:8" ht="16.5">
      <c r="A10" s="67" t="s">
        <v>8</v>
      </c>
      <c r="B10" s="67" t="s">
        <v>83</v>
      </c>
      <c r="C10" s="67">
        <f>'男200m'!C4</f>
        <v>5503</v>
      </c>
      <c r="D10" s="67" t="str">
        <f>'男200m'!D4</f>
        <v>江口  歩夢</v>
      </c>
      <c r="E10" s="67" t="str">
        <f>'男200m'!E4</f>
        <v>ｴｸﾞﾁ ｱﾕﾑ</v>
      </c>
      <c r="F10" s="67">
        <f>'男200m'!F4</f>
        <v>3</v>
      </c>
      <c r="G10" s="67" t="str">
        <f>'男200m'!G4</f>
        <v>北中</v>
      </c>
      <c r="H10" s="68">
        <f>'男200m'!H4</f>
        <v>2399</v>
      </c>
    </row>
    <row r="11" spans="1:8" ht="16.5">
      <c r="A11" s="67" t="s">
        <v>8</v>
      </c>
      <c r="B11" s="67" t="s">
        <v>83</v>
      </c>
      <c r="C11" s="67">
        <f>'男200m'!C5</f>
        <v>3573</v>
      </c>
      <c r="D11" s="67" t="str">
        <f>'男200m'!D5</f>
        <v>関口  大登</v>
      </c>
      <c r="E11" s="67" t="str">
        <f>'男200m'!E5</f>
        <v>ｾｷｸﾞﾁ ﾀｲﾄ</v>
      </c>
      <c r="F11" s="67">
        <f>'男200m'!F5</f>
        <v>2</v>
      </c>
      <c r="G11" s="67" t="str">
        <f>'男200m'!G5</f>
        <v>小野</v>
      </c>
      <c r="H11" s="68">
        <f>'男200m'!H5</f>
        <v>2527</v>
      </c>
    </row>
    <row r="12" spans="1:8" ht="16.5">
      <c r="A12" s="67" t="s">
        <v>8</v>
      </c>
      <c r="B12" s="67" t="s">
        <v>84</v>
      </c>
      <c r="C12" s="67">
        <f>'男400m'!C4</f>
        <v>5503</v>
      </c>
      <c r="D12" s="67" t="str">
        <f>'男400m'!D4</f>
        <v>江口  歩夢</v>
      </c>
      <c r="E12" s="67" t="str">
        <f>'男400m'!E4</f>
        <v>ｴｸﾞﾁ ｱﾕﾑ</v>
      </c>
      <c r="F12" s="67">
        <f>'男400m'!F4</f>
        <v>3</v>
      </c>
      <c r="G12" s="67" t="str">
        <f>'男400m'!G4</f>
        <v>北中</v>
      </c>
      <c r="H12" s="68">
        <f>'男400m'!H4</f>
        <v>5552</v>
      </c>
    </row>
    <row r="13" spans="1:8" ht="16.5">
      <c r="A13" s="67" t="s">
        <v>8</v>
      </c>
      <c r="B13" s="67" t="s">
        <v>84</v>
      </c>
      <c r="C13" s="67">
        <f>'男400m'!C5</f>
        <v>5501</v>
      </c>
      <c r="D13" s="67" t="str">
        <f>'男400m'!D5</f>
        <v>原    龍生</v>
      </c>
      <c r="E13" s="67" t="str">
        <f>'男400m'!E5</f>
        <v>ﾊﾗ ﾘｭｳｾｲ</v>
      </c>
      <c r="F13" s="67">
        <f>'男400m'!F5</f>
        <v>3</v>
      </c>
      <c r="G13" s="67" t="str">
        <f>'男400m'!G5</f>
        <v>北中</v>
      </c>
      <c r="H13" s="68">
        <f>'男400m'!H5</f>
        <v>5838</v>
      </c>
    </row>
    <row r="14" spans="1:8" ht="16.5">
      <c r="A14" s="204" t="s">
        <v>8</v>
      </c>
      <c r="B14" s="204" t="s">
        <v>701</v>
      </c>
      <c r="C14" s="204">
        <f>'男400m'!C6</f>
        <v>3516</v>
      </c>
      <c r="D14" s="204" t="str">
        <f>'男400m'!D6</f>
        <v>倉林  航大</v>
      </c>
      <c r="E14" s="204" t="str">
        <f>'男400m'!E6</f>
        <v>ｸﾗﾊﾞﾔｼ ｺｳﾀﾞｲ</v>
      </c>
      <c r="F14" s="204">
        <f>'男400m'!F6</f>
        <v>2</v>
      </c>
      <c r="G14" s="204" t="str">
        <f>'男400m'!G6</f>
        <v>西中</v>
      </c>
      <c r="H14" s="205">
        <f>'男400m'!H6</f>
        <v>10035</v>
      </c>
    </row>
    <row r="15" spans="1:8" ht="16.5">
      <c r="A15" s="67" t="s">
        <v>8</v>
      </c>
      <c r="B15" s="67" t="s">
        <v>85</v>
      </c>
      <c r="C15" s="67">
        <f>'男800m'!C4</f>
        <v>5504</v>
      </c>
      <c r="D15" s="67" t="str">
        <f>'男800m'!D4</f>
        <v>塚本    錬</v>
      </c>
      <c r="E15" s="67" t="str">
        <f>'男800m'!E4</f>
        <v>ﾂｶﾓﾄ ﾚﾝ</v>
      </c>
      <c r="F15" s="67">
        <f>'男800m'!F4</f>
        <v>3</v>
      </c>
      <c r="G15" s="67" t="str">
        <f>'男800m'!G4</f>
        <v>北中</v>
      </c>
      <c r="H15" s="69">
        <f>'男800m'!H4</f>
        <v>21337</v>
      </c>
    </row>
    <row r="16" spans="1:8" ht="16.5">
      <c r="A16" s="67" t="s">
        <v>8</v>
      </c>
      <c r="B16" s="67" t="s">
        <v>85</v>
      </c>
      <c r="C16" s="67">
        <f>'男800m'!C5</f>
        <v>5499</v>
      </c>
      <c r="D16" s="67" t="str">
        <f>'男800m'!D5</f>
        <v>渡辺  喬介</v>
      </c>
      <c r="E16" s="67" t="str">
        <f>'男800m'!E5</f>
        <v>ﾜﾀﾅﾍﾞ ｷｮｳｽｹ</v>
      </c>
      <c r="F16" s="67">
        <f>'男800m'!F5</f>
        <v>3</v>
      </c>
      <c r="G16" s="67" t="str">
        <f>'男800m'!G5</f>
        <v>北中</v>
      </c>
      <c r="H16" s="69">
        <f>'男800m'!H5</f>
        <v>21712</v>
      </c>
    </row>
    <row r="17" spans="1:8" ht="16.5">
      <c r="A17" s="67" t="s">
        <v>8</v>
      </c>
      <c r="B17" s="67" t="s">
        <v>86</v>
      </c>
      <c r="C17" s="67">
        <f>'男1500m'!C4</f>
        <v>5499</v>
      </c>
      <c r="D17" s="67" t="str">
        <f>'男1500m'!D4</f>
        <v>渡辺  喬介</v>
      </c>
      <c r="E17" s="67" t="str">
        <f>'男1500m'!E4</f>
        <v>ﾜﾀﾅﾍﾞ ｷｮｳｽｹ</v>
      </c>
      <c r="F17" s="67">
        <f>'男1500m'!F4</f>
        <v>3</v>
      </c>
      <c r="G17" s="67" t="str">
        <f>'男1500m'!G4</f>
        <v>北中</v>
      </c>
      <c r="H17" s="69">
        <f>'男1500m'!H4</f>
        <v>43167</v>
      </c>
    </row>
    <row r="18" spans="1:8" ht="16.5">
      <c r="A18" s="67" t="s">
        <v>8</v>
      </c>
      <c r="B18" s="67" t="s">
        <v>88</v>
      </c>
      <c r="C18" s="67">
        <f>'男1500m'!C5</f>
        <v>5505</v>
      </c>
      <c r="D18" s="67" t="str">
        <f>'男1500m'!D5</f>
        <v>外処  力生</v>
      </c>
      <c r="E18" s="67" t="str">
        <f>'男1500m'!E5</f>
        <v>ﾄﾄﾞｺﾛ ﾘｷ</v>
      </c>
      <c r="F18" s="67">
        <f>'男1500m'!F5</f>
        <v>3</v>
      </c>
      <c r="G18" s="67" t="str">
        <f>'男1500m'!G5</f>
        <v>北中</v>
      </c>
      <c r="H18" s="69">
        <f>'男1500m'!H5</f>
        <v>43980</v>
      </c>
    </row>
    <row r="19" spans="1:8" ht="16.5">
      <c r="A19" s="67" t="s">
        <v>8</v>
      </c>
      <c r="B19" s="67" t="s">
        <v>87</v>
      </c>
      <c r="C19" s="67">
        <f>'男3000m'!C4</f>
        <v>5504</v>
      </c>
      <c r="D19" s="67" t="str">
        <f>'男3000m'!D4</f>
        <v>塚本    錬</v>
      </c>
      <c r="E19" s="67" t="str">
        <f>'男3000m'!E4</f>
        <v>ﾂｶﾓﾄ ﾚﾝ</v>
      </c>
      <c r="F19" s="67">
        <f>'男3000m'!F4</f>
        <v>3</v>
      </c>
      <c r="G19" s="67" t="str">
        <f>'男3000m'!G4</f>
        <v>北中</v>
      </c>
      <c r="H19" s="69">
        <f>'男3000m'!H4</f>
        <v>100393</v>
      </c>
    </row>
    <row r="20" spans="1:8" ht="16.5">
      <c r="A20" s="67" t="s">
        <v>8</v>
      </c>
      <c r="B20" s="67" t="s">
        <v>87</v>
      </c>
      <c r="C20" s="67">
        <f>'男3000m'!C5</f>
        <v>3505</v>
      </c>
      <c r="D20" s="67" t="str">
        <f>'男3000m'!D5</f>
        <v>井上  将吾</v>
      </c>
      <c r="E20" s="67" t="str">
        <f>'男3000m'!E5</f>
        <v>ｲﾉｳｴ ｼｮｳｺﾞ</v>
      </c>
      <c r="F20" s="67">
        <f>'男3000m'!F5</f>
        <v>2</v>
      </c>
      <c r="G20" s="67" t="str">
        <f>'男3000m'!G5</f>
        <v>東中</v>
      </c>
      <c r="H20" s="69">
        <f>'男3000m'!H5</f>
        <v>100620</v>
      </c>
    </row>
    <row r="21" spans="1:8" ht="16.5">
      <c r="A21" s="67" t="s">
        <v>8</v>
      </c>
      <c r="B21" s="67" t="s">
        <v>89</v>
      </c>
      <c r="C21" s="67">
        <f>'男110mH'!C4</f>
        <v>5498</v>
      </c>
      <c r="D21" s="67" t="str">
        <f>'男110mH'!D4</f>
        <v>和田山理音</v>
      </c>
      <c r="E21" s="67" t="str">
        <f>'男110mH'!E4</f>
        <v>ﾜﾀﾞﾔﾏ ﾘｵﾝ</v>
      </c>
      <c r="F21" s="67">
        <f>'男110mH'!F4</f>
        <v>3</v>
      </c>
      <c r="G21" s="67" t="str">
        <f>'男110mH'!G4</f>
        <v>東中</v>
      </c>
      <c r="H21" s="68">
        <f>'男110mH'!H4</f>
        <v>1821</v>
      </c>
    </row>
    <row r="22" spans="1:8" ht="16.5">
      <c r="A22" s="67" t="s">
        <v>8</v>
      </c>
      <c r="B22" s="67" t="s">
        <v>89</v>
      </c>
      <c r="C22" s="67">
        <f>'男110mH'!C5</f>
        <v>3513</v>
      </c>
      <c r="D22" s="67" t="str">
        <f>'男110mH'!D5</f>
        <v>中井  大地</v>
      </c>
      <c r="E22" s="67" t="str">
        <f>'男110mH'!E5</f>
        <v>ﾅｶｲ ﾀﾞｲﾁ</v>
      </c>
      <c r="F22" s="67">
        <f>'男110mH'!F5</f>
        <v>2</v>
      </c>
      <c r="G22" s="67" t="str">
        <f>'男110mH'!G5</f>
        <v>北中</v>
      </c>
      <c r="H22" s="68">
        <f>'男110mH'!H5</f>
        <v>1883</v>
      </c>
    </row>
    <row r="23" spans="1:8" ht="16.5">
      <c r="A23" s="67" t="s">
        <v>8</v>
      </c>
      <c r="B23" s="67" t="s">
        <v>93</v>
      </c>
      <c r="C23" s="67"/>
      <c r="D23" s="67"/>
      <c r="E23" s="67"/>
      <c r="F23" s="67"/>
      <c r="G23" s="67" t="s">
        <v>165</v>
      </c>
      <c r="H23" s="68"/>
    </row>
    <row r="24" spans="1:8" ht="16.5">
      <c r="A24" s="67" t="s">
        <v>8</v>
      </c>
      <c r="B24" s="67" t="s">
        <v>93</v>
      </c>
      <c r="C24" s="67"/>
      <c r="D24" s="67"/>
      <c r="E24" s="67"/>
      <c r="F24" s="67"/>
      <c r="G24" s="67" t="s">
        <v>166</v>
      </c>
      <c r="H24" s="68"/>
    </row>
    <row r="25" spans="1:8" ht="16.5">
      <c r="A25" s="67" t="s">
        <v>8</v>
      </c>
      <c r="B25" s="67" t="s">
        <v>22</v>
      </c>
      <c r="C25" s="67">
        <f>'男走高跳'!B4</f>
        <v>3516</v>
      </c>
      <c r="D25" s="67" t="str">
        <f>'男走高跳'!C4</f>
        <v>倉林  航大</v>
      </c>
      <c r="E25" s="67" t="str">
        <f>'男走高跳'!D4</f>
        <v>ｸﾗﾊﾞﾔｼ ｺｳﾀﾞｲ</v>
      </c>
      <c r="F25" s="67">
        <f>'男走高跳'!E4</f>
        <v>2</v>
      </c>
      <c r="G25" s="67" t="str">
        <f>'男走高跳'!F4</f>
        <v>西中</v>
      </c>
      <c r="H25" s="70">
        <f>'男走高跳'!AN4</f>
        <v>165</v>
      </c>
    </row>
    <row r="26" spans="1:8" ht="16.5">
      <c r="A26" s="67" t="s">
        <v>8</v>
      </c>
      <c r="B26" s="67" t="s">
        <v>22</v>
      </c>
      <c r="C26" s="67">
        <f>'男走高跳'!B5</f>
        <v>5501</v>
      </c>
      <c r="D26" s="67" t="str">
        <f>'男走高跳'!C5</f>
        <v>原    龍生</v>
      </c>
      <c r="E26" s="67" t="str">
        <f>'男走高跳'!D5</f>
        <v>ﾊﾗ ﾘｭｳｾｲ</v>
      </c>
      <c r="F26" s="67">
        <f>'男走高跳'!E5</f>
        <v>3</v>
      </c>
      <c r="G26" s="67" t="str">
        <f>'男走高跳'!F5</f>
        <v>北中</v>
      </c>
      <c r="H26" s="70">
        <f>'男走高跳'!AN5</f>
        <v>160</v>
      </c>
    </row>
    <row r="27" spans="1:8" ht="16.5">
      <c r="A27" s="67" t="s">
        <v>8</v>
      </c>
      <c r="B27" s="67" t="s">
        <v>0</v>
      </c>
      <c r="C27" s="67">
        <f>'男走幅跳'!B4</f>
        <v>3510</v>
      </c>
      <c r="D27" s="67" t="str">
        <f>'男走幅跳'!C4</f>
        <v>永岡  玖規</v>
      </c>
      <c r="E27" s="67" t="str">
        <f>'男走幅跳'!D4</f>
        <v>ﾅｶﾞｵｶ ﾋｻﾉﾘ</v>
      </c>
      <c r="F27" s="67">
        <f>'男走幅跳'!E4</f>
        <v>2</v>
      </c>
      <c r="G27" s="67" t="str">
        <f>'男走幅跳'!F4</f>
        <v>北中</v>
      </c>
      <c r="H27" s="70">
        <f>'男走幅跳'!N4</f>
        <v>522</v>
      </c>
    </row>
    <row r="28" spans="1:8" ht="16.5">
      <c r="A28" s="67" t="s">
        <v>8</v>
      </c>
      <c r="B28" s="67" t="s">
        <v>0</v>
      </c>
      <c r="C28" s="67">
        <f>'男走幅跳'!B5</f>
        <v>3575</v>
      </c>
      <c r="D28" s="67" t="str">
        <f>'男走幅跳'!C5</f>
        <v>島崎  勝志</v>
      </c>
      <c r="E28" s="67" t="str">
        <f>'男走幅跳'!D5</f>
        <v>ｼﾏｻﾞｷ ﾏｻｼ</v>
      </c>
      <c r="F28" s="67">
        <f>'男走幅跳'!E5</f>
        <v>2</v>
      </c>
      <c r="G28" s="67" t="str">
        <f>'男走幅跳'!F5</f>
        <v>小野</v>
      </c>
      <c r="H28" s="70">
        <f>'男走幅跳'!N5</f>
        <v>517</v>
      </c>
    </row>
    <row r="29" spans="1:8" ht="16.5">
      <c r="A29" s="67" t="s">
        <v>8</v>
      </c>
      <c r="B29" s="67" t="s">
        <v>23</v>
      </c>
      <c r="C29" s="67">
        <f>'男砲丸投'!B4</f>
        <v>5560</v>
      </c>
      <c r="D29" s="67" t="str">
        <f>'男砲丸投'!C4</f>
        <v>中西    輝</v>
      </c>
      <c r="E29" s="67" t="str">
        <f>'男砲丸投'!D4</f>
        <v>ﾅｶﾆｼ ｱｷﾗ</v>
      </c>
      <c r="F29" s="67">
        <f>'男砲丸投'!E4</f>
        <v>3</v>
      </c>
      <c r="G29" s="67" t="str">
        <f>'男砲丸投'!F4</f>
        <v>小野</v>
      </c>
      <c r="H29" s="70">
        <f>'男砲丸投'!N4</f>
        <v>870</v>
      </c>
    </row>
    <row r="30" spans="1:8" ht="16.5">
      <c r="A30" s="67" t="s">
        <v>8</v>
      </c>
      <c r="B30" s="67" t="s">
        <v>23</v>
      </c>
      <c r="C30" s="67">
        <f>'男砲丸投'!B5</f>
        <v>3506</v>
      </c>
      <c r="D30" s="67" t="str">
        <f>'男砲丸投'!C5</f>
        <v>阿佐美光紀</v>
      </c>
      <c r="E30" s="67" t="str">
        <f>'男砲丸投'!D5</f>
        <v>ｱｻﾐ ｺｳｷ</v>
      </c>
      <c r="F30" s="67">
        <f>'男砲丸投'!E5</f>
        <v>2</v>
      </c>
      <c r="G30" s="67" t="str">
        <f>'男砲丸投'!F5</f>
        <v>北中</v>
      </c>
      <c r="H30" s="70">
        <f>'男砲丸投'!N5</f>
        <v>744</v>
      </c>
    </row>
    <row r="31" spans="1:8" ht="16.5">
      <c r="A31" s="71" t="s">
        <v>27</v>
      </c>
      <c r="B31" s="71" t="s">
        <v>75</v>
      </c>
      <c r="C31" s="71">
        <f>'女１年100m'!C4</f>
        <v>2085</v>
      </c>
      <c r="D31" s="71" t="str">
        <f>'女１年100m'!D4</f>
        <v>大澤  真希</v>
      </c>
      <c r="E31" s="71" t="str">
        <f>'女１年100m'!E4</f>
        <v>ｵｵｻﾜ ﾏｷ</v>
      </c>
      <c r="F31" s="71">
        <f>'女１年100m'!F4</f>
        <v>1</v>
      </c>
      <c r="G31" s="71" t="str">
        <f>'女１年100m'!G4</f>
        <v>鬼石</v>
      </c>
      <c r="H31" s="72">
        <f>'女１年100m'!H4</f>
        <v>1476</v>
      </c>
    </row>
    <row r="32" spans="1:8" ht="16.5">
      <c r="A32" s="71" t="s">
        <v>27</v>
      </c>
      <c r="B32" s="71" t="s">
        <v>75</v>
      </c>
      <c r="C32" s="71">
        <f>'女１年100m'!C5</f>
        <v>2447</v>
      </c>
      <c r="D32" s="71" t="str">
        <f>'女１年100m'!D5</f>
        <v>山下　奈緒</v>
      </c>
      <c r="E32" s="71" t="str">
        <f>'女１年100m'!E5</f>
        <v>ﾔﾏｼﾀ　ﾅｵ</v>
      </c>
      <c r="F32" s="71">
        <f>'女１年100m'!F5</f>
        <v>1</v>
      </c>
      <c r="G32" s="71" t="str">
        <f>'女１年100m'!G5</f>
        <v>北中</v>
      </c>
      <c r="H32" s="72">
        <f>'女１年100m'!H5</f>
        <v>1478</v>
      </c>
    </row>
    <row r="33" spans="1:8" ht="16.5">
      <c r="A33" s="71" t="s">
        <v>27</v>
      </c>
      <c r="B33" s="71" t="s">
        <v>91</v>
      </c>
      <c r="C33" s="71">
        <f>'女１年走幅跳'!B4</f>
        <v>2086</v>
      </c>
      <c r="D33" s="71" t="str">
        <f>'女１年走幅跳'!C4</f>
        <v>布施  彩奈</v>
      </c>
      <c r="E33" s="71" t="str">
        <f>'女１年走幅跳'!D4</f>
        <v>ﾌｾ ｻﾅ</v>
      </c>
      <c r="F33" s="71">
        <f>'女１年走幅跳'!E4</f>
        <v>1</v>
      </c>
      <c r="G33" s="71" t="str">
        <f>'女１年走幅跳'!F4</f>
        <v>鬼石</v>
      </c>
      <c r="H33" s="73">
        <f>'女１年走幅跳'!N4</f>
        <v>426</v>
      </c>
    </row>
    <row r="34" spans="1:8" ht="16.5">
      <c r="A34" s="71" t="s">
        <v>27</v>
      </c>
      <c r="B34" s="71" t="s">
        <v>91</v>
      </c>
      <c r="C34" s="71">
        <f>'女１年走幅跳'!B5</f>
        <v>2451</v>
      </c>
      <c r="D34" s="71" t="str">
        <f>'女１年走幅跳'!C5</f>
        <v>小暮    南</v>
      </c>
      <c r="E34" s="71" t="str">
        <f>'女１年走幅跳'!D5</f>
        <v>ｺｸﾞﾚ ﾐﾅﾐ</v>
      </c>
      <c r="F34" s="71">
        <f>'女１年走幅跳'!E5</f>
        <v>1</v>
      </c>
      <c r="G34" s="71" t="str">
        <f>'女１年走幅跳'!F5</f>
        <v>西中</v>
      </c>
      <c r="H34" s="73">
        <f>'女１年走幅跳'!N5</f>
        <v>394</v>
      </c>
    </row>
    <row r="35" spans="1:8" ht="16.5">
      <c r="A35" s="71" t="s">
        <v>27</v>
      </c>
      <c r="B35" s="71" t="s">
        <v>81</v>
      </c>
      <c r="C35" s="71">
        <f>'女２年100m'!C4</f>
        <v>4519</v>
      </c>
      <c r="D35" s="71" t="str">
        <f>'女２年100m'!D4</f>
        <v>登坂  未央</v>
      </c>
      <c r="E35" s="71" t="str">
        <f>'女２年100m'!E4</f>
        <v>ﾄｻｶ ﾐｵ</v>
      </c>
      <c r="F35" s="71">
        <f>'女２年100m'!F4</f>
        <v>2</v>
      </c>
      <c r="G35" s="71" t="str">
        <f>'女２年100m'!G4</f>
        <v>小野</v>
      </c>
      <c r="H35" s="72">
        <f>'女２年100m'!H4</f>
        <v>1372</v>
      </c>
    </row>
    <row r="36" spans="1:8" ht="16.5">
      <c r="A36" s="71" t="s">
        <v>27</v>
      </c>
      <c r="B36" s="71" t="s">
        <v>81</v>
      </c>
      <c r="C36" s="71">
        <f>'女２年100m'!C5</f>
        <v>4089</v>
      </c>
      <c r="D36" s="71" t="str">
        <f>'女２年100m'!D5</f>
        <v>三木紗季帆</v>
      </c>
      <c r="E36" s="71" t="str">
        <f>'女２年100m'!E5</f>
        <v>ﾐｷ ｻｷﾎ</v>
      </c>
      <c r="F36" s="71">
        <f>'女２年100m'!F5</f>
        <v>2</v>
      </c>
      <c r="G36" s="71" t="str">
        <f>'女２年100m'!G5</f>
        <v>鬼石</v>
      </c>
      <c r="H36" s="72">
        <f>'女２年100m'!H5</f>
        <v>1409</v>
      </c>
    </row>
    <row r="37" spans="1:8" ht="16.5">
      <c r="A37" s="71" t="s">
        <v>27</v>
      </c>
      <c r="B37" s="71" t="s">
        <v>82</v>
      </c>
      <c r="C37" s="71">
        <f>'女３年100m'!C4</f>
        <v>6511</v>
      </c>
      <c r="D37" s="71" t="str">
        <f>'女３年100m'!D4</f>
        <v>松下真生子</v>
      </c>
      <c r="E37" s="71" t="str">
        <f>'女３年100m'!E4</f>
        <v>ﾏﾂｼﾀ ﾏｲｺ</v>
      </c>
      <c r="F37" s="71">
        <f>'女３年100m'!F4</f>
        <v>3</v>
      </c>
      <c r="G37" s="71" t="str">
        <f>'女３年100m'!G4</f>
        <v>小野</v>
      </c>
      <c r="H37" s="72">
        <f>'女３年100m'!H4</f>
        <v>1303</v>
      </c>
    </row>
    <row r="38" spans="1:8" ht="16.5">
      <c r="A38" s="71" t="s">
        <v>27</v>
      </c>
      <c r="B38" s="71" t="s">
        <v>82</v>
      </c>
      <c r="C38" s="71">
        <f>'女３年100m'!C5</f>
        <v>6450</v>
      </c>
      <c r="D38" s="71" t="str">
        <f>'女３年100m'!D5</f>
        <v>大黒  朱璃</v>
      </c>
      <c r="E38" s="71" t="str">
        <f>'女３年100m'!E5</f>
        <v>ｵｵｸﾞﾛ ｼｭﾘ</v>
      </c>
      <c r="F38" s="71">
        <f>'女３年100m'!F5</f>
        <v>3</v>
      </c>
      <c r="G38" s="71" t="str">
        <f>'女３年100m'!G5</f>
        <v>西中</v>
      </c>
      <c r="H38" s="72">
        <f>'女３年100m'!H5</f>
        <v>1410</v>
      </c>
    </row>
    <row r="39" spans="1:8" ht="16.5">
      <c r="A39" s="71" t="s">
        <v>27</v>
      </c>
      <c r="B39" s="71" t="s">
        <v>83</v>
      </c>
      <c r="C39" s="71">
        <f>'女200m'!C4</f>
        <v>6511</v>
      </c>
      <c r="D39" s="71" t="str">
        <f>'女200m'!D4</f>
        <v>松下真生子</v>
      </c>
      <c r="E39" s="71" t="str">
        <f>'女200m'!E4</f>
        <v>ﾏﾂｼﾀ ﾏｲｺ</v>
      </c>
      <c r="F39" s="71">
        <f>'女200m'!F4</f>
        <v>3</v>
      </c>
      <c r="G39" s="71" t="str">
        <f>'女200m'!G4</f>
        <v>小野</v>
      </c>
      <c r="H39" s="72">
        <f>'女200m'!H4</f>
        <v>2805</v>
      </c>
    </row>
    <row r="40" spans="1:8" ht="16.5">
      <c r="A40" s="71" t="s">
        <v>27</v>
      </c>
      <c r="B40" s="71" t="s">
        <v>83</v>
      </c>
      <c r="C40" s="71">
        <f>'女200m'!C5</f>
        <v>4519</v>
      </c>
      <c r="D40" s="71" t="str">
        <f>'女200m'!D5</f>
        <v>登坂  未央</v>
      </c>
      <c r="E40" s="71" t="str">
        <f>'女200m'!E5</f>
        <v>ﾄｻｶ ﾐｵ</v>
      </c>
      <c r="F40" s="71">
        <f>'女200m'!F5</f>
        <v>2</v>
      </c>
      <c r="G40" s="71" t="str">
        <f>'女200m'!G5</f>
        <v>小野</v>
      </c>
      <c r="H40" s="72">
        <f>'女200m'!H5</f>
        <v>2876</v>
      </c>
    </row>
    <row r="41" spans="1:8" ht="16.5">
      <c r="A41" s="71" t="s">
        <v>27</v>
      </c>
      <c r="B41" s="71" t="s">
        <v>85</v>
      </c>
      <c r="C41" s="71">
        <f>'女800m'!C4</f>
        <v>2446</v>
      </c>
      <c r="D41" s="71" t="str">
        <f>'女800m'!D4</f>
        <v>武田　菜月</v>
      </c>
      <c r="E41" s="71" t="str">
        <f>'女800m'!E4</f>
        <v>ﾀｹﾀﾞ　ﾅﾂｷ</v>
      </c>
      <c r="F41" s="71">
        <f>'女800m'!F4</f>
        <v>1</v>
      </c>
      <c r="G41" s="71" t="str">
        <f>'女800m'!G4</f>
        <v>北中</v>
      </c>
      <c r="H41" s="74">
        <f>'女800m'!H4</f>
        <v>22322</v>
      </c>
    </row>
    <row r="42" spans="1:8" ht="16.5">
      <c r="A42" s="71" t="s">
        <v>27</v>
      </c>
      <c r="B42" s="71" t="s">
        <v>85</v>
      </c>
      <c r="C42" s="71">
        <f>'女800m'!C5</f>
        <v>6451</v>
      </c>
      <c r="D42" s="71" t="str">
        <f>'女800m'!D5</f>
        <v>高野  麻衣</v>
      </c>
      <c r="E42" s="71" t="str">
        <f>'女800m'!E5</f>
        <v>ﾀｶﾉ ﾏｲ</v>
      </c>
      <c r="F42" s="71">
        <f>'女800m'!F5</f>
        <v>3</v>
      </c>
      <c r="G42" s="71" t="str">
        <f>'女800m'!G5</f>
        <v>西中</v>
      </c>
      <c r="H42" s="74">
        <f>'女800m'!H5</f>
        <v>23388</v>
      </c>
    </row>
    <row r="43" spans="1:8" ht="16.5">
      <c r="A43" s="71" t="s">
        <v>27</v>
      </c>
      <c r="B43" s="71" t="s">
        <v>86</v>
      </c>
      <c r="C43" s="71">
        <f>'女1500m'!C4</f>
        <v>4523</v>
      </c>
      <c r="D43" s="71" t="str">
        <f>'女1500m'!D4</f>
        <v>須田  菜緒</v>
      </c>
      <c r="E43" s="71" t="str">
        <f>'女1500m'!E4</f>
        <v>ｽﾀﾞ ﾅｵ</v>
      </c>
      <c r="F43" s="71">
        <f>'女1500m'!F4</f>
        <v>2</v>
      </c>
      <c r="G43" s="71" t="str">
        <f>'女1500m'!G4</f>
        <v>小野</v>
      </c>
      <c r="H43" s="74">
        <f>'女1500m'!H4</f>
        <v>50757</v>
      </c>
    </row>
    <row r="44" spans="1:8" ht="16.5">
      <c r="A44" s="71" t="s">
        <v>27</v>
      </c>
      <c r="B44" s="71" t="s">
        <v>88</v>
      </c>
      <c r="C44" s="71">
        <f>'女1500m'!C5</f>
        <v>2445</v>
      </c>
      <c r="D44" s="71" t="str">
        <f>'女1500m'!D5</f>
        <v>清水　華帆</v>
      </c>
      <c r="E44" s="71" t="str">
        <f>'女1500m'!E5</f>
        <v>ｼﾐｽﾞ　ｶﾎ</v>
      </c>
      <c r="F44" s="71">
        <f>'女1500m'!F5</f>
        <v>1</v>
      </c>
      <c r="G44" s="71" t="str">
        <f>'女1500m'!G5</f>
        <v>北中</v>
      </c>
      <c r="H44" s="74">
        <f>'女1500m'!H5</f>
        <v>51247</v>
      </c>
    </row>
    <row r="45" spans="1:8" ht="16.5">
      <c r="A45" s="71" t="s">
        <v>27</v>
      </c>
      <c r="B45" s="71" t="s">
        <v>92</v>
      </c>
      <c r="C45" s="71">
        <f>'女100mH'!C4</f>
        <v>6514</v>
      </c>
      <c r="D45" s="71" t="str">
        <f>'女100mH'!D4</f>
        <v>櫻井さりな</v>
      </c>
      <c r="E45" s="71" t="str">
        <f>'女100mH'!E4</f>
        <v>ｻｸﾗｲ ｻﾘﾅ</v>
      </c>
      <c r="F45" s="71">
        <f>'女100mH'!F4</f>
        <v>3</v>
      </c>
      <c r="G45" s="71" t="str">
        <f>'女100mH'!G4</f>
        <v>小野</v>
      </c>
      <c r="H45" s="72">
        <f>'女100mH'!H4</f>
        <v>1714</v>
      </c>
    </row>
    <row r="46" spans="1:8" ht="16.5">
      <c r="A46" s="71" t="s">
        <v>27</v>
      </c>
      <c r="B46" s="71" t="s">
        <v>92</v>
      </c>
      <c r="C46" s="71">
        <f>'女100mH'!C5</f>
        <v>4446</v>
      </c>
      <c r="D46" s="71" t="str">
        <f>'女100mH'!D5</f>
        <v>鈴木  紅奈</v>
      </c>
      <c r="E46" s="71" t="str">
        <f>'女100mH'!E5</f>
        <v>ｽｽﾞｷ ｸﾚﾅ</v>
      </c>
      <c r="F46" s="71">
        <f>'女100mH'!F5</f>
        <v>2</v>
      </c>
      <c r="G46" s="71" t="str">
        <f>'女100mH'!G5</f>
        <v>東中</v>
      </c>
      <c r="H46" s="72">
        <f>'女100mH'!H5</f>
        <v>1838</v>
      </c>
    </row>
    <row r="47" spans="1:8" ht="16.5">
      <c r="A47" s="71" t="s">
        <v>27</v>
      </c>
      <c r="B47" s="71" t="s">
        <v>93</v>
      </c>
      <c r="C47" s="71"/>
      <c r="D47" s="71"/>
      <c r="E47" s="71"/>
      <c r="F47" s="71"/>
      <c r="G47" s="71" t="s">
        <v>166</v>
      </c>
      <c r="H47" s="72"/>
    </row>
    <row r="48" spans="1:8" ht="16.5">
      <c r="A48" s="71" t="s">
        <v>27</v>
      </c>
      <c r="B48" s="71" t="s">
        <v>93</v>
      </c>
      <c r="C48" s="71"/>
      <c r="D48" s="71"/>
      <c r="E48" s="71"/>
      <c r="F48" s="71"/>
      <c r="G48" s="71" t="s">
        <v>162</v>
      </c>
      <c r="H48" s="72"/>
    </row>
    <row r="49" spans="1:8" ht="16.5">
      <c r="A49" s="71" t="s">
        <v>27</v>
      </c>
      <c r="B49" s="71" t="s">
        <v>22</v>
      </c>
      <c r="C49" s="71">
        <f>'女走高跳'!B4</f>
        <v>6442</v>
      </c>
      <c r="D49" s="71" t="str">
        <f>'女走高跳'!C4</f>
        <v>江澤  唯菜</v>
      </c>
      <c r="E49" s="71" t="str">
        <f>'女走高跳'!D4</f>
        <v>ｴｻﾞﾜ ﾕｲﾅ</v>
      </c>
      <c r="F49" s="71">
        <f>'女走高跳'!E4</f>
        <v>3</v>
      </c>
      <c r="G49" s="71" t="str">
        <f>'女走高跳'!F4</f>
        <v>北中</v>
      </c>
      <c r="H49" s="73">
        <f>'女走高跳'!AK4</f>
        <v>145</v>
      </c>
    </row>
    <row r="50" spans="1:8" ht="16.5">
      <c r="A50" s="71" t="s">
        <v>27</v>
      </c>
      <c r="B50" s="71" t="s">
        <v>22</v>
      </c>
      <c r="C50" s="71">
        <f>'女走高跳'!B5</f>
        <v>4457</v>
      </c>
      <c r="D50" s="71" t="str">
        <f>'女走高跳'!C5</f>
        <v>佐藤    遥</v>
      </c>
      <c r="E50" s="71" t="str">
        <f>'女走高跳'!D5</f>
        <v>ｻﾄｳ ﾊﾙｶ</v>
      </c>
      <c r="F50" s="71">
        <f>'女走高跳'!E5</f>
        <v>2</v>
      </c>
      <c r="G50" s="71" t="str">
        <f>'女走高跳'!F5</f>
        <v>西中</v>
      </c>
      <c r="H50" s="73">
        <f>'女走高跳'!AK5</f>
        <v>135</v>
      </c>
    </row>
    <row r="51" spans="1:8" ht="16.5">
      <c r="A51" s="71" t="s">
        <v>27</v>
      </c>
      <c r="B51" s="71" t="s">
        <v>0</v>
      </c>
      <c r="C51" s="71">
        <f>'女走幅跳'!B4</f>
        <v>6450</v>
      </c>
      <c r="D51" s="71" t="str">
        <f>'女走幅跳'!C4</f>
        <v>大黒  朱璃</v>
      </c>
      <c r="E51" s="71" t="str">
        <f>'女走幅跳'!D4</f>
        <v>ｵｵｸﾞﾛ ｼｭﾘ</v>
      </c>
      <c r="F51" s="71">
        <f>'女走幅跳'!E4</f>
        <v>3</v>
      </c>
      <c r="G51" s="71" t="str">
        <f>'女走幅跳'!F4</f>
        <v>西中</v>
      </c>
      <c r="H51" s="73">
        <f>'女走幅跳'!N4</f>
        <v>435</v>
      </c>
    </row>
    <row r="52" spans="1:8" ht="16.5">
      <c r="A52" s="71" t="s">
        <v>27</v>
      </c>
      <c r="B52" s="71" t="s">
        <v>0</v>
      </c>
      <c r="C52" s="71">
        <f>'女走幅跳'!B5</f>
        <v>4451</v>
      </c>
      <c r="D52" s="71" t="str">
        <f>'女走幅跳'!C5</f>
        <v>瀬下  結生</v>
      </c>
      <c r="E52" s="71" t="str">
        <f>'女走幅跳'!D5</f>
        <v>ｾｼﾞﾓ ﾕｲ</v>
      </c>
      <c r="F52" s="71">
        <f>'女走幅跳'!E5</f>
        <v>2</v>
      </c>
      <c r="G52" s="71" t="str">
        <f>'女走幅跳'!F5</f>
        <v>北中</v>
      </c>
      <c r="H52" s="73">
        <f>'女走幅跳'!N5</f>
        <v>433</v>
      </c>
    </row>
    <row r="53" spans="1:8" ht="16.5">
      <c r="A53" s="71" t="s">
        <v>27</v>
      </c>
      <c r="B53" s="71" t="s">
        <v>23</v>
      </c>
      <c r="C53" s="71">
        <f>'女砲丸投'!B4</f>
        <v>6445</v>
      </c>
      <c r="D53" s="71" t="str">
        <f>'女砲丸投'!C4</f>
        <v>大久保七海</v>
      </c>
      <c r="E53" s="71" t="str">
        <f>'女砲丸投'!D4</f>
        <v>ｵｵｸﾎﾞ ﾅﾅﾐ</v>
      </c>
      <c r="F53" s="71">
        <f>'女砲丸投'!E4</f>
        <v>3</v>
      </c>
      <c r="G53" s="71" t="str">
        <f>'女砲丸投'!F4</f>
        <v>北中</v>
      </c>
      <c r="H53" s="73">
        <f>'女砲丸投'!N4</f>
        <v>949</v>
      </c>
    </row>
    <row r="54" spans="1:8" ht="16.5">
      <c r="A54" s="71" t="s">
        <v>27</v>
      </c>
      <c r="B54" s="71" t="s">
        <v>23</v>
      </c>
      <c r="C54" s="71">
        <f>'女砲丸投'!B5</f>
        <v>6513</v>
      </c>
      <c r="D54" s="71" t="str">
        <f>'女砲丸投'!C5</f>
        <v>美細津佳菜</v>
      </c>
      <c r="E54" s="71" t="str">
        <f>'女砲丸投'!D5</f>
        <v>ﾐｻﾞｲﾂﾞ ｶﾅ</v>
      </c>
      <c r="F54" s="71">
        <f>'女砲丸投'!E5</f>
        <v>3</v>
      </c>
      <c r="G54" s="71" t="str">
        <f>'女砲丸投'!F5</f>
        <v>小野</v>
      </c>
      <c r="H54" s="73">
        <f>'女砲丸投'!N5</f>
        <v>814</v>
      </c>
    </row>
  </sheetData>
  <sheetProtection/>
  <autoFilter ref="A1:H54"/>
  <printOptions/>
  <pageMargins left="0.787" right="0.787" top="0.984" bottom="0.984" header="0.512" footer="0.512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6" sqref="I36"/>
    </sheetView>
  </sheetViews>
  <sheetFormatPr defaultColWidth="9.00390625" defaultRowHeight="13.5"/>
  <cols>
    <col min="1" max="1" width="5.125" style="77" customWidth="1"/>
    <col min="2" max="2" width="7.50390625" style="77" customWidth="1"/>
    <col min="3" max="3" width="7.50390625" style="96" customWidth="1"/>
    <col min="4" max="4" width="3.125" style="124" customWidth="1"/>
    <col min="5" max="5" width="13.125" style="77" bestFit="1" customWidth="1"/>
    <col min="6" max="6" width="14.125" style="77" customWidth="1"/>
    <col min="7" max="7" width="4.125" style="96" bestFit="1" customWidth="1"/>
    <col min="8" max="8" width="9.125" style="96" customWidth="1"/>
    <col min="9" max="9" width="10.50390625" style="77" bestFit="1" customWidth="1"/>
    <col min="10" max="10" width="6.50390625" style="77" bestFit="1" customWidth="1"/>
    <col min="11" max="16384" width="9.00390625" style="77" customWidth="1"/>
  </cols>
  <sheetData>
    <row r="1" spans="1:8" ht="27.75">
      <c r="A1" s="97" t="s">
        <v>153</v>
      </c>
      <c r="B1" s="3"/>
      <c r="C1" s="4"/>
      <c r="D1" s="4"/>
      <c r="E1" s="2"/>
      <c r="F1" s="5"/>
      <c r="G1" s="4"/>
      <c r="H1" s="5"/>
    </row>
    <row r="2" spans="1:8" ht="11.25" customHeight="1" thickBot="1">
      <c r="A2" s="5"/>
      <c r="B2" s="5"/>
      <c r="C2" s="1"/>
      <c r="D2" s="1"/>
      <c r="E2" s="5"/>
      <c r="F2" s="6"/>
      <c r="G2" s="7"/>
      <c r="H2" s="5"/>
    </row>
    <row r="3" spans="1:10" ht="17.25" customHeight="1" thickBot="1">
      <c r="A3" s="78" t="s">
        <v>1</v>
      </c>
      <c r="B3" s="79" t="s">
        <v>94</v>
      </c>
      <c r="C3" s="79" t="s">
        <v>95</v>
      </c>
      <c r="D3" s="80" t="s">
        <v>7</v>
      </c>
      <c r="E3" s="79" t="s">
        <v>2</v>
      </c>
      <c r="F3" s="79" t="s">
        <v>96</v>
      </c>
      <c r="G3" s="79" t="s">
        <v>6</v>
      </c>
      <c r="H3" s="79" t="s">
        <v>3</v>
      </c>
      <c r="I3" s="81" t="s">
        <v>4</v>
      </c>
      <c r="J3" s="82" t="s">
        <v>43</v>
      </c>
    </row>
    <row r="4" spans="1:10" ht="13.5" customHeight="1">
      <c r="A4" s="269">
        <v>1</v>
      </c>
      <c r="B4" s="271">
        <v>2</v>
      </c>
      <c r="C4" s="126">
        <v>1589</v>
      </c>
      <c r="D4" s="126"/>
      <c r="E4" s="126" t="s">
        <v>420</v>
      </c>
      <c r="F4" s="150" t="s">
        <v>421</v>
      </c>
      <c r="G4" s="126">
        <v>1</v>
      </c>
      <c r="H4" s="262" t="s">
        <v>671</v>
      </c>
      <c r="I4" s="267"/>
      <c r="J4" s="278"/>
    </row>
    <row r="5" spans="1:10" ht="13.5" customHeight="1">
      <c r="A5" s="265"/>
      <c r="B5" s="272"/>
      <c r="C5" s="127">
        <v>1590</v>
      </c>
      <c r="D5" s="127"/>
      <c r="E5" s="127" t="s">
        <v>423</v>
      </c>
      <c r="F5" s="151" t="s">
        <v>424</v>
      </c>
      <c r="G5" s="127">
        <v>1</v>
      </c>
      <c r="H5" s="262"/>
      <c r="I5" s="268"/>
      <c r="J5" s="279"/>
    </row>
    <row r="6" spans="1:10" ht="13.5" customHeight="1">
      <c r="A6" s="265"/>
      <c r="B6" s="272"/>
      <c r="C6" s="127">
        <v>1592</v>
      </c>
      <c r="D6" s="127"/>
      <c r="E6" s="127" t="s">
        <v>431</v>
      </c>
      <c r="F6" s="151" t="s">
        <v>432</v>
      </c>
      <c r="G6" s="127">
        <v>1</v>
      </c>
      <c r="H6" s="262"/>
      <c r="I6" s="268"/>
      <c r="J6" s="279"/>
    </row>
    <row r="7" spans="1:10" ht="13.5" customHeight="1">
      <c r="A7" s="265"/>
      <c r="B7" s="272"/>
      <c r="C7" s="127">
        <v>1594</v>
      </c>
      <c r="D7" s="127"/>
      <c r="E7" s="127" t="s">
        <v>437</v>
      </c>
      <c r="F7" s="151" t="s">
        <v>438</v>
      </c>
      <c r="G7" s="127">
        <v>1</v>
      </c>
      <c r="H7" s="262"/>
      <c r="I7" s="268"/>
      <c r="J7" s="279"/>
    </row>
    <row r="8" spans="1:10" ht="13.5" customHeight="1">
      <c r="A8" s="265"/>
      <c r="B8" s="272"/>
      <c r="C8" s="127">
        <v>5497</v>
      </c>
      <c r="D8" s="127"/>
      <c r="E8" s="127" t="s">
        <v>177</v>
      </c>
      <c r="F8" s="151" t="s">
        <v>178</v>
      </c>
      <c r="G8" s="127">
        <v>3</v>
      </c>
      <c r="H8" s="262"/>
      <c r="I8" s="268"/>
      <c r="J8" s="279"/>
    </row>
    <row r="9" spans="1:10" ht="13.5" customHeight="1">
      <c r="A9" s="265"/>
      <c r="B9" s="272"/>
      <c r="C9" s="128">
        <v>5498</v>
      </c>
      <c r="D9" s="128"/>
      <c r="E9" s="128" t="s">
        <v>175</v>
      </c>
      <c r="F9" s="152" t="s">
        <v>176</v>
      </c>
      <c r="G9" s="128">
        <v>3</v>
      </c>
      <c r="H9" s="262"/>
      <c r="I9" s="268"/>
      <c r="J9" s="279"/>
    </row>
    <row r="10" spans="1:10" ht="13.5" customHeight="1">
      <c r="A10" s="264">
        <v>1</v>
      </c>
      <c r="B10" s="271">
        <v>3</v>
      </c>
      <c r="C10" s="129">
        <v>3515</v>
      </c>
      <c r="D10" s="129"/>
      <c r="E10" s="129" t="s">
        <v>240</v>
      </c>
      <c r="F10" s="153" t="s">
        <v>241</v>
      </c>
      <c r="G10" s="130">
        <v>2</v>
      </c>
      <c r="H10" s="261" t="s">
        <v>669</v>
      </c>
      <c r="I10" s="267"/>
      <c r="J10" s="278"/>
    </row>
    <row r="11" spans="1:10" ht="13.5" customHeight="1">
      <c r="A11" s="265"/>
      <c r="B11" s="272"/>
      <c r="C11" s="127">
        <v>3516</v>
      </c>
      <c r="D11" s="127"/>
      <c r="E11" s="127" t="s">
        <v>263</v>
      </c>
      <c r="F11" s="151" t="s">
        <v>264</v>
      </c>
      <c r="G11" s="131">
        <v>2</v>
      </c>
      <c r="H11" s="262"/>
      <c r="I11" s="268"/>
      <c r="J11" s="279"/>
    </row>
    <row r="12" spans="1:10" ht="13.5" customHeight="1">
      <c r="A12" s="265"/>
      <c r="B12" s="272"/>
      <c r="C12" s="127">
        <v>3517</v>
      </c>
      <c r="D12" s="127"/>
      <c r="E12" s="127" t="s">
        <v>478</v>
      </c>
      <c r="F12" s="151" t="s">
        <v>231</v>
      </c>
      <c r="G12" s="131">
        <v>2</v>
      </c>
      <c r="H12" s="262"/>
      <c r="I12" s="268"/>
      <c r="J12" s="279"/>
    </row>
    <row r="13" spans="1:10" ht="13.5" customHeight="1">
      <c r="A13" s="265"/>
      <c r="B13" s="272"/>
      <c r="C13" s="127">
        <v>3518</v>
      </c>
      <c r="D13" s="127"/>
      <c r="E13" s="127" t="s">
        <v>269</v>
      </c>
      <c r="F13" s="151" t="s">
        <v>270</v>
      </c>
      <c r="G13" s="131">
        <v>2</v>
      </c>
      <c r="H13" s="262"/>
      <c r="I13" s="268"/>
      <c r="J13" s="279"/>
    </row>
    <row r="14" spans="1:10" ht="13.5" customHeight="1">
      <c r="A14" s="265"/>
      <c r="B14" s="272"/>
      <c r="C14" s="127">
        <v>5506</v>
      </c>
      <c r="D14" s="127"/>
      <c r="E14" s="127" t="s">
        <v>191</v>
      </c>
      <c r="F14" s="151" t="s">
        <v>192</v>
      </c>
      <c r="G14" s="131">
        <v>3</v>
      </c>
      <c r="H14" s="262"/>
      <c r="I14" s="268"/>
      <c r="J14" s="279"/>
    </row>
    <row r="15" spans="1:10" ht="13.5" customHeight="1">
      <c r="A15" s="266"/>
      <c r="B15" s="273"/>
      <c r="C15" s="132"/>
      <c r="D15" s="132"/>
      <c r="E15" s="132"/>
      <c r="F15" s="154"/>
      <c r="G15" s="133"/>
      <c r="H15" s="263"/>
      <c r="I15" s="270"/>
      <c r="J15" s="281"/>
    </row>
    <row r="16" spans="1:10" ht="13.5" customHeight="1">
      <c r="A16" s="264">
        <v>1</v>
      </c>
      <c r="B16" s="271">
        <v>4</v>
      </c>
      <c r="C16" s="126">
        <v>3508</v>
      </c>
      <c r="D16" s="126"/>
      <c r="E16" s="126" t="s">
        <v>229</v>
      </c>
      <c r="F16" s="150" t="s">
        <v>230</v>
      </c>
      <c r="G16" s="126">
        <v>2</v>
      </c>
      <c r="H16" s="262" t="s">
        <v>667</v>
      </c>
      <c r="I16" s="267"/>
      <c r="J16" s="278"/>
    </row>
    <row r="17" spans="1:10" ht="13.5" customHeight="1">
      <c r="A17" s="265"/>
      <c r="B17" s="272"/>
      <c r="C17" s="127">
        <v>3510</v>
      </c>
      <c r="D17" s="127"/>
      <c r="E17" s="127" t="s">
        <v>234</v>
      </c>
      <c r="F17" s="151" t="s">
        <v>235</v>
      </c>
      <c r="G17" s="127">
        <v>2</v>
      </c>
      <c r="H17" s="262"/>
      <c r="I17" s="268"/>
      <c r="J17" s="279"/>
    </row>
    <row r="18" spans="1:10" ht="13.5" customHeight="1">
      <c r="A18" s="265"/>
      <c r="B18" s="272"/>
      <c r="C18" s="127">
        <v>5500</v>
      </c>
      <c r="D18" s="127"/>
      <c r="E18" s="127" t="s">
        <v>181</v>
      </c>
      <c r="F18" s="151" t="s">
        <v>182</v>
      </c>
      <c r="G18" s="127">
        <v>3</v>
      </c>
      <c r="H18" s="262"/>
      <c r="I18" s="268"/>
      <c r="J18" s="279"/>
    </row>
    <row r="19" spans="1:10" ht="13.5" customHeight="1">
      <c r="A19" s="265"/>
      <c r="B19" s="272"/>
      <c r="C19" s="127">
        <v>5501</v>
      </c>
      <c r="D19" s="127"/>
      <c r="E19" s="127" t="s">
        <v>187</v>
      </c>
      <c r="F19" s="151" t="s">
        <v>188</v>
      </c>
      <c r="G19" s="127">
        <v>3</v>
      </c>
      <c r="H19" s="262"/>
      <c r="I19" s="268"/>
      <c r="J19" s="279"/>
    </row>
    <row r="20" spans="1:10" ht="13.5" customHeight="1">
      <c r="A20" s="265"/>
      <c r="B20" s="272"/>
      <c r="C20" s="127">
        <v>5502</v>
      </c>
      <c r="D20" s="127"/>
      <c r="E20" s="127" t="s">
        <v>169</v>
      </c>
      <c r="F20" s="151" t="s">
        <v>170</v>
      </c>
      <c r="G20" s="127">
        <v>3</v>
      </c>
      <c r="H20" s="262"/>
      <c r="I20" s="268"/>
      <c r="J20" s="279"/>
    </row>
    <row r="21" spans="1:10" ht="13.5" customHeight="1">
      <c r="A21" s="266"/>
      <c r="B21" s="273"/>
      <c r="C21" s="132">
        <v>5503</v>
      </c>
      <c r="D21" s="132"/>
      <c r="E21" s="132" t="s">
        <v>167</v>
      </c>
      <c r="F21" s="154" t="s">
        <v>168</v>
      </c>
      <c r="G21" s="132">
        <v>3</v>
      </c>
      <c r="H21" s="263"/>
      <c r="I21" s="270"/>
      <c r="J21" s="281"/>
    </row>
    <row r="22" spans="1:10" ht="13.5" customHeight="1">
      <c r="A22" s="265">
        <v>1</v>
      </c>
      <c r="B22" s="272">
        <v>5</v>
      </c>
      <c r="C22" s="126">
        <v>1655</v>
      </c>
      <c r="D22" s="126"/>
      <c r="E22" s="126" t="s">
        <v>341</v>
      </c>
      <c r="F22" s="150" t="s">
        <v>342</v>
      </c>
      <c r="G22" s="126">
        <v>1</v>
      </c>
      <c r="H22" s="262" t="s">
        <v>668</v>
      </c>
      <c r="I22" s="267"/>
      <c r="J22" s="279"/>
    </row>
    <row r="23" spans="1:10" ht="13.5" customHeight="1">
      <c r="A23" s="265"/>
      <c r="B23" s="272"/>
      <c r="C23" s="127">
        <v>3573</v>
      </c>
      <c r="D23" s="127"/>
      <c r="E23" s="127" t="s">
        <v>227</v>
      </c>
      <c r="F23" s="151" t="s">
        <v>228</v>
      </c>
      <c r="G23" s="127">
        <v>2</v>
      </c>
      <c r="H23" s="262"/>
      <c r="I23" s="268"/>
      <c r="J23" s="279"/>
    </row>
    <row r="24" spans="1:10" ht="13.5" customHeight="1">
      <c r="A24" s="265"/>
      <c r="B24" s="272"/>
      <c r="C24" s="127">
        <v>3576</v>
      </c>
      <c r="D24" s="127"/>
      <c r="E24" s="127" t="s">
        <v>257</v>
      </c>
      <c r="F24" s="151" t="s">
        <v>258</v>
      </c>
      <c r="G24" s="127">
        <v>2</v>
      </c>
      <c r="H24" s="262"/>
      <c r="I24" s="268"/>
      <c r="J24" s="279"/>
    </row>
    <row r="25" spans="1:10" ht="13.5" customHeight="1">
      <c r="A25" s="265"/>
      <c r="B25" s="272"/>
      <c r="C25" s="127">
        <v>7301</v>
      </c>
      <c r="D25" s="127"/>
      <c r="E25" s="127" t="s">
        <v>242</v>
      </c>
      <c r="F25" s="151" t="s">
        <v>243</v>
      </c>
      <c r="G25" s="127">
        <v>2</v>
      </c>
      <c r="H25" s="262"/>
      <c r="I25" s="268"/>
      <c r="J25" s="279"/>
    </row>
    <row r="26" spans="1:10" ht="13.5" customHeight="1">
      <c r="A26" s="265"/>
      <c r="B26" s="272"/>
      <c r="C26" s="127">
        <v>3574</v>
      </c>
      <c r="D26" s="127"/>
      <c r="E26" s="127" t="s">
        <v>238</v>
      </c>
      <c r="F26" s="151" t="s">
        <v>239</v>
      </c>
      <c r="G26" s="127">
        <v>2</v>
      </c>
      <c r="H26" s="262"/>
      <c r="I26" s="268"/>
      <c r="J26" s="279"/>
    </row>
    <row r="27" spans="1:10" ht="14.25" customHeight="1">
      <c r="A27" s="265"/>
      <c r="B27" s="272"/>
      <c r="C27" s="128">
        <v>5560</v>
      </c>
      <c r="D27" s="128"/>
      <c r="E27" s="128" t="s">
        <v>171</v>
      </c>
      <c r="F27" s="152" t="s">
        <v>172</v>
      </c>
      <c r="G27" s="128">
        <v>3</v>
      </c>
      <c r="H27" s="262"/>
      <c r="I27" s="268"/>
      <c r="J27" s="279"/>
    </row>
    <row r="28" spans="1:10" ht="13.5" customHeight="1">
      <c r="A28" s="264">
        <v>1</v>
      </c>
      <c r="B28" s="271">
        <v>6</v>
      </c>
      <c r="C28" s="129">
        <v>1119</v>
      </c>
      <c r="D28" s="129"/>
      <c r="E28" s="129" t="s">
        <v>624</v>
      </c>
      <c r="F28" s="153" t="s">
        <v>625</v>
      </c>
      <c r="G28" s="129">
        <v>1</v>
      </c>
      <c r="H28" s="261" t="s">
        <v>670</v>
      </c>
      <c r="I28" s="267"/>
      <c r="J28" s="278"/>
    </row>
    <row r="29" spans="1:10" ht="13.5" customHeight="1">
      <c r="A29" s="265"/>
      <c r="B29" s="272"/>
      <c r="C29" s="127">
        <v>3116</v>
      </c>
      <c r="D29" s="127"/>
      <c r="E29" s="127" t="s">
        <v>236</v>
      </c>
      <c r="F29" s="151" t="s">
        <v>237</v>
      </c>
      <c r="G29" s="127">
        <v>2</v>
      </c>
      <c r="H29" s="262"/>
      <c r="I29" s="268"/>
      <c r="J29" s="279"/>
    </row>
    <row r="30" spans="1:10" ht="13.5" customHeight="1">
      <c r="A30" s="265"/>
      <c r="B30" s="272"/>
      <c r="C30" s="127">
        <v>3117</v>
      </c>
      <c r="D30" s="127"/>
      <c r="E30" s="127" t="s">
        <v>267</v>
      </c>
      <c r="F30" s="151" t="s">
        <v>268</v>
      </c>
      <c r="G30" s="127">
        <v>2</v>
      </c>
      <c r="H30" s="262"/>
      <c r="I30" s="268"/>
      <c r="J30" s="279"/>
    </row>
    <row r="31" spans="1:10" ht="13.5" customHeight="1">
      <c r="A31" s="265"/>
      <c r="B31" s="272"/>
      <c r="C31" s="127">
        <v>3118</v>
      </c>
      <c r="D31" s="127"/>
      <c r="E31" s="127" t="s">
        <v>232</v>
      </c>
      <c r="F31" s="151" t="s">
        <v>233</v>
      </c>
      <c r="G31" s="127">
        <v>2</v>
      </c>
      <c r="H31" s="262"/>
      <c r="I31" s="268"/>
      <c r="J31" s="279"/>
    </row>
    <row r="32" spans="1:10" ht="13.5" customHeight="1">
      <c r="A32" s="265"/>
      <c r="B32" s="272"/>
      <c r="C32" s="127">
        <v>3122</v>
      </c>
      <c r="D32" s="127"/>
      <c r="E32" s="127" t="s">
        <v>271</v>
      </c>
      <c r="F32" s="151" t="s">
        <v>272</v>
      </c>
      <c r="G32" s="127">
        <v>2</v>
      </c>
      <c r="H32" s="262"/>
      <c r="I32" s="268"/>
      <c r="J32" s="279"/>
    </row>
    <row r="33" spans="1:10" ht="13.5" customHeight="1" thickBot="1">
      <c r="A33" s="274"/>
      <c r="B33" s="275"/>
      <c r="C33" s="134">
        <v>5108</v>
      </c>
      <c r="D33" s="134"/>
      <c r="E33" s="134" t="s">
        <v>173</v>
      </c>
      <c r="F33" s="155" t="s">
        <v>174</v>
      </c>
      <c r="G33" s="134">
        <v>3</v>
      </c>
      <c r="H33" s="276"/>
      <c r="I33" s="277"/>
      <c r="J33" s="280"/>
    </row>
  </sheetData>
  <sheetProtection/>
  <mergeCells count="25">
    <mergeCell ref="J28:J33"/>
    <mergeCell ref="J4:J9"/>
    <mergeCell ref="J10:J15"/>
    <mergeCell ref="J16:J21"/>
    <mergeCell ref="J22:J27"/>
    <mergeCell ref="A28:A33"/>
    <mergeCell ref="A22:A27"/>
    <mergeCell ref="I22:I27"/>
    <mergeCell ref="H16:H21"/>
    <mergeCell ref="B16:B21"/>
    <mergeCell ref="B28:B33"/>
    <mergeCell ref="B22:B27"/>
    <mergeCell ref="H22:H27"/>
    <mergeCell ref="H28:H33"/>
    <mergeCell ref="I28:I33"/>
    <mergeCell ref="H10:H15"/>
    <mergeCell ref="A10:A15"/>
    <mergeCell ref="A16:A21"/>
    <mergeCell ref="I4:I9"/>
    <mergeCell ref="A4:A9"/>
    <mergeCell ref="H4:H9"/>
    <mergeCell ref="I16:I21"/>
    <mergeCell ref="B4:B9"/>
    <mergeCell ref="B10:B15"/>
    <mergeCell ref="I10:I15"/>
  </mergeCells>
  <printOptions/>
  <pageMargins left="0.787" right="0.787" top="0.984" bottom="0.984" header="0.512" footer="0.51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AM16"/>
  <sheetViews>
    <sheetView zoomScale="85" zoomScaleNormal="85" workbookViewId="0" topLeftCell="A1">
      <selection activeCell="B3" sqref="B3"/>
    </sheetView>
  </sheetViews>
  <sheetFormatPr defaultColWidth="9.00390625" defaultRowHeight="13.5"/>
  <cols>
    <col min="1" max="1" width="7.50390625" style="77" customWidth="1"/>
    <col min="2" max="2" width="7.50390625" style="96" customWidth="1"/>
    <col min="3" max="3" width="14.50390625" style="77" customWidth="1"/>
    <col min="4" max="4" width="13.625" style="77" customWidth="1"/>
    <col min="5" max="5" width="4.125" style="96" bestFit="1" customWidth="1"/>
    <col min="6" max="6" width="10.00390625" style="96" customWidth="1"/>
    <col min="7" max="36" width="1.625" style="96" customWidth="1"/>
    <col min="37" max="37" width="13.625" style="77" customWidth="1"/>
    <col min="38" max="38" width="7.625" style="77" customWidth="1"/>
    <col min="39" max="16384" width="9.00390625" style="77" customWidth="1"/>
  </cols>
  <sheetData>
    <row r="1" spans="1:36" ht="27.75" customHeight="1">
      <c r="A1" s="97" t="s">
        <v>131</v>
      </c>
      <c r="B1" s="4"/>
      <c r="C1" s="2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9.75" customHeight="1" thickBot="1">
      <c r="A2" s="5"/>
      <c r="B2" s="1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9" ht="23.25" customHeight="1" thickBot="1">
      <c r="A3" s="98" t="s">
        <v>46</v>
      </c>
      <c r="B3" s="79" t="s">
        <v>97</v>
      </c>
      <c r="C3" s="79" t="s">
        <v>2</v>
      </c>
      <c r="D3" s="79" t="s">
        <v>96</v>
      </c>
      <c r="E3" s="80" t="s">
        <v>6</v>
      </c>
      <c r="F3" s="79" t="s">
        <v>3</v>
      </c>
      <c r="G3" s="282">
        <v>110</v>
      </c>
      <c r="H3" s="283"/>
      <c r="I3" s="284"/>
      <c r="J3" s="282">
        <v>115</v>
      </c>
      <c r="K3" s="283"/>
      <c r="L3" s="284"/>
      <c r="M3" s="282">
        <v>120</v>
      </c>
      <c r="N3" s="283"/>
      <c r="O3" s="284"/>
      <c r="P3" s="282">
        <v>125</v>
      </c>
      <c r="Q3" s="283"/>
      <c r="R3" s="284"/>
      <c r="S3" s="282">
        <v>130</v>
      </c>
      <c r="T3" s="283"/>
      <c r="U3" s="284"/>
      <c r="V3" s="282">
        <v>135</v>
      </c>
      <c r="W3" s="283"/>
      <c r="X3" s="284"/>
      <c r="Y3" s="282">
        <v>140</v>
      </c>
      <c r="Z3" s="283"/>
      <c r="AA3" s="284"/>
      <c r="AB3" s="282">
        <v>145</v>
      </c>
      <c r="AC3" s="283"/>
      <c r="AD3" s="284"/>
      <c r="AE3" s="282">
        <v>150</v>
      </c>
      <c r="AF3" s="283"/>
      <c r="AG3" s="284"/>
      <c r="AH3" s="282"/>
      <c r="AI3" s="283"/>
      <c r="AJ3" s="284"/>
      <c r="AK3" s="81" t="s">
        <v>4</v>
      </c>
      <c r="AL3" s="82" t="s">
        <v>5</v>
      </c>
      <c r="AM3" s="99"/>
    </row>
    <row r="4" spans="1:38" ht="21" customHeight="1" thickBot="1">
      <c r="A4" s="87">
        <v>1</v>
      </c>
      <c r="B4" s="113"/>
      <c r="C4" s="113"/>
      <c r="D4" s="149"/>
      <c r="E4" s="113"/>
      <c r="F4" s="113"/>
      <c r="G4" s="114"/>
      <c r="H4" s="115"/>
      <c r="I4" s="116"/>
      <c r="J4" s="114"/>
      <c r="K4" s="115"/>
      <c r="L4" s="116"/>
      <c r="M4" s="114"/>
      <c r="N4" s="115"/>
      <c r="O4" s="116"/>
      <c r="P4" s="114"/>
      <c r="Q4" s="115"/>
      <c r="R4" s="116"/>
      <c r="S4" s="114"/>
      <c r="T4" s="115"/>
      <c r="U4" s="116"/>
      <c r="V4" s="114"/>
      <c r="W4" s="117"/>
      <c r="X4" s="118"/>
      <c r="Y4" s="114"/>
      <c r="Z4" s="115"/>
      <c r="AA4" s="116"/>
      <c r="AB4" s="114"/>
      <c r="AC4" s="115"/>
      <c r="AD4" s="116"/>
      <c r="AE4" s="114"/>
      <c r="AF4" s="115"/>
      <c r="AG4" s="116"/>
      <c r="AH4" s="114"/>
      <c r="AI4" s="115"/>
      <c r="AJ4" s="116"/>
      <c r="AK4" s="119"/>
      <c r="AL4" s="109"/>
    </row>
    <row r="5" spans="1:38" ht="21" customHeight="1">
      <c r="A5" s="88"/>
      <c r="B5" s="89"/>
      <c r="C5" s="90"/>
      <c r="D5" s="112"/>
      <c r="E5" s="89"/>
      <c r="F5" s="89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19"/>
      <c r="AL5" s="91"/>
    </row>
    <row r="6" spans="1:38" ht="21" customHeight="1">
      <c r="A6" s="92"/>
      <c r="B6" s="93"/>
      <c r="C6" s="94"/>
      <c r="D6" s="111"/>
      <c r="E6" s="93"/>
      <c r="F6" s="9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1"/>
      <c r="AL6" s="95"/>
    </row>
    <row r="7" spans="1:38" ht="21" customHeight="1">
      <c r="A7" s="92"/>
      <c r="B7" s="93"/>
      <c r="C7" s="94"/>
      <c r="D7" s="111"/>
      <c r="E7" s="93"/>
      <c r="F7" s="9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1"/>
      <c r="AL7" s="95"/>
    </row>
    <row r="8" spans="1:38" ht="21" customHeight="1">
      <c r="A8" s="92"/>
      <c r="B8" s="93"/>
      <c r="C8" s="94"/>
      <c r="D8" s="111"/>
      <c r="E8" s="93"/>
      <c r="F8" s="9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1"/>
      <c r="AL8" s="95"/>
    </row>
    <row r="9" spans="1:38" ht="21" customHeight="1">
      <c r="A9" s="92"/>
      <c r="B9" s="93"/>
      <c r="C9" s="94"/>
      <c r="D9" s="111"/>
      <c r="E9" s="93"/>
      <c r="F9" s="9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1"/>
      <c r="AL9" s="95"/>
    </row>
    <row r="10" spans="1:38" ht="21" customHeight="1">
      <c r="A10" s="92"/>
      <c r="B10" s="93"/>
      <c r="C10" s="94"/>
      <c r="D10" s="111"/>
      <c r="E10" s="93"/>
      <c r="F10" s="9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1"/>
      <c r="AL10" s="95"/>
    </row>
    <row r="11" spans="1:38" ht="21" customHeight="1">
      <c r="A11" s="92"/>
      <c r="B11" s="93"/>
      <c r="C11" s="94"/>
      <c r="D11" s="111"/>
      <c r="E11" s="93"/>
      <c r="F11" s="9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1"/>
      <c r="AL11" s="95"/>
    </row>
    <row r="12" spans="1:38" ht="21" customHeight="1">
      <c r="A12" s="92"/>
      <c r="B12" s="93"/>
      <c r="C12" s="94"/>
      <c r="D12" s="111"/>
      <c r="E12" s="93"/>
      <c r="F12" s="9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1"/>
      <c r="AL12" s="95"/>
    </row>
    <row r="13" spans="1:38" ht="21" customHeight="1">
      <c r="A13" s="92"/>
      <c r="B13" s="93"/>
      <c r="C13" s="94"/>
      <c r="D13" s="111"/>
      <c r="E13" s="93"/>
      <c r="F13" s="9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95"/>
    </row>
    <row r="14" spans="1:38" ht="21" customHeight="1">
      <c r="A14" s="92"/>
      <c r="B14" s="93"/>
      <c r="C14" s="94"/>
      <c r="D14" s="111"/>
      <c r="E14" s="93"/>
      <c r="F14" s="9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L14" s="95"/>
    </row>
    <row r="15" spans="1:38" ht="21" customHeight="1">
      <c r="A15" s="92"/>
      <c r="B15" s="93"/>
      <c r="C15" s="94"/>
      <c r="D15" s="111"/>
      <c r="E15" s="93"/>
      <c r="F15" s="9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L15" s="95"/>
    </row>
    <row r="16" spans="1:38" ht="21" customHeight="1">
      <c r="A16" s="92"/>
      <c r="B16" s="93"/>
      <c r="C16" s="94"/>
      <c r="D16" s="111"/>
      <c r="E16" s="93"/>
      <c r="F16" s="9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L16" s="95"/>
    </row>
  </sheetData>
  <sheetProtection/>
  <mergeCells count="10">
    <mergeCell ref="Y3:AA3"/>
    <mergeCell ref="AB3:AD3"/>
    <mergeCell ref="AH3:AJ3"/>
    <mergeCell ref="G3:I3"/>
    <mergeCell ref="J3:L3"/>
    <mergeCell ref="M3:O3"/>
    <mergeCell ref="P3:R3"/>
    <mergeCell ref="S3:U3"/>
    <mergeCell ref="V3:X3"/>
    <mergeCell ref="AE3:AG3"/>
  </mergeCells>
  <printOptions/>
  <pageMargins left="0.787" right="0.787" top="0.984" bottom="0.984" header="0.512" footer="0.5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1" width="5.125" style="328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10" ht="27.75" customHeight="1">
      <c r="A1" s="289" t="s">
        <v>119</v>
      </c>
      <c r="B1" s="290"/>
      <c r="C1" s="290"/>
      <c r="D1" s="291"/>
      <c r="E1" s="292"/>
      <c r="F1" s="290"/>
      <c r="G1" s="292"/>
      <c r="H1" s="293"/>
      <c r="J1" s="295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0" ht="21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00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2085</v>
      </c>
      <c r="D4" s="101" t="s">
        <v>651</v>
      </c>
      <c r="E4" s="101" t="s">
        <v>652</v>
      </c>
      <c r="F4" s="101">
        <v>1</v>
      </c>
      <c r="G4" s="101" t="s">
        <v>163</v>
      </c>
      <c r="H4" s="304">
        <v>1476</v>
      </c>
      <c r="I4" s="305">
        <v>1</v>
      </c>
      <c r="J4" s="306">
        <v>1</v>
      </c>
    </row>
    <row r="5" spans="1:10" ht="21" customHeight="1">
      <c r="A5" s="307">
        <v>1</v>
      </c>
      <c r="B5" s="85">
        <v>2</v>
      </c>
      <c r="C5" s="85">
        <v>2447</v>
      </c>
      <c r="D5" s="85" t="s">
        <v>525</v>
      </c>
      <c r="E5" s="85" t="s">
        <v>526</v>
      </c>
      <c r="F5" s="85">
        <v>1</v>
      </c>
      <c r="G5" s="85" t="s">
        <v>165</v>
      </c>
      <c r="H5" s="308">
        <v>1478</v>
      </c>
      <c r="I5" s="309">
        <v>2</v>
      </c>
      <c r="J5" s="310">
        <v>2</v>
      </c>
    </row>
    <row r="6" spans="1:10" ht="21" customHeight="1">
      <c r="A6" s="307">
        <v>1</v>
      </c>
      <c r="B6" s="85">
        <v>5</v>
      </c>
      <c r="C6" s="85">
        <v>2086</v>
      </c>
      <c r="D6" s="85" t="s">
        <v>654</v>
      </c>
      <c r="E6" s="85" t="s">
        <v>655</v>
      </c>
      <c r="F6" s="85">
        <v>1</v>
      </c>
      <c r="G6" s="85" t="s">
        <v>163</v>
      </c>
      <c r="H6" s="308">
        <v>1493</v>
      </c>
      <c r="I6" s="309">
        <v>3</v>
      </c>
      <c r="J6" s="310">
        <v>3</v>
      </c>
    </row>
    <row r="7" spans="1:10" ht="21" customHeight="1">
      <c r="A7" s="307">
        <v>1</v>
      </c>
      <c r="B7" s="85">
        <v>3</v>
      </c>
      <c r="C7" s="85">
        <v>2453</v>
      </c>
      <c r="D7" s="85" t="s">
        <v>466</v>
      </c>
      <c r="E7" s="85" t="s">
        <v>467</v>
      </c>
      <c r="F7" s="85">
        <v>1</v>
      </c>
      <c r="G7" s="85" t="s">
        <v>162</v>
      </c>
      <c r="H7" s="308">
        <v>1504</v>
      </c>
      <c r="I7" s="309">
        <v>4</v>
      </c>
      <c r="J7" s="310">
        <v>4</v>
      </c>
    </row>
    <row r="8" spans="1:10" ht="21" customHeight="1">
      <c r="A8" s="311">
        <v>2</v>
      </c>
      <c r="B8" s="312">
        <v>5</v>
      </c>
      <c r="C8" s="312">
        <v>2443</v>
      </c>
      <c r="D8" s="312" t="s">
        <v>443</v>
      </c>
      <c r="E8" s="312" t="s">
        <v>444</v>
      </c>
      <c r="F8" s="312">
        <v>1</v>
      </c>
      <c r="G8" s="312" t="s">
        <v>164</v>
      </c>
      <c r="H8" s="313">
        <v>1513</v>
      </c>
      <c r="I8" s="314">
        <v>1</v>
      </c>
      <c r="J8" s="315">
        <v>5</v>
      </c>
    </row>
    <row r="9" spans="1:10" ht="21" customHeight="1">
      <c r="A9" s="316">
        <v>1</v>
      </c>
      <c r="B9" s="317">
        <v>6</v>
      </c>
      <c r="C9" s="317">
        <v>2451</v>
      </c>
      <c r="D9" s="317" t="s">
        <v>463</v>
      </c>
      <c r="E9" s="317" t="s">
        <v>464</v>
      </c>
      <c r="F9" s="317">
        <v>1</v>
      </c>
      <c r="G9" s="317" t="s">
        <v>162</v>
      </c>
      <c r="H9" s="318">
        <v>1532</v>
      </c>
      <c r="I9" s="319">
        <v>5</v>
      </c>
      <c r="J9" s="320">
        <v>6</v>
      </c>
    </row>
    <row r="10" spans="1:10" ht="21" customHeight="1">
      <c r="A10" s="307">
        <v>2</v>
      </c>
      <c r="B10" s="85">
        <v>3</v>
      </c>
      <c r="C10" s="85">
        <v>2502</v>
      </c>
      <c r="D10" s="85" t="s">
        <v>391</v>
      </c>
      <c r="E10" s="85" t="s">
        <v>392</v>
      </c>
      <c r="F10" s="85">
        <v>1</v>
      </c>
      <c r="G10" s="85" t="s">
        <v>166</v>
      </c>
      <c r="H10" s="321">
        <v>1558</v>
      </c>
      <c r="I10" s="309">
        <v>2</v>
      </c>
      <c r="J10" s="310">
        <v>7</v>
      </c>
    </row>
    <row r="11" spans="1:10" ht="21" customHeight="1">
      <c r="A11" s="307">
        <v>2</v>
      </c>
      <c r="B11" s="85">
        <v>4</v>
      </c>
      <c r="C11" s="85">
        <v>2444</v>
      </c>
      <c r="D11" s="85" t="s">
        <v>446</v>
      </c>
      <c r="E11" s="85" t="s">
        <v>447</v>
      </c>
      <c r="F11" s="85">
        <v>1</v>
      </c>
      <c r="G11" s="85" t="s">
        <v>164</v>
      </c>
      <c r="H11" s="321">
        <v>1583</v>
      </c>
      <c r="I11" s="309">
        <v>3</v>
      </c>
      <c r="J11" s="310">
        <v>8</v>
      </c>
    </row>
    <row r="12" spans="1:10" ht="21" customHeight="1" thickBot="1">
      <c r="A12" s="322">
        <v>2</v>
      </c>
      <c r="B12" s="104">
        <v>6</v>
      </c>
      <c r="C12" s="104">
        <v>2448</v>
      </c>
      <c r="D12" s="104" t="s">
        <v>675</v>
      </c>
      <c r="E12" s="104" t="s">
        <v>529</v>
      </c>
      <c r="F12" s="104">
        <v>1</v>
      </c>
      <c r="G12" s="104" t="s">
        <v>165</v>
      </c>
      <c r="H12" s="323">
        <v>1609</v>
      </c>
      <c r="I12" s="324">
        <v>4</v>
      </c>
      <c r="J12" s="325">
        <v>9</v>
      </c>
    </row>
    <row r="13" spans="1:10" ht="21" customHeight="1">
      <c r="A13" s="93"/>
      <c r="B13" s="93"/>
      <c r="C13" s="93"/>
      <c r="D13" s="94"/>
      <c r="E13" s="94"/>
      <c r="F13" s="93"/>
      <c r="G13" s="93"/>
      <c r="H13" s="326"/>
      <c r="I13" s="327"/>
      <c r="J13" s="327"/>
    </row>
    <row r="14" spans="1:10" ht="21" customHeight="1">
      <c r="A14" s="93"/>
      <c r="B14" s="93"/>
      <c r="C14" s="93"/>
      <c r="D14" s="94"/>
      <c r="E14" s="94"/>
      <c r="F14" s="93"/>
      <c r="G14" s="93"/>
      <c r="H14" s="326"/>
      <c r="I14" s="327"/>
      <c r="J14" s="327"/>
    </row>
    <row r="15" spans="1:10" ht="21" customHeight="1">
      <c r="A15" s="93"/>
      <c r="B15" s="93"/>
      <c r="C15" s="93"/>
      <c r="D15" s="94"/>
      <c r="E15" s="94"/>
      <c r="F15" s="93"/>
      <c r="G15" s="93"/>
      <c r="H15" s="326"/>
      <c r="I15" s="327"/>
      <c r="J15" s="327"/>
    </row>
    <row r="16" spans="1:10" ht="21" customHeight="1">
      <c r="A16" s="93"/>
      <c r="B16" s="93"/>
      <c r="C16" s="93"/>
      <c r="D16" s="94"/>
      <c r="E16" s="94"/>
      <c r="F16" s="93"/>
      <c r="G16" s="93"/>
      <c r="H16" s="326"/>
      <c r="I16" s="327"/>
      <c r="J16" s="327"/>
    </row>
    <row r="17" spans="1:10" ht="21" customHeight="1">
      <c r="A17" s="93"/>
      <c r="B17" s="93"/>
      <c r="C17" s="93"/>
      <c r="D17" s="94"/>
      <c r="E17" s="94"/>
      <c r="F17" s="93"/>
      <c r="G17" s="93"/>
      <c r="H17" s="326"/>
      <c r="I17" s="327"/>
      <c r="J17" s="327"/>
    </row>
    <row r="18" spans="1:10" ht="21" customHeight="1">
      <c r="A18" s="93"/>
      <c r="B18" s="93"/>
      <c r="C18" s="93"/>
      <c r="D18" s="94"/>
      <c r="E18" s="94"/>
      <c r="F18" s="93"/>
      <c r="G18" s="93"/>
      <c r="H18" s="326"/>
      <c r="I18" s="327"/>
      <c r="J18" s="327"/>
    </row>
  </sheetData>
  <sheetProtection/>
  <printOptions/>
  <pageMargins left="0.787" right="0.787" top="0.984" bottom="0.984" header="0.512" footer="0.512"/>
  <pageSetup orientation="portrait" paperSize="9" scale="92"/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4" sqref="A4"/>
    </sheetView>
  </sheetViews>
  <sheetFormatPr defaultColWidth="9.00390625" defaultRowHeight="13.5"/>
  <cols>
    <col min="1" max="1" width="5.125" style="96" customWidth="1"/>
    <col min="2" max="2" width="7.50390625" style="77" customWidth="1"/>
    <col min="3" max="3" width="7.50390625" style="96" customWidth="1"/>
    <col min="4" max="4" width="14.50390625" style="77" customWidth="1"/>
    <col min="5" max="5" width="13.625" style="77" customWidth="1"/>
    <col min="6" max="6" width="4.125" style="96" bestFit="1" customWidth="1"/>
    <col min="7" max="7" width="10.00390625" style="96" customWidth="1"/>
    <col min="8" max="8" width="13.625" style="77" customWidth="1"/>
    <col min="9" max="9" width="7.625" style="77" customWidth="1"/>
    <col min="10" max="16384" width="9.00390625" style="77" customWidth="1"/>
  </cols>
  <sheetData>
    <row r="1" spans="1:7" ht="27.75" customHeight="1">
      <c r="A1" s="76" t="s">
        <v>130</v>
      </c>
      <c r="B1" s="3"/>
      <c r="C1" s="4"/>
      <c r="D1" s="2"/>
      <c r="E1" s="5"/>
      <c r="F1" s="4"/>
      <c r="G1" s="5"/>
    </row>
    <row r="2" spans="1:7" ht="9.75" customHeight="1" thickBot="1">
      <c r="A2" s="1"/>
      <c r="B2" s="5"/>
      <c r="C2" s="1"/>
      <c r="D2" s="5"/>
      <c r="E2" s="6"/>
      <c r="F2" s="7"/>
      <c r="G2" s="5"/>
    </row>
    <row r="3" spans="1:10" ht="23.25" customHeight="1" thickBot="1">
      <c r="A3" s="78" t="s">
        <v>1</v>
      </c>
      <c r="B3" s="79" t="s">
        <v>94</v>
      </c>
      <c r="C3" s="79" t="s">
        <v>95</v>
      </c>
      <c r="D3" s="79" t="s">
        <v>2</v>
      </c>
      <c r="E3" s="79" t="s">
        <v>96</v>
      </c>
      <c r="F3" s="80" t="s">
        <v>6</v>
      </c>
      <c r="G3" s="79" t="s">
        <v>3</v>
      </c>
      <c r="H3" s="81" t="s">
        <v>4</v>
      </c>
      <c r="I3" s="82" t="s">
        <v>5</v>
      </c>
      <c r="J3" s="99"/>
    </row>
    <row r="4" spans="1:9" ht="21" customHeight="1">
      <c r="A4" s="100"/>
      <c r="B4" s="108"/>
      <c r="C4" s="101"/>
      <c r="D4" s="101"/>
      <c r="E4" s="145"/>
      <c r="F4" s="101"/>
      <c r="G4" s="101"/>
      <c r="H4" s="142"/>
      <c r="I4" s="102"/>
    </row>
    <row r="5" spans="1:9" ht="21" customHeight="1">
      <c r="A5" s="83"/>
      <c r="B5" s="84"/>
      <c r="C5" s="85"/>
      <c r="D5" s="85"/>
      <c r="E5" s="146"/>
      <c r="F5" s="85"/>
      <c r="G5" s="85"/>
      <c r="H5" s="143"/>
      <c r="I5" s="86"/>
    </row>
    <row r="6" spans="1:9" ht="21" customHeight="1">
      <c r="A6" s="83"/>
      <c r="B6" s="84"/>
      <c r="C6" s="85"/>
      <c r="D6" s="85"/>
      <c r="E6" s="146"/>
      <c r="F6" s="85"/>
      <c r="G6" s="85"/>
      <c r="H6" s="143"/>
      <c r="I6" s="86"/>
    </row>
    <row r="7" spans="1:9" ht="21" customHeight="1">
      <c r="A7" s="83"/>
      <c r="B7" s="84"/>
      <c r="C7" s="85"/>
      <c r="D7" s="85"/>
      <c r="E7" s="146"/>
      <c r="F7" s="85"/>
      <c r="G7" s="85"/>
      <c r="H7" s="143"/>
      <c r="I7" s="86"/>
    </row>
    <row r="8" spans="1:9" ht="21" customHeight="1">
      <c r="A8" s="83"/>
      <c r="B8" s="84"/>
      <c r="C8" s="85"/>
      <c r="D8" s="85"/>
      <c r="E8" s="146"/>
      <c r="F8" s="85"/>
      <c r="G8" s="85"/>
      <c r="H8" s="143"/>
      <c r="I8" s="86"/>
    </row>
    <row r="9" spans="1:9" ht="21" customHeight="1" thickBot="1">
      <c r="A9" s="103"/>
      <c r="B9" s="110"/>
      <c r="C9" s="104"/>
      <c r="D9" s="104"/>
      <c r="E9" s="147"/>
      <c r="F9" s="104"/>
      <c r="G9" s="104"/>
      <c r="H9" s="144"/>
      <c r="I9" s="105"/>
    </row>
  </sheetData>
  <sheetProtection/>
  <printOptions/>
  <pageMargins left="0.787" right="0.787" top="0.984" bottom="0.984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workbookViewId="0" topLeftCell="A1">
      <selection activeCell="B3" sqref="B3"/>
    </sheetView>
  </sheetViews>
  <sheetFormatPr defaultColWidth="9.00390625" defaultRowHeight="13.5"/>
  <cols>
    <col min="1" max="1" width="5.50390625" style="96" customWidth="1"/>
    <col min="2" max="2" width="7.625" style="124" customWidth="1"/>
    <col min="3" max="3" width="14.50390625" style="77" customWidth="1"/>
    <col min="4" max="4" width="13.625" style="77" customWidth="1"/>
    <col min="5" max="5" width="4.125" style="124" bestFit="1" customWidth="1"/>
    <col min="6" max="6" width="9.50390625" style="96" customWidth="1"/>
    <col min="7" max="39" width="1.625" style="96" customWidth="1"/>
    <col min="40" max="40" width="11.625" style="77" customWidth="1"/>
    <col min="41" max="41" width="7.375" style="77" customWidth="1"/>
    <col min="42" max="16384" width="9.00390625" style="77" customWidth="1"/>
  </cols>
  <sheetData>
    <row r="1" spans="1:39" ht="27.75" customHeight="1">
      <c r="A1" s="97" t="s">
        <v>149</v>
      </c>
      <c r="B1" s="4"/>
      <c r="C1" s="2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9.75" customHeight="1" thickBot="1">
      <c r="A2" s="1"/>
      <c r="B2" s="1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23.25" customHeight="1" thickBot="1">
      <c r="A3" s="98" t="s">
        <v>46</v>
      </c>
      <c r="B3" s="79" t="s">
        <v>97</v>
      </c>
      <c r="C3" s="79" t="s">
        <v>2</v>
      </c>
      <c r="D3" s="79" t="s">
        <v>96</v>
      </c>
      <c r="E3" s="80" t="s">
        <v>6</v>
      </c>
      <c r="F3" s="79" t="s">
        <v>3</v>
      </c>
      <c r="G3" s="282">
        <v>110</v>
      </c>
      <c r="H3" s="283"/>
      <c r="I3" s="284"/>
      <c r="J3" s="282">
        <v>115</v>
      </c>
      <c r="K3" s="283"/>
      <c r="L3" s="284"/>
      <c r="M3" s="282">
        <v>120</v>
      </c>
      <c r="N3" s="283"/>
      <c r="O3" s="284"/>
      <c r="P3" s="282">
        <v>125</v>
      </c>
      <c r="Q3" s="283"/>
      <c r="R3" s="284"/>
      <c r="S3" s="282">
        <v>130</v>
      </c>
      <c r="T3" s="283"/>
      <c r="U3" s="284"/>
      <c r="V3" s="282">
        <v>135</v>
      </c>
      <c r="W3" s="283"/>
      <c r="X3" s="284"/>
      <c r="Y3" s="282">
        <v>140</v>
      </c>
      <c r="Z3" s="283"/>
      <c r="AA3" s="284"/>
      <c r="AB3" s="282">
        <v>145</v>
      </c>
      <c r="AC3" s="283"/>
      <c r="AD3" s="284"/>
      <c r="AE3" s="282">
        <v>150</v>
      </c>
      <c r="AF3" s="283"/>
      <c r="AG3" s="284"/>
      <c r="AH3" s="282">
        <v>155</v>
      </c>
      <c r="AI3" s="283"/>
      <c r="AJ3" s="284"/>
      <c r="AK3" s="282"/>
      <c r="AL3" s="283"/>
      <c r="AM3" s="284"/>
      <c r="AN3" s="82" t="s">
        <v>4</v>
      </c>
      <c r="AO3" s="125" t="s">
        <v>5</v>
      </c>
    </row>
    <row r="4" spans="1:41" ht="21" customHeight="1" thickBot="1">
      <c r="A4" s="160"/>
      <c r="B4" s="161"/>
      <c r="C4" s="161"/>
      <c r="D4" s="162"/>
      <c r="E4" s="161"/>
      <c r="F4" s="161"/>
      <c r="G4" s="163"/>
      <c r="H4" s="164"/>
      <c r="I4" s="165"/>
      <c r="J4" s="163"/>
      <c r="K4" s="164"/>
      <c r="L4" s="165"/>
      <c r="M4" s="163"/>
      <c r="N4" s="164"/>
      <c r="O4" s="165"/>
      <c r="P4" s="163"/>
      <c r="Q4" s="164"/>
      <c r="R4" s="165"/>
      <c r="S4" s="163"/>
      <c r="T4" s="164"/>
      <c r="U4" s="165"/>
      <c r="V4" s="163"/>
      <c r="W4" s="164"/>
      <c r="X4" s="165"/>
      <c r="Y4" s="163"/>
      <c r="Z4" s="164"/>
      <c r="AA4" s="165"/>
      <c r="AB4" s="163"/>
      <c r="AC4" s="164"/>
      <c r="AD4" s="165"/>
      <c r="AE4" s="163"/>
      <c r="AF4" s="164"/>
      <c r="AG4" s="165"/>
      <c r="AH4" s="163"/>
      <c r="AI4" s="164"/>
      <c r="AJ4" s="165"/>
      <c r="AK4" s="163"/>
      <c r="AL4" s="164"/>
      <c r="AM4" s="165"/>
      <c r="AN4" s="166"/>
      <c r="AO4" s="125"/>
    </row>
    <row r="5" spans="1:41" ht="21" customHeight="1">
      <c r="A5" s="92"/>
      <c r="B5" s="93"/>
      <c r="C5" s="93"/>
      <c r="D5" s="148"/>
      <c r="E5" s="93"/>
      <c r="F5" s="9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1"/>
      <c r="AO5" s="95"/>
    </row>
    <row r="6" spans="1:41" ht="21" customHeight="1">
      <c r="A6" s="92"/>
      <c r="B6" s="93"/>
      <c r="C6" s="94"/>
      <c r="D6" s="111"/>
      <c r="E6" s="93"/>
      <c r="F6" s="9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1"/>
      <c r="AO6" s="95"/>
    </row>
    <row r="7" spans="1:41" ht="21" customHeight="1">
      <c r="A7" s="92"/>
      <c r="B7" s="93"/>
      <c r="C7" s="94"/>
      <c r="D7" s="111"/>
      <c r="E7" s="93"/>
      <c r="F7" s="9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1"/>
      <c r="AO7" s="95"/>
    </row>
    <row r="8" spans="1:41" ht="21" customHeight="1">
      <c r="A8" s="92"/>
      <c r="B8" s="93"/>
      <c r="C8" s="94"/>
      <c r="D8" s="111"/>
      <c r="E8" s="93"/>
      <c r="F8" s="9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1"/>
      <c r="AO8" s="95"/>
    </row>
    <row r="9" spans="1:41" ht="21" customHeight="1">
      <c r="A9" s="92"/>
      <c r="B9" s="93"/>
      <c r="C9" s="94"/>
      <c r="D9" s="111"/>
      <c r="E9" s="93"/>
      <c r="F9" s="9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1"/>
      <c r="AO9" s="95"/>
    </row>
  </sheetData>
  <sheetProtection/>
  <mergeCells count="11">
    <mergeCell ref="G3:I3"/>
    <mergeCell ref="J3:L3"/>
    <mergeCell ref="M3:O3"/>
    <mergeCell ref="P3:R3"/>
    <mergeCell ref="AK3:AM3"/>
    <mergeCell ref="S3:U3"/>
    <mergeCell ref="V3:X3"/>
    <mergeCell ref="Y3:AA3"/>
    <mergeCell ref="AH3:AJ3"/>
    <mergeCell ref="AB3:AD3"/>
    <mergeCell ref="AE3:AG3"/>
  </mergeCells>
  <printOptions/>
  <pageMargins left="0.787" right="0.787" top="0.984" bottom="0.984" header="0.512" footer="0.512"/>
  <pageSetup fitToHeight="1" fitToWidth="1" horizontalDpi="600" verticalDpi="600" orientation="landscape" paperSize="9" scale="9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10" sqref="I10:I15"/>
    </sheetView>
  </sheetViews>
  <sheetFormatPr defaultColWidth="9.00390625" defaultRowHeight="13.5"/>
  <cols>
    <col min="1" max="1" width="5.125" style="77" customWidth="1"/>
    <col min="2" max="2" width="6.375" style="77" customWidth="1"/>
    <col min="3" max="3" width="7.00390625" style="96" customWidth="1"/>
    <col min="4" max="4" width="3.625" style="124" customWidth="1"/>
    <col min="5" max="5" width="13.125" style="77" bestFit="1" customWidth="1"/>
    <col min="6" max="6" width="12.625" style="77" customWidth="1"/>
    <col min="7" max="7" width="4.125" style="96" bestFit="1" customWidth="1"/>
    <col min="8" max="8" width="10.00390625" style="96" customWidth="1"/>
    <col min="9" max="9" width="10.50390625" style="77" bestFit="1" customWidth="1"/>
    <col min="10" max="10" width="6.50390625" style="77" bestFit="1" customWidth="1"/>
    <col min="11" max="16384" width="9.00390625" style="77" customWidth="1"/>
  </cols>
  <sheetData>
    <row r="1" spans="1:8" ht="27.75">
      <c r="A1" s="97" t="s">
        <v>152</v>
      </c>
      <c r="B1" s="3"/>
      <c r="C1" s="4"/>
      <c r="D1" s="39"/>
      <c r="E1" s="2"/>
      <c r="F1" s="5"/>
      <c r="G1" s="4"/>
      <c r="H1" s="5"/>
    </row>
    <row r="2" spans="1:8" ht="9.75" customHeight="1" thickBot="1">
      <c r="A2" s="5"/>
      <c r="B2" s="5"/>
      <c r="C2" s="1"/>
      <c r="D2" s="40"/>
      <c r="E2" s="5"/>
      <c r="F2" s="6"/>
      <c r="G2" s="7"/>
      <c r="H2" s="5"/>
    </row>
    <row r="3" spans="1:10" ht="23.25" customHeight="1" thickBot="1">
      <c r="A3" s="78" t="s">
        <v>1</v>
      </c>
      <c r="B3" s="79" t="s">
        <v>94</v>
      </c>
      <c r="C3" s="79" t="s">
        <v>95</v>
      </c>
      <c r="D3" s="80" t="s">
        <v>7</v>
      </c>
      <c r="E3" s="79" t="s">
        <v>2</v>
      </c>
      <c r="F3" s="79" t="s">
        <v>96</v>
      </c>
      <c r="G3" s="80" t="s">
        <v>6</v>
      </c>
      <c r="H3" s="81" t="s">
        <v>3</v>
      </c>
      <c r="I3" s="81" t="s">
        <v>4</v>
      </c>
      <c r="J3" s="82" t="s">
        <v>43</v>
      </c>
    </row>
    <row r="4" spans="1:10" ht="13.5" customHeight="1">
      <c r="A4" s="264">
        <v>1</v>
      </c>
      <c r="B4" s="271">
        <v>2</v>
      </c>
      <c r="C4" s="126">
        <v>2443</v>
      </c>
      <c r="D4" s="126"/>
      <c r="E4" s="126" t="s">
        <v>443</v>
      </c>
      <c r="F4" s="150" t="s">
        <v>444</v>
      </c>
      <c r="G4" s="126">
        <v>1</v>
      </c>
      <c r="H4" s="262" t="s">
        <v>671</v>
      </c>
      <c r="I4" s="286"/>
      <c r="J4" s="279"/>
    </row>
    <row r="5" spans="1:10" ht="13.5" customHeight="1">
      <c r="A5" s="265"/>
      <c r="B5" s="272"/>
      <c r="C5" s="127">
        <v>4441</v>
      </c>
      <c r="D5" s="127"/>
      <c r="E5" s="127" t="s">
        <v>285</v>
      </c>
      <c r="F5" s="151" t="s">
        <v>286</v>
      </c>
      <c r="G5" s="127">
        <v>2</v>
      </c>
      <c r="H5" s="262"/>
      <c r="I5" s="286"/>
      <c r="J5" s="279"/>
    </row>
    <row r="6" spans="1:10" ht="13.5" customHeight="1">
      <c r="A6" s="265"/>
      <c r="B6" s="272"/>
      <c r="C6" s="127">
        <v>4442</v>
      </c>
      <c r="D6" s="127"/>
      <c r="E6" s="127" t="s">
        <v>311</v>
      </c>
      <c r="F6" s="151" t="s">
        <v>312</v>
      </c>
      <c r="G6" s="127">
        <v>2</v>
      </c>
      <c r="H6" s="262"/>
      <c r="I6" s="286"/>
      <c r="J6" s="279"/>
    </row>
    <row r="7" spans="1:10" ht="13.5" customHeight="1">
      <c r="A7" s="265"/>
      <c r="B7" s="272"/>
      <c r="C7" s="127">
        <v>4445</v>
      </c>
      <c r="D7" s="127"/>
      <c r="E7" s="127" t="s">
        <v>303</v>
      </c>
      <c r="F7" s="151" t="s">
        <v>304</v>
      </c>
      <c r="G7" s="127">
        <v>2</v>
      </c>
      <c r="H7" s="262"/>
      <c r="I7" s="286"/>
      <c r="J7" s="279"/>
    </row>
    <row r="8" spans="1:10" ht="13.5" customHeight="1">
      <c r="A8" s="265"/>
      <c r="B8" s="272"/>
      <c r="C8" s="127">
        <v>4446</v>
      </c>
      <c r="D8" s="127"/>
      <c r="E8" s="127" t="s">
        <v>281</v>
      </c>
      <c r="F8" s="151" t="s">
        <v>282</v>
      </c>
      <c r="G8" s="127">
        <v>2</v>
      </c>
      <c r="H8" s="262"/>
      <c r="I8" s="286"/>
      <c r="J8" s="279"/>
    </row>
    <row r="9" spans="1:10" ht="13.5" customHeight="1">
      <c r="A9" s="265"/>
      <c r="B9" s="272"/>
      <c r="C9" s="128">
        <v>6440</v>
      </c>
      <c r="D9" s="128"/>
      <c r="E9" s="128" t="s">
        <v>209</v>
      </c>
      <c r="F9" s="152" t="s">
        <v>210</v>
      </c>
      <c r="G9" s="128">
        <v>3</v>
      </c>
      <c r="H9" s="262"/>
      <c r="I9" s="286"/>
      <c r="J9" s="279"/>
    </row>
    <row r="10" spans="1:10" ht="13.5" customHeight="1">
      <c r="A10" s="264">
        <v>1</v>
      </c>
      <c r="B10" s="271">
        <v>3</v>
      </c>
      <c r="C10" s="129">
        <v>4460</v>
      </c>
      <c r="D10" s="129"/>
      <c r="E10" s="129" t="s">
        <v>325</v>
      </c>
      <c r="F10" s="153" t="s">
        <v>326</v>
      </c>
      <c r="G10" s="129">
        <v>2</v>
      </c>
      <c r="H10" s="261" t="s">
        <v>669</v>
      </c>
      <c r="I10" s="285"/>
      <c r="J10" s="278"/>
    </row>
    <row r="11" spans="1:10" ht="13.5" customHeight="1">
      <c r="A11" s="265"/>
      <c r="B11" s="272"/>
      <c r="C11" s="127">
        <v>4457</v>
      </c>
      <c r="D11" s="127"/>
      <c r="E11" s="127" t="s">
        <v>335</v>
      </c>
      <c r="F11" s="151" t="s">
        <v>336</v>
      </c>
      <c r="G11" s="127">
        <v>2</v>
      </c>
      <c r="H11" s="262"/>
      <c r="I11" s="286"/>
      <c r="J11" s="279"/>
    </row>
    <row r="12" spans="1:10" ht="13.5" customHeight="1">
      <c r="A12" s="265"/>
      <c r="B12" s="272"/>
      <c r="C12" s="127">
        <v>4459</v>
      </c>
      <c r="D12" s="127"/>
      <c r="E12" s="127" t="s">
        <v>291</v>
      </c>
      <c r="F12" s="151" t="s">
        <v>292</v>
      </c>
      <c r="G12" s="127">
        <v>2</v>
      </c>
      <c r="H12" s="262"/>
      <c r="I12" s="286"/>
      <c r="J12" s="279"/>
    </row>
    <row r="13" spans="1:10" ht="13.5" customHeight="1">
      <c r="A13" s="265"/>
      <c r="B13" s="272"/>
      <c r="C13" s="127">
        <v>6450</v>
      </c>
      <c r="D13" s="127"/>
      <c r="E13" s="127" t="s">
        <v>197</v>
      </c>
      <c r="F13" s="151" t="s">
        <v>198</v>
      </c>
      <c r="G13" s="127">
        <v>3</v>
      </c>
      <c r="H13" s="262"/>
      <c r="I13" s="286"/>
      <c r="J13" s="279"/>
    </row>
    <row r="14" spans="1:10" ht="13.5" customHeight="1">
      <c r="A14" s="265"/>
      <c r="B14" s="272"/>
      <c r="C14" s="127">
        <v>6448</v>
      </c>
      <c r="D14" s="127"/>
      <c r="E14" s="127" t="s">
        <v>217</v>
      </c>
      <c r="F14" s="151" t="s">
        <v>218</v>
      </c>
      <c r="G14" s="127">
        <v>3</v>
      </c>
      <c r="H14" s="262"/>
      <c r="I14" s="286"/>
      <c r="J14" s="279"/>
    </row>
    <row r="15" spans="1:10" ht="13.5" customHeight="1">
      <c r="A15" s="266"/>
      <c r="B15" s="273"/>
      <c r="C15" s="132">
        <v>6449</v>
      </c>
      <c r="D15" s="132"/>
      <c r="E15" s="132" t="s">
        <v>205</v>
      </c>
      <c r="F15" s="154" t="s">
        <v>206</v>
      </c>
      <c r="G15" s="132">
        <v>3</v>
      </c>
      <c r="H15" s="263"/>
      <c r="I15" s="288"/>
      <c r="J15" s="281"/>
    </row>
    <row r="16" spans="1:10" ht="13.5" customHeight="1">
      <c r="A16" s="264">
        <v>1</v>
      </c>
      <c r="B16" s="271">
        <v>4</v>
      </c>
      <c r="C16" s="126">
        <v>4519</v>
      </c>
      <c r="D16" s="126"/>
      <c r="E16" s="126" t="s">
        <v>277</v>
      </c>
      <c r="F16" s="150" t="s">
        <v>278</v>
      </c>
      <c r="G16" s="126">
        <v>2</v>
      </c>
      <c r="H16" s="262" t="s">
        <v>668</v>
      </c>
      <c r="I16" s="285"/>
      <c r="J16" s="279"/>
    </row>
    <row r="17" spans="1:10" ht="13.5" customHeight="1">
      <c r="A17" s="265"/>
      <c r="B17" s="272"/>
      <c r="C17" s="127">
        <v>4525</v>
      </c>
      <c r="D17" s="127"/>
      <c r="E17" s="127" t="s">
        <v>295</v>
      </c>
      <c r="F17" s="151" t="s">
        <v>296</v>
      </c>
      <c r="G17" s="127">
        <v>2</v>
      </c>
      <c r="H17" s="262"/>
      <c r="I17" s="286"/>
      <c r="J17" s="279"/>
    </row>
    <row r="18" spans="1:10" ht="13.5" customHeight="1">
      <c r="A18" s="265"/>
      <c r="B18" s="272"/>
      <c r="C18" s="127">
        <v>6511</v>
      </c>
      <c r="D18" s="127"/>
      <c r="E18" s="127" t="s">
        <v>193</v>
      </c>
      <c r="F18" s="151" t="s">
        <v>194</v>
      </c>
      <c r="G18" s="127">
        <v>3</v>
      </c>
      <c r="H18" s="262"/>
      <c r="I18" s="286"/>
      <c r="J18" s="279"/>
    </row>
    <row r="19" spans="1:10" ht="13.5" customHeight="1">
      <c r="A19" s="265"/>
      <c r="B19" s="272"/>
      <c r="C19" s="127">
        <v>6512</v>
      </c>
      <c r="D19" s="127"/>
      <c r="E19" s="127" t="s">
        <v>293</v>
      </c>
      <c r="F19" s="151" t="s">
        <v>294</v>
      </c>
      <c r="G19" s="127">
        <v>3</v>
      </c>
      <c r="H19" s="262"/>
      <c r="I19" s="286"/>
      <c r="J19" s="279"/>
    </row>
    <row r="20" spans="1:10" ht="13.5" customHeight="1">
      <c r="A20" s="265"/>
      <c r="B20" s="272"/>
      <c r="C20" s="127">
        <v>6514</v>
      </c>
      <c r="D20" s="127"/>
      <c r="E20" s="127" t="s">
        <v>225</v>
      </c>
      <c r="F20" s="151" t="s">
        <v>226</v>
      </c>
      <c r="G20" s="127">
        <v>3</v>
      </c>
      <c r="H20" s="262"/>
      <c r="I20" s="286"/>
      <c r="J20" s="279"/>
    </row>
    <row r="21" spans="1:10" ht="13.5" customHeight="1">
      <c r="A21" s="266"/>
      <c r="B21" s="273"/>
      <c r="C21" s="132">
        <v>6513</v>
      </c>
      <c r="D21" s="132"/>
      <c r="E21" s="132" t="s">
        <v>201</v>
      </c>
      <c r="F21" s="154" t="s">
        <v>202</v>
      </c>
      <c r="G21" s="132">
        <v>3</v>
      </c>
      <c r="H21" s="263"/>
      <c r="I21" s="288"/>
      <c r="J21" s="281"/>
    </row>
    <row r="22" spans="1:10" ht="13.5" customHeight="1">
      <c r="A22" s="265">
        <v>1</v>
      </c>
      <c r="B22" s="272">
        <v>5</v>
      </c>
      <c r="C22" s="126">
        <v>4454</v>
      </c>
      <c r="D22" s="126"/>
      <c r="E22" s="126" t="s">
        <v>283</v>
      </c>
      <c r="F22" s="150" t="s">
        <v>284</v>
      </c>
      <c r="G22" s="126">
        <v>2</v>
      </c>
      <c r="H22" s="262" t="s">
        <v>667</v>
      </c>
      <c r="I22" s="286"/>
      <c r="J22" s="279"/>
    </row>
    <row r="23" spans="1:10" ht="13.5" customHeight="1">
      <c r="A23" s="265"/>
      <c r="B23" s="272"/>
      <c r="C23" s="127">
        <v>4456</v>
      </c>
      <c r="D23" s="127"/>
      <c r="E23" s="127" t="s">
        <v>297</v>
      </c>
      <c r="F23" s="151" t="s">
        <v>298</v>
      </c>
      <c r="G23" s="127">
        <v>2</v>
      </c>
      <c r="H23" s="262"/>
      <c r="I23" s="286"/>
      <c r="J23" s="279"/>
    </row>
    <row r="24" spans="1:10" ht="13.5" customHeight="1">
      <c r="A24" s="265"/>
      <c r="B24" s="272"/>
      <c r="C24" s="127">
        <v>6442</v>
      </c>
      <c r="D24" s="127"/>
      <c r="E24" s="127" t="s">
        <v>211</v>
      </c>
      <c r="F24" s="151" t="s">
        <v>212</v>
      </c>
      <c r="G24" s="127">
        <v>3</v>
      </c>
      <c r="H24" s="262"/>
      <c r="I24" s="286"/>
      <c r="J24" s="279"/>
    </row>
    <row r="25" spans="1:10" ht="13.5" customHeight="1">
      <c r="A25" s="265"/>
      <c r="B25" s="272"/>
      <c r="C25" s="127">
        <v>6444</v>
      </c>
      <c r="D25" s="127"/>
      <c r="E25" s="127" t="s">
        <v>215</v>
      </c>
      <c r="F25" s="151" t="s">
        <v>216</v>
      </c>
      <c r="G25" s="127">
        <v>3</v>
      </c>
      <c r="H25" s="262"/>
      <c r="I25" s="286"/>
      <c r="J25" s="279"/>
    </row>
    <row r="26" spans="1:10" ht="13.5" customHeight="1">
      <c r="A26" s="265"/>
      <c r="B26" s="272"/>
      <c r="C26" s="127">
        <v>6446</v>
      </c>
      <c r="D26" s="127"/>
      <c r="E26" s="127" t="s">
        <v>195</v>
      </c>
      <c r="F26" s="151" t="s">
        <v>196</v>
      </c>
      <c r="G26" s="127">
        <v>3</v>
      </c>
      <c r="H26" s="262"/>
      <c r="I26" s="286"/>
      <c r="J26" s="279"/>
    </row>
    <row r="27" spans="1:10" ht="14.25" customHeight="1">
      <c r="A27" s="265"/>
      <c r="B27" s="272"/>
      <c r="C27" s="128">
        <v>6447</v>
      </c>
      <c r="D27" s="128"/>
      <c r="E27" s="128" t="s">
        <v>199</v>
      </c>
      <c r="F27" s="152" t="s">
        <v>200</v>
      </c>
      <c r="G27" s="128">
        <v>3</v>
      </c>
      <c r="H27" s="262"/>
      <c r="I27" s="286"/>
      <c r="J27" s="279"/>
    </row>
    <row r="28" spans="1:10" ht="13.5" customHeight="1">
      <c r="A28" s="264">
        <v>1</v>
      </c>
      <c r="B28" s="271">
        <v>6</v>
      </c>
      <c r="C28" s="129">
        <v>2085</v>
      </c>
      <c r="D28" s="129"/>
      <c r="E28" s="129" t="s">
        <v>651</v>
      </c>
      <c r="F28" s="153" t="s">
        <v>652</v>
      </c>
      <c r="G28" s="129">
        <v>1</v>
      </c>
      <c r="H28" s="261" t="s">
        <v>670</v>
      </c>
      <c r="I28" s="285"/>
      <c r="J28" s="278"/>
    </row>
    <row r="29" spans="1:10" ht="13.5" customHeight="1">
      <c r="A29" s="265"/>
      <c r="B29" s="272"/>
      <c r="C29" s="127">
        <v>2086</v>
      </c>
      <c r="D29" s="127"/>
      <c r="E29" s="127" t="s">
        <v>654</v>
      </c>
      <c r="F29" s="151" t="s">
        <v>655</v>
      </c>
      <c r="G29" s="127">
        <v>1</v>
      </c>
      <c r="H29" s="262"/>
      <c r="I29" s="286"/>
      <c r="J29" s="279"/>
    </row>
    <row r="30" spans="1:10" ht="13.5" customHeight="1">
      <c r="A30" s="265"/>
      <c r="B30" s="272"/>
      <c r="C30" s="127">
        <v>4089</v>
      </c>
      <c r="D30" s="127"/>
      <c r="E30" s="127" t="s">
        <v>279</v>
      </c>
      <c r="F30" s="151" t="s">
        <v>280</v>
      </c>
      <c r="G30" s="127">
        <v>2</v>
      </c>
      <c r="H30" s="262"/>
      <c r="I30" s="286"/>
      <c r="J30" s="279"/>
    </row>
    <row r="31" spans="1:10" ht="13.5" customHeight="1">
      <c r="A31" s="265"/>
      <c r="B31" s="272"/>
      <c r="C31" s="127">
        <v>4091</v>
      </c>
      <c r="D31" s="127"/>
      <c r="E31" s="127" t="s">
        <v>337</v>
      </c>
      <c r="F31" s="151" t="s">
        <v>338</v>
      </c>
      <c r="G31" s="127">
        <v>2</v>
      </c>
      <c r="H31" s="262"/>
      <c r="I31" s="286"/>
      <c r="J31" s="279"/>
    </row>
    <row r="32" spans="1:10" ht="13.5" customHeight="1">
      <c r="A32" s="265"/>
      <c r="B32" s="272"/>
      <c r="C32" s="127">
        <v>6079</v>
      </c>
      <c r="D32" s="127"/>
      <c r="E32" s="127" t="s">
        <v>203</v>
      </c>
      <c r="F32" s="151" t="s">
        <v>204</v>
      </c>
      <c r="G32" s="127">
        <v>3</v>
      </c>
      <c r="H32" s="262"/>
      <c r="I32" s="286"/>
      <c r="J32" s="279"/>
    </row>
    <row r="33" spans="1:10" ht="13.5" customHeight="1" thickBot="1">
      <c r="A33" s="274"/>
      <c r="B33" s="275"/>
      <c r="C33" s="134">
        <v>6080</v>
      </c>
      <c r="D33" s="134"/>
      <c r="E33" s="134" t="s">
        <v>207</v>
      </c>
      <c r="F33" s="155" t="s">
        <v>208</v>
      </c>
      <c r="G33" s="134">
        <v>3</v>
      </c>
      <c r="H33" s="276"/>
      <c r="I33" s="287"/>
      <c r="J33" s="280"/>
    </row>
  </sheetData>
  <sheetProtection/>
  <mergeCells count="25">
    <mergeCell ref="J28:J33"/>
    <mergeCell ref="J4:J9"/>
    <mergeCell ref="J10:J15"/>
    <mergeCell ref="J16:J21"/>
    <mergeCell ref="J22:J27"/>
    <mergeCell ref="B4:B9"/>
    <mergeCell ref="I10:I15"/>
    <mergeCell ref="A4:A9"/>
    <mergeCell ref="A10:A15"/>
    <mergeCell ref="A16:A21"/>
    <mergeCell ref="B10:B15"/>
    <mergeCell ref="B16:B21"/>
    <mergeCell ref="H4:H9"/>
    <mergeCell ref="H10:H15"/>
    <mergeCell ref="H16:H21"/>
    <mergeCell ref="I4:I9"/>
    <mergeCell ref="I16:I21"/>
    <mergeCell ref="A28:A33"/>
    <mergeCell ref="I28:I33"/>
    <mergeCell ref="B28:B33"/>
    <mergeCell ref="I22:I27"/>
    <mergeCell ref="B22:B27"/>
    <mergeCell ref="H28:H33"/>
    <mergeCell ref="H22:H27"/>
    <mergeCell ref="A22:A27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E29" sqref="E29"/>
    </sheetView>
  </sheetViews>
  <sheetFormatPr defaultColWidth="9.00390625" defaultRowHeight="13.5"/>
  <cols>
    <col min="1" max="1" width="7.50390625" style="294" customWidth="1"/>
    <col min="2" max="2" width="7.50390625" style="328" customWidth="1"/>
    <col min="3" max="3" width="14.50390625" style="294" customWidth="1"/>
    <col min="4" max="4" width="13.625" style="294" customWidth="1"/>
    <col min="5" max="5" width="4.125" style="328" bestFit="1" customWidth="1"/>
    <col min="6" max="6" width="10.00390625" style="328" customWidth="1"/>
    <col min="7" max="13" width="6.625" style="328" customWidth="1"/>
    <col min="14" max="14" width="13.625" style="294" customWidth="1"/>
    <col min="15" max="15" width="7.625" style="294" customWidth="1"/>
    <col min="16" max="16384" width="9.00390625" style="294" customWidth="1"/>
  </cols>
  <sheetData>
    <row r="1" spans="1:13" ht="27.75" customHeight="1">
      <c r="A1" s="329" t="s">
        <v>120</v>
      </c>
      <c r="B1" s="290"/>
      <c r="C1" s="291"/>
      <c r="D1" s="292"/>
      <c r="E1" s="290"/>
      <c r="F1" s="292"/>
      <c r="G1" s="292"/>
      <c r="H1" s="292"/>
      <c r="I1" s="292"/>
      <c r="J1" s="292"/>
      <c r="K1" s="292"/>
      <c r="L1" s="292"/>
      <c r="M1" s="292"/>
    </row>
    <row r="2" spans="1:13" ht="9.75" customHeight="1" thickBot="1">
      <c r="A2" s="292"/>
      <c r="B2" s="296"/>
      <c r="C2" s="292"/>
      <c r="D2" s="297"/>
      <c r="E2" s="298"/>
      <c r="F2" s="292"/>
      <c r="G2" s="292"/>
      <c r="H2" s="292"/>
      <c r="I2" s="292"/>
      <c r="J2" s="292"/>
      <c r="K2" s="292"/>
      <c r="L2" s="292"/>
      <c r="M2" s="292"/>
    </row>
    <row r="3" spans="1:16" s="328" customFormat="1" ht="23.25" customHeight="1" thickBot="1">
      <c r="A3" s="330" t="s">
        <v>46</v>
      </c>
      <c r="B3" s="300" t="s">
        <v>97</v>
      </c>
      <c r="C3" s="300" t="s">
        <v>2</v>
      </c>
      <c r="D3" s="300" t="s">
        <v>96</v>
      </c>
      <c r="E3" s="300" t="s">
        <v>6</v>
      </c>
      <c r="F3" s="300" t="s">
        <v>3</v>
      </c>
      <c r="G3" s="300">
        <v>1</v>
      </c>
      <c r="H3" s="300">
        <v>2</v>
      </c>
      <c r="I3" s="300">
        <v>3</v>
      </c>
      <c r="J3" s="331" t="s">
        <v>74</v>
      </c>
      <c r="K3" s="300">
        <v>4</v>
      </c>
      <c r="L3" s="300">
        <v>5</v>
      </c>
      <c r="M3" s="300">
        <v>6</v>
      </c>
      <c r="N3" s="301" t="s">
        <v>4</v>
      </c>
      <c r="O3" s="302" t="s">
        <v>5</v>
      </c>
      <c r="P3" s="332"/>
    </row>
    <row r="4" spans="1:15" ht="21" customHeight="1">
      <c r="A4" s="303">
        <v>4</v>
      </c>
      <c r="B4" s="101">
        <v>2086</v>
      </c>
      <c r="C4" s="101" t="s">
        <v>654</v>
      </c>
      <c r="D4" s="145" t="s">
        <v>655</v>
      </c>
      <c r="E4" s="101">
        <v>1</v>
      </c>
      <c r="F4" s="101" t="s">
        <v>163</v>
      </c>
      <c r="G4" s="333">
        <v>414</v>
      </c>
      <c r="H4" s="333">
        <v>412</v>
      </c>
      <c r="I4" s="333">
        <v>426</v>
      </c>
      <c r="J4" s="333"/>
      <c r="K4" s="333">
        <v>401</v>
      </c>
      <c r="L4" s="333" t="s">
        <v>704</v>
      </c>
      <c r="M4" s="333" t="s">
        <v>704</v>
      </c>
      <c r="N4" s="333">
        <v>426</v>
      </c>
      <c r="O4" s="306">
        <v>1</v>
      </c>
    </row>
    <row r="5" spans="1:15" ht="21" customHeight="1">
      <c r="A5" s="307">
        <v>3</v>
      </c>
      <c r="B5" s="85">
        <v>2451</v>
      </c>
      <c r="C5" s="85" t="s">
        <v>463</v>
      </c>
      <c r="D5" s="146" t="s">
        <v>464</v>
      </c>
      <c r="E5" s="85">
        <v>1</v>
      </c>
      <c r="F5" s="85" t="s">
        <v>162</v>
      </c>
      <c r="G5" s="334">
        <v>383</v>
      </c>
      <c r="H5" s="334">
        <v>353</v>
      </c>
      <c r="I5" s="334">
        <v>394</v>
      </c>
      <c r="J5" s="334"/>
      <c r="K5" s="334">
        <v>370</v>
      </c>
      <c r="L5" s="334">
        <v>388</v>
      </c>
      <c r="M5" s="334">
        <v>387</v>
      </c>
      <c r="N5" s="334">
        <v>394</v>
      </c>
      <c r="O5" s="310">
        <v>2</v>
      </c>
    </row>
    <row r="6" spans="1:15" ht="21" customHeight="1">
      <c r="A6" s="307">
        <v>1</v>
      </c>
      <c r="B6" s="85">
        <v>2443</v>
      </c>
      <c r="C6" s="85" t="s">
        <v>443</v>
      </c>
      <c r="D6" s="146" t="s">
        <v>444</v>
      </c>
      <c r="E6" s="85">
        <v>1</v>
      </c>
      <c r="F6" s="85" t="s">
        <v>164</v>
      </c>
      <c r="G6" s="334">
        <v>376</v>
      </c>
      <c r="H6" s="334">
        <v>366</v>
      </c>
      <c r="I6" s="334">
        <v>393</v>
      </c>
      <c r="J6" s="334"/>
      <c r="K6" s="334">
        <v>391</v>
      </c>
      <c r="L6" s="334">
        <v>390</v>
      </c>
      <c r="M6" s="334">
        <v>364</v>
      </c>
      <c r="N6" s="334">
        <v>393</v>
      </c>
      <c r="O6" s="310">
        <v>3</v>
      </c>
    </row>
    <row r="7" spans="1:15" ht="21" customHeight="1">
      <c r="A7" s="307">
        <v>5</v>
      </c>
      <c r="B7" s="85">
        <v>2502</v>
      </c>
      <c r="C7" s="85" t="s">
        <v>391</v>
      </c>
      <c r="D7" s="146" t="s">
        <v>392</v>
      </c>
      <c r="E7" s="85">
        <v>1</v>
      </c>
      <c r="F7" s="85" t="s">
        <v>166</v>
      </c>
      <c r="G7" s="334">
        <v>383</v>
      </c>
      <c r="H7" s="334">
        <v>378</v>
      </c>
      <c r="I7" s="334">
        <v>353</v>
      </c>
      <c r="J7" s="334"/>
      <c r="K7" s="334">
        <v>285</v>
      </c>
      <c r="L7" s="334">
        <v>354</v>
      </c>
      <c r="M7" s="334">
        <v>391</v>
      </c>
      <c r="N7" s="334">
        <v>391</v>
      </c>
      <c r="O7" s="310">
        <v>4</v>
      </c>
    </row>
    <row r="8" spans="1:15" ht="21" customHeight="1" thickBot="1">
      <c r="A8" s="322">
        <v>2</v>
      </c>
      <c r="B8" s="104">
        <v>2453</v>
      </c>
      <c r="C8" s="104" t="s">
        <v>466</v>
      </c>
      <c r="D8" s="147" t="s">
        <v>467</v>
      </c>
      <c r="E8" s="104">
        <v>1</v>
      </c>
      <c r="F8" s="104" t="s">
        <v>162</v>
      </c>
      <c r="G8" s="335">
        <v>357</v>
      </c>
      <c r="H8" s="335">
        <v>347</v>
      </c>
      <c r="I8" s="335">
        <v>329</v>
      </c>
      <c r="J8" s="335"/>
      <c r="K8" s="335">
        <v>317</v>
      </c>
      <c r="L8" s="335" t="s">
        <v>704</v>
      </c>
      <c r="M8" s="335">
        <v>347</v>
      </c>
      <c r="N8" s="335">
        <v>357</v>
      </c>
      <c r="O8" s="325">
        <v>5</v>
      </c>
    </row>
  </sheetData>
  <sheetProtection/>
  <printOptions/>
  <pageMargins left="0.787" right="0.787" top="0.984" bottom="0.984" header="0.512" footer="0.51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29" sqref="G29"/>
    </sheetView>
  </sheetViews>
  <sheetFormatPr defaultColWidth="9.00390625" defaultRowHeight="13.5"/>
  <cols>
    <col min="1" max="1" width="5.125" style="328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289" t="s">
        <v>121</v>
      </c>
      <c r="B1" s="290"/>
      <c r="C1" s="290"/>
      <c r="D1" s="291"/>
      <c r="E1" s="292"/>
      <c r="F1" s="290"/>
      <c r="G1" s="292"/>
    </row>
    <row r="2" spans="1:7" ht="9.75" customHeight="1" thickBot="1">
      <c r="A2" s="296"/>
      <c r="B2" s="296"/>
      <c r="C2" s="296"/>
      <c r="D2" s="292"/>
      <c r="E2" s="297"/>
      <c r="F2" s="298"/>
      <c r="G2" s="292"/>
    </row>
    <row r="3" spans="1:10" ht="21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7">
        <v>1</v>
      </c>
      <c r="B4" s="85">
        <v>4</v>
      </c>
      <c r="C4" s="85">
        <v>4519</v>
      </c>
      <c r="D4" s="85" t="s">
        <v>277</v>
      </c>
      <c r="E4" s="146" t="s">
        <v>278</v>
      </c>
      <c r="F4" s="85">
        <v>2</v>
      </c>
      <c r="G4" s="85" t="s">
        <v>166</v>
      </c>
      <c r="H4" s="308">
        <v>1372</v>
      </c>
      <c r="I4" s="309">
        <v>1</v>
      </c>
      <c r="J4" s="310">
        <v>1</v>
      </c>
    </row>
    <row r="5" spans="1:10" ht="21" customHeight="1">
      <c r="A5" s="307">
        <v>1</v>
      </c>
      <c r="B5" s="85">
        <v>5</v>
      </c>
      <c r="C5" s="85">
        <v>4089</v>
      </c>
      <c r="D5" s="85" t="s">
        <v>279</v>
      </c>
      <c r="E5" s="146" t="s">
        <v>280</v>
      </c>
      <c r="F5" s="85">
        <v>2</v>
      </c>
      <c r="G5" s="85" t="s">
        <v>163</v>
      </c>
      <c r="H5" s="308">
        <v>1409</v>
      </c>
      <c r="I5" s="309">
        <v>2</v>
      </c>
      <c r="J5" s="310">
        <v>2</v>
      </c>
    </row>
    <row r="6" spans="1:10" ht="21" customHeight="1">
      <c r="A6" s="307">
        <v>2</v>
      </c>
      <c r="B6" s="85">
        <v>3</v>
      </c>
      <c r="C6" s="85">
        <v>4525</v>
      </c>
      <c r="D6" s="85" t="s">
        <v>295</v>
      </c>
      <c r="E6" s="146" t="s">
        <v>296</v>
      </c>
      <c r="F6" s="85">
        <v>2</v>
      </c>
      <c r="G6" s="85" t="s">
        <v>166</v>
      </c>
      <c r="H6" s="308">
        <v>1424</v>
      </c>
      <c r="I6" s="309">
        <v>1</v>
      </c>
      <c r="J6" s="310">
        <v>3</v>
      </c>
    </row>
    <row r="7" spans="1:10" ht="21" customHeight="1">
      <c r="A7" s="337">
        <v>1</v>
      </c>
      <c r="B7" s="338">
        <v>3</v>
      </c>
      <c r="C7" s="338">
        <v>4446</v>
      </c>
      <c r="D7" s="338" t="s">
        <v>281</v>
      </c>
      <c r="E7" s="339" t="s">
        <v>282</v>
      </c>
      <c r="F7" s="338">
        <v>2</v>
      </c>
      <c r="G7" s="338" t="s">
        <v>164</v>
      </c>
      <c r="H7" s="340">
        <v>1425</v>
      </c>
      <c r="I7" s="341">
        <v>3</v>
      </c>
      <c r="J7" s="342">
        <v>4</v>
      </c>
    </row>
    <row r="8" spans="1:10" ht="21" customHeight="1">
      <c r="A8" s="343">
        <v>1</v>
      </c>
      <c r="B8" s="344">
        <v>6</v>
      </c>
      <c r="C8" s="344">
        <v>4454</v>
      </c>
      <c r="D8" s="344" t="s">
        <v>283</v>
      </c>
      <c r="E8" s="345" t="s">
        <v>284</v>
      </c>
      <c r="F8" s="344">
        <v>2</v>
      </c>
      <c r="G8" s="344" t="s">
        <v>165</v>
      </c>
      <c r="H8" s="346">
        <v>1446</v>
      </c>
      <c r="I8" s="347">
        <v>4</v>
      </c>
      <c r="J8" s="348">
        <v>5</v>
      </c>
    </row>
    <row r="9" spans="1:10" ht="21" customHeight="1">
      <c r="A9" s="307">
        <v>2</v>
      </c>
      <c r="B9" s="85">
        <v>5</v>
      </c>
      <c r="C9" s="85">
        <v>4441</v>
      </c>
      <c r="D9" s="85" t="s">
        <v>285</v>
      </c>
      <c r="E9" s="146" t="s">
        <v>286</v>
      </c>
      <c r="F9" s="85">
        <v>2</v>
      </c>
      <c r="G9" s="85" t="s">
        <v>164</v>
      </c>
      <c r="H9" s="349">
        <v>1475</v>
      </c>
      <c r="I9" s="309">
        <v>2</v>
      </c>
      <c r="J9" s="310">
        <v>6</v>
      </c>
    </row>
    <row r="10" spans="1:10" ht="21" customHeight="1">
      <c r="A10" s="307">
        <v>2</v>
      </c>
      <c r="B10" s="85">
        <v>4</v>
      </c>
      <c r="C10" s="85">
        <v>4455</v>
      </c>
      <c r="D10" s="85" t="s">
        <v>289</v>
      </c>
      <c r="E10" s="146" t="s">
        <v>290</v>
      </c>
      <c r="F10" s="85">
        <v>2</v>
      </c>
      <c r="G10" s="85" t="s">
        <v>165</v>
      </c>
      <c r="H10" s="349">
        <v>1541</v>
      </c>
      <c r="I10" s="309">
        <v>3</v>
      </c>
      <c r="J10" s="310">
        <v>7</v>
      </c>
    </row>
    <row r="11" spans="1:10" ht="21" customHeight="1" thickBot="1">
      <c r="A11" s="322">
        <v>2</v>
      </c>
      <c r="B11" s="104">
        <v>6</v>
      </c>
      <c r="C11" s="104">
        <v>4459</v>
      </c>
      <c r="D11" s="104" t="s">
        <v>291</v>
      </c>
      <c r="E11" s="147" t="s">
        <v>292</v>
      </c>
      <c r="F11" s="104">
        <v>2</v>
      </c>
      <c r="G11" s="104" t="s">
        <v>162</v>
      </c>
      <c r="H11" s="350">
        <v>1562</v>
      </c>
      <c r="I11" s="324">
        <v>4</v>
      </c>
      <c r="J11" s="325">
        <v>8</v>
      </c>
    </row>
  </sheetData>
  <sheetProtection/>
  <printOptions/>
  <pageMargins left="0.787" right="0.787" top="0.984" bottom="0.984" header="0.512" footer="0.512"/>
  <pageSetup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28" sqref="H28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329" t="s">
        <v>118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0" ht="21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0" t="s">
        <v>57</v>
      </c>
      <c r="J3" s="302" t="s">
        <v>43</v>
      </c>
    </row>
    <row r="4" spans="1:10" ht="21" customHeight="1">
      <c r="A4" s="303">
        <v>1</v>
      </c>
      <c r="B4" s="101">
        <v>4</v>
      </c>
      <c r="C4" s="101">
        <v>6511</v>
      </c>
      <c r="D4" s="101" t="s">
        <v>193</v>
      </c>
      <c r="E4" s="145" t="s">
        <v>194</v>
      </c>
      <c r="F4" s="101">
        <v>3</v>
      </c>
      <c r="G4" s="101" t="s">
        <v>166</v>
      </c>
      <c r="H4" s="351">
        <v>1303</v>
      </c>
      <c r="I4" s="305">
        <v>1</v>
      </c>
      <c r="J4" s="306">
        <v>1</v>
      </c>
    </row>
    <row r="5" spans="1:10" ht="21" customHeight="1">
      <c r="A5" s="307">
        <v>1</v>
      </c>
      <c r="B5" s="85">
        <v>5</v>
      </c>
      <c r="C5" s="85">
        <v>6450</v>
      </c>
      <c r="D5" s="85" t="s">
        <v>677</v>
      </c>
      <c r="E5" s="146" t="s">
        <v>198</v>
      </c>
      <c r="F5" s="85">
        <v>3</v>
      </c>
      <c r="G5" s="85" t="s">
        <v>162</v>
      </c>
      <c r="H5" s="321">
        <v>1410</v>
      </c>
      <c r="I5" s="309">
        <v>2</v>
      </c>
      <c r="J5" s="310">
        <v>2</v>
      </c>
    </row>
    <row r="6" spans="1:10" ht="21" customHeight="1">
      <c r="A6" s="307">
        <v>1</v>
      </c>
      <c r="B6" s="85">
        <v>3</v>
      </c>
      <c r="C6" s="85">
        <v>6447</v>
      </c>
      <c r="D6" s="85" t="s">
        <v>199</v>
      </c>
      <c r="E6" s="146" t="s">
        <v>200</v>
      </c>
      <c r="F6" s="85">
        <v>3</v>
      </c>
      <c r="G6" s="85" t="s">
        <v>165</v>
      </c>
      <c r="H6" s="321">
        <v>1431</v>
      </c>
      <c r="I6" s="309">
        <v>3</v>
      </c>
      <c r="J6" s="310">
        <v>3</v>
      </c>
    </row>
    <row r="7" spans="1:10" ht="21" customHeight="1">
      <c r="A7" s="307">
        <v>2</v>
      </c>
      <c r="B7" s="85">
        <v>4</v>
      </c>
      <c r="C7" s="85">
        <v>6449</v>
      </c>
      <c r="D7" s="85" t="s">
        <v>205</v>
      </c>
      <c r="E7" s="146" t="s">
        <v>206</v>
      </c>
      <c r="F7" s="85">
        <v>3</v>
      </c>
      <c r="G7" s="85" t="s">
        <v>162</v>
      </c>
      <c r="H7" s="321">
        <v>1449</v>
      </c>
      <c r="I7" s="309">
        <v>1</v>
      </c>
      <c r="J7" s="310">
        <v>4</v>
      </c>
    </row>
    <row r="8" spans="1:10" ht="21" customHeight="1">
      <c r="A8" s="337">
        <v>1</v>
      </c>
      <c r="B8" s="338">
        <v>2</v>
      </c>
      <c r="C8" s="338">
        <v>6446</v>
      </c>
      <c r="D8" s="338" t="s">
        <v>676</v>
      </c>
      <c r="E8" s="339" t="s">
        <v>196</v>
      </c>
      <c r="F8" s="338">
        <v>3</v>
      </c>
      <c r="G8" s="338" t="s">
        <v>165</v>
      </c>
      <c r="H8" s="352">
        <v>1458</v>
      </c>
      <c r="I8" s="341">
        <v>4</v>
      </c>
      <c r="J8" s="342">
        <v>5</v>
      </c>
    </row>
    <row r="9" spans="1:10" ht="21" customHeight="1">
      <c r="A9" s="343">
        <v>1</v>
      </c>
      <c r="B9" s="344">
        <v>6</v>
      </c>
      <c r="C9" s="344">
        <v>6512</v>
      </c>
      <c r="D9" s="344" t="s">
        <v>293</v>
      </c>
      <c r="E9" s="345" t="s">
        <v>294</v>
      </c>
      <c r="F9" s="344">
        <v>3</v>
      </c>
      <c r="G9" s="344" t="s">
        <v>166</v>
      </c>
      <c r="H9" s="353">
        <v>1480</v>
      </c>
      <c r="I9" s="347">
        <v>5</v>
      </c>
      <c r="J9" s="348">
        <v>6</v>
      </c>
    </row>
    <row r="10" spans="1:10" ht="21" customHeight="1">
      <c r="A10" s="307">
        <v>2</v>
      </c>
      <c r="B10" s="85">
        <v>5</v>
      </c>
      <c r="C10" s="85">
        <v>6080</v>
      </c>
      <c r="D10" s="85" t="s">
        <v>207</v>
      </c>
      <c r="E10" s="146" t="s">
        <v>208</v>
      </c>
      <c r="F10" s="85">
        <v>3</v>
      </c>
      <c r="G10" s="85" t="s">
        <v>163</v>
      </c>
      <c r="H10" s="321">
        <v>1592</v>
      </c>
      <c r="I10" s="309">
        <v>2</v>
      </c>
      <c r="J10" s="310">
        <v>7</v>
      </c>
    </row>
    <row r="11" spans="1:10" ht="21" customHeight="1">
      <c r="A11" s="307">
        <v>2</v>
      </c>
      <c r="B11" s="85">
        <v>3</v>
      </c>
      <c r="C11" s="85">
        <v>6441</v>
      </c>
      <c r="D11" s="85" t="s">
        <v>678</v>
      </c>
      <c r="E11" s="146" t="s">
        <v>224</v>
      </c>
      <c r="F11" s="85">
        <v>3</v>
      </c>
      <c r="G11" s="85" t="s">
        <v>164</v>
      </c>
      <c r="H11" s="321">
        <v>1594</v>
      </c>
      <c r="I11" s="309">
        <v>3</v>
      </c>
      <c r="J11" s="310">
        <v>8</v>
      </c>
    </row>
    <row r="12" spans="1:10" ht="21" customHeight="1" thickBot="1">
      <c r="A12" s="322">
        <v>2</v>
      </c>
      <c r="B12" s="104">
        <v>6</v>
      </c>
      <c r="C12" s="104">
        <v>6440</v>
      </c>
      <c r="D12" s="104" t="s">
        <v>209</v>
      </c>
      <c r="E12" s="147" t="s">
        <v>210</v>
      </c>
      <c r="F12" s="104">
        <v>3</v>
      </c>
      <c r="G12" s="104" t="s">
        <v>164</v>
      </c>
      <c r="H12" s="323">
        <v>1598</v>
      </c>
      <c r="I12" s="324">
        <v>4</v>
      </c>
      <c r="J12" s="325">
        <v>9</v>
      </c>
    </row>
  </sheetData>
  <sheetProtection/>
  <printOptions/>
  <pageMargins left="0.787" right="0.787" top="0.984" bottom="0.984" header="0.512" footer="0.512"/>
  <pageSetup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27" sqref="J27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10" width="7.625" style="294" customWidth="1"/>
    <col min="11" max="16384" width="9.00390625" style="294" customWidth="1"/>
  </cols>
  <sheetData>
    <row r="1" spans="1:7" ht="27.75" customHeight="1">
      <c r="A1" s="329" t="s">
        <v>122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11" ht="21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0" t="s">
        <v>57</v>
      </c>
      <c r="J3" s="302" t="s">
        <v>43</v>
      </c>
      <c r="K3" s="354"/>
    </row>
    <row r="4" spans="1:10" ht="21" customHeight="1">
      <c r="A4" s="303">
        <v>1</v>
      </c>
      <c r="B4" s="101">
        <v>4</v>
      </c>
      <c r="C4" s="101">
        <v>6511</v>
      </c>
      <c r="D4" s="101" t="s">
        <v>193</v>
      </c>
      <c r="E4" s="145" t="s">
        <v>194</v>
      </c>
      <c r="F4" s="101">
        <v>3</v>
      </c>
      <c r="G4" s="101" t="s">
        <v>166</v>
      </c>
      <c r="H4" s="351">
        <v>2805</v>
      </c>
      <c r="I4" s="305">
        <v>1</v>
      </c>
      <c r="J4" s="306">
        <v>1</v>
      </c>
    </row>
    <row r="5" spans="1:10" ht="21" customHeight="1">
      <c r="A5" s="307">
        <v>1</v>
      </c>
      <c r="B5" s="85">
        <v>2</v>
      </c>
      <c r="C5" s="85">
        <v>4519</v>
      </c>
      <c r="D5" s="85" t="s">
        <v>277</v>
      </c>
      <c r="E5" s="146" t="s">
        <v>278</v>
      </c>
      <c r="F5" s="85">
        <v>2</v>
      </c>
      <c r="G5" s="85" t="s">
        <v>166</v>
      </c>
      <c r="H5" s="321">
        <v>2876</v>
      </c>
      <c r="I5" s="309">
        <v>2</v>
      </c>
      <c r="J5" s="310">
        <v>2</v>
      </c>
    </row>
    <row r="6" spans="1:10" ht="21" customHeight="1">
      <c r="A6" s="307">
        <v>1</v>
      </c>
      <c r="B6" s="85">
        <v>5</v>
      </c>
      <c r="C6" s="85">
        <v>4089</v>
      </c>
      <c r="D6" s="85" t="s">
        <v>279</v>
      </c>
      <c r="E6" s="146" t="s">
        <v>280</v>
      </c>
      <c r="F6" s="85">
        <v>2</v>
      </c>
      <c r="G6" s="85" t="s">
        <v>163</v>
      </c>
      <c r="H6" s="321">
        <v>2955</v>
      </c>
      <c r="I6" s="309">
        <v>3</v>
      </c>
      <c r="J6" s="310">
        <v>3</v>
      </c>
    </row>
    <row r="7" spans="1:10" ht="21" customHeight="1">
      <c r="A7" s="307">
        <v>2</v>
      </c>
      <c r="B7" s="85">
        <v>4</v>
      </c>
      <c r="C7" s="85">
        <v>4442</v>
      </c>
      <c r="D7" s="85" t="s">
        <v>311</v>
      </c>
      <c r="E7" s="146" t="s">
        <v>312</v>
      </c>
      <c r="F7" s="85">
        <v>2</v>
      </c>
      <c r="G7" s="85" t="s">
        <v>164</v>
      </c>
      <c r="H7" s="321">
        <v>3069</v>
      </c>
      <c r="I7" s="309">
        <v>1</v>
      </c>
      <c r="J7" s="310">
        <v>4</v>
      </c>
    </row>
    <row r="8" spans="1:10" ht="21" customHeight="1">
      <c r="A8" s="337">
        <v>1</v>
      </c>
      <c r="B8" s="338">
        <v>6</v>
      </c>
      <c r="C8" s="338">
        <v>6447</v>
      </c>
      <c r="D8" s="338" t="s">
        <v>199</v>
      </c>
      <c r="E8" s="339" t="s">
        <v>200</v>
      </c>
      <c r="F8" s="338">
        <v>3</v>
      </c>
      <c r="G8" s="338" t="s">
        <v>165</v>
      </c>
      <c r="H8" s="352">
        <v>3076</v>
      </c>
      <c r="I8" s="341">
        <v>4</v>
      </c>
      <c r="J8" s="342">
        <v>5</v>
      </c>
    </row>
    <row r="9" spans="1:10" ht="21" customHeight="1">
      <c r="A9" s="316">
        <v>1</v>
      </c>
      <c r="B9" s="317">
        <v>3</v>
      </c>
      <c r="C9" s="317">
        <v>6446</v>
      </c>
      <c r="D9" s="317" t="s">
        <v>195</v>
      </c>
      <c r="E9" s="355" t="s">
        <v>196</v>
      </c>
      <c r="F9" s="317">
        <v>3</v>
      </c>
      <c r="G9" s="317" t="s">
        <v>165</v>
      </c>
      <c r="H9" s="318">
        <v>3091</v>
      </c>
      <c r="I9" s="319">
        <v>5</v>
      </c>
      <c r="J9" s="320">
        <v>6</v>
      </c>
    </row>
    <row r="10" spans="1:10" ht="21" customHeight="1">
      <c r="A10" s="307">
        <v>2</v>
      </c>
      <c r="B10" s="85">
        <v>5</v>
      </c>
      <c r="C10" s="85">
        <v>2085</v>
      </c>
      <c r="D10" s="85" t="s">
        <v>651</v>
      </c>
      <c r="E10" s="146" t="s">
        <v>652</v>
      </c>
      <c r="F10" s="85">
        <v>1</v>
      </c>
      <c r="G10" s="85" t="s">
        <v>163</v>
      </c>
      <c r="H10" s="321">
        <v>3187</v>
      </c>
      <c r="I10" s="309">
        <v>2</v>
      </c>
      <c r="J10" s="310">
        <v>7</v>
      </c>
    </row>
    <row r="11" spans="1:10" ht="21" customHeight="1">
      <c r="A11" s="307">
        <v>2</v>
      </c>
      <c r="B11" s="85">
        <v>3</v>
      </c>
      <c r="C11" s="85">
        <v>4459</v>
      </c>
      <c r="D11" s="85" t="s">
        <v>291</v>
      </c>
      <c r="E11" s="146" t="s">
        <v>292</v>
      </c>
      <c r="F11" s="85">
        <v>2</v>
      </c>
      <c r="G11" s="85" t="s">
        <v>162</v>
      </c>
      <c r="H11" s="321">
        <v>3307</v>
      </c>
      <c r="I11" s="309">
        <v>3</v>
      </c>
      <c r="J11" s="310">
        <v>8</v>
      </c>
    </row>
    <row r="12" spans="1:10" ht="21" customHeight="1">
      <c r="A12" s="307">
        <v>2</v>
      </c>
      <c r="B12" s="85">
        <v>2</v>
      </c>
      <c r="C12" s="85">
        <v>2452</v>
      </c>
      <c r="D12" s="85" t="s">
        <v>472</v>
      </c>
      <c r="E12" s="146" t="s">
        <v>473</v>
      </c>
      <c r="F12" s="85">
        <v>1</v>
      </c>
      <c r="G12" s="85" t="s">
        <v>162</v>
      </c>
      <c r="H12" s="321">
        <v>3394</v>
      </c>
      <c r="I12" s="309">
        <v>4</v>
      </c>
      <c r="J12" s="310">
        <v>9</v>
      </c>
    </row>
    <row r="13" spans="1:10" ht="21" customHeight="1" thickBot="1">
      <c r="A13" s="322">
        <v>2</v>
      </c>
      <c r="B13" s="104">
        <v>6</v>
      </c>
      <c r="C13" s="104">
        <v>4440</v>
      </c>
      <c r="D13" s="104" t="s">
        <v>309</v>
      </c>
      <c r="E13" s="147" t="s">
        <v>310</v>
      </c>
      <c r="F13" s="104">
        <v>2</v>
      </c>
      <c r="G13" s="104" t="s">
        <v>164</v>
      </c>
      <c r="H13" s="323">
        <v>3419</v>
      </c>
      <c r="I13" s="324">
        <v>5</v>
      </c>
      <c r="J13" s="325">
        <v>10</v>
      </c>
    </row>
  </sheetData>
  <sheetProtection/>
  <printOptions/>
  <pageMargins left="0.787" right="0.787" top="0.984" bottom="0.984" header="0.512" footer="0.512"/>
  <pageSetup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K28" sqref="K28"/>
    </sheetView>
  </sheetViews>
  <sheetFormatPr defaultColWidth="9.00390625" defaultRowHeight="13.5"/>
  <cols>
    <col min="1" max="1" width="5.125" style="294" customWidth="1"/>
    <col min="2" max="3" width="7.50390625" style="328" customWidth="1"/>
    <col min="4" max="4" width="14.50390625" style="294" customWidth="1"/>
    <col min="5" max="5" width="13.625" style="294" customWidth="1"/>
    <col min="6" max="6" width="4.125" style="328" bestFit="1" customWidth="1"/>
    <col min="7" max="7" width="10.00390625" style="328" customWidth="1"/>
    <col min="8" max="8" width="13.625" style="294" customWidth="1"/>
    <col min="9" max="9" width="7.625" style="294" customWidth="1"/>
    <col min="10" max="16384" width="9.00390625" style="294" customWidth="1"/>
  </cols>
  <sheetData>
    <row r="1" spans="1:7" ht="27.75" customHeight="1">
      <c r="A1" s="329" t="s">
        <v>123</v>
      </c>
      <c r="B1" s="290"/>
      <c r="C1" s="290"/>
      <c r="D1" s="291"/>
      <c r="E1" s="292"/>
      <c r="F1" s="290"/>
      <c r="G1" s="292"/>
    </row>
    <row r="2" spans="1:7" ht="9.75" customHeight="1" thickBot="1">
      <c r="A2" s="292"/>
      <c r="B2" s="296"/>
      <c r="C2" s="296"/>
      <c r="D2" s="292"/>
      <c r="E2" s="297"/>
      <c r="F2" s="298"/>
      <c r="G2" s="292"/>
    </row>
    <row r="3" spans="1:9" ht="21" customHeight="1" thickBot="1">
      <c r="A3" s="299" t="s">
        <v>1</v>
      </c>
      <c r="B3" s="300" t="s">
        <v>94</v>
      </c>
      <c r="C3" s="300" t="s">
        <v>95</v>
      </c>
      <c r="D3" s="300" t="s">
        <v>2</v>
      </c>
      <c r="E3" s="300" t="s">
        <v>96</v>
      </c>
      <c r="F3" s="336" t="s">
        <v>6</v>
      </c>
      <c r="G3" s="300" t="s">
        <v>3</v>
      </c>
      <c r="H3" s="301" t="s">
        <v>4</v>
      </c>
      <c r="I3" s="302" t="s">
        <v>5</v>
      </c>
    </row>
    <row r="4" spans="1:9" ht="21" customHeight="1">
      <c r="A4" s="343">
        <v>1</v>
      </c>
      <c r="B4" s="344">
        <v>1</v>
      </c>
      <c r="C4" s="344">
        <v>2446</v>
      </c>
      <c r="D4" s="344" t="s">
        <v>522</v>
      </c>
      <c r="E4" s="345" t="s">
        <v>523</v>
      </c>
      <c r="F4" s="344">
        <v>1</v>
      </c>
      <c r="G4" s="344" t="s">
        <v>165</v>
      </c>
      <c r="H4" s="356">
        <v>22322</v>
      </c>
      <c r="I4" s="357">
        <v>1</v>
      </c>
    </row>
    <row r="5" spans="1:9" ht="21" customHeight="1">
      <c r="A5" s="307">
        <v>1</v>
      </c>
      <c r="B5" s="85">
        <v>4</v>
      </c>
      <c r="C5" s="85">
        <v>6451</v>
      </c>
      <c r="D5" s="85" t="s">
        <v>221</v>
      </c>
      <c r="E5" s="146" t="s">
        <v>222</v>
      </c>
      <c r="F5" s="85">
        <v>3</v>
      </c>
      <c r="G5" s="85" t="s">
        <v>162</v>
      </c>
      <c r="H5" s="358">
        <v>23388</v>
      </c>
      <c r="I5" s="315">
        <v>2</v>
      </c>
    </row>
    <row r="6" spans="1:9" ht="21" customHeight="1">
      <c r="A6" s="307">
        <v>1</v>
      </c>
      <c r="B6" s="85">
        <v>2</v>
      </c>
      <c r="C6" s="85">
        <v>6079</v>
      </c>
      <c r="D6" s="85" t="s">
        <v>203</v>
      </c>
      <c r="E6" s="146" t="s">
        <v>204</v>
      </c>
      <c r="F6" s="85">
        <v>3</v>
      </c>
      <c r="G6" s="85" t="s">
        <v>163</v>
      </c>
      <c r="H6" s="358">
        <v>23623</v>
      </c>
      <c r="I6" s="310">
        <v>3</v>
      </c>
    </row>
    <row r="7" spans="1:9" ht="21" customHeight="1">
      <c r="A7" s="307">
        <v>1</v>
      </c>
      <c r="B7" s="85">
        <v>7</v>
      </c>
      <c r="C7" s="85">
        <v>4520</v>
      </c>
      <c r="D7" s="85" t="s">
        <v>287</v>
      </c>
      <c r="E7" s="146" t="s">
        <v>288</v>
      </c>
      <c r="F7" s="85">
        <v>2</v>
      </c>
      <c r="G7" s="85" t="s">
        <v>166</v>
      </c>
      <c r="H7" s="358">
        <v>24102</v>
      </c>
      <c r="I7" s="310">
        <v>4</v>
      </c>
    </row>
    <row r="8" spans="1:9" ht="21" customHeight="1">
      <c r="A8" s="307">
        <v>1</v>
      </c>
      <c r="B8" s="85">
        <v>6</v>
      </c>
      <c r="C8" s="85">
        <v>4523</v>
      </c>
      <c r="D8" s="85" t="s">
        <v>327</v>
      </c>
      <c r="E8" s="146" t="s">
        <v>328</v>
      </c>
      <c r="F8" s="85">
        <v>2</v>
      </c>
      <c r="G8" s="85" t="s">
        <v>166</v>
      </c>
      <c r="H8" s="358">
        <v>24311</v>
      </c>
      <c r="I8" s="348">
        <v>5</v>
      </c>
    </row>
    <row r="9" spans="1:9" ht="21" customHeight="1">
      <c r="A9" s="307">
        <v>1</v>
      </c>
      <c r="B9" s="85">
        <v>3</v>
      </c>
      <c r="C9" s="85">
        <v>4460</v>
      </c>
      <c r="D9" s="85" t="s">
        <v>325</v>
      </c>
      <c r="E9" s="146" t="s">
        <v>326</v>
      </c>
      <c r="F9" s="85">
        <v>2</v>
      </c>
      <c r="G9" s="85" t="s">
        <v>162</v>
      </c>
      <c r="H9" s="358">
        <v>24681</v>
      </c>
      <c r="I9" s="359">
        <v>6</v>
      </c>
    </row>
    <row r="10" spans="1:9" ht="21" customHeight="1">
      <c r="A10" s="311">
        <v>1</v>
      </c>
      <c r="B10" s="312">
        <v>5</v>
      </c>
      <c r="C10" s="312">
        <v>4453</v>
      </c>
      <c r="D10" s="312" t="s">
        <v>329</v>
      </c>
      <c r="E10" s="360" t="s">
        <v>330</v>
      </c>
      <c r="F10" s="312">
        <v>2</v>
      </c>
      <c r="G10" s="312" t="s">
        <v>165</v>
      </c>
      <c r="H10" s="358">
        <v>24959</v>
      </c>
      <c r="I10" s="315">
        <v>7</v>
      </c>
    </row>
    <row r="11" spans="1:9" ht="21" customHeight="1">
      <c r="A11" s="311">
        <v>1</v>
      </c>
      <c r="B11" s="312">
        <v>7</v>
      </c>
      <c r="C11" s="312">
        <v>4091</v>
      </c>
      <c r="D11" s="312" t="s">
        <v>337</v>
      </c>
      <c r="E11" s="360" t="s">
        <v>338</v>
      </c>
      <c r="F11" s="312">
        <v>2</v>
      </c>
      <c r="G11" s="312" t="s">
        <v>163</v>
      </c>
      <c r="H11" s="358">
        <v>24998</v>
      </c>
      <c r="I11" s="315">
        <v>8</v>
      </c>
    </row>
    <row r="12" spans="1:9" ht="21" customHeight="1">
      <c r="A12" s="307">
        <v>1</v>
      </c>
      <c r="B12" s="85">
        <v>5</v>
      </c>
      <c r="C12" s="85">
        <v>4443</v>
      </c>
      <c r="D12" s="85" t="s">
        <v>331</v>
      </c>
      <c r="E12" s="146" t="s">
        <v>332</v>
      </c>
      <c r="F12" s="85">
        <v>2</v>
      </c>
      <c r="G12" s="85" t="s">
        <v>164</v>
      </c>
      <c r="H12" s="361">
        <v>30068</v>
      </c>
      <c r="I12" s="310">
        <v>9</v>
      </c>
    </row>
    <row r="13" spans="1:9" ht="21" customHeight="1" thickBot="1">
      <c r="A13" s="322">
        <v>1</v>
      </c>
      <c r="B13" s="104">
        <v>6</v>
      </c>
      <c r="C13" s="104">
        <v>4444</v>
      </c>
      <c r="D13" s="104" t="s">
        <v>323</v>
      </c>
      <c r="E13" s="147" t="s">
        <v>324</v>
      </c>
      <c r="F13" s="104">
        <v>2</v>
      </c>
      <c r="G13" s="104" t="s">
        <v>164</v>
      </c>
      <c r="H13" s="362">
        <v>30691</v>
      </c>
      <c r="I13" s="325">
        <v>10</v>
      </c>
    </row>
  </sheetData>
  <sheetProtection/>
  <printOptions/>
  <pageMargins left="0.787" right="0.787" top="0.984" bottom="0.984" header="0.512" footer="0.512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Toshikazu</dc:creator>
  <cp:keywords/>
  <dc:description/>
  <cp:lastModifiedBy>中村 寧孝</cp:lastModifiedBy>
  <cp:lastPrinted>2016-07-17T09:42:00Z</cp:lastPrinted>
  <dcterms:created xsi:type="dcterms:W3CDTF">2006-04-17T13:12:39Z</dcterms:created>
  <dcterms:modified xsi:type="dcterms:W3CDTF">2016-07-17T09:43:04Z</dcterms:modified>
  <cp:category/>
  <cp:version/>
  <cp:contentType/>
  <cp:contentStatus/>
</cp:coreProperties>
</file>