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C:\work\OneDrive - 独立行政法人 国立高等専門学校機構\02.いわき陸協\2023\0422-春季記録会\"/>
    </mc:Choice>
  </mc:AlternateContent>
  <xr:revisionPtr revIDLastSave="0" documentId="13_ncr:1_{D6A4ABC2-4FEF-4E56-A2DF-5713CF2040F4}" xr6:coauthVersionLast="36" xr6:coauthVersionMax="36" xr10:uidLastSave="{00000000-0000-0000-0000-000000000000}"/>
  <bookViews>
    <workbookView xWindow="32760" yWindow="32760" windowWidth="20490" windowHeight="7530" tabRatio="838" activeTab="1" xr2:uid="{00000000-000D-0000-FFFF-FFFF00000000}"/>
  </bookViews>
  <sheets>
    <sheet name="①選手データ" sheetId="8" r:id="rId1"/>
    <sheet name="②大会申し込みデータ" sheetId="1" r:id="rId2"/>
    <sheet name="③大会申し込みデータ（リレー）" sheetId="10" r:id="rId3"/>
    <sheet name="MAT" sheetId="9" r:id="rId4"/>
    <sheet name="学校名" sheetId="7" r:id="rId5"/>
    <sheet name="種目コード" sheetId="6" r:id="rId6"/>
  </sheets>
  <definedNames>
    <definedName name="SX">種目コード!$B$26:$C$27</definedName>
    <definedName name="仮番号">①選手データ!$B$2:$B$100</definedName>
    <definedName name="学校番号">学校名!$A$2:$C$670</definedName>
    <definedName name="学校名">学校名!$A$2:$A$670</definedName>
    <definedName name="種別">種目コード!$B$13:$B$16</definedName>
    <definedName name="種別コード">種目コード!$B$13:$C$21</definedName>
    <definedName name="種目">種目コード!$E$4:$E$55</definedName>
    <definedName name="種目コード">種目コード!$E$4:$F$55</definedName>
    <definedName name="性別">種目コード!$B$26:$B$27</definedName>
    <definedName name="選手">①選手データ!$B$2:$H$100</definedName>
  </definedNames>
  <calcPr calcId="191029"/>
</workbook>
</file>

<file path=xl/calcChain.xml><?xml version="1.0" encoding="utf-8"?>
<calcChain xmlns="http://schemas.openxmlformats.org/spreadsheetml/2006/main">
  <c r="B100" i="1" l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27" i="10"/>
  <c r="C14" i="10"/>
  <c r="C13" i="10"/>
  <c r="C12" i="10"/>
  <c r="C11" i="10"/>
  <c r="C10" i="10"/>
  <c r="C9" i="10"/>
  <c r="C8" i="10"/>
  <c r="C7" i="10"/>
  <c r="C6" i="10"/>
  <c r="C5" i="10"/>
  <c r="C4" i="10"/>
  <c r="C3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4" i="1"/>
  <c r="A61" i="1" l="1"/>
  <c r="C61" i="1"/>
  <c r="D61" i="1"/>
  <c r="E61" i="1" s="1"/>
  <c r="G61" i="1"/>
  <c r="H61" i="1" s="1"/>
  <c r="K61" i="1"/>
  <c r="A62" i="1"/>
  <c r="C62" i="1"/>
  <c r="D62" i="1"/>
  <c r="E62" i="1" s="1"/>
  <c r="G62" i="1"/>
  <c r="H62" i="1" s="1"/>
  <c r="B60" i="9" s="1"/>
  <c r="K62" i="1"/>
  <c r="A63" i="1"/>
  <c r="C63" i="1"/>
  <c r="D63" i="1"/>
  <c r="E63" i="1" s="1"/>
  <c r="G63" i="1"/>
  <c r="H63" i="1" s="1"/>
  <c r="K63" i="1"/>
  <c r="A64" i="1"/>
  <c r="C64" i="1"/>
  <c r="D64" i="1"/>
  <c r="E64" i="1" s="1"/>
  <c r="G64" i="1"/>
  <c r="H64" i="1" s="1"/>
  <c r="K64" i="1"/>
  <c r="A65" i="1"/>
  <c r="C65" i="1"/>
  <c r="D65" i="1"/>
  <c r="E65" i="1" s="1"/>
  <c r="G65" i="1"/>
  <c r="H65" i="1" s="1"/>
  <c r="K65" i="1"/>
  <c r="A66" i="1"/>
  <c r="C66" i="1"/>
  <c r="D66" i="1"/>
  <c r="E66" i="1" s="1"/>
  <c r="G66" i="1"/>
  <c r="H66" i="1" s="1"/>
  <c r="B64" i="9" s="1"/>
  <c r="K66" i="1"/>
  <c r="A67" i="1"/>
  <c r="C67" i="1"/>
  <c r="D67" i="1"/>
  <c r="E67" i="1" s="1"/>
  <c r="G67" i="1"/>
  <c r="H67" i="1"/>
  <c r="B65" i="9" s="1"/>
  <c r="K67" i="1"/>
  <c r="A68" i="1"/>
  <c r="C68" i="1"/>
  <c r="D68" i="1"/>
  <c r="E68" i="1" s="1"/>
  <c r="G68" i="1"/>
  <c r="H68" i="1" s="1"/>
  <c r="K68" i="1"/>
  <c r="A69" i="1"/>
  <c r="C69" i="1"/>
  <c r="D69" i="1"/>
  <c r="E69" i="1" s="1"/>
  <c r="G69" i="1"/>
  <c r="H69" i="1" s="1"/>
  <c r="K69" i="1"/>
  <c r="A70" i="1"/>
  <c r="C70" i="1"/>
  <c r="D70" i="1"/>
  <c r="E70" i="1" s="1"/>
  <c r="G70" i="1"/>
  <c r="H70" i="1" s="1"/>
  <c r="B68" i="9" s="1"/>
  <c r="K70" i="1"/>
  <c r="A71" i="1"/>
  <c r="C71" i="1"/>
  <c r="D71" i="1"/>
  <c r="E71" i="1" s="1"/>
  <c r="G71" i="1"/>
  <c r="H71" i="1" s="1"/>
  <c r="F69" i="9" s="1"/>
  <c r="K71" i="1"/>
  <c r="A72" i="1"/>
  <c r="C72" i="1"/>
  <c r="D72" i="1"/>
  <c r="E72" i="1" s="1"/>
  <c r="G72" i="1"/>
  <c r="H72" i="1" s="1"/>
  <c r="K72" i="1"/>
  <c r="A73" i="1"/>
  <c r="C73" i="1"/>
  <c r="D73" i="1"/>
  <c r="E73" i="1" s="1"/>
  <c r="G73" i="1"/>
  <c r="H73" i="1" s="1"/>
  <c r="K73" i="1"/>
  <c r="A74" i="1"/>
  <c r="C74" i="1"/>
  <c r="D74" i="1"/>
  <c r="E74" i="1" s="1"/>
  <c r="G74" i="1"/>
  <c r="H74" i="1" s="1"/>
  <c r="K74" i="1"/>
  <c r="A75" i="1"/>
  <c r="C75" i="1"/>
  <c r="D75" i="1"/>
  <c r="E75" i="1" s="1"/>
  <c r="G75" i="1"/>
  <c r="H75" i="1" s="1"/>
  <c r="B73" i="9" s="1"/>
  <c r="K75" i="1"/>
  <c r="A76" i="1"/>
  <c r="C76" i="1"/>
  <c r="D76" i="1"/>
  <c r="E76" i="1" s="1"/>
  <c r="G76" i="1"/>
  <c r="H76" i="1" s="1"/>
  <c r="K76" i="1"/>
  <c r="A77" i="1"/>
  <c r="C77" i="1"/>
  <c r="D77" i="1"/>
  <c r="E77" i="1" s="1"/>
  <c r="G77" i="1"/>
  <c r="H77" i="1" s="1"/>
  <c r="K77" i="1"/>
  <c r="A78" i="1"/>
  <c r="C78" i="1"/>
  <c r="D78" i="1"/>
  <c r="E78" i="1" s="1"/>
  <c r="G78" i="1"/>
  <c r="H78" i="1" s="1"/>
  <c r="K78" i="1"/>
  <c r="A79" i="1"/>
  <c r="C79" i="1"/>
  <c r="D79" i="1"/>
  <c r="E79" i="1" s="1"/>
  <c r="G79" i="1"/>
  <c r="H79" i="1"/>
  <c r="F77" i="9" s="1"/>
  <c r="K79" i="1"/>
  <c r="A80" i="1"/>
  <c r="C80" i="1"/>
  <c r="D80" i="1"/>
  <c r="E80" i="1" s="1"/>
  <c r="G80" i="1"/>
  <c r="H80" i="1" s="1"/>
  <c r="K80" i="1"/>
  <c r="A81" i="1"/>
  <c r="C81" i="1"/>
  <c r="D81" i="1"/>
  <c r="E81" i="1" s="1"/>
  <c r="G81" i="1"/>
  <c r="H81" i="1" s="1"/>
  <c r="K81" i="1"/>
  <c r="A82" i="1"/>
  <c r="C82" i="1"/>
  <c r="D82" i="1"/>
  <c r="E82" i="1" s="1"/>
  <c r="G82" i="1"/>
  <c r="H82" i="1" s="1"/>
  <c r="K82" i="1"/>
  <c r="A83" i="1"/>
  <c r="C83" i="1"/>
  <c r="D83" i="1"/>
  <c r="E83" i="1" s="1"/>
  <c r="G83" i="1"/>
  <c r="H83" i="1" s="1"/>
  <c r="F81" i="9" s="1"/>
  <c r="K83" i="1"/>
  <c r="A84" i="1"/>
  <c r="C84" i="1"/>
  <c r="D84" i="1"/>
  <c r="E84" i="1" s="1"/>
  <c r="G84" i="1"/>
  <c r="H84" i="1" s="1"/>
  <c r="K84" i="1"/>
  <c r="A85" i="1"/>
  <c r="C85" i="1"/>
  <c r="D85" i="1"/>
  <c r="E85" i="1" s="1"/>
  <c r="G85" i="1"/>
  <c r="H85" i="1" s="1"/>
  <c r="K85" i="1"/>
  <c r="A86" i="1"/>
  <c r="C86" i="1"/>
  <c r="D86" i="1"/>
  <c r="E86" i="1" s="1"/>
  <c r="G86" i="1"/>
  <c r="H86" i="1"/>
  <c r="K86" i="1"/>
  <c r="A87" i="1"/>
  <c r="C87" i="1"/>
  <c r="D87" i="1"/>
  <c r="E87" i="1" s="1"/>
  <c r="G87" i="1"/>
  <c r="H87" i="1" s="1"/>
  <c r="F85" i="9" s="1"/>
  <c r="K87" i="1"/>
  <c r="A88" i="1"/>
  <c r="C88" i="1"/>
  <c r="D88" i="1"/>
  <c r="E88" i="1" s="1"/>
  <c r="G88" i="1"/>
  <c r="H88" i="1" s="1"/>
  <c r="K88" i="1"/>
  <c r="A89" i="1"/>
  <c r="C89" i="1"/>
  <c r="D89" i="1"/>
  <c r="E89" i="1" s="1"/>
  <c r="G89" i="1"/>
  <c r="H89" i="1" s="1"/>
  <c r="K89" i="1"/>
  <c r="A90" i="1"/>
  <c r="C90" i="1"/>
  <c r="D90" i="1"/>
  <c r="E90" i="1" s="1"/>
  <c r="G90" i="1"/>
  <c r="H90" i="1" s="1"/>
  <c r="B88" i="9" s="1"/>
  <c r="K90" i="1"/>
  <c r="A91" i="1"/>
  <c r="C91" i="1"/>
  <c r="D91" i="1"/>
  <c r="E91" i="1" s="1"/>
  <c r="G91" i="1"/>
  <c r="H91" i="1" s="1"/>
  <c r="B89" i="9" s="1"/>
  <c r="K91" i="1"/>
  <c r="A92" i="1"/>
  <c r="C92" i="1"/>
  <c r="D92" i="1"/>
  <c r="E92" i="1" s="1"/>
  <c r="G92" i="1"/>
  <c r="H92" i="1" s="1"/>
  <c r="K92" i="1"/>
  <c r="A93" i="1"/>
  <c r="C93" i="1"/>
  <c r="D93" i="1"/>
  <c r="E93" i="1" s="1"/>
  <c r="G93" i="1"/>
  <c r="H93" i="1" s="1"/>
  <c r="K93" i="1"/>
  <c r="A94" i="1"/>
  <c r="C94" i="1"/>
  <c r="D94" i="1"/>
  <c r="E94" i="1" s="1"/>
  <c r="G94" i="1"/>
  <c r="H94" i="1" s="1"/>
  <c r="K94" i="1"/>
  <c r="A95" i="1"/>
  <c r="C95" i="1"/>
  <c r="D95" i="1"/>
  <c r="E95" i="1" s="1"/>
  <c r="G95" i="1"/>
  <c r="H95" i="1" s="1"/>
  <c r="F93" i="9" s="1"/>
  <c r="K95" i="1"/>
  <c r="A96" i="1"/>
  <c r="C96" i="1"/>
  <c r="D96" i="1"/>
  <c r="E96" i="1" s="1"/>
  <c r="G96" i="1"/>
  <c r="H96" i="1" s="1"/>
  <c r="K96" i="1"/>
  <c r="A97" i="1"/>
  <c r="C97" i="1"/>
  <c r="D97" i="1"/>
  <c r="E97" i="1" s="1"/>
  <c r="G97" i="1"/>
  <c r="H97" i="1" s="1"/>
  <c r="K97" i="1"/>
  <c r="A98" i="1"/>
  <c r="C98" i="1"/>
  <c r="D98" i="1"/>
  <c r="E98" i="1" s="1"/>
  <c r="G98" i="1"/>
  <c r="H98" i="1" s="1"/>
  <c r="K98" i="1"/>
  <c r="A99" i="1"/>
  <c r="C99" i="1"/>
  <c r="D99" i="1"/>
  <c r="E99" i="1" s="1"/>
  <c r="G99" i="1"/>
  <c r="H99" i="1" s="1"/>
  <c r="B97" i="9" s="1"/>
  <c r="K99" i="1"/>
  <c r="A100" i="1"/>
  <c r="C100" i="1"/>
  <c r="D100" i="1"/>
  <c r="E100" i="1" s="1"/>
  <c r="G100" i="1"/>
  <c r="H100" i="1" s="1"/>
  <c r="K100" i="1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4" i="1" s="1"/>
  <c r="B61" i="9" l="1"/>
  <c r="F61" i="9"/>
  <c r="E97" i="9"/>
  <c r="F65" i="9"/>
  <c r="F89" i="9"/>
  <c r="F73" i="9"/>
  <c r="D94" i="9"/>
  <c r="H94" i="9"/>
  <c r="A94" i="9"/>
  <c r="E94" i="9"/>
  <c r="G94" i="9"/>
  <c r="C94" i="9"/>
  <c r="B94" i="9"/>
  <c r="F94" i="9"/>
  <c r="D91" i="9"/>
  <c r="H91" i="9"/>
  <c r="A91" i="9"/>
  <c r="E91" i="9"/>
  <c r="G91" i="9"/>
  <c r="C91" i="9"/>
  <c r="B91" i="9"/>
  <c r="F91" i="9"/>
  <c r="D86" i="9"/>
  <c r="H86" i="9"/>
  <c r="A86" i="9"/>
  <c r="E86" i="9"/>
  <c r="G86" i="9"/>
  <c r="C86" i="9"/>
  <c r="B86" i="9"/>
  <c r="F86" i="9"/>
  <c r="D83" i="9"/>
  <c r="H83" i="9"/>
  <c r="A83" i="9"/>
  <c r="E83" i="9"/>
  <c r="G83" i="9"/>
  <c r="C83" i="9"/>
  <c r="B83" i="9"/>
  <c r="F83" i="9"/>
  <c r="D78" i="9"/>
  <c r="H78" i="9"/>
  <c r="A78" i="9"/>
  <c r="E78" i="9"/>
  <c r="G78" i="9"/>
  <c r="C78" i="9"/>
  <c r="B78" i="9"/>
  <c r="F78" i="9"/>
  <c r="D75" i="9"/>
  <c r="H75" i="9"/>
  <c r="A75" i="9"/>
  <c r="E75" i="9"/>
  <c r="G75" i="9"/>
  <c r="C75" i="9"/>
  <c r="F75" i="9"/>
  <c r="B75" i="9"/>
  <c r="D70" i="9"/>
  <c r="H70" i="9"/>
  <c r="A70" i="9"/>
  <c r="E70" i="9"/>
  <c r="G70" i="9"/>
  <c r="C70" i="9"/>
  <c r="F70" i="9"/>
  <c r="B70" i="9"/>
  <c r="D67" i="9"/>
  <c r="H67" i="9"/>
  <c r="A67" i="9"/>
  <c r="E67" i="9"/>
  <c r="G67" i="9"/>
  <c r="C67" i="9"/>
  <c r="F67" i="9"/>
  <c r="B67" i="9"/>
  <c r="D62" i="9"/>
  <c r="H62" i="9"/>
  <c r="A62" i="9"/>
  <c r="E62" i="9"/>
  <c r="G62" i="9"/>
  <c r="C62" i="9"/>
  <c r="B62" i="9"/>
  <c r="F62" i="9"/>
  <c r="D59" i="9"/>
  <c r="H59" i="9"/>
  <c r="A59" i="9"/>
  <c r="E59" i="9"/>
  <c r="G59" i="9"/>
  <c r="C59" i="9"/>
  <c r="F59" i="9"/>
  <c r="B59" i="9"/>
  <c r="B98" i="9"/>
  <c r="F98" i="9"/>
  <c r="D98" i="9"/>
  <c r="H98" i="9"/>
  <c r="A98" i="9"/>
  <c r="E98" i="9"/>
  <c r="C98" i="9"/>
  <c r="G98" i="9"/>
  <c r="D90" i="9"/>
  <c r="H90" i="9"/>
  <c r="A90" i="9"/>
  <c r="E90" i="9"/>
  <c r="G90" i="9"/>
  <c r="C90" i="9"/>
  <c r="B90" i="9"/>
  <c r="F90" i="9"/>
  <c r="D87" i="9"/>
  <c r="H87" i="9"/>
  <c r="A87" i="9"/>
  <c r="E87" i="9"/>
  <c r="G87" i="9"/>
  <c r="C87" i="9"/>
  <c r="F87" i="9"/>
  <c r="B87" i="9"/>
  <c r="D82" i="9"/>
  <c r="H82" i="9"/>
  <c r="A82" i="9"/>
  <c r="E82" i="9"/>
  <c r="G82" i="9"/>
  <c r="C82" i="9"/>
  <c r="F82" i="9"/>
  <c r="B82" i="9"/>
  <c r="D79" i="9"/>
  <c r="H79" i="9"/>
  <c r="A79" i="9"/>
  <c r="E79" i="9"/>
  <c r="G79" i="9"/>
  <c r="C79" i="9"/>
  <c r="B79" i="9"/>
  <c r="F79" i="9"/>
  <c r="D74" i="9"/>
  <c r="H74" i="9"/>
  <c r="A74" i="9"/>
  <c r="E74" i="9"/>
  <c r="G74" i="9"/>
  <c r="C74" i="9"/>
  <c r="B74" i="9"/>
  <c r="F74" i="9"/>
  <c r="D71" i="9"/>
  <c r="H71" i="9"/>
  <c r="A71" i="9"/>
  <c r="E71" i="9"/>
  <c r="G71" i="9"/>
  <c r="C71" i="9"/>
  <c r="F71" i="9"/>
  <c r="B71" i="9"/>
  <c r="D66" i="9"/>
  <c r="H66" i="9"/>
  <c r="A66" i="9"/>
  <c r="E66" i="9"/>
  <c r="G66" i="9"/>
  <c r="C66" i="9"/>
  <c r="F66" i="9"/>
  <c r="B66" i="9"/>
  <c r="D63" i="9"/>
  <c r="H63" i="9"/>
  <c r="A63" i="9"/>
  <c r="E63" i="9"/>
  <c r="G63" i="9"/>
  <c r="C63" i="9"/>
  <c r="B63" i="9"/>
  <c r="F63" i="9"/>
  <c r="D95" i="9"/>
  <c r="H95" i="9"/>
  <c r="A95" i="9"/>
  <c r="E95" i="9"/>
  <c r="G95" i="9"/>
  <c r="C95" i="9"/>
  <c r="B95" i="9"/>
  <c r="F95" i="9"/>
  <c r="D96" i="9"/>
  <c r="H96" i="9"/>
  <c r="A96" i="9"/>
  <c r="E96" i="9"/>
  <c r="D92" i="9"/>
  <c r="H92" i="9"/>
  <c r="A92" i="9"/>
  <c r="E92" i="9"/>
  <c r="D84" i="9"/>
  <c r="H84" i="9"/>
  <c r="A84" i="9"/>
  <c r="E84" i="9"/>
  <c r="D80" i="9"/>
  <c r="H80" i="9"/>
  <c r="A80" i="9"/>
  <c r="E80" i="9"/>
  <c r="D76" i="9"/>
  <c r="H76" i="9"/>
  <c r="A76" i="9"/>
  <c r="E76" i="9"/>
  <c r="D72" i="9"/>
  <c r="H72" i="9"/>
  <c r="A72" i="9"/>
  <c r="E72" i="9"/>
  <c r="F96" i="9"/>
  <c r="F92" i="9"/>
  <c r="F88" i="9"/>
  <c r="F76" i="9"/>
  <c r="F64" i="9"/>
  <c r="F60" i="9"/>
  <c r="D93" i="9"/>
  <c r="H93" i="9"/>
  <c r="A93" i="9"/>
  <c r="E93" i="9"/>
  <c r="D85" i="9"/>
  <c r="H85" i="9"/>
  <c r="A85" i="9"/>
  <c r="E85" i="9"/>
  <c r="D81" i="9"/>
  <c r="H81" i="9"/>
  <c r="A81" i="9"/>
  <c r="E81" i="9"/>
  <c r="D77" i="9"/>
  <c r="H77" i="9"/>
  <c r="A77" i="9"/>
  <c r="E77" i="9"/>
  <c r="D69" i="9"/>
  <c r="H69" i="9"/>
  <c r="A69" i="9"/>
  <c r="E69" i="9"/>
  <c r="C84" i="9"/>
  <c r="G97" i="9"/>
  <c r="B96" i="9"/>
  <c r="B93" i="9"/>
  <c r="B92" i="9"/>
  <c r="B85" i="9"/>
  <c r="B84" i="9"/>
  <c r="B81" i="9"/>
  <c r="B80" i="9"/>
  <c r="B77" i="9"/>
  <c r="B76" i="9"/>
  <c r="B72" i="9"/>
  <c r="B69" i="9"/>
  <c r="D88" i="9"/>
  <c r="H88" i="9"/>
  <c r="A88" i="9"/>
  <c r="E88" i="9"/>
  <c r="D68" i="9"/>
  <c r="H68" i="9"/>
  <c r="A68" i="9"/>
  <c r="E68" i="9"/>
  <c r="D64" i="9"/>
  <c r="H64" i="9"/>
  <c r="A64" i="9"/>
  <c r="E64" i="9"/>
  <c r="D60" i="9"/>
  <c r="H60" i="9"/>
  <c r="A60" i="9"/>
  <c r="E60" i="9"/>
  <c r="F84" i="9"/>
  <c r="F80" i="9"/>
  <c r="F72" i="9"/>
  <c r="F68" i="9"/>
  <c r="D97" i="9"/>
  <c r="A97" i="9"/>
  <c r="D89" i="9"/>
  <c r="H89" i="9"/>
  <c r="A89" i="9"/>
  <c r="E89" i="9"/>
  <c r="D73" i="9"/>
  <c r="H73" i="9"/>
  <c r="A73" i="9"/>
  <c r="E73" i="9"/>
  <c r="D65" i="9"/>
  <c r="H65" i="9"/>
  <c r="A65" i="9"/>
  <c r="E65" i="9"/>
  <c r="D61" i="9"/>
  <c r="H61" i="9"/>
  <c r="A61" i="9"/>
  <c r="E61" i="9"/>
  <c r="H97" i="9"/>
  <c r="C97" i="9"/>
  <c r="C96" i="9"/>
  <c r="C93" i="9"/>
  <c r="C92" i="9"/>
  <c r="C89" i="9"/>
  <c r="C88" i="9"/>
  <c r="C85" i="9"/>
  <c r="C81" i="9"/>
  <c r="C80" i="9"/>
  <c r="C77" i="9"/>
  <c r="C76" i="9"/>
  <c r="C73" i="9"/>
  <c r="C72" i="9"/>
  <c r="C69" i="9"/>
  <c r="C68" i="9"/>
  <c r="C65" i="9"/>
  <c r="C64" i="9"/>
  <c r="C61" i="9"/>
  <c r="C60" i="9"/>
  <c r="F97" i="9"/>
  <c r="G96" i="9"/>
  <c r="G93" i="9"/>
  <c r="G92" i="9"/>
  <c r="G89" i="9"/>
  <c r="G88" i="9"/>
  <c r="G85" i="9"/>
  <c r="G84" i="9"/>
  <c r="G81" i="9"/>
  <c r="G80" i="9"/>
  <c r="G77" i="9"/>
  <c r="G76" i="9"/>
  <c r="G73" i="9"/>
  <c r="G72" i="9"/>
  <c r="G69" i="9"/>
  <c r="G68" i="9"/>
  <c r="G65" i="9"/>
  <c r="G64" i="9"/>
  <c r="G61" i="9"/>
  <c r="G60" i="9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G60" i="1"/>
  <c r="H60" i="1" s="1"/>
  <c r="D60" i="1"/>
  <c r="E60" i="1" s="1"/>
  <c r="C60" i="1"/>
  <c r="G59" i="1"/>
  <c r="D59" i="1"/>
  <c r="E59" i="1" s="1"/>
  <c r="C59" i="1"/>
  <c r="G58" i="1"/>
  <c r="H58" i="1" s="1"/>
  <c r="D58" i="1"/>
  <c r="E58" i="1" s="1"/>
  <c r="C58" i="1"/>
  <c r="G57" i="1"/>
  <c r="H57" i="1" s="1"/>
  <c r="D57" i="1"/>
  <c r="E57" i="1" s="1"/>
  <c r="C57" i="1"/>
  <c r="G56" i="1"/>
  <c r="H56" i="1" s="1"/>
  <c r="F54" i="9" s="1"/>
  <c r="D56" i="1"/>
  <c r="E56" i="1" s="1"/>
  <c r="C56" i="1"/>
  <c r="G55" i="1"/>
  <c r="H55" i="1" s="1"/>
  <c r="D53" i="9" s="1"/>
  <c r="D55" i="1"/>
  <c r="E55" i="1" s="1"/>
  <c r="C55" i="1"/>
  <c r="G54" i="1"/>
  <c r="H54" i="1" s="1"/>
  <c r="D54" i="1"/>
  <c r="E54" i="1" s="1"/>
  <c r="C54" i="1"/>
  <c r="G53" i="1"/>
  <c r="H53" i="1" s="1"/>
  <c r="B51" i="9" s="1"/>
  <c r="D53" i="1"/>
  <c r="E53" i="1" s="1"/>
  <c r="C53" i="1"/>
  <c r="G52" i="1"/>
  <c r="H52" i="1" s="1"/>
  <c r="F50" i="9" s="1"/>
  <c r="D52" i="1"/>
  <c r="E52" i="1" s="1"/>
  <c r="C52" i="1"/>
  <c r="G51" i="1"/>
  <c r="H51" i="1" s="1"/>
  <c r="A49" i="9" s="1"/>
  <c r="D51" i="1"/>
  <c r="E51" i="1" s="1"/>
  <c r="C51" i="1"/>
  <c r="G50" i="1"/>
  <c r="H50" i="1" s="1"/>
  <c r="F48" i="9" s="1"/>
  <c r="D50" i="1"/>
  <c r="E50" i="1" s="1"/>
  <c r="C50" i="1"/>
  <c r="G49" i="1"/>
  <c r="H49" i="1" s="1"/>
  <c r="C47" i="9" s="1"/>
  <c r="D49" i="1"/>
  <c r="E49" i="1" s="1"/>
  <c r="C49" i="1"/>
  <c r="G48" i="1"/>
  <c r="H48" i="1" s="1"/>
  <c r="D48" i="1"/>
  <c r="E48" i="1" s="1"/>
  <c r="C48" i="1"/>
  <c r="G47" i="1"/>
  <c r="H47" i="1" s="1"/>
  <c r="G45" i="9" s="1"/>
  <c r="D47" i="1"/>
  <c r="E47" i="1" s="1"/>
  <c r="C47" i="1"/>
  <c r="G46" i="1"/>
  <c r="H46" i="1" s="1"/>
  <c r="D44" i="9" s="1"/>
  <c r="D46" i="1"/>
  <c r="E46" i="1" s="1"/>
  <c r="C46" i="1"/>
  <c r="G45" i="1"/>
  <c r="H45" i="1" s="1"/>
  <c r="C43" i="9" s="1"/>
  <c r="D45" i="1"/>
  <c r="E45" i="1" s="1"/>
  <c r="C45" i="1"/>
  <c r="G44" i="1"/>
  <c r="H44" i="1" s="1"/>
  <c r="D42" i="9" s="1"/>
  <c r="D44" i="1"/>
  <c r="E44" i="1" s="1"/>
  <c r="C44" i="1"/>
  <c r="G43" i="1"/>
  <c r="H43" i="1" s="1"/>
  <c r="A41" i="9" s="1"/>
  <c r="D43" i="1"/>
  <c r="E43" i="1" s="1"/>
  <c r="C43" i="1"/>
  <c r="G42" i="1"/>
  <c r="H42" i="1" s="1"/>
  <c r="D42" i="1"/>
  <c r="E42" i="1" s="1"/>
  <c r="C42" i="1"/>
  <c r="G41" i="1"/>
  <c r="H41" i="1" s="1"/>
  <c r="D41" i="1"/>
  <c r="E41" i="1" s="1"/>
  <c r="C41" i="1"/>
  <c r="G40" i="1"/>
  <c r="H40" i="1" s="1"/>
  <c r="E38" i="9" s="1"/>
  <c r="D40" i="1"/>
  <c r="E40" i="1" s="1"/>
  <c r="C40" i="1"/>
  <c r="G39" i="1"/>
  <c r="H39" i="1" s="1"/>
  <c r="E37" i="9" s="1"/>
  <c r="D39" i="1"/>
  <c r="E39" i="1" s="1"/>
  <c r="C39" i="1"/>
  <c r="G38" i="1"/>
  <c r="H38" i="1" s="1"/>
  <c r="D38" i="1"/>
  <c r="E38" i="1" s="1"/>
  <c r="C38" i="1"/>
  <c r="G37" i="1"/>
  <c r="H37" i="1" s="1"/>
  <c r="C35" i="9" s="1"/>
  <c r="D37" i="1"/>
  <c r="E37" i="1" s="1"/>
  <c r="C37" i="1"/>
  <c r="G36" i="1"/>
  <c r="H36" i="1" s="1"/>
  <c r="D36" i="1"/>
  <c r="E36" i="1" s="1"/>
  <c r="C36" i="1"/>
  <c r="G35" i="1"/>
  <c r="H35" i="1" s="1"/>
  <c r="D33" i="9" s="1"/>
  <c r="D35" i="1"/>
  <c r="E35" i="1" s="1"/>
  <c r="C35" i="1"/>
  <c r="G34" i="1"/>
  <c r="H34" i="1" s="1"/>
  <c r="G32" i="9" s="1"/>
  <c r="D34" i="1"/>
  <c r="E34" i="1" s="1"/>
  <c r="C34" i="1"/>
  <c r="G33" i="1"/>
  <c r="H33" i="1" s="1"/>
  <c r="C31" i="9" s="1"/>
  <c r="D33" i="1"/>
  <c r="E33" i="1" s="1"/>
  <c r="C33" i="1"/>
  <c r="G32" i="1"/>
  <c r="H32" i="1" s="1"/>
  <c r="G30" i="9" s="1"/>
  <c r="D32" i="1"/>
  <c r="E32" i="1" s="1"/>
  <c r="C32" i="1"/>
  <c r="G31" i="1"/>
  <c r="H31" i="1" s="1"/>
  <c r="F29" i="9" s="1"/>
  <c r="D31" i="1"/>
  <c r="E31" i="1" s="1"/>
  <c r="C31" i="1"/>
  <c r="G30" i="1"/>
  <c r="H30" i="1" s="1"/>
  <c r="G28" i="9" s="1"/>
  <c r="D30" i="1"/>
  <c r="E30" i="1" s="1"/>
  <c r="C30" i="1"/>
  <c r="G29" i="1"/>
  <c r="H29" i="1" s="1"/>
  <c r="B27" i="9" s="1"/>
  <c r="D29" i="1"/>
  <c r="E29" i="1" s="1"/>
  <c r="C29" i="1"/>
  <c r="G28" i="1"/>
  <c r="H28" i="1" s="1"/>
  <c r="B26" i="9" s="1"/>
  <c r="D28" i="1"/>
  <c r="E28" i="1" s="1"/>
  <c r="C28" i="1"/>
  <c r="G27" i="1"/>
  <c r="H27" i="1" s="1"/>
  <c r="G25" i="9" s="1"/>
  <c r="D27" i="1"/>
  <c r="E27" i="1" s="1"/>
  <c r="C27" i="1"/>
  <c r="G26" i="1"/>
  <c r="H26" i="1" s="1"/>
  <c r="G24" i="9" s="1"/>
  <c r="D26" i="1"/>
  <c r="E26" i="1" s="1"/>
  <c r="C26" i="1"/>
  <c r="G25" i="1"/>
  <c r="H25" i="1" s="1"/>
  <c r="C23" i="9" s="1"/>
  <c r="D25" i="1"/>
  <c r="E25" i="1" s="1"/>
  <c r="C25" i="1"/>
  <c r="G24" i="1"/>
  <c r="H24" i="1" s="1"/>
  <c r="E22" i="9" s="1"/>
  <c r="D24" i="1"/>
  <c r="E24" i="1" s="1"/>
  <c r="C24" i="1"/>
  <c r="G23" i="1"/>
  <c r="H23" i="1" s="1"/>
  <c r="D21" i="9" s="1"/>
  <c r="D23" i="1"/>
  <c r="E23" i="1" s="1"/>
  <c r="C23" i="1"/>
  <c r="G22" i="1"/>
  <c r="H22" i="1" s="1"/>
  <c r="B20" i="9" s="1"/>
  <c r="D22" i="1"/>
  <c r="E22" i="1" s="1"/>
  <c r="C22" i="1"/>
  <c r="G21" i="1"/>
  <c r="H21" i="1" s="1"/>
  <c r="G19" i="9" s="1"/>
  <c r="D21" i="1"/>
  <c r="E21" i="1" s="1"/>
  <c r="C21" i="1"/>
  <c r="G20" i="1"/>
  <c r="H20" i="1" s="1"/>
  <c r="A18" i="9" s="1"/>
  <c r="D20" i="1"/>
  <c r="E20" i="1" s="1"/>
  <c r="C20" i="1"/>
  <c r="G19" i="1"/>
  <c r="H19" i="1" s="1"/>
  <c r="C17" i="9" s="1"/>
  <c r="D19" i="1"/>
  <c r="E19" i="1" s="1"/>
  <c r="C19" i="1"/>
  <c r="G18" i="1"/>
  <c r="H18" i="1" s="1"/>
  <c r="B16" i="9" s="1"/>
  <c r="D18" i="1"/>
  <c r="E18" i="1" s="1"/>
  <c r="C18" i="1"/>
  <c r="G17" i="1"/>
  <c r="H17" i="1" s="1"/>
  <c r="C15" i="9" s="1"/>
  <c r="D17" i="1"/>
  <c r="E17" i="1" s="1"/>
  <c r="C17" i="1"/>
  <c r="G16" i="1"/>
  <c r="H16" i="1" s="1"/>
  <c r="D16" i="1"/>
  <c r="E16" i="1" s="1"/>
  <c r="C16" i="1"/>
  <c r="G15" i="1"/>
  <c r="H15" i="1" s="1"/>
  <c r="E13" i="9" s="1"/>
  <c r="D15" i="1"/>
  <c r="E15" i="1" s="1"/>
  <c r="C15" i="1"/>
  <c r="G14" i="1"/>
  <c r="H14" i="1" s="1"/>
  <c r="D14" i="1"/>
  <c r="E14" i="1" s="1"/>
  <c r="C14" i="1"/>
  <c r="G13" i="1"/>
  <c r="H13" i="1" s="1"/>
  <c r="D13" i="1"/>
  <c r="E13" i="1" s="1"/>
  <c r="C13" i="1"/>
  <c r="G12" i="1"/>
  <c r="H12" i="1" s="1"/>
  <c r="D12" i="1"/>
  <c r="E12" i="1" s="1"/>
  <c r="C12" i="1"/>
  <c r="G11" i="1"/>
  <c r="H11" i="1" s="1"/>
  <c r="D11" i="1"/>
  <c r="E11" i="1" s="1"/>
  <c r="C11" i="1"/>
  <c r="G10" i="1"/>
  <c r="H10" i="1" s="1"/>
  <c r="D10" i="1"/>
  <c r="E10" i="1" s="1"/>
  <c r="C10" i="1"/>
  <c r="G9" i="1"/>
  <c r="H9" i="1" s="1"/>
  <c r="H7" i="9" s="1"/>
  <c r="D9" i="1"/>
  <c r="E9" i="1" s="1"/>
  <c r="C9" i="1"/>
  <c r="G8" i="1"/>
  <c r="H8" i="1" s="1"/>
  <c r="B6" i="9" s="1"/>
  <c r="D8" i="1"/>
  <c r="E8" i="1" s="1"/>
  <c r="C8" i="1"/>
  <c r="G7" i="1"/>
  <c r="H7" i="1" s="1"/>
  <c r="D5" i="9" s="1"/>
  <c r="D7" i="1"/>
  <c r="E7" i="1" s="1"/>
  <c r="C7" i="1"/>
  <c r="G6" i="1"/>
  <c r="H6" i="1" s="1"/>
  <c r="H4" i="9" s="1"/>
  <c r="D6" i="1"/>
  <c r="E6" i="1" s="1"/>
  <c r="C6" i="1"/>
  <c r="G5" i="1"/>
  <c r="H5" i="1" s="1"/>
  <c r="F3" i="9" s="1"/>
  <c r="D5" i="1"/>
  <c r="E5" i="1" s="1"/>
  <c r="C5" i="1"/>
  <c r="G4" i="1"/>
  <c r="H4" i="1" s="1"/>
  <c r="D4" i="1"/>
  <c r="E4" i="1" s="1"/>
  <c r="C4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59" i="1"/>
  <c r="K4" i="1"/>
  <c r="D31" i="9"/>
  <c r="H2" i="9" l="1"/>
  <c r="D2" i="9"/>
  <c r="F2" i="9"/>
  <c r="E2" i="9"/>
  <c r="G2" i="9"/>
  <c r="C2" i="9"/>
  <c r="B2" i="9"/>
  <c r="A2" i="9"/>
  <c r="H31" i="9"/>
  <c r="C33" i="9"/>
  <c r="C30" i="9"/>
  <c r="H24" i="9"/>
  <c r="H22" i="9"/>
  <c r="D35" i="9"/>
  <c r="D56" i="9"/>
  <c r="H56" i="9"/>
  <c r="A56" i="9"/>
  <c r="E56" i="9"/>
  <c r="G56" i="9"/>
  <c r="C56" i="9"/>
  <c r="F56" i="9"/>
  <c r="B56" i="9"/>
  <c r="E18" i="9"/>
  <c r="G5" i="9"/>
  <c r="H13" i="9"/>
  <c r="H37" i="9"/>
  <c r="E25" i="9"/>
  <c r="C21" i="9"/>
  <c r="B54" i="9"/>
  <c r="A53" i="9"/>
  <c r="D57" i="9"/>
  <c r="H57" i="9"/>
  <c r="A57" i="9"/>
  <c r="E57" i="9"/>
  <c r="G57" i="9"/>
  <c r="C57" i="9"/>
  <c r="F57" i="9"/>
  <c r="B57" i="9"/>
  <c r="D55" i="9"/>
  <c r="H55" i="9"/>
  <c r="A55" i="9"/>
  <c r="E55" i="9"/>
  <c r="G55" i="9"/>
  <c r="C55" i="9"/>
  <c r="B55" i="9"/>
  <c r="F55" i="9"/>
  <c r="D58" i="9"/>
  <c r="H58" i="9"/>
  <c r="A58" i="9"/>
  <c r="E58" i="9"/>
  <c r="G58" i="9"/>
  <c r="C58" i="9"/>
  <c r="B58" i="9"/>
  <c r="F58" i="9"/>
  <c r="B22" i="9"/>
  <c r="E33" i="9"/>
  <c r="E23" i="9"/>
  <c r="A30" i="9"/>
  <c r="A27" i="9"/>
  <c r="E19" i="9"/>
  <c r="H16" i="9"/>
  <c r="A13" i="9"/>
  <c r="G27" i="9"/>
  <c r="F25" i="9"/>
  <c r="H21" i="9"/>
  <c r="F35" i="9"/>
  <c r="C51" i="9"/>
  <c r="B29" i="9"/>
  <c r="H54" i="9"/>
  <c r="G35" i="9"/>
  <c r="G29" i="9"/>
  <c r="A6" i="9"/>
  <c r="G54" i="9"/>
  <c r="G51" i="9"/>
  <c r="G33" i="9"/>
  <c r="D19" i="9"/>
  <c r="A31" i="9"/>
  <c r="E31" i="9"/>
  <c r="B37" i="9"/>
  <c r="G20" i="9"/>
  <c r="E27" i="9"/>
  <c r="D16" i="9"/>
  <c r="B15" i="9"/>
  <c r="A23" i="9"/>
  <c r="F30" i="9"/>
  <c r="B31" i="9"/>
  <c r="F23" i="9"/>
  <c r="C29" i="9"/>
  <c r="F33" i="9"/>
  <c r="H27" i="9"/>
  <c r="A16" i="9"/>
  <c r="E4" i="9"/>
  <c r="G18" i="9"/>
  <c r="H30" i="9"/>
  <c r="B35" i="9"/>
  <c r="A51" i="9"/>
  <c r="G53" i="9"/>
  <c r="D51" i="9"/>
  <c r="C52" i="9"/>
  <c r="H52" i="9"/>
  <c r="A52" i="9"/>
  <c r="F52" i="9"/>
  <c r="B19" i="9"/>
  <c r="D15" i="9"/>
  <c r="G31" i="9"/>
  <c r="B33" i="9"/>
  <c r="H17" i="9"/>
  <c r="C13" i="9"/>
  <c r="A29" i="9"/>
  <c r="A22" i="9"/>
  <c r="F37" i="9"/>
  <c r="G37" i="9"/>
  <c r="C27" i="9"/>
  <c r="A33" i="9"/>
  <c r="E6" i="9"/>
  <c r="C25" i="9"/>
  <c r="F24" i="9"/>
  <c r="H23" i="9"/>
  <c r="A21" i="9"/>
  <c r="B30" i="9"/>
  <c r="D30" i="9"/>
  <c r="D54" i="9"/>
  <c r="E35" i="9"/>
  <c r="C38" i="9"/>
  <c r="F45" i="9"/>
  <c r="C53" i="9"/>
  <c r="E51" i="9"/>
  <c r="H51" i="9"/>
  <c r="B4" i="9"/>
  <c r="A54" i="9"/>
  <c r="F19" i="9"/>
  <c r="F31" i="9"/>
  <c r="E32" i="9"/>
  <c r="A19" i="9"/>
  <c r="F7" i="9"/>
  <c r="A7" i="9"/>
  <c r="E17" i="9"/>
  <c r="E29" i="9"/>
  <c r="H29" i="9"/>
  <c r="D20" i="9"/>
  <c r="D25" i="9"/>
  <c r="D27" i="9"/>
  <c r="F27" i="9"/>
  <c r="H33" i="9"/>
  <c r="D23" i="9"/>
  <c r="H15" i="9"/>
  <c r="E24" i="9"/>
  <c r="G23" i="9"/>
  <c r="F21" i="9"/>
  <c r="E30" i="9"/>
  <c r="E54" i="9"/>
  <c r="F53" i="9"/>
  <c r="F51" i="9"/>
  <c r="B25" i="9"/>
  <c r="H20" i="9"/>
  <c r="D29" i="9"/>
  <c r="C54" i="9"/>
  <c r="C32" i="9"/>
  <c r="A32" i="9"/>
  <c r="D32" i="9"/>
  <c r="B32" i="9"/>
  <c r="F32" i="9"/>
  <c r="D28" i="9"/>
  <c r="H32" i="9"/>
  <c r="B8" i="9"/>
  <c r="C8" i="9"/>
  <c r="E12" i="9"/>
  <c r="G12" i="9"/>
  <c r="B12" i="9"/>
  <c r="C12" i="9"/>
  <c r="D12" i="9"/>
  <c r="H12" i="9"/>
  <c r="F12" i="9"/>
  <c r="A12" i="9"/>
  <c r="F14" i="9"/>
  <c r="G14" i="9"/>
  <c r="F40" i="9"/>
  <c r="B40" i="9"/>
  <c r="H40" i="9"/>
  <c r="A5" i="9"/>
  <c r="C4" i="9"/>
  <c r="G7" i="9"/>
  <c r="G6" i="9"/>
  <c r="F4" i="9"/>
  <c r="A4" i="9"/>
  <c r="F5" i="9"/>
  <c r="B5" i="9"/>
  <c r="D4" i="9"/>
  <c r="B7" i="9"/>
  <c r="D6" i="9"/>
  <c r="G4" i="9"/>
  <c r="H49" i="9"/>
  <c r="D49" i="9"/>
  <c r="E49" i="9"/>
  <c r="F49" i="9"/>
  <c r="B49" i="9"/>
  <c r="E7" i="9"/>
  <c r="C7" i="9"/>
  <c r="D7" i="9"/>
  <c r="C49" i="9"/>
  <c r="G49" i="9"/>
  <c r="F10" i="9"/>
  <c r="D10" i="9"/>
  <c r="E10" i="9"/>
  <c r="C10" i="9"/>
  <c r="H10" i="9"/>
  <c r="G10" i="9"/>
  <c r="B10" i="9"/>
  <c r="A10" i="9"/>
  <c r="F44" i="9"/>
  <c r="G42" i="9"/>
  <c r="E14" i="9"/>
  <c r="C41" i="9"/>
  <c r="B14" i="9"/>
  <c r="H19" i="9"/>
  <c r="B18" i="9"/>
  <c r="E21" i="9"/>
  <c r="G17" i="9"/>
  <c r="B17" i="9"/>
  <c r="F13" i="9"/>
  <c r="D13" i="9"/>
  <c r="G22" i="9"/>
  <c r="F22" i="9"/>
  <c r="F20" i="9"/>
  <c r="C16" i="9"/>
  <c r="G13" i="9"/>
  <c r="H25" i="9"/>
  <c r="G15" i="9"/>
  <c r="D24" i="9"/>
  <c r="B24" i="9"/>
  <c r="B23" i="9"/>
  <c r="D18" i="9"/>
  <c r="A42" i="9"/>
  <c r="B21" i="9"/>
  <c r="C14" i="9"/>
  <c r="C44" i="9"/>
  <c r="E44" i="9"/>
  <c r="B43" i="9"/>
  <c r="E41" i="9"/>
  <c r="D14" i="9"/>
  <c r="A15" i="9"/>
  <c r="A14" i="9"/>
  <c r="B44" i="9"/>
  <c r="A44" i="9"/>
  <c r="A43" i="9"/>
  <c r="H14" i="9"/>
  <c r="C19" i="9"/>
  <c r="H18" i="9"/>
  <c r="E16" i="9"/>
  <c r="G16" i="9"/>
  <c r="D17" i="9"/>
  <c r="A17" i="9"/>
  <c r="B13" i="9"/>
  <c r="C20" i="9"/>
  <c r="G21" i="9"/>
  <c r="F16" i="9"/>
  <c r="C18" i="9"/>
  <c r="A25" i="9"/>
  <c r="F15" i="9"/>
  <c r="A24" i="9"/>
  <c r="F18" i="9"/>
  <c r="G44" i="9"/>
  <c r="H44" i="9"/>
  <c r="E15" i="9"/>
  <c r="F17" i="9"/>
  <c r="C24" i="9"/>
  <c r="A26" i="9"/>
  <c r="F42" i="9"/>
  <c r="F8" i="9"/>
  <c r="H42" i="9"/>
  <c r="H48" i="9"/>
  <c r="H45" i="9"/>
  <c r="D45" i="9"/>
  <c r="B45" i="9"/>
  <c r="H43" i="9"/>
  <c r="H41" i="9"/>
  <c r="B41" i="9"/>
  <c r="E48" i="9"/>
  <c r="C26" i="9"/>
  <c r="D26" i="9"/>
  <c r="E3" i="9"/>
  <c r="G8" i="9"/>
  <c r="E42" i="9"/>
  <c r="A45" i="9"/>
  <c r="E45" i="9"/>
  <c r="G43" i="9"/>
  <c r="D41" i="9"/>
  <c r="F41" i="9"/>
  <c r="F43" i="9"/>
  <c r="E47" i="9"/>
  <c r="C42" i="9"/>
  <c r="B42" i="9"/>
  <c r="C45" i="9"/>
  <c r="D43" i="9"/>
  <c r="E43" i="9"/>
  <c r="G41" i="9"/>
  <c r="A3" i="9"/>
  <c r="A48" i="9"/>
  <c r="B34" i="9"/>
  <c r="E34" i="9"/>
  <c r="A34" i="9"/>
  <c r="C34" i="9"/>
  <c r="F34" i="9"/>
  <c r="D34" i="9"/>
  <c r="G34" i="9"/>
  <c r="H34" i="9"/>
  <c r="H36" i="9"/>
  <c r="G36" i="9"/>
  <c r="E36" i="9"/>
  <c r="F36" i="9"/>
  <c r="C36" i="9"/>
  <c r="B36" i="9"/>
  <c r="D36" i="9"/>
  <c r="A36" i="9"/>
  <c r="F39" i="9"/>
  <c r="H39" i="9"/>
  <c r="C39" i="9"/>
  <c r="A39" i="9"/>
  <c r="E39" i="9"/>
  <c r="B39" i="9"/>
  <c r="D39" i="9"/>
  <c r="G39" i="9"/>
  <c r="E46" i="9"/>
  <c r="A46" i="9"/>
  <c r="H46" i="9"/>
  <c r="B46" i="9"/>
  <c r="D46" i="9"/>
  <c r="F46" i="9"/>
  <c r="C46" i="9"/>
  <c r="G46" i="9"/>
  <c r="H11" i="9"/>
  <c r="B11" i="9"/>
  <c r="F11" i="9"/>
  <c r="C11" i="9"/>
  <c r="E9" i="9"/>
  <c r="A9" i="9"/>
  <c r="C28" i="9"/>
  <c r="B3" i="9"/>
  <c r="A28" i="9"/>
  <c r="B28" i="9"/>
  <c r="H47" i="9"/>
  <c r="A38" i="9"/>
  <c r="G3" i="9"/>
  <c r="D48" i="9"/>
  <c r="B48" i="9"/>
  <c r="F47" i="9"/>
  <c r="F28" i="9"/>
  <c r="C3" i="9"/>
  <c r="H28" i="9"/>
  <c r="A40" i="9"/>
  <c r="G47" i="9"/>
  <c r="G38" i="9"/>
  <c r="E40" i="9"/>
  <c r="H38" i="9"/>
  <c r="B38" i="9"/>
  <c r="C48" i="9"/>
  <c r="D47" i="9"/>
  <c r="A47" i="9"/>
  <c r="H3" i="9"/>
  <c r="D3" i="9"/>
  <c r="E28" i="9"/>
  <c r="G40" i="9"/>
  <c r="G48" i="9"/>
  <c r="D38" i="9"/>
  <c r="F38" i="9"/>
  <c r="B47" i="9"/>
  <c r="A50" i="9"/>
  <c r="G50" i="9"/>
  <c r="B50" i="9"/>
  <c r="E50" i="9"/>
  <c r="D50" i="9"/>
  <c r="A11" i="9"/>
  <c r="D37" i="9"/>
  <c r="C9" i="9"/>
  <c r="D52" i="9"/>
  <c r="E52" i="9"/>
  <c r="G52" i="9"/>
  <c r="B52" i="9"/>
  <c r="C40" i="9"/>
  <c r="D40" i="9"/>
  <c r="E53" i="9"/>
  <c r="B53" i="9"/>
  <c r="H53" i="9"/>
  <c r="B9" i="9"/>
  <c r="C50" i="9"/>
  <c r="G9" i="9"/>
  <c r="H9" i="9"/>
  <c r="F9" i="9"/>
  <c r="D8" i="9"/>
  <c r="E8" i="9"/>
  <c r="A8" i="9"/>
  <c r="H8" i="9"/>
  <c r="H26" i="9"/>
  <c r="G26" i="9"/>
  <c r="E26" i="9"/>
  <c r="F26" i="9"/>
  <c r="E20" i="9"/>
  <c r="A20" i="9"/>
  <c r="D22" i="9"/>
  <c r="C22" i="9"/>
  <c r="H35" i="9"/>
  <c r="A35" i="9"/>
  <c r="G11" i="9"/>
  <c r="A37" i="9"/>
  <c r="C37" i="9"/>
  <c r="D11" i="9"/>
  <c r="E11" i="9"/>
  <c r="D9" i="9"/>
  <c r="E5" i="9"/>
  <c r="C5" i="9"/>
  <c r="H5" i="9"/>
  <c r="F6" i="9"/>
  <c r="H6" i="9"/>
  <c r="C6" i="9"/>
  <c r="H50" i="9"/>
  <c r="D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ssuzuki</author>
  </authors>
  <commentList>
    <comment ref="C2" authorId="0" shapeId="0" xr:uid="{00000000-0006-0000-0000-000001000000}">
      <text>
        <r>
          <rPr>
            <b/>
            <sz val="14"/>
            <color indexed="81"/>
            <rFont val="ＭＳ ゴシック"/>
            <family val="3"/>
            <charset val="128"/>
          </rPr>
          <t xml:space="preserve">氏名を入力する（全角５文字に統一）
例）
平　　一郎　（間に全角スペース２個）
磐城　二郎　（間に全角スペース１個）
</t>
        </r>
      </text>
    </comment>
    <comment ref="D2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半角ｶﾀｶﾅで，性と名の間は半角スペース一つ空ける
例）ｲﾜｷ ﾀﾛｳ</t>
        </r>
      </text>
    </comment>
    <comment ref="E2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F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H2" authorId="0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</commentList>
</comments>
</file>

<file path=xl/sharedStrings.xml><?xml version="1.0" encoding="utf-8"?>
<sst xmlns="http://schemas.openxmlformats.org/spreadsheetml/2006/main" count="422" uniqueCount="383">
  <si>
    <t>DB</t>
    <phoneticPr fontId="1"/>
  </si>
  <si>
    <t>N1</t>
    <phoneticPr fontId="1"/>
  </si>
  <si>
    <t>N2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</si>
  <si>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</si>
  <si>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</si>
  <si>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</si>
  <si>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</si>
  <si>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磐城桜が丘高</t>
  </si>
  <si>
    <t>K1</t>
    <phoneticPr fontId="1"/>
  </si>
  <si>
    <t>いわき総合高</t>
  </si>
  <si>
    <t>いわき光洋高</t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</si>
  <si>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</si>
  <si>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</si>
  <si>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</si>
  <si>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</si>
  <si>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</si>
  <si>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</si>
  <si>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</si>
  <si>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男子</t>
    <rPh sb="0" eb="2">
      <t>ダンシ</t>
    </rPh>
    <phoneticPr fontId="1"/>
  </si>
  <si>
    <t>出場種目</t>
    <rPh sb="0" eb="2">
      <t>シュツジョウ</t>
    </rPh>
    <rPh sb="2" eb="4">
      <t>シュモク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</si>
  <si>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</si>
  <si>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</si>
  <si>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00</t>
    <phoneticPr fontId="1"/>
  </si>
  <si>
    <t>20</t>
    <phoneticPr fontId="1"/>
  </si>
  <si>
    <t>S1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</si>
  <si>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</si>
  <si>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</si>
  <si>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</si>
  <si>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</si>
  <si>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</si>
  <si>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</si>
  <si>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</si>
  <si>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</si>
  <si>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</si>
  <si>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</si>
  <si>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</si>
  <si>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</si>
  <si>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</si>
  <si>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</si>
  <si>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</si>
  <si>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競走種目</t>
    <rPh sb="0" eb="2">
      <t>キョウソウ</t>
    </rPh>
    <rPh sb="2" eb="4">
      <t>シュモク</t>
    </rPh>
    <phoneticPr fontId="1"/>
  </si>
  <si>
    <t>リストから選択</t>
    <rPh sb="5" eb="7">
      <t>センタク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</si>
  <si>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</si>
  <si>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</si>
  <si>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</si>
  <si>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</si>
  <si>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　・出場種目をリストから選択し，登録番号と記録を半角数字で入力してください</t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</si>
  <si>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磐城高</t>
  </si>
  <si>
    <t>四倉高</t>
  </si>
  <si>
    <t>東日大昌平高</t>
  </si>
  <si>
    <t>いわき秀英高</t>
  </si>
  <si>
    <t>学校名</t>
    <rPh sb="0" eb="2">
      <t>ガッコウ</t>
    </rPh>
    <rPh sb="2" eb="3">
      <t>メイ</t>
    </rPh>
    <phoneticPr fontId="3"/>
  </si>
  <si>
    <t>春季記録会種別コード</t>
    <rPh sb="0" eb="2">
      <t>シュンキ</t>
    </rPh>
    <rPh sb="2" eb="4">
      <t>キロク</t>
    </rPh>
    <rPh sb="4" eb="5">
      <t>カイ</t>
    </rPh>
    <rPh sb="5" eb="7">
      <t>シュベツ</t>
    </rPh>
    <phoneticPr fontId="1"/>
  </si>
  <si>
    <t>選択してください</t>
    <rPh sb="0" eb="2">
      <t>センタク</t>
    </rPh>
    <phoneticPr fontId="1"/>
  </si>
  <si>
    <t>番号</t>
    <rPh sb="0" eb="2">
      <t>バンゴウ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</si>
  <si>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</si>
  <si>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</si>
  <si>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</si>
  <si>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</si>
  <si>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入力</t>
    <rPh sb="0" eb="2">
      <t>ニュウリョク</t>
    </rPh>
    <phoneticPr fontId="1"/>
  </si>
  <si>
    <t>入力時の注意</t>
    <rPh sb="0" eb="2">
      <t>ニュウリョク</t>
    </rPh>
    <rPh sb="2" eb="3">
      <t>ジ</t>
    </rPh>
    <rPh sb="4" eb="6">
      <t>チュウイ</t>
    </rPh>
    <phoneticPr fontId="3"/>
  </si>
  <si>
    <t>名前は正確に入力してください</t>
    <rPh sb="0" eb="2">
      <t>ナマエ</t>
    </rPh>
    <rPh sb="3" eb="5">
      <t>セイカク</t>
    </rPh>
    <rPh sb="6" eb="8">
      <t>ニュウリョク</t>
    </rPh>
    <phoneticPr fontId="3"/>
  </si>
  <si>
    <t>性別，所属，学年は一つずつ選択するか</t>
    <rPh sb="0" eb="2">
      <t>セイベツ</t>
    </rPh>
    <rPh sb="3" eb="5">
      <t>ショゾク</t>
    </rPh>
    <rPh sb="6" eb="8">
      <t>ガクネン</t>
    </rPh>
    <rPh sb="9" eb="10">
      <t>ヒト</t>
    </rPh>
    <rPh sb="13" eb="15">
      <t>センタク</t>
    </rPh>
    <phoneticPr fontId="3"/>
  </si>
  <si>
    <t>コピー＆ペーストで入力してください</t>
    <rPh sb="9" eb="11">
      <t>ニュウリョク</t>
    </rPh>
    <phoneticPr fontId="3"/>
  </si>
  <si>
    <t>間違えた場合はキーボードのDELETEで消して下さい</t>
    <rPh sb="0" eb="2">
      <t>マチガ</t>
    </rPh>
    <rPh sb="4" eb="6">
      <t>バアイ</t>
    </rPh>
    <rPh sb="20" eb="21">
      <t>ケ</t>
    </rPh>
    <rPh sb="23" eb="24">
      <t>クダ</t>
    </rPh>
    <phoneticPr fontId="3"/>
  </si>
  <si>
    <t>入力できる場所以外は選択することができません</t>
    <rPh sb="0" eb="2">
      <t>ニュウリョク</t>
    </rPh>
    <rPh sb="5" eb="7">
      <t>バショ</t>
    </rPh>
    <rPh sb="7" eb="9">
      <t>イガイ</t>
    </rPh>
    <rPh sb="10" eb="12">
      <t>センタク</t>
    </rPh>
    <phoneticPr fontId="3"/>
  </si>
  <si>
    <t>SX</t>
    <phoneticPr fontId="1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</si>
  <si>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</si>
  <si>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</si>
  <si>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</si>
  <si>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</si>
  <si>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</si>
  <si>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</si>
  <si>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</si>
  <si>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</si>
  <si>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</si>
  <si>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</si>
  <si>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</si>
  <si>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</si>
  <si>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</si>
  <si>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</si>
  <si>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</si>
  <si>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</si>
  <si>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</si>
  <si>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</si>
  <si>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</si>
  <si>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</si>
  <si>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</si>
  <si>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</si>
  <si>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</si>
  <si>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</si>
  <si>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</si>
  <si>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</si>
  <si>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</si>
  <si>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</si>
  <si>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</si>
  <si>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</si>
  <si>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</si>
  <si>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</si>
  <si>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</si>
  <si>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</si>
  <si>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</si>
  <si>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</si>
  <si>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</si>
  <si>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</si>
  <si>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</si>
  <si>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</si>
  <si>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</si>
  <si>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</si>
  <si>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</si>
  <si>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</si>
  <si>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</si>
  <si>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</si>
  <si>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</si>
  <si>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</si>
  <si>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</si>
  <si>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</si>
  <si>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</si>
  <si>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</si>
  <si>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</si>
  <si>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</si>
  <si>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</si>
  <si>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</si>
  <si>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</si>
  <si>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</si>
  <si>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</si>
  <si>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</si>
  <si>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</si>
  <si>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</si>
  <si>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</si>
  <si>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</si>
  <si>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ﾌﾘｶﾞﾅ</t>
    <phoneticPr fontId="3"/>
  </si>
  <si>
    <t>漢字氏名の性と名の間は全角スペース１つ空けてください</t>
    <rPh sb="0" eb="2">
      <t>カンジ</t>
    </rPh>
    <rPh sb="2" eb="4">
      <t>シメイ</t>
    </rPh>
    <rPh sb="5" eb="6">
      <t>セイ</t>
    </rPh>
    <rPh sb="7" eb="8">
      <t>メイ</t>
    </rPh>
    <rPh sb="9" eb="10">
      <t>アイダ</t>
    </rPh>
    <rPh sb="11" eb="13">
      <t>ゼンカク</t>
    </rPh>
    <rPh sb="19" eb="20">
      <t>ア</t>
    </rPh>
    <phoneticPr fontId="3"/>
  </si>
  <si>
    <t>ﾌﾘｶﾞﾅの性と名の間は半角スペース１つ空けて下さい</t>
    <rPh sb="6" eb="7">
      <t>セイ</t>
    </rPh>
    <rPh sb="8" eb="9">
      <t>メイ</t>
    </rPh>
    <rPh sb="10" eb="11">
      <t>アイダ</t>
    </rPh>
    <rPh sb="12" eb="14">
      <t>ハンカク</t>
    </rPh>
    <rPh sb="20" eb="21">
      <t>ア</t>
    </rPh>
    <rPh sb="23" eb="24">
      <t>クダ</t>
    </rPh>
    <phoneticPr fontId="3"/>
  </si>
  <si>
    <t>所属を選択すると自動的に仮番号が割り当てられます</t>
    <rPh sb="0" eb="2">
      <t>ショゾク</t>
    </rPh>
    <rPh sb="3" eb="5">
      <t>センタク</t>
    </rPh>
    <rPh sb="8" eb="11">
      <t>ジドウテキ</t>
    </rPh>
    <rPh sb="12" eb="13">
      <t>カリ</t>
    </rPh>
    <rPh sb="13" eb="15">
      <t>バンゴウ</t>
    </rPh>
    <rPh sb="16" eb="17">
      <t>ワ</t>
    </rPh>
    <rPh sb="18" eb="19">
      <t>ア</t>
    </rPh>
    <phoneticPr fontId="3"/>
  </si>
  <si>
    <t>入力</t>
    <rPh sb="0" eb="2">
      <t>ニュウリョク</t>
    </rPh>
    <phoneticPr fontId="1"/>
  </si>
  <si>
    <t>選択</t>
    <rPh sb="0" eb="2">
      <t>センタク</t>
    </rPh>
    <phoneticPr fontId="1"/>
  </si>
  <si>
    <t>DBコード</t>
    <phoneticPr fontId="1"/>
  </si>
  <si>
    <t>名前</t>
    <rPh sb="0" eb="2">
      <t>ナマエ</t>
    </rPh>
    <phoneticPr fontId="1"/>
  </si>
  <si>
    <t>所属</t>
    <rPh sb="0" eb="2">
      <t>ショゾク</t>
    </rPh>
    <phoneticPr fontId="1"/>
  </si>
  <si>
    <t>所属コード</t>
    <rPh sb="0" eb="2">
      <t>ショゾク</t>
    </rPh>
    <phoneticPr fontId="1"/>
  </si>
  <si>
    <t>登録番号</t>
    <rPh sb="0" eb="2">
      <t>トウロク</t>
    </rPh>
    <rPh sb="2" eb="4">
      <t>バンゴウ</t>
    </rPh>
    <phoneticPr fontId="1"/>
  </si>
  <si>
    <t>種別</t>
    <rPh sb="0" eb="2">
      <t>シュベツ</t>
    </rPh>
    <phoneticPr fontId="1"/>
  </si>
  <si>
    <t>記録(半角)</t>
    <rPh sb="0" eb="2">
      <t>キロク</t>
    </rPh>
    <rPh sb="3" eb="5">
      <t>ハンカク</t>
    </rPh>
    <phoneticPr fontId="1"/>
  </si>
  <si>
    <t>4×100mR</t>
  </si>
  <si>
    <t>記録記入例</t>
    <rPh sb="0" eb="2">
      <t>キロク</t>
    </rPh>
    <rPh sb="2" eb="4">
      <t>キニュウ</t>
    </rPh>
    <rPh sb="4" eb="5">
      <t>レイ</t>
    </rPh>
    <phoneticPr fontId="1"/>
  </si>
  <si>
    <t>3分12秒45</t>
    <rPh sb="1" eb="2">
      <t>フン</t>
    </rPh>
    <rPh sb="4" eb="5">
      <t>ビョウ</t>
    </rPh>
    <phoneticPr fontId="1"/>
  </si>
  <si>
    <t>31245</t>
    <phoneticPr fontId="1"/>
  </si>
  <si>
    <t>4×400mR</t>
  </si>
  <si>
    <t>女子</t>
    <rPh sb="0" eb="2">
      <t>ジョシ</t>
    </rPh>
    <phoneticPr fontId="1"/>
  </si>
  <si>
    <t>10</t>
    <phoneticPr fontId="1"/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</si>
  <si>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</si>
  <si>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</si>
  <si>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</si>
  <si>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</si>
  <si>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</si>
  <si>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</si>
  <si>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</si>
  <si>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</si>
  <si>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</si>
  <si>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</si>
  <si>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</si>
  <si>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</si>
  <si>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</si>
  <si>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</si>
  <si>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</si>
  <si>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</si>
  <si>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</si>
  <si>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</si>
  <si>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</si>
  <si>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</si>
  <si>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</si>
  <si>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</si>
  <si>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</si>
  <si>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</si>
  <si>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</si>
  <si>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</si>
  <si>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</si>
  <si>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</si>
  <si>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</si>
  <si>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</si>
  <si>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</si>
  <si>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</si>
  <si>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</si>
  <si>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</si>
  <si>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</si>
  <si>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</si>
  <si>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</si>
  <si>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</si>
  <si>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</si>
  <si>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</si>
  <si>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</si>
  <si>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</si>
  <si>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</si>
  <si>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</si>
  <si>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</si>
  <si>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</si>
  <si>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</si>
  <si>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</si>
  <si>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</si>
  <si>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</si>
  <si>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</si>
  <si>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</si>
  <si>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</si>
  <si>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</si>
  <si>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</si>
  <si>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</si>
  <si>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</si>
  <si>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</si>
  <si>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</si>
  <si>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</si>
  <si>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中学</t>
    <rPh sb="0" eb="2">
      <t>チュウガク</t>
    </rPh>
    <phoneticPr fontId="1"/>
  </si>
  <si>
    <t>半角数字５ケタで入力すること</t>
    <rPh sb="0" eb="2">
      <t>ハンカク</t>
    </rPh>
    <rPh sb="2" eb="4">
      <t>スウジ</t>
    </rPh>
    <rPh sb="8" eb="10">
      <t>ニュウリョク</t>
    </rPh>
    <phoneticPr fontId="5"/>
  </si>
  <si>
    <t>高校・一般</t>
    <rPh sb="0" eb="2">
      <t>コウコウ</t>
    </rPh>
    <rPh sb="3" eb="5">
      <t>イッパン</t>
    </rPh>
    <phoneticPr fontId="1"/>
  </si>
  <si>
    <t>30</t>
    <phoneticPr fontId="1"/>
  </si>
  <si>
    <t>中学低学年</t>
    <rPh sb="0" eb="2">
      <t>チュウガク</t>
    </rPh>
    <rPh sb="2" eb="5">
      <t>テイガクネン</t>
    </rPh>
    <phoneticPr fontId="1"/>
  </si>
  <si>
    <t>高校男子砲丸投(6.00kg)</t>
    <rPh sb="0" eb="2">
      <t>コウコウ</t>
    </rPh>
    <rPh sb="2" eb="4">
      <t>ダンシ</t>
    </rPh>
    <phoneticPr fontId="1"/>
  </si>
  <si>
    <t>中学男子砲丸投(5.00kg)</t>
    <rPh sb="0" eb="2">
      <t>チュウガク</t>
    </rPh>
    <rPh sb="2" eb="4">
      <t>ダンシ</t>
    </rPh>
    <phoneticPr fontId="1"/>
  </si>
  <si>
    <t>一般高校女子砲丸投(4.00kg)</t>
    <rPh sb="0" eb="2">
      <t>イッパン</t>
    </rPh>
    <rPh sb="2" eb="4">
      <t>コウコウ</t>
    </rPh>
    <rPh sb="4" eb="6">
      <t>ジョシ</t>
    </rPh>
    <rPh sb="6" eb="8">
      <t>ホウガン</t>
    </rPh>
    <rPh sb="8" eb="9">
      <t>ナ</t>
    </rPh>
    <phoneticPr fontId="1"/>
  </si>
  <si>
    <t>中学女子砲丸投(2.721kg)</t>
    <rPh sb="0" eb="2">
      <t>チュウガク</t>
    </rPh>
    <rPh sb="2" eb="4">
      <t>ジョシ</t>
    </rPh>
    <rPh sb="4" eb="6">
      <t>ホウガン</t>
    </rPh>
    <rPh sb="6" eb="7">
      <t>ナ</t>
    </rPh>
    <phoneticPr fontId="1"/>
  </si>
  <si>
    <t>高校男子円盤投(1.75kg)</t>
    <rPh sb="0" eb="2">
      <t>コウコウ</t>
    </rPh>
    <rPh sb="2" eb="4">
      <t>ダンシ</t>
    </rPh>
    <rPh sb="4" eb="7">
      <t>エンバンナゲ</t>
    </rPh>
    <phoneticPr fontId="1"/>
  </si>
  <si>
    <t>中学男子円盤投(1.50kg)</t>
    <rPh sb="0" eb="2">
      <t>チュウガク</t>
    </rPh>
    <rPh sb="2" eb="4">
      <t>ダンシ</t>
    </rPh>
    <rPh sb="4" eb="7">
      <t>エンバンナゲ</t>
    </rPh>
    <phoneticPr fontId="1"/>
  </si>
  <si>
    <t>一般高校中学女子円盤投(1.00kg)</t>
    <rPh sb="0" eb="2">
      <t>イッパン</t>
    </rPh>
    <rPh sb="2" eb="4">
      <t>コウコウ</t>
    </rPh>
    <rPh sb="4" eb="6">
      <t>チュウガク</t>
    </rPh>
    <rPh sb="6" eb="8">
      <t>ジョシ</t>
    </rPh>
    <rPh sb="8" eb="11">
      <t>エンバンナゲ</t>
    </rPh>
    <phoneticPr fontId="1"/>
  </si>
  <si>
    <t>高校男子ハンマー投(6.00kg)</t>
    <rPh sb="0" eb="2">
      <t>コウコウ</t>
    </rPh>
    <rPh sb="2" eb="4">
      <t>ダンシ</t>
    </rPh>
    <phoneticPr fontId="1"/>
  </si>
  <si>
    <t>一般高校女子ハンマー投(4.00kg)</t>
    <rPh sb="0" eb="2">
      <t>イッパン</t>
    </rPh>
    <rPh sb="2" eb="4">
      <t>コウコウ</t>
    </rPh>
    <rPh sb="4" eb="6">
      <t>ジョシ</t>
    </rPh>
    <phoneticPr fontId="1"/>
  </si>
  <si>
    <t>男子やり投</t>
    <rPh sb="0" eb="2">
      <t>ダンシ</t>
    </rPh>
    <phoneticPr fontId="1"/>
  </si>
  <si>
    <t>女子やり投</t>
    <rPh sb="0" eb="2">
      <t>ジョシ</t>
    </rPh>
    <phoneticPr fontId="1"/>
  </si>
  <si>
    <t>ジャベリックスロー</t>
  </si>
  <si>
    <t>Ａチーム</t>
    <phoneticPr fontId="5"/>
  </si>
  <si>
    <t>Ｂチーム</t>
    <phoneticPr fontId="5"/>
  </si>
  <si>
    <t>Ｃチーム</t>
    <phoneticPr fontId="5"/>
  </si>
  <si>
    <t>番号</t>
    <rPh sb="0" eb="2">
      <t>バンゴウ</t>
    </rPh>
    <phoneticPr fontId="1"/>
  </si>
  <si>
    <t>00200</t>
    <phoneticPr fontId="1"/>
  </si>
  <si>
    <t>00500</t>
    <phoneticPr fontId="1"/>
  </si>
  <si>
    <t>00300</t>
    <phoneticPr fontId="1"/>
  </si>
  <si>
    <t>00800</t>
    <phoneticPr fontId="1"/>
  </si>
  <si>
    <t>00600</t>
    <phoneticPr fontId="1"/>
  </si>
  <si>
    <t>男子5000m</t>
    <phoneticPr fontId="1"/>
  </si>
  <si>
    <t>01100</t>
    <phoneticPr fontId="1"/>
  </si>
  <si>
    <t>男女100m</t>
    <rPh sb="0" eb="2">
      <t>ダンジョ</t>
    </rPh>
    <phoneticPr fontId="1"/>
  </si>
  <si>
    <t>男女200m</t>
    <phoneticPr fontId="1"/>
  </si>
  <si>
    <t>男女400m</t>
    <phoneticPr fontId="1"/>
  </si>
  <si>
    <t>男女800m</t>
    <phoneticPr fontId="1"/>
  </si>
  <si>
    <t>男女1500m</t>
    <phoneticPr fontId="1"/>
  </si>
  <si>
    <t>女子3000m</t>
    <rPh sb="0" eb="2">
      <t>ジョシ</t>
    </rPh>
    <phoneticPr fontId="1"/>
  </si>
  <si>
    <t>01000</t>
    <phoneticPr fontId="1"/>
  </si>
  <si>
    <t>男女5000mW</t>
    <rPh sb="0" eb="1">
      <t>ダン</t>
    </rPh>
    <rPh sb="1" eb="2">
      <t>ジョ</t>
    </rPh>
    <phoneticPr fontId="1"/>
  </si>
  <si>
    <t>04400</t>
    <phoneticPr fontId="1"/>
  </si>
  <si>
    <t>03400</t>
    <phoneticPr fontId="1"/>
  </si>
  <si>
    <t>04200</t>
    <phoneticPr fontId="1"/>
  </si>
  <si>
    <t>03200</t>
    <phoneticPr fontId="1"/>
  </si>
  <si>
    <t>03700</t>
    <phoneticPr fontId="1"/>
  </si>
  <si>
    <t>04600</t>
    <phoneticPr fontId="1"/>
  </si>
  <si>
    <t>06100</t>
    <phoneticPr fontId="1"/>
  </si>
  <si>
    <t>男女走高跳</t>
    <rPh sb="0" eb="1">
      <t>ダン</t>
    </rPh>
    <rPh sb="1" eb="2">
      <t>ジョ</t>
    </rPh>
    <phoneticPr fontId="1"/>
  </si>
  <si>
    <t>男女棒高跳</t>
    <phoneticPr fontId="1"/>
  </si>
  <si>
    <t>男女走幅跳</t>
    <phoneticPr fontId="1"/>
  </si>
  <si>
    <t>男女三段跳</t>
    <phoneticPr fontId="1"/>
  </si>
  <si>
    <t>07100</t>
    <phoneticPr fontId="1"/>
  </si>
  <si>
    <t>07200</t>
    <phoneticPr fontId="1"/>
  </si>
  <si>
    <t>07300</t>
    <phoneticPr fontId="1"/>
  </si>
  <si>
    <t>07400</t>
    <phoneticPr fontId="1"/>
  </si>
  <si>
    <t>男子砲丸投(7.26kg)</t>
    <rPh sb="0" eb="2">
      <t>ダンシ</t>
    </rPh>
    <rPh sb="1" eb="2">
      <t>シゲオ</t>
    </rPh>
    <phoneticPr fontId="1"/>
  </si>
  <si>
    <t>男子円盤投(2.00kg)</t>
    <rPh sb="0" eb="2">
      <t>ダンシ</t>
    </rPh>
    <phoneticPr fontId="1"/>
  </si>
  <si>
    <t>男子ハンマー投(7.26kg)</t>
    <rPh sb="0" eb="2">
      <t>ダンシ</t>
    </rPh>
    <phoneticPr fontId="1"/>
  </si>
  <si>
    <t>高校</t>
    <rPh sb="0" eb="2">
      <t>コウコウ</t>
    </rPh>
    <phoneticPr fontId="1"/>
  </si>
  <si>
    <t>11</t>
    <phoneticPr fontId="1"/>
  </si>
  <si>
    <t>01011</t>
    <phoneticPr fontId="1"/>
  </si>
  <si>
    <t>08100</t>
    <phoneticPr fontId="1"/>
  </si>
  <si>
    <t>08210</t>
    <phoneticPr fontId="1"/>
  </si>
  <si>
    <t>08320</t>
    <phoneticPr fontId="1"/>
  </si>
  <si>
    <t>08400</t>
    <phoneticPr fontId="1"/>
  </si>
  <si>
    <t>08520</t>
    <phoneticPr fontId="1"/>
  </si>
  <si>
    <t>08600</t>
    <phoneticPr fontId="1"/>
  </si>
  <si>
    <t>08710</t>
    <phoneticPr fontId="1"/>
  </si>
  <si>
    <t>09620</t>
    <phoneticPr fontId="1"/>
  </si>
  <si>
    <t>08800</t>
    <phoneticPr fontId="1"/>
  </si>
  <si>
    <t>08900</t>
    <phoneticPr fontId="1"/>
  </si>
  <si>
    <t>09110</t>
    <phoneticPr fontId="1"/>
  </si>
  <si>
    <t>09400</t>
    <phoneticPr fontId="1"/>
  </si>
  <si>
    <t>09200</t>
    <phoneticPr fontId="1"/>
  </si>
  <si>
    <t>09300</t>
    <phoneticPr fontId="1"/>
  </si>
  <si>
    <t>09920</t>
    <phoneticPr fontId="1"/>
  </si>
  <si>
    <t>一般高校女子100mH</t>
    <rPh sb="4" eb="6">
      <t>ジョシ</t>
    </rPh>
    <phoneticPr fontId="1"/>
  </si>
  <si>
    <t>一般高校男子110mH</t>
    <rPh sb="4" eb="6">
      <t>ダンシ</t>
    </rPh>
    <phoneticPr fontId="1"/>
  </si>
  <si>
    <t>一般高校男子400mH</t>
    <rPh sb="0" eb="2">
      <t>イッパン</t>
    </rPh>
    <rPh sb="4" eb="6">
      <t>ダンシ</t>
    </rPh>
    <phoneticPr fontId="1"/>
  </si>
  <si>
    <t>一般高校女子400mH</t>
    <rPh sb="0" eb="2">
      <t>イッパン</t>
    </rPh>
    <rPh sb="4" eb="6">
      <t>ジョシ</t>
    </rPh>
    <phoneticPr fontId="1"/>
  </si>
  <si>
    <t>中男400m</t>
    <rPh sb="0" eb="1">
      <t>ナカ</t>
    </rPh>
    <rPh sb="1" eb="2">
      <t>オトコ</t>
    </rPh>
    <phoneticPr fontId="1"/>
  </si>
  <si>
    <t>中男女100m</t>
    <rPh sb="0" eb="1">
      <t>ナカ</t>
    </rPh>
    <rPh sb="1" eb="3">
      <t>ダンジョ</t>
    </rPh>
    <phoneticPr fontId="1"/>
  </si>
  <si>
    <t>中男女200m</t>
    <rPh sb="0" eb="1">
      <t>ナカ</t>
    </rPh>
    <rPh sb="1" eb="3">
      <t>ダンジョ</t>
    </rPh>
    <phoneticPr fontId="1"/>
  </si>
  <si>
    <t>中男女800m</t>
    <rPh sb="0" eb="1">
      <t>ナカ</t>
    </rPh>
    <rPh sb="1" eb="3">
      <t>ダンジョ</t>
    </rPh>
    <phoneticPr fontId="1"/>
  </si>
  <si>
    <t>中男女1500m</t>
    <rPh sb="0" eb="1">
      <t>ナカ</t>
    </rPh>
    <rPh sb="1" eb="3">
      <t>ダンジョ</t>
    </rPh>
    <phoneticPr fontId="1"/>
  </si>
  <si>
    <t>00220</t>
    <phoneticPr fontId="1"/>
  </si>
  <si>
    <t>00320</t>
    <phoneticPr fontId="1"/>
  </si>
  <si>
    <t>00520</t>
    <phoneticPr fontId="1"/>
  </si>
  <si>
    <t>00620</t>
    <phoneticPr fontId="1"/>
  </si>
  <si>
    <t>00820</t>
    <phoneticPr fontId="1"/>
  </si>
  <si>
    <t>中男女走幅跳</t>
    <rPh sb="0" eb="1">
      <t>チュウ</t>
    </rPh>
    <rPh sb="1" eb="2">
      <t>ダン</t>
    </rPh>
    <rPh sb="2" eb="3">
      <t>ジョ</t>
    </rPh>
    <rPh sb="3" eb="4">
      <t>ハシ</t>
    </rPh>
    <rPh sb="4" eb="6">
      <t>ハバト</t>
    </rPh>
    <phoneticPr fontId="1"/>
  </si>
  <si>
    <t>中男棒高跳</t>
    <rPh sb="0" eb="1">
      <t>チュウ</t>
    </rPh>
    <rPh sb="1" eb="2">
      <t>ダン</t>
    </rPh>
    <rPh sb="2" eb="3">
      <t>ボウ</t>
    </rPh>
    <rPh sb="3" eb="4">
      <t>タカ</t>
    </rPh>
    <rPh sb="4" eb="5">
      <t>ハ</t>
    </rPh>
    <phoneticPr fontId="1"/>
  </si>
  <si>
    <t>中男女走高跳</t>
    <rPh sb="0" eb="1">
      <t>チュウ</t>
    </rPh>
    <rPh sb="1" eb="2">
      <t>ダン</t>
    </rPh>
    <rPh sb="2" eb="3">
      <t>ジョ</t>
    </rPh>
    <rPh sb="3" eb="4">
      <t>ハシ</t>
    </rPh>
    <rPh sb="4" eb="6">
      <t>タカトビ</t>
    </rPh>
    <phoneticPr fontId="1"/>
  </si>
  <si>
    <t>中女100mH</t>
    <rPh sb="0" eb="1">
      <t>ナカ</t>
    </rPh>
    <rPh sb="1" eb="2">
      <t>オンナ</t>
    </rPh>
    <phoneticPr fontId="1"/>
  </si>
  <si>
    <t>中男110mH</t>
    <rPh sb="0" eb="1">
      <t>ナカ</t>
    </rPh>
    <rPh sb="1" eb="2">
      <t>オトコ</t>
    </rPh>
    <phoneticPr fontId="1"/>
  </si>
  <si>
    <t>平一中</t>
  </si>
  <si>
    <t>平二中</t>
  </si>
  <si>
    <t>平三中</t>
  </si>
  <si>
    <t>中央台北中</t>
  </si>
  <si>
    <t>中央台南中</t>
  </si>
  <si>
    <t>赤井中</t>
  </si>
  <si>
    <t>四倉中</t>
  </si>
  <si>
    <t>久之浜中</t>
  </si>
  <si>
    <t>小川中</t>
  </si>
  <si>
    <t>川前中</t>
  </si>
  <si>
    <t>桶売中</t>
  </si>
  <si>
    <t>小白井中</t>
  </si>
  <si>
    <t>内郷一中</t>
  </si>
  <si>
    <t>内郷二中</t>
  </si>
  <si>
    <t>内郷三中</t>
  </si>
  <si>
    <t>好間中</t>
  </si>
  <si>
    <t>三和中</t>
  </si>
  <si>
    <t>小名浜一中</t>
  </si>
  <si>
    <t>小名浜二中</t>
  </si>
  <si>
    <t>江名中</t>
  </si>
  <si>
    <t>湯本一中</t>
  </si>
  <si>
    <t>湯本二中</t>
  </si>
  <si>
    <t>湯本三中</t>
  </si>
  <si>
    <t>磐崎中</t>
  </si>
  <si>
    <t>植田中</t>
  </si>
  <si>
    <t>植田東中</t>
  </si>
  <si>
    <t>錦中</t>
  </si>
  <si>
    <t>勿来一中</t>
  </si>
  <si>
    <t>勿来二中</t>
  </si>
  <si>
    <t>川部中</t>
  </si>
  <si>
    <t>上遠野中</t>
  </si>
  <si>
    <t>入遠野中</t>
  </si>
  <si>
    <t>07120</t>
    <phoneticPr fontId="1"/>
  </si>
  <si>
    <t>07320</t>
    <phoneticPr fontId="1"/>
  </si>
  <si>
    <t>07220</t>
    <phoneticPr fontId="1"/>
  </si>
  <si>
    <t>1000</t>
  </si>
  <si>
    <t>1100</t>
  </si>
  <si>
    <t>平商高</t>
  </si>
  <si>
    <t>平工高</t>
  </si>
  <si>
    <t>いわき湯本高</t>
  </si>
  <si>
    <t>小名浜海星高</t>
    <rPh sb="0" eb="3">
      <t>オナハマ</t>
    </rPh>
    <phoneticPr fontId="4"/>
  </si>
  <si>
    <t>勿来工高</t>
  </si>
  <si>
    <t>いわき翠の杜高</t>
  </si>
  <si>
    <t>磐城学芸</t>
  </si>
  <si>
    <t>福島高専</t>
    <rPh sb="0" eb="2">
      <t>フクシマ</t>
    </rPh>
    <rPh sb="2" eb="4">
      <t>コウセン</t>
    </rPh>
    <phoneticPr fontId="4"/>
  </si>
  <si>
    <t>3000</t>
  </si>
  <si>
    <t>豊間中</t>
    <rPh sb="0" eb="2">
      <t>トヨマ</t>
    </rPh>
    <rPh sb="2" eb="3">
      <t>チュウ</t>
    </rPh>
    <phoneticPr fontId="3"/>
  </si>
  <si>
    <t>3100</t>
  </si>
  <si>
    <t>藤間中</t>
    <rPh sb="0" eb="2">
      <t>フジマ</t>
    </rPh>
    <rPh sb="2" eb="3">
      <t>チュウ</t>
    </rPh>
    <phoneticPr fontId="3"/>
  </si>
  <si>
    <t>草野中</t>
    <rPh sb="0" eb="2">
      <t>クサノ</t>
    </rPh>
    <rPh sb="2" eb="3">
      <t>チュウ</t>
    </rPh>
    <phoneticPr fontId="3"/>
  </si>
  <si>
    <t>大野中</t>
    <rPh sb="0" eb="2">
      <t>オオノ</t>
    </rPh>
    <rPh sb="2" eb="3">
      <t>チュウ</t>
    </rPh>
    <phoneticPr fontId="3"/>
  </si>
  <si>
    <t>いわき玉川中</t>
  </si>
  <si>
    <t>泉中</t>
  </si>
  <si>
    <t>田人中</t>
    <rPh sb="0" eb="2">
      <t>タビト</t>
    </rPh>
    <rPh sb="2" eb="3">
      <t>チュウ</t>
    </rPh>
    <phoneticPr fontId="3"/>
  </si>
  <si>
    <t>東日大昌平中</t>
    <rPh sb="5" eb="6">
      <t>チュウ</t>
    </rPh>
    <phoneticPr fontId="3"/>
  </si>
  <si>
    <t>いわき秀英中</t>
    <rPh sb="3" eb="5">
      <t>シュウエイ</t>
    </rPh>
    <rPh sb="5" eb="6">
      <t>チュウ</t>
    </rPh>
    <phoneticPr fontId="3"/>
  </si>
  <si>
    <t>医療創生大</t>
    <rPh sb="0" eb="2">
      <t>イリョウ</t>
    </rPh>
    <rPh sb="2" eb="4">
      <t>ソウセイ</t>
    </rPh>
    <rPh sb="4" eb="5">
      <t>ダイ</t>
    </rPh>
    <phoneticPr fontId="3"/>
  </si>
  <si>
    <t>福島高専TC</t>
    <rPh sb="0" eb="2">
      <t>フクシマ</t>
    </rPh>
    <rPh sb="2" eb="4">
      <t>コウセン</t>
    </rPh>
    <phoneticPr fontId="3"/>
  </si>
  <si>
    <t>いわき陸協</t>
    <rPh sb="3" eb="5">
      <t>リッキョウ</t>
    </rPh>
    <phoneticPr fontId="3"/>
  </si>
  <si>
    <t>g3</t>
  </si>
  <si>
    <t>水練</t>
    <rPh sb="0" eb="1">
      <t>ミズ</t>
    </rPh>
    <phoneticPr fontId="3"/>
  </si>
  <si>
    <t>昌平通信</t>
    <rPh sb="0" eb="2">
      <t>ショウヘイ</t>
    </rPh>
    <rPh sb="2" eb="4">
      <t>ツウシン</t>
    </rPh>
    <phoneticPr fontId="3"/>
  </si>
  <si>
    <t>水ラン</t>
    <rPh sb="0" eb="1">
      <t>ミズ</t>
    </rPh>
    <phoneticPr fontId="1"/>
  </si>
  <si>
    <t>Run Lab</t>
  </si>
  <si>
    <t>ザベリオ高</t>
    <rPh sb="4" eb="5">
      <t>コウ</t>
    </rPh>
    <phoneticPr fontId="1"/>
  </si>
  <si>
    <t>7500</t>
  </si>
  <si>
    <t>076500</t>
  </si>
  <si>
    <t>FA-JETS</t>
  </si>
  <si>
    <t>7600</t>
  </si>
  <si>
    <t>076600</t>
  </si>
  <si>
    <t>SPARKS</t>
  </si>
  <si>
    <t>7700</t>
  </si>
  <si>
    <t>076700</t>
  </si>
  <si>
    <t>一覧に無し</t>
    <rPh sb="0" eb="2">
      <t>イチラン</t>
    </rPh>
    <rPh sb="3" eb="4">
      <t>ナ</t>
    </rPh>
    <phoneticPr fontId="3"/>
  </si>
  <si>
    <t>7800</t>
  </si>
  <si>
    <t>076800</t>
  </si>
  <si>
    <t>仮番号</t>
    <rPh sb="0" eb="3">
      <t>カリバンゴウ</t>
    </rPh>
    <phoneticPr fontId="3"/>
  </si>
  <si>
    <t>高校１年・中学</t>
    <rPh sb="0" eb="2">
      <t>コウコウ</t>
    </rPh>
    <rPh sb="3" eb="4">
      <t>ネン</t>
    </rPh>
    <rPh sb="5" eb="7">
      <t>チュウガク</t>
    </rPh>
    <phoneticPr fontId="1"/>
  </si>
  <si>
    <t>中男・高男1年3000m</t>
    <rPh sb="0" eb="1">
      <t>チュウ</t>
    </rPh>
    <rPh sb="1" eb="2">
      <t>オトコ</t>
    </rPh>
    <phoneticPr fontId="1"/>
  </si>
  <si>
    <t>KC</t>
    <phoneticPr fontId="1"/>
  </si>
  <si>
    <t>SX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</si>
</sst>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b/>
      <sz val="14"/>
      <color indexed="81"/>
      <name val="ＭＳ 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8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49" fontId="0" fillId="2" borderId="1" xfId="0" applyNumberFormat="1" applyFill="1" applyBorder="1" applyAlignment="1" applyProtection="1">
      <alignment horizontal="center" vertical="center"/>
    </xf>
    <xf numFmtId="0" fontId="0" fillId="0" borderId="0" xfId="0" applyNumberFormat="1" applyFill="1" applyProtection="1">
      <alignment vertical="center"/>
    </xf>
    <xf numFmtId="0" fontId="0" fillId="0" borderId="0" xfId="0" applyNumberFormat="1" applyProtection="1">
      <alignment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 shrinkToFit="1"/>
    </xf>
    <xf numFmtId="49" fontId="0" fillId="0" borderId="0" xfId="0" applyNumberForma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1" xfId="0" applyNumberFormat="1" applyFill="1" applyBorder="1" applyProtection="1">
      <alignment vertical="center"/>
    </xf>
    <xf numFmtId="0" fontId="0" fillId="0" borderId="1" xfId="0" applyNumberFormat="1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5" xfId="0" applyNumberFormat="1" applyFill="1" applyBorder="1" applyProtection="1">
      <alignment vertical="center"/>
    </xf>
    <xf numFmtId="0" fontId="0" fillId="0" borderId="5" xfId="0" applyNumberFormat="1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3" xfId="0" applyNumberFormat="1" applyFill="1" applyBorder="1" applyProtection="1">
      <alignment vertical="center"/>
    </xf>
    <xf numFmtId="0" fontId="0" fillId="0" borderId="3" xfId="0" applyNumberFormat="1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6" xfId="0" applyNumberFormat="1" applyFill="1" applyBorder="1" applyProtection="1">
      <alignment vertical="center"/>
    </xf>
    <xf numFmtId="0" fontId="0" fillId="0" borderId="6" xfId="0" applyNumberFormat="1" applyBorder="1" applyProtection="1">
      <alignment vertical="center"/>
    </xf>
    <xf numFmtId="49" fontId="0" fillId="0" borderId="0" xfId="0" applyNumberFormat="1" applyProtection="1">
      <alignment vertical="center"/>
    </xf>
    <xf numFmtId="0" fontId="0" fillId="0" borderId="0" xfId="0" applyAlignment="1" applyProtection="1">
      <alignment vertical="center" shrinkToFit="1"/>
    </xf>
    <xf numFmtId="49" fontId="0" fillId="0" borderId="0" xfId="0" applyNumberFormat="1" applyFill="1" applyProtection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Protection="1">
      <alignment vertical="center"/>
      <protection locked="0"/>
    </xf>
    <xf numFmtId="0" fontId="0" fillId="4" borderId="1" xfId="0" applyNumberFormat="1" applyFill="1" applyBorder="1" applyProtection="1">
      <alignment vertical="center"/>
      <protection locked="0"/>
    </xf>
    <xf numFmtId="0" fontId="14" fillId="2" borderId="1" xfId="0" applyFont="1" applyFill="1" applyBorder="1">
      <alignment vertical="center"/>
    </xf>
    <xf numFmtId="0" fontId="14" fillId="2" borderId="1" xfId="0" applyFont="1" applyFill="1" applyBorder="1" applyProtection="1">
      <alignment vertical="center"/>
      <protection locked="0"/>
    </xf>
    <xf numFmtId="0" fontId="14" fillId="0" borderId="0" xfId="0" applyFont="1">
      <alignment vertical="center"/>
    </xf>
    <xf numFmtId="49" fontId="0" fillId="0" borderId="0" xfId="0" applyNumberFormat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1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 applyProtection="1">
      <alignment vertical="top" wrapText="1"/>
    </xf>
    <xf numFmtId="49" fontId="0" fillId="6" borderId="1" xfId="0" applyNumberFormat="1" applyFill="1" applyBorder="1" applyAlignment="1" applyProtection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>
      <alignment vertical="center"/>
    </xf>
    <xf numFmtId="0" fontId="14" fillId="0" borderId="0" xfId="0" applyNumberFormat="1" applyFo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14" fillId="6" borderId="0" xfId="0" applyNumberFormat="1" applyFont="1" applyFill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" xfId="0" applyNumberFormat="1" applyFont="1" applyFill="1" applyBorder="1">
      <alignment vertical="center"/>
    </xf>
    <xf numFmtId="0" fontId="14" fillId="0" borderId="1" xfId="0" applyNumberFormat="1" applyFont="1" applyBorder="1">
      <alignment vertical="center"/>
    </xf>
    <xf numFmtId="49" fontId="14" fillId="0" borderId="1" xfId="0" applyNumberFormat="1" applyFont="1" applyBorder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49" fontId="13" fillId="0" borderId="9" xfId="0" applyNumberFormat="1" applyFont="1" applyBorder="1">
      <alignment vertical="center"/>
    </xf>
    <xf numFmtId="0" fontId="14" fillId="0" borderId="10" xfId="0" applyFont="1" applyBorder="1">
      <alignment vertical="center"/>
    </xf>
    <xf numFmtId="0" fontId="14" fillId="0" borderId="1" xfId="0" applyFont="1" applyFill="1" applyBorder="1" applyProtection="1">
      <alignment vertical="center"/>
    </xf>
    <xf numFmtId="49" fontId="14" fillId="2" borderId="1" xfId="0" applyNumberFormat="1" applyFont="1" applyFill="1" applyBorder="1" applyProtection="1">
      <alignment vertical="center"/>
      <protection locked="0"/>
    </xf>
    <xf numFmtId="49" fontId="14" fillId="0" borderId="0" xfId="0" applyNumberFormat="1" applyFont="1">
      <alignment vertical="center"/>
    </xf>
    <xf numFmtId="0" fontId="14" fillId="0" borderId="0" xfId="0" applyFont="1" applyFill="1" applyBorder="1">
      <alignment vertical="center"/>
    </xf>
    <xf numFmtId="49" fontId="14" fillId="0" borderId="0" xfId="0" applyNumberFormat="1" applyFont="1" applyFill="1" applyBorder="1">
      <alignment vertical="center"/>
    </xf>
    <xf numFmtId="0" fontId="15" fillId="3" borderId="1" xfId="0" applyFont="1" applyFill="1" applyBorder="1" applyProtection="1">
      <alignment vertical="center"/>
      <protection locked="0"/>
    </xf>
    <xf numFmtId="0" fontId="16" fillId="0" borderId="1" xfId="0" applyFont="1" applyBorder="1">
      <alignment vertical="center"/>
    </xf>
    <xf numFmtId="0" fontId="16" fillId="0" borderId="0" xfId="0" applyFont="1">
      <alignment vertical="center"/>
    </xf>
    <xf numFmtId="0" fontId="17" fillId="2" borderId="1" xfId="0" applyFont="1" applyFill="1" applyBorder="1" applyProtection="1">
      <alignment vertical="center"/>
    </xf>
    <xf numFmtId="0" fontId="17" fillId="6" borderId="1" xfId="0" applyFont="1" applyFill="1" applyBorder="1" applyProtection="1">
      <alignment vertical="center"/>
    </xf>
    <xf numFmtId="0" fontId="17" fillId="6" borderId="1" xfId="0" applyFont="1" applyFill="1" applyBorder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2" xfId="0" applyNumberFormat="1" applyFill="1" applyBorder="1" applyAlignment="1" applyProtection="1">
      <alignment horizontal="center" vertical="center" shrinkToFit="1"/>
    </xf>
    <xf numFmtId="49" fontId="0" fillId="2" borderId="2" xfId="0" applyNumberFormat="1" applyFill="1" applyBorder="1" applyAlignment="1" applyProtection="1">
      <alignment horizontal="center" vertical="center"/>
    </xf>
    <xf numFmtId="0" fontId="0" fillId="0" borderId="11" xfId="0" applyBorder="1" applyProtection="1">
      <alignment vertical="center"/>
    </xf>
    <xf numFmtId="0" fontId="0" fillId="0" borderId="11" xfId="0" applyNumberFormat="1" applyBorder="1" applyProtection="1">
      <alignment vertical="center"/>
    </xf>
    <xf numFmtId="0" fontId="0" fillId="0" borderId="11" xfId="0" applyNumberFormat="1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2" xfId="0" applyNumberFormat="1" applyBorder="1" applyProtection="1">
      <alignment vertical="center"/>
    </xf>
    <xf numFmtId="0" fontId="0" fillId="0" borderId="12" xfId="0" applyNumberFormat="1" applyFill="1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1" xfId="0" applyBorder="1" applyAlignment="1">
      <alignment horizontal="center" vertical="center"/>
    </xf>
    <xf numFmtId="176" fontId="14" fillId="3" borderId="1" xfId="0" applyNumberFormat="1" applyFont="1" applyFill="1" applyBorder="1" applyProtection="1">
      <alignment vertical="center"/>
      <protection locked="0"/>
    </xf>
    <xf numFmtId="0" fontId="0" fillId="0" borderId="0" xfId="0" quotePrefix="1">
      <alignment vertical="center"/>
    </xf>
    <xf numFmtId="176" fontId="14" fillId="0" borderId="1" xfId="0" applyNumberFormat="1" applyFont="1" applyBorder="1">
      <alignment vertical="center"/>
    </xf>
    <xf numFmtId="49" fontId="0" fillId="6" borderId="1" xfId="0" quotePrefix="1" applyNumberForma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49" fontId="0" fillId="0" borderId="0" xfId="0" applyNumberFormat="1" applyFill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0" fillId="2" borderId="11" xfId="0" applyNumberFormat="1" applyFill="1" applyBorder="1" applyProtection="1">
      <alignment vertical="center"/>
      <protection locked="0"/>
    </xf>
    <xf numFmtId="0" fontId="0" fillId="2" borderId="1" xfId="0" applyNumberFormat="1" applyFill="1" applyBorder="1" applyProtection="1">
      <alignment vertical="center"/>
      <protection locked="0"/>
    </xf>
    <xf numFmtId="0" fontId="0" fillId="2" borderId="5" xfId="0" applyNumberFormat="1" applyFill="1" applyBorder="1" applyProtection="1">
      <alignment vertical="center"/>
      <protection locked="0"/>
    </xf>
    <xf numFmtId="0" fontId="0" fillId="2" borderId="3" xfId="0" applyNumberFormat="1" applyFill="1" applyBorder="1" applyProtection="1">
      <alignment vertical="center"/>
      <protection locked="0"/>
    </xf>
    <xf numFmtId="0" fontId="0" fillId="2" borderId="6" xfId="0" applyNumberFormat="1" applyFill="1" applyBorder="1" applyProtection="1">
      <alignment vertical="center"/>
      <protection locked="0"/>
    </xf>
    <xf numFmtId="0" fontId="0" fillId="2" borderId="12" xfId="0" applyNumberFormat="1" applyFill="1" applyBorder="1" applyProtection="1">
      <alignment vertical="center"/>
      <protection locked="0"/>
    </xf>
    <xf numFmtId="0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0" fontId="18" fillId="7" borderId="31" xfId="0" applyFont="1" applyFill="1" applyBorder="1" applyAlignment="1">
      <alignment horizontal="center" vertical="center"/>
    </xf>
    <xf numFmtId="0" fontId="18" fillId="7" borderId="31" xfId="0" applyFont="1" applyFill="1" applyBorder="1">
      <alignment vertical="center"/>
    </xf>
    <xf numFmtId="49" fontId="18" fillId="7" borderId="31" xfId="0" applyNumberFormat="1" applyFont="1" applyFill="1" applyBorder="1">
      <alignment vertical="center"/>
    </xf>
    <xf numFmtId="0" fontId="18" fillId="0" borderId="34" xfId="0" applyFont="1" applyFill="1" applyBorder="1" applyAlignment="1">
      <alignment horizontal="left" vertical="center"/>
    </xf>
    <xf numFmtId="0" fontId="18" fillId="0" borderId="35" xfId="0" applyFont="1" applyFill="1" applyBorder="1">
      <alignment vertical="center"/>
    </xf>
    <xf numFmtId="49" fontId="18" fillId="0" borderId="35" xfId="0" applyNumberFormat="1" applyFont="1" applyFill="1" applyBorder="1">
      <alignment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18" fillId="7" borderId="31" xfId="0" applyFont="1" applyFill="1" applyBorder="1" applyAlignment="1">
      <alignment horizontal="left" vertical="center" wrapText="1"/>
    </xf>
    <xf numFmtId="0" fontId="18" fillId="7" borderId="32" xfId="0" applyFont="1" applyFill="1" applyBorder="1" applyAlignment="1">
      <alignment horizontal="left" vertical="center"/>
    </xf>
    <xf numFmtId="0" fontId="18" fillId="7" borderId="33" xfId="0" applyFont="1" applyFill="1" applyBorder="1" applyAlignment="1">
      <alignment horizontal="left" vertical="center"/>
    </xf>
    <xf numFmtId="0" fontId="18" fillId="7" borderId="31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0" fillId="3" borderId="23" xfId="0" applyFill="1" applyBorder="1" applyAlignment="1" applyProtection="1">
      <alignment horizontal="center" vertical="center" shrinkToFit="1"/>
      <protection locked="0"/>
    </xf>
    <xf numFmtId="0" fontId="0" fillId="3" borderId="21" xfId="0" applyFill="1" applyBorder="1" applyAlignment="1" applyProtection="1">
      <alignment horizontal="center" vertical="center" shrinkToFit="1"/>
      <protection locked="0"/>
    </xf>
    <xf numFmtId="0" fontId="0" fillId="3" borderId="26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0" fillId="3" borderId="25" xfId="0" applyFill="1" applyBorder="1" applyAlignment="1" applyProtection="1">
      <alignment horizontal="center" vertical="center" shrinkToFit="1"/>
      <protection locked="0"/>
    </xf>
    <xf numFmtId="0" fontId="0" fillId="3" borderId="22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</xf>
    <xf numFmtId="0" fontId="0" fillId="3" borderId="21" xfId="0" applyFill="1" applyBorder="1" applyAlignment="1" applyProtection="1">
      <alignment horizontal="center" vertical="center" shrinkToFit="1"/>
    </xf>
    <xf numFmtId="0" fontId="0" fillId="3" borderId="22" xfId="0" applyFill="1" applyBorder="1" applyAlignment="1" applyProtection="1">
      <alignment horizontal="center" vertical="center" shrinkToFit="1"/>
    </xf>
    <xf numFmtId="0" fontId="0" fillId="3" borderId="25" xfId="0" applyFill="1" applyBorder="1" applyAlignment="1" applyProtection="1">
      <alignment horizontal="center" vertical="center" shrinkToFit="1"/>
    </xf>
    <xf numFmtId="0" fontId="0" fillId="3" borderId="26" xfId="0" applyFill="1" applyBorder="1" applyAlignment="1" applyProtection="1">
      <alignment horizontal="center" vertical="center" shrinkToFit="1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top" wrapText="1"/>
    </xf>
    <xf numFmtId="0" fontId="0" fillId="3" borderId="24" xfId="0" applyFill="1" applyBorder="1" applyAlignment="1" applyProtection="1">
      <alignment horizontal="center" vertical="center" shrinkToFit="1"/>
    </xf>
    <xf numFmtId="0" fontId="0" fillId="3" borderId="23" xfId="0" applyFill="1" applyBorder="1" applyAlignment="1" applyProtection="1">
      <alignment horizontal="center" vertical="center" shrinkToFit="1"/>
    </xf>
    <xf numFmtId="49" fontId="0" fillId="2" borderId="23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textRotation="255"/>
    </xf>
    <xf numFmtId="0" fontId="0" fillId="0" borderId="21" xfId="0" applyBorder="1" applyAlignment="1" applyProtection="1">
      <alignment horizontal="center" vertical="center" textRotation="255"/>
    </xf>
    <xf numFmtId="0" fontId="0" fillId="0" borderId="22" xfId="0" applyBorder="1" applyAlignment="1" applyProtection="1">
      <alignment horizontal="center" vertical="center" textRotation="255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49" fontId="0" fillId="3" borderId="29" xfId="0" applyNumberFormat="1" applyFill="1" applyBorder="1" applyAlignment="1" applyProtection="1">
      <alignment horizontal="center" vertical="center"/>
    </xf>
    <xf numFmtId="49" fontId="0" fillId="3" borderId="27" xfId="0" applyNumberFormat="1" applyFill="1" applyBorder="1" applyAlignment="1" applyProtection="1">
      <alignment horizontal="center" vertical="center"/>
    </xf>
    <xf numFmtId="49" fontId="0" fillId="3" borderId="30" xfId="0" applyNumberFormat="1" applyFill="1" applyBorder="1" applyAlignment="1" applyProtection="1">
      <alignment horizontal="center" vertical="center"/>
    </xf>
    <xf numFmtId="49" fontId="0" fillId="5" borderId="27" xfId="0" applyNumberFormat="1" applyFill="1" applyBorder="1" applyAlignment="1" applyProtection="1">
      <alignment horizontal="center" vertical="center"/>
    </xf>
    <xf numFmtId="49" fontId="0" fillId="5" borderId="28" xfId="0" applyNumberForma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215264</xdr:colOff>
      <xdr:row>30</xdr:row>
      <xdr:rowOff>112938</xdr:rowOff>
    </xdr:from>
    <xdr:to>
      <xdr:col>18</xdr:col>
      <xdr:colOff>340181</xdr:colOff>
      <xdr:row>55</xdr:row>
      <xdr:rowOff>53609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75DF6A8-7B2C-43CE-B764-BAF1789C0BE9}"/>
            </a:ext>
          </a:extLst>
        </xdr:cNvPr>
        <xdr:cNvSpPr/>
      </xdr:nvSpPr>
      <xdr:spPr bwMode="auto">
        <a:xfrm>
          <a:off x="6457949" y="5256438"/>
          <a:ext cx="8426903" cy="4234544"/>
        </a:xfrm>
        <a:prstGeom prst="rect">
          <a:avLst/>
        </a:prstGeom>
        <a:solidFill>
          <a:srgbClr val="FFFFE1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0000" tIns="180000" rIns="180000" bIns="180000" rtlCol="0" anchor="ctr" anchorCtr="0" upright="1"/>
        <a:lstStyle/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rgbClr val="FF0000"/>
              </a:solidFill>
            </a:rPr>
            <a:t>・行の挿入は絶対にしないでください</a:t>
          </a:r>
          <a:endParaRPr kumimoji="1" lang="en-US" altLang="ja-JP" sz="2800">
            <a:solidFill>
              <a:srgbClr val="FF0000"/>
            </a:solidFill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rgbClr val="FF0000"/>
              </a:solidFill>
            </a:rPr>
            <a:t>・黄色の部分は入力してください</a:t>
          </a:r>
          <a:endParaRPr kumimoji="1" lang="en-US" altLang="ja-JP" sz="2800">
            <a:solidFill>
              <a:srgbClr val="FF0000"/>
            </a:solidFill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rgbClr val="FF0000"/>
              </a:solidFill>
            </a:rPr>
            <a:t>・青色の部分は選択してください</a:t>
          </a:r>
          <a:endParaRPr kumimoji="1" lang="en-US" altLang="ja-JP" sz="800">
            <a:solidFill>
              <a:srgbClr val="FF0000"/>
            </a:solidFill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・ファイル名は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20230422-</a:t>
          </a:r>
          <a:r>
            <a:rPr kumimoji="1" lang="ja-JP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1" lang="en-US" altLang="ja-JP" sz="3200">
              <a:effectLst/>
              <a:latin typeface="+mn-lt"/>
              <a:ea typeface="+mn-ea"/>
              <a:cs typeface="+mn-cs"/>
            </a:rPr>
            <a:t>.xlsx </a:t>
          </a:r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にしてください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・メール送信時の件名は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0422</a:t>
          </a:r>
          <a:r>
            <a:rPr kumimoji="1" lang="ja-JP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記録会申込（学校名）</a:t>
          </a:r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としてください　</a:t>
          </a:r>
          <a:endParaRPr lang="ja-JP" altLang="ja-JP" sz="3200">
            <a:effectLst/>
          </a:endParaRPr>
        </a:p>
        <a:p>
          <a:pPr algn="l">
            <a:lnSpc>
              <a:spcPts val="3300"/>
            </a:lnSpc>
          </a:pPr>
          <a:endParaRPr kumimoji="1" lang="ja-JP" altLang="en-US" sz="28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78105</xdr:colOff>
      <xdr:row>14</xdr:row>
      <xdr:rowOff>123824</xdr:rowOff>
    </xdr:from>
    <xdr:to>
      <xdr:col>21</xdr:col>
      <xdr:colOff>596247</xdr:colOff>
      <xdr:row>36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6AB3DC3-5EEB-4EDB-9DD9-83480618364A}"/>
            </a:ext>
          </a:extLst>
        </xdr:cNvPr>
        <xdr:cNvSpPr/>
      </xdr:nvSpPr>
      <xdr:spPr bwMode="auto">
        <a:xfrm>
          <a:off x="10488930" y="3257549"/>
          <a:ext cx="8881092" cy="5400676"/>
        </a:xfrm>
        <a:prstGeom prst="rect">
          <a:avLst/>
        </a:prstGeom>
        <a:solidFill>
          <a:srgbClr val="FFFFE1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0000" tIns="180000" rIns="180000" bIns="180000" rtlCol="0" anchor="ctr" anchorCtr="0" upright="1"/>
        <a:lstStyle/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・行の挿入・削除は絶対にしないでください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・黄色の部分は入力してください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・紫色の部分は選択してください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・保護を解除して名前とかを直接入力しないでください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100"/>
            </a:lnSpc>
          </a:pPr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・リレーのみにエントリーする選手も入力してください</a:t>
          </a:r>
          <a:endParaRPr kumimoji="1" lang="en-US" altLang="ja-JP" sz="2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・ファイル名は</a:t>
          </a:r>
        </a:p>
        <a:p>
          <a:pPr algn="l">
            <a:lnSpc>
              <a:spcPts val="32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20230422-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.xls 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にしてください</a:t>
          </a:r>
        </a:p>
        <a:p>
          <a:pPr algn="l">
            <a:lnSpc>
              <a:spcPts val="32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・メール送信時の件名は</a:t>
          </a:r>
        </a:p>
        <a:p>
          <a:pPr algn="l">
            <a:lnSpc>
              <a:spcPts val="35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0422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記録会申込（学校名）としてください</a:t>
          </a:r>
          <a:r>
            <a:rPr kumimoji="1" lang="ja-JP" altLang="en-US" sz="4000">
              <a:solidFill>
                <a:srgbClr val="FF0000"/>
              </a:solidFill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M100"/>
  <sheetViews>
    <sheetView zoomScaleNormal="100" workbookViewId="0">
      <pane ySplit="1" topLeftCell="A2" activePane="bottomLeft" state="frozen"/>
      <selection pane="bottomLeft" activeCell="D19" sqref="D19"/>
    </sheetView>
  </sheetViews>
  <sheetFormatPr defaultRowHeight="13.5" x14ac:dyDescent="0.15"/>
  <cols>
    <col min="1" max="1" width="5.25" bestFit="1" customWidth="1"/>
    <col min="2" max="2" width="11" style="109" bestFit="1" customWidth="1"/>
    <col min="3" max="4" width="15.625" style="47" customWidth="1"/>
    <col min="6" max="6" width="16.375" customWidth="1"/>
    <col min="7" max="7" width="7.5" style="11" hidden="1" customWidth="1"/>
    <col min="9" max="9" width="3.125" style="10" customWidth="1"/>
    <col min="10" max="10" width="3" style="10" customWidth="1"/>
    <col min="11" max="11" width="2.5" style="11" bestFit="1" customWidth="1"/>
    <col min="12" max="12" width="46.375" style="11" bestFit="1" customWidth="1"/>
    <col min="13" max="13" width="9" style="11" customWidth="1"/>
  </cols>
  <sheetData>
    <row r="1" spans="1:12" x14ac:dyDescent="0.15">
      <c r="A1" s="5" t="s">
        <v>54</v>
      </c>
      <c r="B1" s="107" t="s">
        <v>378</v>
      </c>
      <c r="C1" s="45" t="s">
        <v>55</v>
      </c>
      <c r="D1" s="45" t="s">
        <v>131</v>
      </c>
      <c r="E1" s="42" t="s">
        <v>56</v>
      </c>
      <c r="F1" s="42" t="s">
        <v>57</v>
      </c>
      <c r="G1" s="15"/>
      <c r="H1" s="42" t="s">
        <v>58</v>
      </c>
    </row>
    <row r="2" spans="1:12" x14ac:dyDescent="0.15">
      <c r="A2" s="9">
        <v>1</v>
      </c>
      <c r="B2" s="108" t="str">
        <f t="shared" ref="B2:B33" si="0">IF(F2="","",VLOOKUP(F2,学校番号,2,FALSE)+A2)</f>
        <v/>
      </c>
      <c r="C2" s="46"/>
      <c r="D2" s="46"/>
      <c r="E2" s="43"/>
      <c r="F2" s="44"/>
      <c r="G2" s="25" t="str">
        <f t="shared" ref="G2:G33" si="1">IF(F2="","",VLOOKUP(F2,学校番号,3,FALSE))</f>
        <v/>
      </c>
      <c r="H2" s="43"/>
    </row>
    <row r="3" spans="1:12" x14ac:dyDescent="0.15">
      <c r="A3" s="9">
        <v>2</v>
      </c>
      <c r="B3" s="108" t="str">
        <f t="shared" si="0"/>
        <v/>
      </c>
      <c r="C3" s="46"/>
      <c r="D3" s="46"/>
      <c r="E3" s="43"/>
      <c r="F3" s="44"/>
      <c r="G3" s="25" t="str">
        <f t="shared" si="1"/>
        <v/>
      </c>
      <c r="H3" s="43"/>
      <c r="K3" s="127" t="s">
        <v>60</v>
      </c>
      <c r="L3" s="128"/>
    </row>
    <row r="4" spans="1:12" x14ac:dyDescent="0.15">
      <c r="A4" s="9">
        <v>3</v>
      </c>
      <c r="B4" s="107" t="str">
        <f t="shared" si="0"/>
        <v/>
      </c>
      <c r="C4" s="46"/>
      <c r="D4" s="46"/>
      <c r="E4" s="43"/>
      <c r="F4" s="44"/>
      <c r="G4" s="25" t="str">
        <f t="shared" si="1"/>
        <v/>
      </c>
      <c r="H4" s="43"/>
      <c r="K4" s="12">
        <v>1</v>
      </c>
      <c r="L4" s="12" t="s">
        <v>61</v>
      </c>
    </row>
    <row r="5" spans="1:12" x14ac:dyDescent="0.15">
      <c r="A5" s="9">
        <v>4</v>
      </c>
      <c r="B5" s="107" t="str">
        <f t="shared" si="0"/>
        <v/>
      </c>
      <c r="C5" s="46"/>
      <c r="D5" s="46"/>
      <c r="E5" s="43"/>
      <c r="F5" s="44"/>
      <c r="G5" s="25" t="str">
        <f t="shared" si="1"/>
        <v/>
      </c>
      <c r="H5" s="43"/>
      <c r="K5" s="12">
        <v>2</v>
      </c>
      <c r="L5" s="12" t="s">
        <v>132</v>
      </c>
    </row>
    <row r="6" spans="1:12" x14ac:dyDescent="0.15">
      <c r="A6" s="9">
        <v>5</v>
      </c>
      <c r="B6" s="107" t="str">
        <f t="shared" si="0"/>
        <v/>
      </c>
      <c r="C6" s="46"/>
      <c r="D6" s="46"/>
      <c r="E6" s="43"/>
      <c r="F6" s="44"/>
      <c r="G6" s="25" t="str">
        <f t="shared" si="1"/>
        <v/>
      </c>
      <c r="H6" s="43"/>
      <c r="K6" s="13">
        <v>3</v>
      </c>
      <c r="L6" s="13" t="s">
        <v>133</v>
      </c>
    </row>
    <row r="7" spans="1:12" x14ac:dyDescent="0.15">
      <c r="A7" s="9">
        <v>6</v>
      </c>
      <c r="B7" s="107" t="str">
        <f t="shared" si="0"/>
        <v/>
      </c>
      <c r="C7" s="46"/>
      <c r="D7" s="46"/>
      <c r="E7" s="43"/>
      <c r="F7" s="44"/>
      <c r="G7" s="25" t="str">
        <f t="shared" si="1"/>
        <v/>
      </c>
      <c r="H7" s="43"/>
      <c r="K7" s="13">
        <v>4</v>
      </c>
      <c r="L7" s="13" t="s">
        <v>62</v>
      </c>
    </row>
    <row r="8" spans="1:12" x14ac:dyDescent="0.15">
      <c r="A8" s="9">
        <v>7</v>
      </c>
      <c r="B8" s="107" t="str">
        <f t="shared" si="0"/>
        <v/>
      </c>
      <c r="C8" s="46"/>
      <c r="D8" s="46"/>
      <c r="E8" s="43"/>
      <c r="F8" s="44"/>
      <c r="G8" s="25" t="str">
        <f t="shared" si="1"/>
        <v/>
      </c>
      <c r="H8" s="43"/>
      <c r="K8" s="14"/>
      <c r="L8" s="14" t="s">
        <v>63</v>
      </c>
    </row>
    <row r="9" spans="1:12" x14ac:dyDescent="0.15">
      <c r="A9" s="9">
        <v>8</v>
      </c>
      <c r="B9" s="107" t="str">
        <f t="shared" si="0"/>
        <v/>
      </c>
      <c r="C9" s="46"/>
      <c r="D9" s="46"/>
      <c r="E9" s="43"/>
      <c r="F9" s="44"/>
      <c r="G9" s="25" t="str">
        <f t="shared" si="1"/>
        <v/>
      </c>
      <c r="H9" s="43"/>
      <c r="K9" s="12">
        <v>5</v>
      </c>
      <c r="L9" s="12" t="s">
        <v>64</v>
      </c>
    </row>
    <row r="10" spans="1:12" x14ac:dyDescent="0.15">
      <c r="A10" s="9">
        <v>9</v>
      </c>
      <c r="B10" s="107" t="str">
        <f t="shared" si="0"/>
        <v/>
      </c>
      <c r="C10" s="46"/>
      <c r="D10" s="46"/>
      <c r="E10" s="43"/>
      <c r="F10" s="44"/>
      <c r="G10" s="25" t="str">
        <f t="shared" si="1"/>
        <v/>
      </c>
      <c r="H10" s="43"/>
      <c r="K10" s="12">
        <v>6</v>
      </c>
      <c r="L10" s="12" t="s">
        <v>65</v>
      </c>
    </row>
    <row r="11" spans="1:12" x14ac:dyDescent="0.15">
      <c r="A11" s="9">
        <v>10</v>
      </c>
      <c r="B11" s="107" t="str">
        <f t="shared" si="0"/>
        <v/>
      </c>
      <c r="C11" s="46"/>
      <c r="D11" s="46"/>
      <c r="E11" s="43"/>
      <c r="F11" s="44"/>
      <c r="G11" s="25" t="str">
        <f t="shared" si="1"/>
        <v/>
      </c>
      <c r="H11" s="43"/>
      <c r="K11" s="12">
        <v>7</v>
      </c>
      <c r="L11" s="12" t="s">
        <v>134</v>
      </c>
    </row>
    <row r="12" spans="1:12" x14ac:dyDescent="0.15">
      <c r="A12" s="9">
        <v>11</v>
      </c>
      <c r="B12" s="107" t="str">
        <f t="shared" si="0"/>
        <v/>
      </c>
      <c r="C12" s="46"/>
      <c r="D12" s="46"/>
      <c r="E12" s="43"/>
      <c r="F12" s="44"/>
      <c r="G12" s="25" t="str">
        <f t="shared" si="1"/>
        <v/>
      </c>
      <c r="H12" s="43"/>
    </row>
    <row r="13" spans="1:12" x14ac:dyDescent="0.15">
      <c r="A13" s="9">
        <v>12</v>
      </c>
      <c r="B13" s="107" t="str">
        <f t="shared" si="0"/>
        <v/>
      </c>
      <c r="C13" s="46"/>
      <c r="D13" s="46"/>
      <c r="E13" s="43"/>
      <c r="F13" s="44"/>
      <c r="G13" s="25" t="str">
        <f t="shared" si="1"/>
        <v/>
      </c>
      <c r="H13" s="43"/>
    </row>
    <row r="14" spans="1:12" x14ac:dyDescent="0.15">
      <c r="A14" s="9">
        <v>13</v>
      </c>
      <c r="B14" s="107" t="str">
        <f t="shared" si="0"/>
        <v/>
      </c>
      <c r="C14" s="46"/>
      <c r="D14" s="46"/>
      <c r="E14" s="43"/>
      <c r="F14" s="44"/>
      <c r="G14" s="25" t="str">
        <f t="shared" si="1"/>
        <v/>
      </c>
      <c r="H14" s="43"/>
    </row>
    <row r="15" spans="1:12" x14ac:dyDescent="0.15">
      <c r="A15" s="9">
        <v>14</v>
      </c>
      <c r="B15" s="107" t="str">
        <f t="shared" si="0"/>
        <v/>
      </c>
      <c r="C15" s="46"/>
      <c r="D15" s="46"/>
      <c r="E15" s="43"/>
      <c r="F15" s="44"/>
      <c r="G15" s="25" t="str">
        <f t="shared" si="1"/>
        <v/>
      </c>
      <c r="H15" s="43"/>
    </row>
    <row r="16" spans="1:12" x14ac:dyDescent="0.15">
      <c r="A16" s="9">
        <v>15</v>
      </c>
      <c r="B16" s="107" t="str">
        <f t="shared" si="0"/>
        <v/>
      </c>
      <c r="C16" s="46"/>
      <c r="D16" s="46"/>
      <c r="E16" s="43"/>
      <c r="F16" s="44"/>
      <c r="G16" s="25" t="str">
        <f t="shared" si="1"/>
        <v/>
      </c>
      <c r="H16" s="43"/>
    </row>
    <row r="17" spans="1:8" x14ac:dyDescent="0.15">
      <c r="A17" s="9">
        <v>16</v>
      </c>
      <c r="B17" s="107" t="str">
        <f t="shared" si="0"/>
        <v/>
      </c>
      <c r="C17" s="46"/>
      <c r="D17" s="46"/>
      <c r="E17" s="43"/>
      <c r="F17" s="44"/>
      <c r="G17" s="25" t="str">
        <f t="shared" si="1"/>
        <v/>
      </c>
      <c r="H17" s="43"/>
    </row>
    <row r="18" spans="1:8" x14ac:dyDescent="0.15">
      <c r="A18" s="9">
        <v>17</v>
      </c>
      <c r="B18" s="107" t="str">
        <f t="shared" si="0"/>
        <v/>
      </c>
      <c r="C18" s="46"/>
      <c r="D18" s="46"/>
      <c r="E18" s="43"/>
      <c r="F18" s="44"/>
      <c r="G18" s="25" t="str">
        <f t="shared" si="1"/>
        <v/>
      </c>
      <c r="H18" s="43"/>
    </row>
    <row r="19" spans="1:8" x14ac:dyDescent="0.15">
      <c r="A19" s="9">
        <v>18</v>
      </c>
      <c r="B19" s="107" t="str">
        <f t="shared" si="0"/>
        <v/>
      </c>
      <c r="C19" s="46"/>
      <c r="D19" s="46"/>
      <c r="E19" s="43"/>
      <c r="F19" s="44"/>
      <c r="G19" s="25" t="str">
        <f t="shared" si="1"/>
        <v/>
      </c>
      <c r="H19" s="43"/>
    </row>
    <row r="20" spans="1:8" x14ac:dyDescent="0.15">
      <c r="A20" s="9">
        <v>19</v>
      </c>
      <c r="B20" s="107" t="str">
        <f t="shared" si="0"/>
        <v/>
      </c>
      <c r="C20" s="46"/>
      <c r="D20" s="46"/>
      <c r="E20" s="43"/>
      <c r="F20" s="44"/>
      <c r="G20" s="25" t="str">
        <f t="shared" si="1"/>
        <v/>
      </c>
      <c r="H20" s="43"/>
    </row>
    <row r="21" spans="1:8" x14ac:dyDescent="0.15">
      <c r="A21" s="9">
        <v>20</v>
      </c>
      <c r="B21" s="107" t="str">
        <f t="shared" si="0"/>
        <v/>
      </c>
      <c r="C21" s="46"/>
      <c r="D21" s="46"/>
      <c r="E21" s="43"/>
      <c r="F21" s="44"/>
      <c r="G21" s="25" t="str">
        <f t="shared" si="1"/>
        <v/>
      </c>
      <c r="H21" s="43"/>
    </row>
    <row r="22" spans="1:8" x14ac:dyDescent="0.15">
      <c r="A22" s="9">
        <v>21</v>
      </c>
      <c r="B22" s="107" t="str">
        <f t="shared" si="0"/>
        <v/>
      </c>
      <c r="C22" s="46"/>
      <c r="D22" s="46"/>
      <c r="E22" s="43"/>
      <c r="F22" s="44"/>
      <c r="G22" s="25" t="str">
        <f t="shared" si="1"/>
        <v/>
      </c>
      <c r="H22" s="43"/>
    </row>
    <row r="23" spans="1:8" x14ac:dyDescent="0.15">
      <c r="A23" s="9">
        <v>22</v>
      </c>
      <c r="B23" s="107" t="str">
        <f t="shared" si="0"/>
        <v/>
      </c>
      <c r="C23" s="46"/>
      <c r="D23" s="46"/>
      <c r="E23" s="43"/>
      <c r="F23" s="44"/>
      <c r="G23" s="25" t="str">
        <f t="shared" si="1"/>
        <v/>
      </c>
      <c r="H23" s="43"/>
    </row>
    <row r="24" spans="1:8" x14ac:dyDescent="0.15">
      <c r="A24" s="9">
        <v>23</v>
      </c>
      <c r="B24" s="107" t="str">
        <f t="shared" si="0"/>
        <v/>
      </c>
      <c r="C24" s="46"/>
      <c r="D24" s="46"/>
      <c r="E24" s="43"/>
      <c r="F24" s="44"/>
      <c r="G24" s="25" t="str">
        <f t="shared" si="1"/>
        <v/>
      </c>
      <c r="H24" s="43"/>
    </row>
    <row r="25" spans="1:8" x14ac:dyDescent="0.15">
      <c r="A25" s="9">
        <v>24</v>
      </c>
      <c r="B25" s="107" t="str">
        <f t="shared" si="0"/>
        <v/>
      </c>
      <c r="C25" s="46"/>
      <c r="D25" s="46"/>
      <c r="E25" s="43"/>
      <c r="F25" s="44"/>
      <c r="G25" s="25" t="str">
        <f t="shared" si="1"/>
        <v/>
      </c>
      <c r="H25" s="43"/>
    </row>
    <row r="26" spans="1:8" x14ac:dyDescent="0.15">
      <c r="A26" s="9">
        <v>25</v>
      </c>
      <c r="B26" s="107" t="str">
        <f t="shared" si="0"/>
        <v/>
      </c>
      <c r="C26" s="46"/>
      <c r="D26" s="46"/>
      <c r="E26" s="43"/>
      <c r="F26" s="44"/>
      <c r="G26" s="25" t="str">
        <f t="shared" si="1"/>
        <v/>
      </c>
      <c r="H26" s="43"/>
    </row>
    <row r="27" spans="1:8" x14ac:dyDescent="0.15">
      <c r="A27" s="9">
        <v>26</v>
      </c>
      <c r="B27" s="107" t="str">
        <f t="shared" si="0"/>
        <v/>
      </c>
      <c r="C27" s="46"/>
      <c r="D27" s="46"/>
      <c r="E27" s="43"/>
      <c r="F27" s="44"/>
      <c r="G27" s="25" t="str">
        <f t="shared" si="1"/>
        <v/>
      </c>
      <c r="H27" s="43"/>
    </row>
    <row r="28" spans="1:8" x14ac:dyDescent="0.15">
      <c r="A28" s="9">
        <v>27</v>
      </c>
      <c r="B28" s="107" t="str">
        <f t="shared" si="0"/>
        <v/>
      </c>
      <c r="C28" s="46"/>
      <c r="D28" s="46"/>
      <c r="E28" s="43"/>
      <c r="F28" s="44"/>
      <c r="G28" s="25" t="str">
        <f t="shared" si="1"/>
        <v/>
      </c>
      <c r="H28" s="43"/>
    </row>
    <row r="29" spans="1:8" x14ac:dyDescent="0.15">
      <c r="A29" s="9">
        <v>28</v>
      </c>
      <c r="B29" s="107" t="str">
        <f t="shared" si="0"/>
        <v/>
      </c>
      <c r="C29" s="46"/>
      <c r="D29" s="46"/>
      <c r="E29" s="43"/>
      <c r="F29" s="44"/>
      <c r="G29" s="25" t="str">
        <f t="shared" si="1"/>
        <v/>
      </c>
      <c r="H29" s="43"/>
    </row>
    <row r="30" spans="1:8" x14ac:dyDescent="0.15">
      <c r="A30" s="9">
        <v>29</v>
      </c>
      <c r="B30" s="107" t="str">
        <f t="shared" si="0"/>
        <v/>
      </c>
      <c r="C30" s="46"/>
      <c r="D30" s="46"/>
      <c r="E30" s="43"/>
      <c r="F30" s="44"/>
      <c r="G30" s="25" t="str">
        <f t="shared" si="1"/>
        <v/>
      </c>
      <c r="H30" s="43"/>
    </row>
    <row r="31" spans="1:8" x14ac:dyDescent="0.15">
      <c r="A31" s="9">
        <v>30</v>
      </c>
      <c r="B31" s="107" t="str">
        <f t="shared" si="0"/>
        <v/>
      </c>
      <c r="C31" s="46"/>
      <c r="D31" s="46"/>
      <c r="E31" s="43"/>
      <c r="F31" s="44"/>
      <c r="G31" s="25" t="str">
        <f t="shared" si="1"/>
        <v/>
      </c>
      <c r="H31" s="43"/>
    </row>
    <row r="32" spans="1:8" x14ac:dyDescent="0.15">
      <c r="A32" s="9">
        <v>31</v>
      </c>
      <c r="B32" s="107" t="str">
        <f t="shared" si="0"/>
        <v/>
      </c>
      <c r="C32" s="46"/>
      <c r="D32" s="46"/>
      <c r="E32" s="43"/>
      <c r="F32" s="44"/>
      <c r="G32" s="25" t="str">
        <f t="shared" si="1"/>
        <v/>
      </c>
      <c r="H32" s="43"/>
    </row>
    <row r="33" spans="1:8" x14ac:dyDescent="0.15">
      <c r="A33" s="9">
        <v>32</v>
      </c>
      <c r="B33" s="107" t="str">
        <f t="shared" si="0"/>
        <v/>
      </c>
      <c r="C33" s="46"/>
      <c r="D33" s="46"/>
      <c r="E33" s="43"/>
      <c r="F33" s="44"/>
      <c r="G33" s="25" t="str">
        <f t="shared" si="1"/>
        <v/>
      </c>
      <c r="H33" s="43"/>
    </row>
    <row r="34" spans="1:8" x14ac:dyDescent="0.15">
      <c r="A34" s="9">
        <v>33</v>
      </c>
      <c r="B34" s="107" t="str">
        <f t="shared" ref="B34:B65" si="2">IF(F34="","",VLOOKUP(F34,学校番号,2,FALSE)+A34)</f>
        <v/>
      </c>
      <c r="C34" s="46"/>
      <c r="D34" s="46"/>
      <c r="E34" s="43"/>
      <c r="F34" s="44"/>
      <c r="G34" s="25" t="str">
        <f t="shared" ref="G34:G65" si="3">IF(F34="","",VLOOKUP(F34,学校番号,3,FALSE))</f>
        <v/>
      </c>
      <c r="H34" s="43"/>
    </row>
    <row r="35" spans="1:8" x14ac:dyDescent="0.15">
      <c r="A35" s="9">
        <v>34</v>
      </c>
      <c r="B35" s="107" t="str">
        <f t="shared" si="2"/>
        <v/>
      </c>
      <c r="C35" s="46"/>
      <c r="D35" s="46"/>
      <c r="E35" s="43"/>
      <c r="F35" s="44"/>
      <c r="G35" s="25" t="str">
        <f t="shared" si="3"/>
        <v/>
      </c>
      <c r="H35" s="43"/>
    </row>
    <row r="36" spans="1:8" x14ac:dyDescent="0.15">
      <c r="A36" s="9">
        <v>35</v>
      </c>
      <c r="B36" s="107" t="str">
        <f t="shared" si="2"/>
        <v/>
      </c>
      <c r="C36" s="46"/>
      <c r="D36" s="46"/>
      <c r="E36" s="43"/>
      <c r="F36" s="44"/>
      <c r="G36" s="25" t="str">
        <f t="shared" si="3"/>
        <v/>
      </c>
      <c r="H36" s="43"/>
    </row>
    <row r="37" spans="1:8" x14ac:dyDescent="0.15">
      <c r="A37" s="9">
        <v>36</v>
      </c>
      <c r="B37" s="107" t="str">
        <f t="shared" si="2"/>
        <v/>
      </c>
      <c r="C37" s="46"/>
      <c r="D37" s="46"/>
      <c r="E37" s="43"/>
      <c r="F37" s="44"/>
      <c r="G37" s="25" t="str">
        <f t="shared" si="3"/>
        <v/>
      </c>
      <c r="H37" s="43"/>
    </row>
    <row r="38" spans="1:8" x14ac:dyDescent="0.15">
      <c r="A38" s="9">
        <v>37</v>
      </c>
      <c r="B38" s="107" t="str">
        <f t="shared" si="2"/>
        <v/>
      </c>
      <c r="C38" s="46"/>
      <c r="D38" s="46"/>
      <c r="E38" s="43"/>
      <c r="F38" s="44"/>
      <c r="G38" s="25" t="str">
        <f t="shared" si="3"/>
        <v/>
      </c>
      <c r="H38" s="43"/>
    </row>
    <row r="39" spans="1:8" x14ac:dyDescent="0.15">
      <c r="A39" s="9">
        <v>38</v>
      </c>
      <c r="B39" s="107" t="str">
        <f t="shared" si="2"/>
        <v/>
      </c>
      <c r="C39" s="46"/>
      <c r="D39" s="46"/>
      <c r="E39" s="43"/>
      <c r="F39" s="44"/>
      <c r="G39" s="25" t="str">
        <f t="shared" si="3"/>
        <v/>
      </c>
      <c r="H39" s="43"/>
    </row>
    <row r="40" spans="1:8" x14ac:dyDescent="0.15">
      <c r="A40" s="9">
        <v>39</v>
      </c>
      <c r="B40" s="107" t="str">
        <f t="shared" si="2"/>
        <v/>
      </c>
      <c r="C40" s="46"/>
      <c r="D40" s="46"/>
      <c r="E40" s="43"/>
      <c r="F40" s="44"/>
      <c r="G40" s="25" t="str">
        <f t="shared" si="3"/>
        <v/>
      </c>
      <c r="H40" s="43"/>
    </row>
    <row r="41" spans="1:8" x14ac:dyDescent="0.15">
      <c r="A41" s="9">
        <v>40</v>
      </c>
      <c r="B41" s="107" t="str">
        <f t="shared" si="2"/>
        <v/>
      </c>
      <c r="C41" s="46"/>
      <c r="D41" s="46"/>
      <c r="E41" s="43"/>
      <c r="F41" s="44"/>
      <c r="G41" s="25" t="str">
        <f t="shared" si="3"/>
        <v/>
      </c>
      <c r="H41" s="43"/>
    </row>
    <row r="42" spans="1:8" x14ac:dyDescent="0.15">
      <c r="A42" s="9">
        <v>41</v>
      </c>
      <c r="B42" s="107" t="str">
        <f t="shared" si="2"/>
        <v/>
      </c>
      <c r="C42" s="46"/>
      <c r="D42" s="46"/>
      <c r="E42" s="43"/>
      <c r="F42" s="44"/>
      <c r="G42" s="25" t="str">
        <f t="shared" si="3"/>
        <v/>
      </c>
      <c r="H42" s="43"/>
    </row>
    <row r="43" spans="1:8" x14ac:dyDescent="0.15">
      <c r="A43" s="9">
        <v>42</v>
      </c>
      <c r="B43" s="107" t="str">
        <f t="shared" si="2"/>
        <v/>
      </c>
      <c r="C43" s="46"/>
      <c r="D43" s="46"/>
      <c r="E43" s="43"/>
      <c r="F43" s="44"/>
      <c r="G43" s="25" t="str">
        <f t="shared" si="3"/>
        <v/>
      </c>
      <c r="H43" s="43"/>
    </row>
    <row r="44" spans="1:8" x14ac:dyDescent="0.15">
      <c r="A44" s="9">
        <v>43</v>
      </c>
      <c r="B44" s="107" t="str">
        <f t="shared" si="2"/>
        <v/>
      </c>
      <c r="C44" s="46"/>
      <c r="D44" s="46"/>
      <c r="E44" s="43"/>
      <c r="F44" s="44"/>
      <c r="G44" s="25" t="str">
        <f t="shared" si="3"/>
        <v/>
      </c>
      <c r="H44" s="43"/>
    </row>
    <row r="45" spans="1:8" x14ac:dyDescent="0.15">
      <c r="A45" s="9">
        <v>44</v>
      </c>
      <c r="B45" s="107" t="str">
        <f t="shared" si="2"/>
        <v/>
      </c>
      <c r="C45" s="46"/>
      <c r="D45" s="46"/>
      <c r="E45" s="43"/>
      <c r="F45" s="44"/>
      <c r="G45" s="25" t="str">
        <f t="shared" si="3"/>
        <v/>
      </c>
      <c r="H45" s="43"/>
    </row>
    <row r="46" spans="1:8" x14ac:dyDescent="0.15">
      <c r="A46" s="9">
        <v>45</v>
      </c>
      <c r="B46" s="107" t="str">
        <f t="shared" si="2"/>
        <v/>
      </c>
      <c r="C46" s="46"/>
      <c r="D46" s="46"/>
      <c r="E46" s="43"/>
      <c r="F46" s="44"/>
      <c r="G46" s="25" t="str">
        <f t="shared" si="3"/>
        <v/>
      </c>
      <c r="H46" s="43"/>
    </row>
    <row r="47" spans="1:8" x14ac:dyDescent="0.15">
      <c r="A47" s="9">
        <v>46</v>
      </c>
      <c r="B47" s="107" t="str">
        <f t="shared" si="2"/>
        <v/>
      </c>
      <c r="C47" s="46"/>
      <c r="D47" s="46"/>
      <c r="E47" s="43"/>
      <c r="F47" s="44"/>
      <c r="G47" s="25" t="str">
        <f t="shared" si="3"/>
        <v/>
      </c>
      <c r="H47" s="43"/>
    </row>
    <row r="48" spans="1:8" x14ac:dyDescent="0.15">
      <c r="A48" s="9">
        <v>47</v>
      </c>
      <c r="B48" s="107" t="str">
        <f t="shared" si="2"/>
        <v/>
      </c>
      <c r="C48" s="46"/>
      <c r="D48" s="46"/>
      <c r="E48" s="43"/>
      <c r="F48" s="44"/>
      <c r="G48" s="25" t="str">
        <f t="shared" si="3"/>
        <v/>
      </c>
      <c r="H48" s="43"/>
    </row>
    <row r="49" spans="1:8" x14ac:dyDescent="0.15">
      <c r="A49" s="9">
        <v>48</v>
      </c>
      <c r="B49" s="107" t="str">
        <f t="shared" si="2"/>
        <v/>
      </c>
      <c r="C49" s="46"/>
      <c r="D49" s="46"/>
      <c r="E49" s="43"/>
      <c r="F49" s="44"/>
      <c r="G49" s="25" t="str">
        <f t="shared" si="3"/>
        <v/>
      </c>
      <c r="H49" s="43"/>
    </row>
    <row r="50" spans="1:8" x14ac:dyDescent="0.15">
      <c r="A50" s="9">
        <v>49</v>
      </c>
      <c r="B50" s="107" t="str">
        <f t="shared" si="2"/>
        <v/>
      </c>
      <c r="C50" s="46"/>
      <c r="D50" s="46"/>
      <c r="E50" s="43"/>
      <c r="F50" s="44"/>
      <c r="G50" s="25" t="str">
        <f t="shared" si="3"/>
        <v/>
      </c>
      <c r="H50" s="43"/>
    </row>
    <row r="51" spans="1:8" x14ac:dyDescent="0.15">
      <c r="A51" s="9">
        <v>50</v>
      </c>
      <c r="B51" s="107" t="str">
        <f t="shared" si="2"/>
        <v/>
      </c>
      <c r="C51" s="46"/>
      <c r="D51" s="46"/>
      <c r="E51" s="43"/>
      <c r="F51" s="44"/>
      <c r="G51" s="25" t="str">
        <f t="shared" si="3"/>
        <v/>
      </c>
      <c r="H51" s="43"/>
    </row>
    <row r="52" spans="1:8" x14ac:dyDescent="0.15">
      <c r="A52" s="9">
        <v>51</v>
      </c>
      <c r="B52" s="107" t="str">
        <f t="shared" si="2"/>
        <v/>
      </c>
      <c r="C52" s="46"/>
      <c r="D52" s="46"/>
      <c r="E52" s="43"/>
      <c r="F52" s="44"/>
      <c r="G52" s="25" t="str">
        <f t="shared" si="3"/>
        <v/>
      </c>
      <c r="H52" s="43"/>
    </row>
    <row r="53" spans="1:8" x14ac:dyDescent="0.15">
      <c r="A53" s="9">
        <v>52</v>
      </c>
      <c r="B53" s="107" t="str">
        <f t="shared" si="2"/>
        <v/>
      </c>
      <c r="C53" s="46"/>
      <c r="D53" s="46"/>
      <c r="E53" s="43"/>
      <c r="F53" s="44"/>
      <c r="G53" s="25" t="str">
        <f t="shared" si="3"/>
        <v/>
      </c>
      <c r="H53" s="43"/>
    </row>
    <row r="54" spans="1:8" x14ac:dyDescent="0.15">
      <c r="A54" s="9">
        <v>53</v>
      </c>
      <c r="B54" s="107" t="str">
        <f t="shared" si="2"/>
        <v/>
      </c>
      <c r="C54" s="46"/>
      <c r="D54" s="46"/>
      <c r="E54" s="43"/>
      <c r="F54" s="44"/>
      <c r="G54" s="25" t="str">
        <f t="shared" si="3"/>
        <v/>
      </c>
      <c r="H54" s="43"/>
    </row>
    <row r="55" spans="1:8" x14ac:dyDescent="0.15">
      <c r="A55" s="9">
        <v>54</v>
      </c>
      <c r="B55" s="107" t="str">
        <f t="shared" si="2"/>
        <v/>
      </c>
      <c r="C55" s="46"/>
      <c r="D55" s="46"/>
      <c r="E55" s="43"/>
      <c r="F55" s="44"/>
      <c r="G55" s="25" t="str">
        <f t="shared" si="3"/>
        <v/>
      </c>
      <c r="H55" s="43"/>
    </row>
    <row r="56" spans="1:8" x14ac:dyDescent="0.15">
      <c r="A56" s="9">
        <v>55</v>
      </c>
      <c r="B56" s="107" t="str">
        <f t="shared" si="2"/>
        <v/>
      </c>
      <c r="C56" s="46"/>
      <c r="D56" s="46"/>
      <c r="E56" s="43"/>
      <c r="F56" s="44"/>
      <c r="G56" s="25" t="str">
        <f t="shared" si="3"/>
        <v/>
      </c>
      <c r="H56" s="43"/>
    </row>
    <row r="57" spans="1:8" x14ac:dyDescent="0.15">
      <c r="A57" s="9">
        <v>56</v>
      </c>
      <c r="B57" s="107" t="str">
        <f t="shared" si="2"/>
        <v/>
      </c>
      <c r="C57" s="46"/>
      <c r="D57" s="46"/>
      <c r="E57" s="43"/>
      <c r="F57" s="44"/>
      <c r="G57" s="25" t="str">
        <f t="shared" si="3"/>
        <v/>
      </c>
      <c r="H57" s="43"/>
    </row>
    <row r="58" spans="1:8" x14ac:dyDescent="0.15">
      <c r="A58" s="9">
        <v>57</v>
      </c>
      <c r="B58" s="107" t="str">
        <f t="shared" si="2"/>
        <v/>
      </c>
      <c r="C58" s="46"/>
      <c r="D58" s="46"/>
      <c r="E58" s="43"/>
      <c r="F58" s="44"/>
      <c r="G58" s="25" t="str">
        <f t="shared" si="3"/>
        <v/>
      </c>
      <c r="H58" s="43"/>
    </row>
    <row r="59" spans="1:8" x14ac:dyDescent="0.15">
      <c r="A59" s="9">
        <v>58</v>
      </c>
      <c r="B59" s="107" t="str">
        <f t="shared" si="2"/>
        <v/>
      </c>
      <c r="C59" s="46"/>
      <c r="D59" s="46"/>
      <c r="E59" s="43"/>
      <c r="F59" s="44"/>
      <c r="G59" s="25" t="str">
        <f t="shared" si="3"/>
        <v/>
      </c>
      <c r="H59" s="43"/>
    </row>
    <row r="60" spans="1:8" x14ac:dyDescent="0.15">
      <c r="A60" s="9">
        <v>59</v>
      </c>
      <c r="B60" s="107" t="str">
        <f t="shared" si="2"/>
        <v/>
      </c>
      <c r="C60" s="46"/>
      <c r="D60" s="46"/>
      <c r="E60" s="43"/>
      <c r="F60" s="44"/>
      <c r="G60" s="25" t="str">
        <f t="shared" si="3"/>
        <v/>
      </c>
      <c r="H60" s="43"/>
    </row>
    <row r="61" spans="1:8" x14ac:dyDescent="0.15">
      <c r="A61" s="9">
        <v>60</v>
      </c>
      <c r="B61" s="107" t="str">
        <f t="shared" si="2"/>
        <v/>
      </c>
      <c r="C61" s="46"/>
      <c r="D61" s="46"/>
      <c r="E61" s="43"/>
      <c r="F61" s="44"/>
      <c r="G61" s="25" t="str">
        <f t="shared" si="3"/>
        <v/>
      </c>
      <c r="H61" s="43"/>
    </row>
    <row r="62" spans="1:8" x14ac:dyDescent="0.15">
      <c r="A62" s="9">
        <v>61</v>
      </c>
      <c r="B62" s="107" t="str">
        <f t="shared" si="2"/>
        <v/>
      </c>
      <c r="C62" s="46"/>
      <c r="D62" s="46"/>
      <c r="E62" s="43"/>
      <c r="F62" s="44"/>
      <c r="G62" s="25" t="str">
        <f t="shared" si="3"/>
        <v/>
      </c>
      <c r="H62" s="43"/>
    </row>
    <row r="63" spans="1:8" x14ac:dyDescent="0.15">
      <c r="A63" s="9">
        <v>62</v>
      </c>
      <c r="B63" s="107" t="str">
        <f t="shared" si="2"/>
        <v/>
      </c>
      <c r="C63" s="46"/>
      <c r="D63" s="46"/>
      <c r="E63" s="43"/>
      <c r="F63" s="44"/>
      <c r="G63" s="25" t="str">
        <f t="shared" si="3"/>
        <v/>
      </c>
      <c r="H63" s="43"/>
    </row>
    <row r="64" spans="1:8" x14ac:dyDescent="0.15">
      <c r="A64" s="9">
        <v>63</v>
      </c>
      <c r="B64" s="107" t="str">
        <f t="shared" si="2"/>
        <v/>
      </c>
      <c r="C64" s="46"/>
      <c r="D64" s="46"/>
      <c r="E64" s="43"/>
      <c r="F64" s="44"/>
      <c r="G64" s="25" t="str">
        <f t="shared" si="3"/>
        <v/>
      </c>
      <c r="H64" s="43"/>
    </row>
    <row r="65" spans="1:8" x14ac:dyDescent="0.15">
      <c r="A65" s="9">
        <v>64</v>
      </c>
      <c r="B65" s="107" t="str">
        <f t="shared" si="2"/>
        <v/>
      </c>
      <c r="C65" s="46"/>
      <c r="D65" s="46"/>
      <c r="E65" s="43"/>
      <c r="F65" s="44"/>
      <c r="G65" s="25" t="str">
        <f t="shared" si="3"/>
        <v/>
      </c>
      <c r="H65" s="43"/>
    </row>
    <row r="66" spans="1:8" x14ac:dyDescent="0.15">
      <c r="A66" s="9">
        <v>65</v>
      </c>
      <c r="B66" s="107" t="str">
        <f t="shared" ref="B66:B97" si="4">IF(F66="","",VLOOKUP(F66,学校番号,2,FALSE)+A66)</f>
        <v/>
      </c>
      <c r="C66" s="46"/>
      <c r="D66" s="46"/>
      <c r="E66" s="43"/>
      <c r="F66" s="44"/>
      <c r="G66" s="25" t="str">
        <f t="shared" ref="G66:G97" si="5">IF(F66="","",VLOOKUP(F66,学校番号,3,FALSE))</f>
        <v/>
      </c>
      <c r="H66" s="43"/>
    </row>
    <row r="67" spans="1:8" x14ac:dyDescent="0.15">
      <c r="A67" s="9">
        <v>66</v>
      </c>
      <c r="B67" s="107" t="str">
        <f t="shared" si="4"/>
        <v/>
      </c>
      <c r="C67" s="46"/>
      <c r="D67" s="46"/>
      <c r="E67" s="43"/>
      <c r="F67" s="44"/>
      <c r="G67" s="25" t="str">
        <f t="shared" si="5"/>
        <v/>
      </c>
      <c r="H67" s="43"/>
    </row>
    <row r="68" spans="1:8" x14ac:dyDescent="0.15">
      <c r="A68" s="9">
        <v>67</v>
      </c>
      <c r="B68" s="107" t="str">
        <f t="shared" si="4"/>
        <v/>
      </c>
      <c r="C68" s="46"/>
      <c r="D68" s="46"/>
      <c r="E68" s="43"/>
      <c r="F68" s="44"/>
      <c r="G68" s="25" t="str">
        <f t="shared" si="5"/>
        <v/>
      </c>
      <c r="H68" s="43"/>
    </row>
    <row r="69" spans="1:8" x14ac:dyDescent="0.15">
      <c r="A69" s="9">
        <v>68</v>
      </c>
      <c r="B69" s="107" t="str">
        <f t="shared" si="4"/>
        <v/>
      </c>
      <c r="C69" s="46"/>
      <c r="D69" s="46"/>
      <c r="E69" s="43"/>
      <c r="F69" s="44"/>
      <c r="G69" s="25" t="str">
        <f t="shared" si="5"/>
        <v/>
      </c>
      <c r="H69" s="43"/>
    </row>
    <row r="70" spans="1:8" x14ac:dyDescent="0.15">
      <c r="A70" s="9">
        <v>69</v>
      </c>
      <c r="B70" s="107" t="str">
        <f t="shared" si="4"/>
        <v/>
      </c>
      <c r="C70" s="46"/>
      <c r="D70" s="46"/>
      <c r="E70" s="43"/>
      <c r="F70" s="44"/>
      <c r="G70" s="25" t="str">
        <f t="shared" si="5"/>
        <v/>
      </c>
      <c r="H70" s="43"/>
    </row>
    <row r="71" spans="1:8" x14ac:dyDescent="0.15">
      <c r="A71" s="9">
        <v>70</v>
      </c>
      <c r="B71" s="107" t="str">
        <f t="shared" si="4"/>
        <v/>
      </c>
      <c r="C71" s="46"/>
      <c r="D71" s="46"/>
      <c r="E71" s="43"/>
      <c r="F71" s="44"/>
      <c r="G71" s="25" t="str">
        <f t="shared" si="5"/>
        <v/>
      </c>
      <c r="H71" s="43"/>
    </row>
    <row r="72" spans="1:8" x14ac:dyDescent="0.15">
      <c r="A72" s="9">
        <v>71</v>
      </c>
      <c r="B72" s="107" t="str">
        <f t="shared" si="4"/>
        <v/>
      </c>
      <c r="C72" s="46"/>
      <c r="D72" s="46"/>
      <c r="E72" s="43"/>
      <c r="F72" s="44"/>
      <c r="G72" s="25" t="str">
        <f t="shared" si="5"/>
        <v/>
      </c>
      <c r="H72" s="43"/>
    </row>
    <row r="73" spans="1:8" x14ac:dyDescent="0.15">
      <c r="A73" s="9">
        <v>72</v>
      </c>
      <c r="B73" s="107" t="str">
        <f t="shared" si="4"/>
        <v/>
      </c>
      <c r="C73" s="46"/>
      <c r="D73" s="46"/>
      <c r="E73" s="43"/>
      <c r="F73" s="44"/>
      <c r="G73" s="25" t="str">
        <f t="shared" si="5"/>
        <v/>
      </c>
      <c r="H73" s="43"/>
    </row>
    <row r="74" spans="1:8" x14ac:dyDescent="0.15">
      <c r="A74" s="9">
        <v>73</v>
      </c>
      <c r="B74" s="107" t="str">
        <f t="shared" si="4"/>
        <v/>
      </c>
      <c r="C74" s="46"/>
      <c r="D74" s="46"/>
      <c r="E74" s="43"/>
      <c r="F74" s="44"/>
      <c r="G74" s="25" t="str">
        <f t="shared" si="5"/>
        <v/>
      </c>
      <c r="H74" s="43"/>
    </row>
    <row r="75" spans="1:8" x14ac:dyDescent="0.15">
      <c r="A75" s="9">
        <v>74</v>
      </c>
      <c r="B75" s="107" t="str">
        <f t="shared" si="4"/>
        <v/>
      </c>
      <c r="C75" s="46"/>
      <c r="D75" s="46"/>
      <c r="E75" s="43"/>
      <c r="F75" s="44"/>
      <c r="G75" s="25" t="str">
        <f t="shared" si="5"/>
        <v/>
      </c>
      <c r="H75" s="43"/>
    </row>
    <row r="76" spans="1:8" x14ac:dyDescent="0.15">
      <c r="A76" s="9">
        <v>75</v>
      </c>
      <c r="B76" s="107" t="str">
        <f t="shared" si="4"/>
        <v/>
      </c>
      <c r="C76" s="46"/>
      <c r="D76" s="46"/>
      <c r="E76" s="43"/>
      <c r="F76" s="44"/>
      <c r="G76" s="25" t="str">
        <f t="shared" si="5"/>
        <v/>
      </c>
      <c r="H76" s="43"/>
    </row>
    <row r="77" spans="1:8" x14ac:dyDescent="0.15">
      <c r="A77" s="9">
        <v>76</v>
      </c>
      <c r="B77" s="107" t="str">
        <f t="shared" si="4"/>
        <v/>
      </c>
      <c r="C77" s="46"/>
      <c r="D77" s="46"/>
      <c r="E77" s="43"/>
      <c r="F77" s="44"/>
      <c r="G77" s="25" t="str">
        <f t="shared" si="5"/>
        <v/>
      </c>
      <c r="H77" s="43"/>
    </row>
    <row r="78" spans="1:8" x14ac:dyDescent="0.15">
      <c r="A78" s="9">
        <v>77</v>
      </c>
      <c r="B78" s="107" t="str">
        <f t="shared" si="4"/>
        <v/>
      </c>
      <c r="C78" s="46"/>
      <c r="D78" s="46"/>
      <c r="E78" s="43"/>
      <c r="F78" s="44"/>
      <c r="G78" s="25" t="str">
        <f t="shared" si="5"/>
        <v/>
      </c>
      <c r="H78" s="43"/>
    </row>
    <row r="79" spans="1:8" x14ac:dyDescent="0.15">
      <c r="A79" s="9">
        <v>78</v>
      </c>
      <c r="B79" s="107" t="str">
        <f t="shared" si="4"/>
        <v/>
      </c>
      <c r="C79" s="46"/>
      <c r="D79" s="46"/>
      <c r="E79" s="43"/>
      <c r="F79" s="44"/>
      <c r="G79" s="25" t="str">
        <f t="shared" si="5"/>
        <v/>
      </c>
      <c r="H79" s="43"/>
    </row>
    <row r="80" spans="1:8" x14ac:dyDescent="0.15">
      <c r="A80" s="9">
        <v>79</v>
      </c>
      <c r="B80" s="107" t="str">
        <f t="shared" si="4"/>
        <v/>
      </c>
      <c r="C80" s="46"/>
      <c r="D80" s="46"/>
      <c r="E80" s="43"/>
      <c r="F80" s="44"/>
      <c r="G80" s="25" t="str">
        <f t="shared" si="5"/>
        <v/>
      </c>
      <c r="H80" s="43"/>
    </row>
    <row r="81" spans="1:8" x14ac:dyDescent="0.15">
      <c r="A81" s="9">
        <v>80</v>
      </c>
      <c r="B81" s="107" t="str">
        <f t="shared" si="4"/>
        <v/>
      </c>
      <c r="C81" s="46"/>
      <c r="D81" s="46"/>
      <c r="E81" s="43"/>
      <c r="F81" s="44"/>
      <c r="G81" s="25" t="str">
        <f t="shared" si="5"/>
        <v/>
      </c>
      <c r="H81" s="43"/>
    </row>
    <row r="82" spans="1:8" x14ac:dyDescent="0.15">
      <c r="A82" s="9">
        <v>81</v>
      </c>
      <c r="B82" s="107" t="str">
        <f t="shared" si="4"/>
        <v/>
      </c>
      <c r="C82" s="46"/>
      <c r="D82" s="46"/>
      <c r="E82" s="43"/>
      <c r="F82" s="44"/>
      <c r="G82" s="25" t="str">
        <f t="shared" si="5"/>
        <v/>
      </c>
      <c r="H82" s="43"/>
    </row>
    <row r="83" spans="1:8" x14ac:dyDescent="0.15">
      <c r="A83" s="9">
        <v>82</v>
      </c>
      <c r="B83" s="107" t="str">
        <f t="shared" si="4"/>
        <v/>
      </c>
      <c r="C83" s="46"/>
      <c r="D83" s="46"/>
      <c r="E83" s="43"/>
      <c r="F83" s="44"/>
      <c r="G83" s="25" t="str">
        <f t="shared" si="5"/>
        <v/>
      </c>
      <c r="H83" s="43"/>
    </row>
    <row r="84" spans="1:8" x14ac:dyDescent="0.15">
      <c r="A84" s="9">
        <v>83</v>
      </c>
      <c r="B84" s="107" t="str">
        <f t="shared" si="4"/>
        <v/>
      </c>
      <c r="C84" s="46"/>
      <c r="D84" s="46"/>
      <c r="E84" s="43"/>
      <c r="F84" s="44"/>
      <c r="G84" s="25" t="str">
        <f t="shared" si="5"/>
        <v/>
      </c>
      <c r="H84" s="43"/>
    </row>
    <row r="85" spans="1:8" x14ac:dyDescent="0.15">
      <c r="A85" s="9">
        <v>84</v>
      </c>
      <c r="B85" s="107" t="str">
        <f t="shared" si="4"/>
        <v/>
      </c>
      <c r="C85" s="46"/>
      <c r="D85" s="46"/>
      <c r="E85" s="43"/>
      <c r="F85" s="44"/>
      <c r="G85" s="25" t="str">
        <f t="shared" si="5"/>
        <v/>
      </c>
      <c r="H85" s="43"/>
    </row>
    <row r="86" spans="1:8" x14ac:dyDescent="0.15">
      <c r="A86" s="9">
        <v>85</v>
      </c>
      <c r="B86" s="107" t="str">
        <f t="shared" si="4"/>
        <v/>
      </c>
      <c r="C86" s="46"/>
      <c r="D86" s="46"/>
      <c r="E86" s="43"/>
      <c r="F86" s="44"/>
      <c r="G86" s="25" t="str">
        <f t="shared" si="5"/>
        <v/>
      </c>
      <c r="H86" s="43"/>
    </row>
    <row r="87" spans="1:8" x14ac:dyDescent="0.15">
      <c r="A87" s="9">
        <v>86</v>
      </c>
      <c r="B87" s="107" t="str">
        <f t="shared" si="4"/>
        <v/>
      </c>
      <c r="C87" s="46"/>
      <c r="D87" s="46"/>
      <c r="E87" s="43"/>
      <c r="F87" s="44"/>
      <c r="G87" s="25" t="str">
        <f t="shared" si="5"/>
        <v/>
      </c>
      <c r="H87" s="43"/>
    </row>
    <row r="88" spans="1:8" x14ac:dyDescent="0.15">
      <c r="A88" s="9">
        <v>87</v>
      </c>
      <c r="B88" s="107" t="str">
        <f t="shared" si="4"/>
        <v/>
      </c>
      <c r="C88" s="46"/>
      <c r="D88" s="46"/>
      <c r="E88" s="43"/>
      <c r="F88" s="44"/>
      <c r="G88" s="25" t="str">
        <f t="shared" si="5"/>
        <v/>
      </c>
      <c r="H88" s="43"/>
    </row>
    <row r="89" spans="1:8" x14ac:dyDescent="0.15">
      <c r="A89" s="9">
        <v>88</v>
      </c>
      <c r="B89" s="107" t="str">
        <f t="shared" si="4"/>
        <v/>
      </c>
      <c r="C89" s="46"/>
      <c r="D89" s="46"/>
      <c r="E89" s="43"/>
      <c r="F89" s="44"/>
      <c r="G89" s="25" t="str">
        <f t="shared" si="5"/>
        <v/>
      </c>
      <c r="H89" s="43"/>
    </row>
    <row r="90" spans="1:8" x14ac:dyDescent="0.15">
      <c r="A90" s="9">
        <v>89</v>
      </c>
      <c r="B90" s="107" t="str">
        <f t="shared" si="4"/>
        <v/>
      </c>
      <c r="C90" s="46"/>
      <c r="D90" s="46"/>
      <c r="E90" s="43"/>
      <c r="F90" s="44"/>
      <c r="G90" s="25" t="str">
        <f t="shared" si="5"/>
        <v/>
      </c>
      <c r="H90" s="43"/>
    </row>
    <row r="91" spans="1:8" x14ac:dyDescent="0.15">
      <c r="A91" s="9">
        <v>90</v>
      </c>
      <c r="B91" s="107" t="str">
        <f t="shared" si="4"/>
        <v/>
      </c>
      <c r="C91" s="46"/>
      <c r="D91" s="46"/>
      <c r="E91" s="43"/>
      <c r="F91" s="44"/>
      <c r="G91" s="25" t="str">
        <f t="shared" si="5"/>
        <v/>
      </c>
      <c r="H91" s="43"/>
    </row>
    <row r="92" spans="1:8" x14ac:dyDescent="0.15">
      <c r="A92" s="9">
        <v>91</v>
      </c>
      <c r="B92" s="107" t="str">
        <f t="shared" si="4"/>
        <v/>
      </c>
      <c r="C92" s="46"/>
      <c r="D92" s="46"/>
      <c r="E92" s="43"/>
      <c r="F92" s="44"/>
      <c r="G92" s="25" t="str">
        <f t="shared" si="5"/>
        <v/>
      </c>
      <c r="H92" s="43"/>
    </row>
    <row r="93" spans="1:8" x14ac:dyDescent="0.15">
      <c r="A93" s="9">
        <v>92</v>
      </c>
      <c r="B93" s="107" t="str">
        <f t="shared" si="4"/>
        <v/>
      </c>
      <c r="C93" s="46"/>
      <c r="D93" s="46"/>
      <c r="E93" s="43"/>
      <c r="F93" s="44"/>
      <c r="G93" s="25" t="str">
        <f t="shared" si="5"/>
        <v/>
      </c>
      <c r="H93" s="43"/>
    </row>
    <row r="94" spans="1:8" x14ac:dyDescent="0.15">
      <c r="A94" s="9">
        <v>93</v>
      </c>
      <c r="B94" s="107" t="str">
        <f t="shared" si="4"/>
        <v/>
      </c>
      <c r="C94" s="46"/>
      <c r="D94" s="46"/>
      <c r="E94" s="43"/>
      <c r="F94" s="44"/>
      <c r="G94" s="25" t="str">
        <f t="shared" si="5"/>
        <v/>
      </c>
      <c r="H94" s="43"/>
    </row>
    <row r="95" spans="1:8" x14ac:dyDescent="0.15">
      <c r="A95" s="9">
        <v>94</v>
      </c>
      <c r="B95" s="107" t="str">
        <f t="shared" si="4"/>
        <v/>
      </c>
      <c r="C95" s="46"/>
      <c r="D95" s="46"/>
      <c r="E95" s="43"/>
      <c r="F95" s="44"/>
      <c r="G95" s="25" t="str">
        <f t="shared" si="5"/>
        <v/>
      </c>
      <c r="H95" s="43"/>
    </row>
    <row r="96" spans="1:8" x14ac:dyDescent="0.15">
      <c r="A96" s="9">
        <v>95</v>
      </c>
      <c r="B96" s="107" t="str">
        <f t="shared" si="4"/>
        <v/>
      </c>
      <c r="C96" s="46"/>
      <c r="D96" s="46"/>
      <c r="E96" s="43"/>
      <c r="F96" s="44"/>
      <c r="G96" s="25" t="str">
        <f t="shared" si="5"/>
        <v/>
      </c>
      <c r="H96" s="43"/>
    </row>
    <row r="97" spans="1:8" x14ac:dyDescent="0.15">
      <c r="A97" s="9">
        <v>96</v>
      </c>
      <c r="B97" s="107" t="str">
        <f t="shared" si="4"/>
        <v/>
      </c>
      <c r="C97" s="46"/>
      <c r="D97" s="46"/>
      <c r="E97" s="43"/>
      <c r="F97" s="44"/>
      <c r="G97" s="25" t="str">
        <f t="shared" si="5"/>
        <v/>
      </c>
      <c r="H97" s="43"/>
    </row>
    <row r="98" spans="1:8" x14ac:dyDescent="0.15">
      <c r="A98" s="9">
        <v>97</v>
      </c>
      <c r="B98" s="107" t="str">
        <f t="shared" ref="B98:B129" si="6">IF(F98="","",VLOOKUP(F98,学校番号,2,FALSE)+A98)</f>
        <v/>
      </c>
      <c r="C98" s="46"/>
      <c r="D98" s="46"/>
      <c r="E98" s="43"/>
      <c r="F98" s="44"/>
      <c r="G98" s="25" t="str">
        <f t="shared" ref="G98:G129" si="7">IF(F98="","",VLOOKUP(F98,学校番号,3,FALSE))</f>
        <v/>
      </c>
      <c r="H98" s="43"/>
    </row>
    <row r="99" spans="1:8" x14ac:dyDescent="0.15">
      <c r="A99" s="9">
        <v>98</v>
      </c>
      <c r="B99" s="107" t="str">
        <f t="shared" si="6"/>
        <v/>
      </c>
      <c r="C99" s="46"/>
      <c r="D99" s="46"/>
      <c r="E99" s="43"/>
      <c r="F99" s="44"/>
      <c r="G99" s="25" t="str">
        <f t="shared" si="7"/>
        <v/>
      </c>
      <c r="H99" s="43"/>
    </row>
    <row r="100" spans="1:8" x14ac:dyDescent="0.15">
      <c r="A100" s="9">
        <v>99</v>
      </c>
      <c r="B100" s="107" t="str">
        <f t="shared" si="6"/>
        <v/>
      </c>
      <c r="C100" s="46"/>
      <c r="D100" s="46"/>
      <c r="E100" s="43"/>
      <c r="F100" s="44"/>
      <c r="G100" s="25" t="str">
        <f t="shared" si="7"/>
        <v/>
      </c>
      <c r="H100" s="43"/>
    </row>
  </sheetData>
  <sheetProtection sheet="1" selectLockedCells="1"/>
  <mergeCells count="1">
    <mergeCell ref="K3:L3"/>
  </mergeCells>
  <phoneticPr fontId="3"/>
  <dataValidations count="3">
    <dataValidation type="list" allowBlank="1" showInputMessage="1" showErrorMessage="1" sqref="E2:E100" xr:uid="{00000000-0002-0000-0000-000000000000}">
      <formula1>性別</formula1>
    </dataValidation>
    <dataValidation type="list" allowBlank="1" showInputMessage="1" showErrorMessage="1" sqref="H2:H100" xr:uid="{00000000-0002-0000-0000-000001000000}">
      <formula1>$A$2:$A$6</formula1>
    </dataValidation>
    <dataValidation type="list" allowBlank="1" showInputMessage="1" showErrorMessage="1" sqref="F2:F100" xr:uid="{00000000-0002-0000-0000-000002000000}">
      <formula1>学校名</formula1>
    </dataValidation>
  </dataValidations>
  <pageMargins left="0.7" right="0.7" top="0.75" bottom="0.75" header="0.3" footer="0.3"/>
  <pageSetup paperSize="9" orientation="portrait" horizontalDpi="4294967294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A1:T100"/>
  <sheetViews>
    <sheetView tabSelected="1" zoomScaleNormal="100" workbookViewId="0">
      <selection activeCell="J14" sqref="J14"/>
    </sheetView>
  </sheetViews>
  <sheetFormatPr defaultRowHeight="18.75" x14ac:dyDescent="0.15"/>
  <cols>
    <col min="1" max="1" width="10.625" style="60" customWidth="1"/>
    <col min="2" max="2" width="18.5" style="49" customWidth="1"/>
    <col min="3" max="3" width="15.625" style="49" customWidth="1"/>
    <col min="4" max="4" width="5.25" style="58" bestFit="1" customWidth="1"/>
    <col min="5" max="5" width="2.625" style="58" hidden="1" customWidth="1"/>
    <col min="6" max="6" width="2.625" style="59" hidden="1" customWidth="1"/>
    <col min="7" max="7" width="15.875" style="59" customWidth="1"/>
    <col min="8" max="8" width="9.875" style="60" hidden="1" customWidth="1"/>
    <col min="9" max="9" width="6.875" style="47" customWidth="1"/>
    <col min="10" max="10" width="28.25" style="80" customWidth="1"/>
    <col min="11" max="11" width="7.5" style="49" hidden="1" customWidth="1"/>
    <col min="12" max="12" width="10.5" style="75" customWidth="1"/>
    <col min="13" max="13" width="2.5" style="47" customWidth="1"/>
    <col min="14" max="14" width="13.375" style="47" bestFit="1" customWidth="1"/>
    <col min="15" max="15" width="11.375" style="47" bestFit="1" customWidth="1"/>
    <col min="16" max="16" width="11.375" style="75" customWidth="1"/>
    <col min="17" max="17" width="44.5" style="47" customWidth="1"/>
    <col min="18" max="16384" width="9" style="47"/>
  </cols>
  <sheetData>
    <row r="1" spans="1:20" x14ac:dyDescent="0.15">
      <c r="I1" s="133" t="s">
        <v>41</v>
      </c>
      <c r="J1" s="133"/>
      <c r="K1" s="61"/>
      <c r="L1" s="62" t="s">
        <v>59</v>
      </c>
      <c r="N1" s="134" t="s">
        <v>42</v>
      </c>
      <c r="O1" s="135"/>
      <c r="P1" s="135"/>
      <c r="Q1" s="135"/>
      <c r="R1" s="135"/>
      <c r="S1" s="135"/>
      <c r="T1" s="63"/>
    </row>
    <row r="2" spans="1:20" ht="13.5" x14ac:dyDescent="0.15">
      <c r="A2" s="117"/>
      <c r="B2" s="118" t="s">
        <v>11</v>
      </c>
      <c r="C2" s="118" t="s">
        <v>12</v>
      </c>
      <c r="D2" s="119" t="s">
        <v>13</v>
      </c>
      <c r="E2" s="119" t="s">
        <v>382</v>
      </c>
      <c r="F2" s="119" t="s">
        <v>381</v>
      </c>
      <c r="G2" s="119" t="s">
        <v>15</v>
      </c>
      <c r="H2" s="117" t="s">
        <v>14</v>
      </c>
      <c r="I2" s="117" t="s">
        <v>231</v>
      </c>
      <c r="J2" s="117" t="s">
        <v>16</v>
      </c>
      <c r="K2" s="119"/>
      <c r="L2" s="120" t="s">
        <v>17</v>
      </c>
      <c r="N2" s="136" t="s">
        <v>46</v>
      </c>
      <c r="O2" s="137"/>
      <c r="P2" s="137"/>
      <c r="Q2" s="137"/>
      <c r="R2" s="137"/>
      <c r="S2" s="137"/>
      <c r="T2" s="138"/>
    </row>
    <row r="3" spans="1:20" hidden="1" x14ac:dyDescent="0.15">
      <c r="A3" s="67" t="s">
        <v>0</v>
      </c>
      <c r="B3" s="50" t="s">
        <v>1</v>
      </c>
      <c r="C3" s="50" t="s">
        <v>2</v>
      </c>
      <c r="D3" s="64">
        <f>IF(I3="","",VLOOKUP(I3,選手,7))</f>
        <v>0</v>
      </c>
      <c r="E3" s="64"/>
      <c r="F3" s="66" t="s">
        <v>3</v>
      </c>
      <c r="G3" s="66"/>
      <c r="H3" s="67" t="s">
        <v>4</v>
      </c>
      <c r="I3" s="65" t="s">
        <v>5</v>
      </c>
      <c r="J3" s="79" t="s">
        <v>24</v>
      </c>
      <c r="K3" s="50"/>
      <c r="L3" s="68" t="s">
        <v>8</v>
      </c>
      <c r="N3" s="69"/>
      <c r="O3" s="70"/>
      <c r="P3" s="70"/>
      <c r="Q3" s="70"/>
      <c r="R3" s="70"/>
      <c r="S3" s="71"/>
      <c r="T3" s="72"/>
    </row>
    <row r="4" spans="1:20" ht="20.100000000000001" customHeight="1" x14ac:dyDescent="0.15">
      <c r="A4" s="103">
        <f>202300000+I4</f>
        <v>202300000</v>
      </c>
      <c r="B4" s="50" t="str">
        <f t="shared" ref="B4:B35" si="0">IF(I4="","",(VLOOKUP(I4,選手,2,FALSE))&amp;"("&amp;VLOOKUP(I4,選手,7,FALSE)&amp;")")</f>
        <v/>
      </c>
      <c r="C4" s="50" t="str">
        <f t="shared" ref="C4:C60" si="1">IF(I4="","",VLOOKUP(I4,選手,3,FALSE))</f>
        <v/>
      </c>
      <c r="D4" s="64" t="str">
        <f t="shared" ref="D4:D60" si="2">IF(I4="","",VLOOKUP(I4,選手,4,FALSE))</f>
        <v/>
      </c>
      <c r="E4" s="64" t="str">
        <f>IF(D4="","",VLOOKUP(D4,SX,2,FALSE))</f>
        <v/>
      </c>
      <c r="F4" s="66" t="str">
        <f>IF(I4="","","07")</f>
        <v/>
      </c>
      <c r="G4" s="66" t="str">
        <f t="shared" ref="G4:G60" si="3">IF(I4="","",VLOOKUP(I4,選手,5,FALSE))</f>
        <v/>
      </c>
      <c r="H4" s="67" t="str">
        <f t="shared" ref="H4:H60" si="4">IF(G4="","",VLOOKUP(G4,学校番号,3,FALSE))</f>
        <v/>
      </c>
      <c r="I4" s="101"/>
      <c r="J4" s="78" t="s">
        <v>227</v>
      </c>
      <c r="K4" s="73" t="str">
        <f t="shared" ref="K4:K60" si="5">IF(J4="","",VLOOKUP(J4,種目コード,2,FALSE))</f>
        <v>09920</v>
      </c>
      <c r="L4" s="74"/>
      <c r="N4" s="139" t="s">
        <v>43</v>
      </c>
      <c r="O4" s="140"/>
      <c r="P4" s="140"/>
      <c r="Q4" s="140"/>
      <c r="R4" s="140"/>
      <c r="S4" s="140"/>
      <c r="T4" s="141"/>
    </row>
    <row r="5" spans="1:20" ht="20.100000000000001" customHeight="1" x14ac:dyDescent="0.15">
      <c r="A5" s="103">
        <f t="shared" ref="A5:A60" si="6">202300000+I5</f>
        <v>202300000</v>
      </c>
      <c r="B5" s="50" t="str">
        <f t="shared" si="0"/>
        <v/>
      </c>
      <c r="C5" s="50" t="str">
        <f t="shared" si="1"/>
        <v/>
      </c>
      <c r="D5" s="64" t="str">
        <f t="shared" si="2"/>
        <v/>
      </c>
      <c r="E5" s="64" t="str">
        <f t="shared" ref="E5:E60" si="7">IF(D5="","",VLOOKUP(D5,SX,2,FALSE))</f>
        <v/>
      </c>
      <c r="F5" s="66" t="str">
        <f t="shared" ref="F5:F68" si="8">IF(I5="","","07")</f>
        <v/>
      </c>
      <c r="G5" s="66" t="str">
        <f t="shared" si="3"/>
        <v/>
      </c>
      <c r="H5" s="67" t="str">
        <f t="shared" si="4"/>
        <v/>
      </c>
      <c r="I5" s="101"/>
      <c r="J5" s="78"/>
      <c r="K5" s="73" t="str">
        <f t="shared" si="5"/>
        <v/>
      </c>
      <c r="L5" s="74"/>
      <c r="N5" s="139" t="s">
        <v>45</v>
      </c>
      <c r="O5" s="140"/>
      <c r="P5" s="140"/>
      <c r="Q5" s="140"/>
      <c r="R5" s="140"/>
      <c r="S5" s="140"/>
      <c r="T5" s="141"/>
    </row>
    <row r="6" spans="1:20" ht="20.100000000000001" customHeight="1" thickBot="1" x14ac:dyDescent="0.2">
      <c r="A6" s="103">
        <f t="shared" si="6"/>
        <v>202300000</v>
      </c>
      <c r="B6" s="50" t="str">
        <f t="shared" si="0"/>
        <v/>
      </c>
      <c r="C6" s="50" t="str">
        <f t="shared" si="1"/>
        <v/>
      </c>
      <c r="D6" s="64" t="str">
        <f t="shared" si="2"/>
        <v/>
      </c>
      <c r="E6" s="64" t="str">
        <f t="shared" si="7"/>
        <v/>
      </c>
      <c r="F6" s="66" t="str">
        <f t="shared" si="8"/>
        <v/>
      </c>
      <c r="G6" s="66" t="str">
        <f t="shared" si="3"/>
        <v/>
      </c>
      <c r="H6" s="67" t="str">
        <f t="shared" si="4"/>
        <v/>
      </c>
      <c r="I6" s="101"/>
      <c r="J6" s="78"/>
      <c r="K6" s="73" t="str">
        <f t="shared" si="5"/>
        <v/>
      </c>
      <c r="L6" s="74"/>
      <c r="N6" s="142" t="s">
        <v>44</v>
      </c>
      <c r="O6" s="143"/>
      <c r="P6" s="143"/>
      <c r="Q6" s="143"/>
      <c r="R6" s="143"/>
      <c r="S6" s="143"/>
      <c r="T6" s="144"/>
    </row>
    <row r="7" spans="1:20" ht="20.100000000000001" customHeight="1" x14ac:dyDescent="0.15">
      <c r="A7" s="103">
        <f t="shared" si="6"/>
        <v>202300000</v>
      </c>
      <c r="B7" s="50" t="str">
        <f t="shared" si="0"/>
        <v/>
      </c>
      <c r="C7" s="50" t="str">
        <f t="shared" si="1"/>
        <v/>
      </c>
      <c r="D7" s="64" t="str">
        <f t="shared" si="2"/>
        <v/>
      </c>
      <c r="E7" s="64" t="str">
        <f t="shared" si="7"/>
        <v/>
      </c>
      <c r="F7" s="66" t="str">
        <f t="shared" si="8"/>
        <v/>
      </c>
      <c r="G7" s="66" t="str">
        <f t="shared" si="3"/>
        <v/>
      </c>
      <c r="H7" s="67" t="str">
        <f t="shared" si="4"/>
        <v/>
      </c>
      <c r="I7" s="101"/>
      <c r="J7" s="78"/>
      <c r="K7" s="73" t="str">
        <f t="shared" si="5"/>
        <v/>
      </c>
      <c r="L7" s="74"/>
    </row>
    <row r="8" spans="1:20" ht="20.100000000000001" customHeight="1" x14ac:dyDescent="0.15">
      <c r="A8" s="103">
        <f t="shared" si="6"/>
        <v>202300000</v>
      </c>
      <c r="B8" s="50" t="str">
        <f t="shared" si="0"/>
        <v/>
      </c>
      <c r="C8" s="50" t="str">
        <f t="shared" si="1"/>
        <v/>
      </c>
      <c r="D8" s="64" t="str">
        <f t="shared" si="2"/>
        <v/>
      </c>
      <c r="E8" s="64" t="str">
        <f t="shared" si="7"/>
        <v/>
      </c>
      <c r="F8" s="66" t="str">
        <f t="shared" si="8"/>
        <v/>
      </c>
      <c r="G8" s="66" t="str">
        <f t="shared" si="3"/>
        <v/>
      </c>
      <c r="H8" s="67" t="str">
        <f t="shared" si="4"/>
        <v/>
      </c>
      <c r="I8" s="101"/>
      <c r="J8" s="78"/>
      <c r="K8" s="73" t="str">
        <f t="shared" si="5"/>
        <v/>
      </c>
      <c r="L8" s="74"/>
      <c r="N8" s="132" t="s">
        <v>27</v>
      </c>
      <c r="O8" s="132"/>
      <c r="P8" s="132"/>
      <c r="Q8" s="121" t="s">
        <v>37</v>
      </c>
    </row>
    <row r="9" spans="1:20" ht="20.100000000000001" customHeight="1" x14ac:dyDescent="0.15">
      <c r="A9" s="103">
        <f t="shared" si="6"/>
        <v>202300000</v>
      </c>
      <c r="B9" s="50" t="str">
        <f t="shared" si="0"/>
        <v/>
      </c>
      <c r="C9" s="50" t="str">
        <f t="shared" si="1"/>
        <v/>
      </c>
      <c r="D9" s="64" t="str">
        <f t="shared" si="2"/>
        <v/>
      </c>
      <c r="E9" s="64" t="str">
        <f t="shared" si="7"/>
        <v/>
      </c>
      <c r="F9" s="66" t="str">
        <f t="shared" si="8"/>
        <v/>
      </c>
      <c r="G9" s="66" t="str">
        <f t="shared" si="3"/>
        <v/>
      </c>
      <c r="H9" s="67" t="str">
        <f t="shared" si="4"/>
        <v/>
      </c>
      <c r="I9" s="101"/>
      <c r="J9" s="78"/>
      <c r="K9" s="73" t="str">
        <f t="shared" si="5"/>
        <v/>
      </c>
      <c r="L9" s="74"/>
      <c r="N9" s="130" t="s">
        <v>40</v>
      </c>
      <c r="O9" s="122" t="s">
        <v>28</v>
      </c>
      <c r="P9" s="123" t="s">
        <v>29</v>
      </c>
      <c r="Q9" s="130" t="s">
        <v>38</v>
      </c>
    </row>
    <row r="10" spans="1:20" ht="20.100000000000001" customHeight="1" x14ac:dyDescent="0.15">
      <c r="A10" s="103">
        <f t="shared" si="6"/>
        <v>202300000</v>
      </c>
      <c r="B10" s="50" t="str">
        <f t="shared" si="0"/>
        <v/>
      </c>
      <c r="C10" s="50" t="str">
        <f t="shared" si="1"/>
        <v/>
      </c>
      <c r="D10" s="64" t="str">
        <f t="shared" si="2"/>
        <v/>
      </c>
      <c r="E10" s="64" t="str">
        <f t="shared" si="7"/>
        <v/>
      </c>
      <c r="F10" s="66" t="str">
        <f t="shared" si="8"/>
        <v/>
      </c>
      <c r="G10" s="66" t="str">
        <f t="shared" si="3"/>
        <v/>
      </c>
      <c r="H10" s="67" t="str">
        <f t="shared" si="4"/>
        <v/>
      </c>
      <c r="I10" s="101"/>
      <c r="J10" s="78"/>
      <c r="K10" s="73" t="str">
        <f t="shared" si="5"/>
        <v/>
      </c>
      <c r="L10" s="74"/>
      <c r="N10" s="131"/>
      <c r="O10" s="122" t="s">
        <v>30</v>
      </c>
      <c r="P10" s="123" t="s">
        <v>31</v>
      </c>
      <c r="Q10" s="131"/>
    </row>
    <row r="11" spans="1:20" ht="20.100000000000001" customHeight="1" x14ac:dyDescent="0.15">
      <c r="A11" s="103">
        <f t="shared" si="6"/>
        <v>202300000</v>
      </c>
      <c r="B11" s="50" t="str">
        <f t="shared" si="0"/>
        <v/>
      </c>
      <c r="C11" s="50" t="str">
        <f t="shared" si="1"/>
        <v/>
      </c>
      <c r="D11" s="64" t="str">
        <f t="shared" si="2"/>
        <v/>
      </c>
      <c r="E11" s="64" t="str">
        <f t="shared" si="7"/>
        <v/>
      </c>
      <c r="F11" s="66" t="str">
        <f t="shared" si="8"/>
        <v/>
      </c>
      <c r="G11" s="66" t="str">
        <f t="shared" si="3"/>
        <v/>
      </c>
      <c r="H11" s="67" t="str">
        <f t="shared" si="4"/>
        <v/>
      </c>
      <c r="I11" s="101"/>
      <c r="J11" s="78"/>
      <c r="K11" s="73" t="str">
        <f t="shared" si="5"/>
        <v/>
      </c>
      <c r="L11" s="74"/>
      <c r="N11" s="129" t="s">
        <v>32</v>
      </c>
      <c r="O11" s="122" t="s">
        <v>33</v>
      </c>
      <c r="P11" s="123" t="s">
        <v>34</v>
      </c>
      <c r="Q11" s="130" t="s">
        <v>39</v>
      </c>
    </row>
    <row r="12" spans="1:20" ht="20.100000000000001" customHeight="1" x14ac:dyDescent="0.15">
      <c r="A12" s="103">
        <f t="shared" si="6"/>
        <v>202300000</v>
      </c>
      <c r="B12" s="50" t="str">
        <f t="shared" si="0"/>
        <v/>
      </c>
      <c r="C12" s="50" t="str">
        <f t="shared" si="1"/>
        <v/>
      </c>
      <c r="D12" s="64" t="str">
        <f t="shared" si="2"/>
        <v/>
      </c>
      <c r="E12" s="64" t="str">
        <f t="shared" si="7"/>
        <v/>
      </c>
      <c r="F12" s="66" t="str">
        <f t="shared" si="8"/>
        <v/>
      </c>
      <c r="G12" s="66" t="str">
        <f t="shared" si="3"/>
        <v/>
      </c>
      <c r="H12" s="67" t="str">
        <f t="shared" si="4"/>
        <v/>
      </c>
      <c r="I12" s="101"/>
      <c r="J12" s="78"/>
      <c r="K12" s="73" t="str">
        <f t="shared" si="5"/>
        <v/>
      </c>
      <c r="L12" s="74"/>
      <c r="N12" s="129"/>
      <c r="O12" s="122" t="s">
        <v>35</v>
      </c>
      <c r="P12" s="123" t="s">
        <v>36</v>
      </c>
      <c r="Q12" s="131"/>
    </row>
    <row r="13" spans="1:20" ht="20.100000000000001" customHeight="1" x14ac:dyDescent="0.15">
      <c r="A13" s="103">
        <f t="shared" si="6"/>
        <v>202300000</v>
      </c>
      <c r="B13" s="50" t="str">
        <f t="shared" si="0"/>
        <v/>
      </c>
      <c r="C13" s="50" t="str">
        <f t="shared" si="1"/>
        <v/>
      </c>
      <c r="D13" s="64" t="str">
        <f t="shared" si="2"/>
        <v/>
      </c>
      <c r="E13" s="64" t="str">
        <f t="shared" si="7"/>
        <v/>
      </c>
      <c r="F13" s="66" t="str">
        <f t="shared" si="8"/>
        <v/>
      </c>
      <c r="G13" s="66" t="str">
        <f t="shared" si="3"/>
        <v/>
      </c>
      <c r="H13" s="67" t="str">
        <f t="shared" si="4"/>
        <v/>
      </c>
      <c r="I13" s="101"/>
      <c r="J13" s="78"/>
      <c r="K13" s="73" t="str">
        <f t="shared" si="5"/>
        <v/>
      </c>
      <c r="L13" s="74"/>
      <c r="N13" s="124"/>
      <c r="O13" s="125"/>
      <c r="P13" s="126"/>
      <c r="Q13" s="125"/>
    </row>
    <row r="14" spans="1:20" ht="20.100000000000001" customHeight="1" x14ac:dyDescent="0.15">
      <c r="A14" s="103">
        <f t="shared" si="6"/>
        <v>202300000</v>
      </c>
      <c r="B14" s="50" t="str">
        <f t="shared" si="0"/>
        <v/>
      </c>
      <c r="C14" s="50" t="str">
        <f t="shared" si="1"/>
        <v/>
      </c>
      <c r="D14" s="64" t="str">
        <f t="shared" si="2"/>
        <v/>
      </c>
      <c r="E14" s="64" t="str">
        <f t="shared" si="7"/>
        <v/>
      </c>
      <c r="F14" s="66" t="str">
        <f t="shared" si="8"/>
        <v/>
      </c>
      <c r="G14" s="66" t="str">
        <f t="shared" si="3"/>
        <v/>
      </c>
      <c r="H14" s="67" t="str">
        <f t="shared" si="4"/>
        <v/>
      </c>
      <c r="I14" s="101"/>
      <c r="J14" s="78"/>
      <c r="K14" s="73" t="str">
        <f t="shared" si="5"/>
        <v/>
      </c>
      <c r="L14" s="74"/>
    </row>
    <row r="15" spans="1:20" ht="20.100000000000001" customHeight="1" x14ac:dyDescent="0.15">
      <c r="A15" s="103">
        <f t="shared" si="6"/>
        <v>202300000</v>
      </c>
      <c r="B15" s="50" t="str">
        <f t="shared" si="0"/>
        <v/>
      </c>
      <c r="C15" s="50" t="str">
        <f t="shared" si="1"/>
        <v/>
      </c>
      <c r="D15" s="64" t="str">
        <f t="shared" si="2"/>
        <v/>
      </c>
      <c r="E15" s="64" t="str">
        <f t="shared" si="7"/>
        <v/>
      </c>
      <c r="F15" s="66" t="str">
        <f t="shared" si="8"/>
        <v/>
      </c>
      <c r="G15" s="66" t="str">
        <f t="shared" si="3"/>
        <v/>
      </c>
      <c r="H15" s="67" t="str">
        <f t="shared" si="4"/>
        <v/>
      </c>
      <c r="I15" s="101"/>
      <c r="J15" s="78"/>
      <c r="K15" s="73" t="str">
        <f t="shared" si="5"/>
        <v/>
      </c>
      <c r="L15" s="74"/>
    </row>
    <row r="16" spans="1:20" ht="20.100000000000001" customHeight="1" x14ac:dyDescent="0.15">
      <c r="A16" s="103">
        <f t="shared" si="6"/>
        <v>202300000</v>
      </c>
      <c r="B16" s="50" t="str">
        <f t="shared" si="0"/>
        <v/>
      </c>
      <c r="C16" s="50" t="str">
        <f t="shared" si="1"/>
        <v/>
      </c>
      <c r="D16" s="64" t="str">
        <f t="shared" si="2"/>
        <v/>
      </c>
      <c r="E16" s="64" t="str">
        <f t="shared" si="7"/>
        <v/>
      </c>
      <c r="F16" s="66" t="str">
        <f t="shared" si="8"/>
        <v/>
      </c>
      <c r="G16" s="66" t="str">
        <f t="shared" si="3"/>
        <v/>
      </c>
      <c r="H16" s="67" t="str">
        <f t="shared" si="4"/>
        <v/>
      </c>
      <c r="I16" s="101"/>
      <c r="J16" s="78"/>
      <c r="K16" s="73" t="str">
        <f t="shared" si="5"/>
        <v/>
      </c>
      <c r="L16" s="74"/>
    </row>
    <row r="17" spans="1:17" ht="20.100000000000001" customHeight="1" x14ac:dyDescent="0.15">
      <c r="A17" s="103">
        <f t="shared" si="6"/>
        <v>202300000</v>
      </c>
      <c r="B17" s="50" t="str">
        <f t="shared" si="0"/>
        <v/>
      </c>
      <c r="C17" s="50" t="str">
        <f t="shared" si="1"/>
        <v/>
      </c>
      <c r="D17" s="64" t="str">
        <f t="shared" si="2"/>
        <v/>
      </c>
      <c r="E17" s="64" t="str">
        <f t="shared" si="7"/>
        <v/>
      </c>
      <c r="F17" s="66" t="str">
        <f t="shared" si="8"/>
        <v/>
      </c>
      <c r="G17" s="66" t="str">
        <f t="shared" si="3"/>
        <v/>
      </c>
      <c r="H17" s="67" t="str">
        <f t="shared" si="4"/>
        <v/>
      </c>
      <c r="I17" s="101"/>
      <c r="J17" s="78"/>
      <c r="K17" s="73" t="str">
        <f t="shared" si="5"/>
        <v/>
      </c>
      <c r="L17" s="74"/>
    </row>
    <row r="18" spans="1:17" ht="20.100000000000001" customHeight="1" x14ac:dyDescent="0.15">
      <c r="A18" s="103">
        <f t="shared" si="6"/>
        <v>202300000</v>
      </c>
      <c r="B18" s="50" t="str">
        <f t="shared" si="0"/>
        <v/>
      </c>
      <c r="C18" s="50" t="str">
        <f t="shared" si="1"/>
        <v/>
      </c>
      <c r="D18" s="64" t="str">
        <f t="shared" si="2"/>
        <v/>
      </c>
      <c r="E18" s="64" t="str">
        <f t="shared" si="7"/>
        <v/>
      </c>
      <c r="F18" s="66" t="str">
        <f t="shared" si="8"/>
        <v/>
      </c>
      <c r="G18" s="66" t="str">
        <f t="shared" si="3"/>
        <v/>
      </c>
      <c r="H18" s="67" t="str">
        <f t="shared" si="4"/>
        <v/>
      </c>
      <c r="I18" s="101"/>
      <c r="J18" s="78"/>
      <c r="K18" s="73" t="str">
        <f t="shared" si="5"/>
        <v/>
      </c>
      <c r="L18" s="74"/>
    </row>
    <row r="19" spans="1:17" ht="20.100000000000001" customHeight="1" x14ac:dyDescent="0.15">
      <c r="A19" s="103">
        <f t="shared" si="6"/>
        <v>202300000</v>
      </c>
      <c r="B19" s="50" t="str">
        <f t="shared" si="0"/>
        <v/>
      </c>
      <c r="C19" s="50" t="str">
        <f t="shared" si="1"/>
        <v/>
      </c>
      <c r="D19" s="64" t="str">
        <f t="shared" si="2"/>
        <v/>
      </c>
      <c r="E19" s="64" t="str">
        <f t="shared" si="7"/>
        <v/>
      </c>
      <c r="F19" s="66" t="str">
        <f t="shared" si="8"/>
        <v/>
      </c>
      <c r="G19" s="66" t="str">
        <f t="shared" si="3"/>
        <v/>
      </c>
      <c r="H19" s="67" t="str">
        <f t="shared" si="4"/>
        <v/>
      </c>
      <c r="I19" s="101"/>
      <c r="J19" s="78"/>
      <c r="K19" s="73" t="str">
        <f t="shared" si="5"/>
        <v/>
      </c>
      <c r="L19" s="74"/>
    </row>
    <row r="20" spans="1:17" ht="20.100000000000001" customHeight="1" x14ac:dyDescent="0.15">
      <c r="A20" s="103">
        <f t="shared" si="6"/>
        <v>202300000</v>
      </c>
      <c r="B20" s="50" t="str">
        <f t="shared" si="0"/>
        <v/>
      </c>
      <c r="C20" s="50" t="str">
        <f t="shared" si="1"/>
        <v/>
      </c>
      <c r="D20" s="64" t="str">
        <f t="shared" si="2"/>
        <v/>
      </c>
      <c r="E20" s="64" t="str">
        <f t="shared" si="7"/>
        <v/>
      </c>
      <c r="F20" s="66" t="str">
        <f t="shared" si="8"/>
        <v/>
      </c>
      <c r="G20" s="66" t="str">
        <f t="shared" si="3"/>
        <v/>
      </c>
      <c r="H20" s="67" t="str">
        <f t="shared" si="4"/>
        <v/>
      </c>
      <c r="I20" s="101"/>
      <c r="J20" s="78"/>
      <c r="K20" s="73" t="str">
        <f t="shared" si="5"/>
        <v/>
      </c>
      <c r="L20" s="74"/>
    </row>
    <row r="21" spans="1:17" ht="20.100000000000001" customHeight="1" x14ac:dyDescent="0.15">
      <c r="A21" s="103">
        <f t="shared" si="6"/>
        <v>202300000</v>
      </c>
      <c r="B21" s="50" t="str">
        <f t="shared" si="0"/>
        <v/>
      </c>
      <c r="C21" s="50" t="str">
        <f t="shared" si="1"/>
        <v/>
      </c>
      <c r="D21" s="64" t="str">
        <f t="shared" si="2"/>
        <v/>
      </c>
      <c r="E21" s="64" t="str">
        <f t="shared" si="7"/>
        <v/>
      </c>
      <c r="F21" s="66" t="str">
        <f t="shared" si="8"/>
        <v/>
      </c>
      <c r="G21" s="66" t="str">
        <f t="shared" si="3"/>
        <v/>
      </c>
      <c r="H21" s="67" t="str">
        <f t="shared" si="4"/>
        <v/>
      </c>
      <c r="I21" s="101"/>
      <c r="J21" s="78"/>
      <c r="K21" s="73" t="str">
        <f t="shared" si="5"/>
        <v/>
      </c>
      <c r="L21" s="74"/>
      <c r="N21" s="76"/>
      <c r="O21" s="76"/>
      <c r="P21" s="77"/>
      <c r="Q21" s="76"/>
    </row>
    <row r="22" spans="1:17" ht="20.100000000000001" customHeight="1" x14ac:dyDescent="0.15">
      <c r="A22" s="103">
        <f t="shared" si="6"/>
        <v>202300000</v>
      </c>
      <c r="B22" s="50" t="str">
        <f t="shared" si="0"/>
        <v/>
      </c>
      <c r="C22" s="50" t="str">
        <f t="shared" si="1"/>
        <v/>
      </c>
      <c r="D22" s="64" t="str">
        <f t="shared" si="2"/>
        <v/>
      </c>
      <c r="E22" s="64" t="str">
        <f t="shared" si="7"/>
        <v/>
      </c>
      <c r="F22" s="66" t="str">
        <f t="shared" si="8"/>
        <v/>
      </c>
      <c r="G22" s="66" t="str">
        <f t="shared" si="3"/>
        <v/>
      </c>
      <c r="H22" s="67" t="str">
        <f t="shared" si="4"/>
        <v/>
      </c>
      <c r="I22" s="101"/>
      <c r="J22" s="78"/>
      <c r="K22" s="73" t="str">
        <f t="shared" si="5"/>
        <v/>
      </c>
      <c r="L22" s="74"/>
      <c r="N22" s="76"/>
      <c r="O22" s="76"/>
      <c r="P22" s="77"/>
      <c r="Q22" s="76"/>
    </row>
    <row r="23" spans="1:17" ht="20.100000000000001" customHeight="1" x14ac:dyDescent="0.15">
      <c r="A23" s="103">
        <f t="shared" si="6"/>
        <v>202300000</v>
      </c>
      <c r="B23" s="50" t="str">
        <f t="shared" si="0"/>
        <v/>
      </c>
      <c r="C23" s="50" t="str">
        <f t="shared" si="1"/>
        <v/>
      </c>
      <c r="D23" s="64" t="str">
        <f t="shared" si="2"/>
        <v/>
      </c>
      <c r="E23" s="64" t="str">
        <f t="shared" si="7"/>
        <v/>
      </c>
      <c r="F23" s="66" t="str">
        <f t="shared" si="8"/>
        <v/>
      </c>
      <c r="G23" s="66" t="str">
        <f t="shared" si="3"/>
        <v/>
      </c>
      <c r="H23" s="67" t="str">
        <f t="shared" si="4"/>
        <v/>
      </c>
      <c r="I23" s="101"/>
      <c r="J23" s="78"/>
      <c r="K23" s="73" t="str">
        <f t="shared" si="5"/>
        <v/>
      </c>
      <c r="L23" s="74"/>
      <c r="N23" s="76"/>
      <c r="O23" s="76"/>
      <c r="P23" s="77"/>
      <c r="Q23" s="76"/>
    </row>
    <row r="24" spans="1:17" ht="20.100000000000001" customHeight="1" x14ac:dyDescent="0.15">
      <c r="A24" s="103">
        <f t="shared" si="6"/>
        <v>202300000</v>
      </c>
      <c r="B24" s="50" t="str">
        <f t="shared" si="0"/>
        <v/>
      </c>
      <c r="C24" s="50" t="str">
        <f t="shared" si="1"/>
        <v/>
      </c>
      <c r="D24" s="64" t="str">
        <f t="shared" si="2"/>
        <v/>
      </c>
      <c r="E24" s="64" t="str">
        <f t="shared" si="7"/>
        <v/>
      </c>
      <c r="F24" s="66" t="str">
        <f t="shared" si="8"/>
        <v/>
      </c>
      <c r="G24" s="66" t="str">
        <f t="shared" si="3"/>
        <v/>
      </c>
      <c r="H24" s="67" t="str">
        <f t="shared" si="4"/>
        <v/>
      </c>
      <c r="I24" s="101"/>
      <c r="J24" s="78"/>
      <c r="K24" s="73" t="str">
        <f t="shared" si="5"/>
        <v/>
      </c>
      <c r="L24" s="74"/>
      <c r="N24" s="76"/>
      <c r="O24" s="76"/>
      <c r="P24" s="77"/>
      <c r="Q24" s="76"/>
    </row>
    <row r="25" spans="1:17" ht="20.100000000000001" customHeight="1" x14ac:dyDescent="0.15">
      <c r="A25" s="103">
        <f t="shared" si="6"/>
        <v>202300000</v>
      </c>
      <c r="B25" s="50" t="str">
        <f t="shared" si="0"/>
        <v/>
      </c>
      <c r="C25" s="50" t="str">
        <f t="shared" si="1"/>
        <v/>
      </c>
      <c r="D25" s="64" t="str">
        <f t="shared" si="2"/>
        <v/>
      </c>
      <c r="E25" s="64" t="str">
        <f t="shared" si="7"/>
        <v/>
      </c>
      <c r="F25" s="66" t="str">
        <f t="shared" si="8"/>
        <v/>
      </c>
      <c r="G25" s="66" t="str">
        <f t="shared" si="3"/>
        <v/>
      </c>
      <c r="H25" s="67" t="str">
        <f t="shared" si="4"/>
        <v/>
      </c>
      <c r="I25" s="101"/>
      <c r="J25" s="78"/>
      <c r="K25" s="73" t="str">
        <f t="shared" si="5"/>
        <v/>
      </c>
      <c r="L25" s="74"/>
      <c r="N25" s="76"/>
      <c r="O25" s="76"/>
      <c r="P25" s="77"/>
      <c r="Q25" s="76"/>
    </row>
    <row r="26" spans="1:17" ht="20.100000000000001" customHeight="1" x14ac:dyDescent="0.15">
      <c r="A26" s="103">
        <f t="shared" si="6"/>
        <v>202300000</v>
      </c>
      <c r="B26" s="50" t="str">
        <f t="shared" si="0"/>
        <v/>
      </c>
      <c r="C26" s="50" t="str">
        <f t="shared" si="1"/>
        <v/>
      </c>
      <c r="D26" s="64" t="str">
        <f t="shared" si="2"/>
        <v/>
      </c>
      <c r="E26" s="64" t="str">
        <f t="shared" si="7"/>
        <v/>
      </c>
      <c r="F26" s="66" t="str">
        <f t="shared" si="8"/>
        <v/>
      </c>
      <c r="G26" s="66" t="str">
        <f t="shared" si="3"/>
        <v/>
      </c>
      <c r="H26" s="67" t="str">
        <f t="shared" si="4"/>
        <v/>
      </c>
      <c r="I26" s="101"/>
      <c r="J26" s="78"/>
      <c r="K26" s="73" t="str">
        <f t="shared" si="5"/>
        <v/>
      </c>
      <c r="L26" s="74"/>
      <c r="N26" s="76"/>
      <c r="O26" s="76"/>
      <c r="P26" s="77"/>
      <c r="Q26" s="76"/>
    </row>
    <row r="27" spans="1:17" ht="20.100000000000001" customHeight="1" x14ac:dyDescent="0.15">
      <c r="A27" s="103">
        <f t="shared" si="6"/>
        <v>202300000</v>
      </c>
      <c r="B27" s="50" t="str">
        <f t="shared" si="0"/>
        <v/>
      </c>
      <c r="C27" s="50" t="str">
        <f t="shared" si="1"/>
        <v/>
      </c>
      <c r="D27" s="64" t="str">
        <f t="shared" si="2"/>
        <v/>
      </c>
      <c r="E27" s="64" t="str">
        <f t="shared" si="7"/>
        <v/>
      </c>
      <c r="F27" s="66" t="str">
        <f t="shared" si="8"/>
        <v/>
      </c>
      <c r="G27" s="66" t="str">
        <f t="shared" si="3"/>
        <v/>
      </c>
      <c r="H27" s="67" t="str">
        <f t="shared" si="4"/>
        <v/>
      </c>
      <c r="I27" s="101"/>
      <c r="J27" s="78"/>
      <c r="K27" s="73" t="str">
        <f t="shared" si="5"/>
        <v/>
      </c>
      <c r="L27" s="74"/>
      <c r="N27" s="76"/>
      <c r="O27" s="76"/>
      <c r="P27" s="77"/>
      <c r="Q27" s="76"/>
    </row>
    <row r="28" spans="1:17" ht="20.100000000000001" customHeight="1" x14ac:dyDescent="0.15">
      <c r="A28" s="103">
        <f t="shared" si="6"/>
        <v>202300000</v>
      </c>
      <c r="B28" s="50" t="str">
        <f t="shared" si="0"/>
        <v/>
      </c>
      <c r="C28" s="50" t="str">
        <f t="shared" si="1"/>
        <v/>
      </c>
      <c r="D28" s="64" t="str">
        <f t="shared" si="2"/>
        <v/>
      </c>
      <c r="E28" s="64" t="str">
        <f t="shared" si="7"/>
        <v/>
      </c>
      <c r="F28" s="66" t="str">
        <f t="shared" si="8"/>
        <v/>
      </c>
      <c r="G28" s="66" t="str">
        <f t="shared" si="3"/>
        <v/>
      </c>
      <c r="H28" s="67" t="str">
        <f t="shared" si="4"/>
        <v/>
      </c>
      <c r="I28" s="101"/>
      <c r="J28" s="78"/>
      <c r="K28" s="73" t="str">
        <f t="shared" si="5"/>
        <v/>
      </c>
      <c r="L28" s="74"/>
      <c r="N28" s="76"/>
      <c r="O28" s="76"/>
      <c r="P28" s="77"/>
      <c r="Q28" s="76"/>
    </row>
    <row r="29" spans="1:17" ht="20.100000000000001" customHeight="1" x14ac:dyDescent="0.15">
      <c r="A29" s="103">
        <f t="shared" si="6"/>
        <v>202300000</v>
      </c>
      <c r="B29" s="50" t="str">
        <f t="shared" si="0"/>
        <v/>
      </c>
      <c r="C29" s="50" t="str">
        <f t="shared" si="1"/>
        <v/>
      </c>
      <c r="D29" s="64" t="str">
        <f t="shared" si="2"/>
        <v/>
      </c>
      <c r="E29" s="64" t="str">
        <f t="shared" si="7"/>
        <v/>
      </c>
      <c r="F29" s="66" t="str">
        <f t="shared" si="8"/>
        <v/>
      </c>
      <c r="G29" s="66" t="str">
        <f t="shared" si="3"/>
        <v/>
      </c>
      <c r="H29" s="67" t="str">
        <f t="shared" si="4"/>
        <v/>
      </c>
      <c r="I29" s="101"/>
      <c r="J29" s="78"/>
      <c r="K29" s="73" t="str">
        <f t="shared" si="5"/>
        <v/>
      </c>
      <c r="L29" s="74"/>
      <c r="N29" s="76"/>
      <c r="O29" s="76"/>
      <c r="P29" s="77"/>
      <c r="Q29" s="76"/>
    </row>
    <row r="30" spans="1:17" ht="20.100000000000001" customHeight="1" x14ac:dyDescent="0.15">
      <c r="A30" s="103">
        <f t="shared" si="6"/>
        <v>202300000</v>
      </c>
      <c r="B30" s="50" t="str">
        <f t="shared" si="0"/>
        <v/>
      </c>
      <c r="C30" s="50" t="str">
        <f t="shared" si="1"/>
        <v/>
      </c>
      <c r="D30" s="64" t="str">
        <f t="shared" si="2"/>
        <v/>
      </c>
      <c r="E30" s="64" t="str">
        <f t="shared" si="7"/>
        <v/>
      </c>
      <c r="F30" s="66" t="str">
        <f t="shared" si="8"/>
        <v/>
      </c>
      <c r="G30" s="66" t="str">
        <f t="shared" si="3"/>
        <v/>
      </c>
      <c r="H30" s="67" t="str">
        <f t="shared" si="4"/>
        <v/>
      </c>
      <c r="I30" s="101"/>
      <c r="J30" s="78"/>
      <c r="K30" s="73" t="str">
        <f t="shared" si="5"/>
        <v/>
      </c>
      <c r="L30" s="74"/>
      <c r="N30" s="76"/>
      <c r="O30" s="76"/>
      <c r="P30" s="77"/>
      <c r="Q30" s="76"/>
    </row>
    <row r="31" spans="1:17" ht="20.100000000000001" customHeight="1" x14ac:dyDescent="0.15">
      <c r="A31" s="103">
        <f t="shared" si="6"/>
        <v>202300000</v>
      </c>
      <c r="B31" s="50" t="str">
        <f t="shared" si="0"/>
        <v/>
      </c>
      <c r="C31" s="50" t="str">
        <f t="shared" si="1"/>
        <v/>
      </c>
      <c r="D31" s="64" t="str">
        <f t="shared" si="2"/>
        <v/>
      </c>
      <c r="E31" s="64" t="str">
        <f t="shared" si="7"/>
        <v/>
      </c>
      <c r="F31" s="66" t="str">
        <f t="shared" si="8"/>
        <v/>
      </c>
      <c r="G31" s="66" t="str">
        <f t="shared" si="3"/>
        <v/>
      </c>
      <c r="H31" s="67" t="str">
        <f t="shared" si="4"/>
        <v/>
      </c>
      <c r="I31" s="101"/>
      <c r="J31" s="78"/>
      <c r="K31" s="73" t="str">
        <f t="shared" si="5"/>
        <v/>
      </c>
      <c r="L31" s="74"/>
      <c r="N31" s="76"/>
      <c r="O31" s="76"/>
      <c r="P31" s="77"/>
      <c r="Q31" s="76"/>
    </row>
    <row r="32" spans="1:17" ht="20.100000000000001" customHeight="1" x14ac:dyDescent="0.15">
      <c r="A32" s="103">
        <f t="shared" si="6"/>
        <v>202300000</v>
      </c>
      <c r="B32" s="50" t="str">
        <f t="shared" si="0"/>
        <v/>
      </c>
      <c r="C32" s="50" t="str">
        <f t="shared" si="1"/>
        <v/>
      </c>
      <c r="D32" s="64" t="str">
        <f t="shared" si="2"/>
        <v/>
      </c>
      <c r="E32" s="64" t="str">
        <f t="shared" si="7"/>
        <v/>
      </c>
      <c r="F32" s="66" t="str">
        <f t="shared" si="8"/>
        <v/>
      </c>
      <c r="G32" s="66" t="str">
        <f t="shared" si="3"/>
        <v/>
      </c>
      <c r="H32" s="67" t="str">
        <f t="shared" si="4"/>
        <v/>
      </c>
      <c r="I32" s="101"/>
      <c r="J32" s="78"/>
      <c r="K32" s="73" t="str">
        <f t="shared" si="5"/>
        <v/>
      </c>
      <c r="L32" s="74"/>
      <c r="N32" s="76"/>
      <c r="O32" s="76"/>
      <c r="P32" s="77"/>
      <c r="Q32" s="76"/>
    </row>
    <row r="33" spans="1:17" ht="20.100000000000001" customHeight="1" x14ac:dyDescent="0.15">
      <c r="A33" s="103">
        <f t="shared" si="6"/>
        <v>202300000</v>
      </c>
      <c r="B33" s="50" t="str">
        <f t="shared" si="0"/>
        <v/>
      </c>
      <c r="C33" s="50" t="str">
        <f t="shared" si="1"/>
        <v/>
      </c>
      <c r="D33" s="64" t="str">
        <f t="shared" si="2"/>
        <v/>
      </c>
      <c r="E33" s="64" t="str">
        <f t="shared" si="7"/>
        <v/>
      </c>
      <c r="F33" s="66" t="str">
        <f t="shared" si="8"/>
        <v/>
      </c>
      <c r="G33" s="66" t="str">
        <f t="shared" si="3"/>
        <v/>
      </c>
      <c r="H33" s="67" t="str">
        <f t="shared" si="4"/>
        <v/>
      </c>
      <c r="I33" s="101"/>
      <c r="J33" s="78"/>
      <c r="K33" s="73" t="str">
        <f t="shared" si="5"/>
        <v/>
      </c>
      <c r="L33" s="74"/>
      <c r="N33" s="76"/>
      <c r="O33" s="76"/>
      <c r="P33" s="77"/>
      <c r="Q33" s="76"/>
    </row>
    <row r="34" spans="1:17" ht="20.100000000000001" customHeight="1" x14ac:dyDescent="0.15">
      <c r="A34" s="103">
        <f t="shared" si="6"/>
        <v>202300000</v>
      </c>
      <c r="B34" s="50" t="str">
        <f t="shared" si="0"/>
        <v/>
      </c>
      <c r="C34" s="50" t="str">
        <f t="shared" si="1"/>
        <v/>
      </c>
      <c r="D34" s="64" t="str">
        <f t="shared" si="2"/>
        <v/>
      </c>
      <c r="E34" s="64" t="str">
        <f t="shared" si="7"/>
        <v/>
      </c>
      <c r="F34" s="66" t="str">
        <f t="shared" si="8"/>
        <v/>
      </c>
      <c r="G34" s="66" t="str">
        <f t="shared" si="3"/>
        <v/>
      </c>
      <c r="H34" s="67" t="str">
        <f t="shared" si="4"/>
        <v/>
      </c>
      <c r="I34" s="101"/>
      <c r="J34" s="78"/>
      <c r="K34" s="73" t="str">
        <f t="shared" si="5"/>
        <v/>
      </c>
      <c r="L34" s="74"/>
      <c r="N34" s="76"/>
      <c r="O34" s="76"/>
      <c r="P34" s="77"/>
      <c r="Q34" s="76"/>
    </row>
    <row r="35" spans="1:17" ht="20.100000000000001" customHeight="1" x14ac:dyDescent="0.15">
      <c r="A35" s="103">
        <f t="shared" si="6"/>
        <v>202300000</v>
      </c>
      <c r="B35" s="50" t="str">
        <f t="shared" si="0"/>
        <v/>
      </c>
      <c r="C35" s="50" t="str">
        <f t="shared" si="1"/>
        <v/>
      </c>
      <c r="D35" s="64" t="str">
        <f t="shared" si="2"/>
        <v/>
      </c>
      <c r="E35" s="64" t="str">
        <f t="shared" si="7"/>
        <v/>
      </c>
      <c r="F35" s="66" t="str">
        <f t="shared" si="8"/>
        <v/>
      </c>
      <c r="G35" s="66" t="str">
        <f t="shared" si="3"/>
        <v/>
      </c>
      <c r="H35" s="67" t="str">
        <f t="shared" si="4"/>
        <v/>
      </c>
      <c r="I35" s="101"/>
      <c r="J35" s="78"/>
      <c r="K35" s="73" t="str">
        <f t="shared" si="5"/>
        <v/>
      </c>
      <c r="L35" s="74"/>
      <c r="N35" s="76"/>
      <c r="O35" s="76"/>
      <c r="P35" s="77"/>
      <c r="Q35" s="76"/>
    </row>
    <row r="36" spans="1:17" ht="20.100000000000001" customHeight="1" x14ac:dyDescent="0.15">
      <c r="A36" s="103">
        <f t="shared" si="6"/>
        <v>202300000</v>
      </c>
      <c r="B36" s="50" t="str">
        <f t="shared" ref="B36:B67" si="9">IF(I36="","",(VLOOKUP(I36,選手,2,FALSE))&amp;"("&amp;VLOOKUP(I36,選手,7,FALSE)&amp;")")</f>
        <v/>
      </c>
      <c r="C36" s="50" t="str">
        <f t="shared" si="1"/>
        <v/>
      </c>
      <c r="D36" s="64" t="str">
        <f t="shared" si="2"/>
        <v/>
      </c>
      <c r="E36" s="64" t="str">
        <f t="shared" si="7"/>
        <v/>
      </c>
      <c r="F36" s="66" t="str">
        <f t="shared" si="8"/>
        <v/>
      </c>
      <c r="G36" s="66" t="str">
        <f t="shared" si="3"/>
        <v/>
      </c>
      <c r="H36" s="67" t="str">
        <f t="shared" si="4"/>
        <v/>
      </c>
      <c r="I36" s="101"/>
      <c r="J36" s="78"/>
      <c r="K36" s="73" t="str">
        <f t="shared" si="5"/>
        <v/>
      </c>
      <c r="L36" s="74"/>
      <c r="N36" s="76"/>
      <c r="O36" s="76"/>
      <c r="P36" s="77"/>
      <c r="Q36" s="76"/>
    </row>
    <row r="37" spans="1:17" ht="20.100000000000001" customHeight="1" x14ac:dyDescent="0.15">
      <c r="A37" s="103">
        <f t="shared" si="6"/>
        <v>202300000</v>
      </c>
      <c r="B37" s="50" t="str">
        <f t="shared" si="9"/>
        <v/>
      </c>
      <c r="C37" s="50" t="str">
        <f t="shared" si="1"/>
        <v/>
      </c>
      <c r="D37" s="64" t="str">
        <f t="shared" si="2"/>
        <v/>
      </c>
      <c r="E37" s="64" t="str">
        <f t="shared" si="7"/>
        <v/>
      </c>
      <c r="F37" s="66" t="str">
        <f t="shared" si="8"/>
        <v/>
      </c>
      <c r="G37" s="66" t="str">
        <f t="shared" si="3"/>
        <v/>
      </c>
      <c r="H37" s="67" t="str">
        <f t="shared" si="4"/>
        <v/>
      </c>
      <c r="I37" s="101"/>
      <c r="J37" s="78"/>
      <c r="K37" s="73" t="str">
        <f t="shared" si="5"/>
        <v/>
      </c>
      <c r="L37" s="74"/>
      <c r="N37" s="76"/>
      <c r="O37" s="76"/>
      <c r="P37" s="77"/>
      <c r="Q37" s="76"/>
    </row>
    <row r="38" spans="1:17" ht="20.100000000000001" customHeight="1" x14ac:dyDescent="0.15">
      <c r="A38" s="103">
        <f t="shared" si="6"/>
        <v>202300000</v>
      </c>
      <c r="B38" s="50" t="str">
        <f t="shared" si="9"/>
        <v/>
      </c>
      <c r="C38" s="50" t="str">
        <f t="shared" si="1"/>
        <v/>
      </c>
      <c r="D38" s="64" t="str">
        <f t="shared" si="2"/>
        <v/>
      </c>
      <c r="E38" s="64" t="str">
        <f t="shared" si="7"/>
        <v/>
      </c>
      <c r="F38" s="66" t="str">
        <f t="shared" si="8"/>
        <v/>
      </c>
      <c r="G38" s="66" t="str">
        <f t="shared" si="3"/>
        <v/>
      </c>
      <c r="H38" s="67" t="str">
        <f t="shared" si="4"/>
        <v/>
      </c>
      <c r="I38" s="101"/>
      <c r="J38" s="78"/>
      <c r="K38" s="73" t="str">
        <f t="shared" si="5"/>
        <v/>
      </c>
      <c r="L38" s="74"/>
      <c r="N38" s="76"/>
      <c r="O38" s="76"/>
      <c r="P38" s="77"/>
      <c r="Q38" s="76"/>
    </row>
    <row r="39" spans="1:17" ht="20.100000000000001" customHeight="1" x14ac:dyDescent="0.15">
      <c r="A39" s="103">
        <f t="shared" si="6"/>
        <v>202300000</v>
      </c>
      <c r="B39" s="50" t="str">
        <f t="shared" si="9"/>
        <v/>
      </c>
      <c r="C39" s="50" t="str">
        <f t="shared" si="1"/>
        <v/>
      </c>
      <c r="D39" s="64" t="str">
        <f t="shared" si="2"/>
        <v/>
      </c>
      <c r="E39" s="64" t="str">
        <f t="shared" si="7"/>
        <v/>
      </c>
      <c r="F39" s="66" t="str">
        <f t="shared" si="8"/>
        <v/>
      </c>
      <c r="G39" s="66" t="str">
        <f t="shared" si="3"/>
        <v/>
      </c>
      <c r="H39" s="67" t="str">
        <f t="shared" si="4"/>
        <v/>
      </c>
      <c r="I39" s="101"/>
      <c r="J39" s="78"/>
      <c r="K39" s="73" t="str">
        <f t="shared" si="5"/>
        <v/>
      </c>
      <c r="L39" s="74"/>
      <c r="N39" s="76"/>
      <c r="O39" s="76"/>
      <c r="P39" s="77"/>
      <c r="Q39" s="76"/>
    </row>
    <row r="40" spans="1:17" ht="20.100000000000001" customHeight="1" x14ac:dyDescent="0.15">
      <c r="A40" s="103">
        <f t="shared" si="6"/>
        <v>202300000</v>
      </c>
      <c r="B40" s="50" t="str">
        <f t="shared" si="9"/>
        <v/>
      </c>
      <c r="C40" s="50" t="str">
        <f t="shared" si="1"/>
        <v/>
      </c>
      <c r="D40" s="64" t="str">
        <f t="shared" si="2"/>
        <v/>
      </c>
      <c r="E40" s="64" t="str">
        <f t="shared" si="7"/>
        <v/>
      </c>
      <c r="F40" s="66" t="str">
        <f t="shared" si="8"/>
        <v/>
      </c>
      <c r="G40" s="66" t="str">
        <f t="shared" si="3"/>
        <v/>
      </c>
      <c r="H40" s="67" t="str">
        <f t="shared" si="4"/>
        <v/>
      </c>
      <c r="I40" s="101"/>
      <c r="J40" s="78"/>
      <c r="K40" s="73" t="str">
        <f t="shared" si="5"/>
        <v/>
      </c>
      <c r="L40" s="74"/>
      <c r="N40" s="76"/>
      <c r="O40" s="76"/>
      <c r="P40" s="77"/>
      <c r="Q40" s="76"/>
    </row>
    <row r="41" spans="1:17" ht="20.100000000000001" customHeight="1" x14ac:dyDescent="0.15">
      <c r="A41" s="103">
        <f t="shared" si="6"/>
        <v>202300000</v>
      </c>
      <c r="B41" s="50" t="str">
        <f t="shared" si="9"/>
        <v/>
      </c>
      <c r="C41" s="50" t="str">
        <f t="shared" si="1"/>
        <v/>
      </c>
      <c r="D41" s="64" t="str">
        <f t="shared" si="2"/>
        <v/>
      </c>
      <c r="E41" s="64" t="str">
        <f t="shared" si="7"/>
        <v/>
      </c>
      <c r="F41" s="66" t="str">
        <f t="shared" si="8"/>
        <v/>
      </c>
      <c r="G41" s="66" t="str">
        <f t="shared" si="3"/>
        <v/>
      </c>
      <c r="H41" s="67" t="str">
        <f t="shared" si="4"/>
        <v/>
      </c>
      <c r="I41" s="101"/>
      <c r="J41" s="78"/>
      <c r="K41" s="73" t="str">
        <f t="shared" si="5"/>
        <v/>
      </c>
      <c r="L41" s="74"/>
      <c r="N41" s="76"/>
      <c r="O41" s="76"/>
      <c r="P41" s="77"/>
      <c r="Q41" s="76"/>
    </row>
    <row r="42" spans="1:17" ht="20.100000000000001" customHeight="1" x14ac:dyDescent="0.15">
      <c r="A42" s="103">
        <f t="shared" si="6"/>
        <v>202300000</v>
      </c>
      <c r="B42" s="50" t="str">
        <f t="shared" si="9"/>
        <v/>
      </c>
      <c r="C42" s="50" t="str">
        <f t="shared" si="1"/>
        <v/>
      </c>
      <c r="D42" s="64" t="str">
        <f t="shared" si="2"/>
        <v/>
      </c>
      <c r="E42" s="64" t="str">
        <f t="shared" si="7"/>
        <v/>
      </c>
      <c r="F42" s="66" t="str">
        <f t="shared" si="8"/>
        <v/>
      </c>
      <c r="G42" s="66" t="str">
        <f t="shared" si="3"/>
        <v/>
      </c>
      <c r="H42" s="67" t="str">
        <f t="shared" si="4"/>
        <v/>
      </c>
      <c r="I42" s="101"/>
      <c r="J42" s="78"/>
      <c r="K42" s="73" t="str">
        <f t="shared" si="5"/>
        <v/>
      </c>
      <c r="L42" s="74"/>
      <c r="N42" s="76"/>
      <c r="O42" s="76"/>
      <c r="P42" s="77"/>
      <c r="Q42" s="76"/>
    </row>
    <row r="43" spans="1:17" ht="20.100000000000001" customHeight="1" x14ac:dyDescent="0.15">
      <c r="A43" s="103">
        <f t="shared" si="6"/>
        <v>202300000</v>
      </c>
      <c r="B43" s="50" t="str">
        <f t="shared" si="9"/>
        <v/>
      </c>
      <c r="C43" s="50" t="str">
        <f t="shared" si="1"/>
        <v/>
      </c>
      <c r="D43" s="64" t="str">
        <f t="shared" si="2"/>
        <v/>
      </c>
      <c r="E43" s="64" t="str">
        <f t="shared" si="7"/>
        <v/>
      </c>
      <c r="F43" s="66" t="str">
        <f t="shared" si="8"/>
        <v/>
      </c>
      <c r="G43" s="66" t="str">
        <f t="shared" si="3"/>
        <v/>
      </c>
      <c r="H43" s="67" t="str">
        <f t="shared" si="4"/>
        <v/>
      </c>
      <c r="I43" s="101"/>
      <c r="J43" s="78"/>
      <c r="K43" s="73" t="str">
        <f t="shared" si="5"/>
        <v/>
      </c>
      <c r="L43" s="74"/>
      <c r="N43" s="76"/>
      <c r="O43" s="76"/>
      <c r="P43" s="77"/>
      <c r="Q43" s="76"/>
    </row>
    <row r="44" spans="1:17" ht="20.100000000000001" customHeight="1" x14ac:dyDescent="0.15">
      <c r="A44" s="103">
        <f t="shared" si="6"/>
        <v>202300000</v>
      </c>
      <c r="B44" s="50" t="str">
        <f t="shared" si="9"/>
        <v/>
      </c>
      <c r="C44" s="50" t="str">
        <f t="shared" si="1"/>
        <v/>
      </c>
      <c r="D44" s="64" t="str">
        <f t="shared" si="2"/>
        <v/>
      </c>
      <c r="E44" s="64" t="str">
        <f t="shared" si="7"/>
        <v/>
      </c>
      <c r="F44" s="66" t="str">
        <f t="shared" si="8"/>
        <v/>
      </c>
      <c r="G44" s="66" t="str">
        <f t="shared" si="3"/>
        <v/>
      </c>
      <c r="H44" s="67" t="str">
        <f t="shared" si="4"/>
        <v/>
      </c>
      <c r="I44" s="101"/>
      <c r="J44" s="78"/>
      <c r="K44" s="73" t="str">
        <f t="shared" si="5"/>
        <v/>
      </c>
      <c r="L44" s="74"/>
      <c r="N44" s="76"/>
      <c r="O44" s="76"/>
      <c r="P44" s="77"/>
      <c r="Q44" s="76"/>
    </row>
    <row r="45" spans="1:17" ht="20.100000000000001" customHeight="1" x14ac:dyDescent="0.15">
      <c r="A45" s="103">
        <f t="shared" si="6"/>
        <v>202300000</v>
      </c>
      <c r="B45" s="50" t="str">
        <f t="shared" si="9"/>
        <v/>
      </c>
      <c r="C45" s="50" t="str">
        <f t="shared" si="1"/>
        <v/>
      </c>
      <c r="D45" s="64" t="str">
        <f t="shared" si="2"/>
        <v/>
      </c>
      <c r="E45" s="64" t="str">
        <f t="shared" si="7"/>
        <v/>
      </c>
      <c r="F45" s="66" t="str">
        <f t="shared" si="8"/>
        <v/>
      </c>
      <c r="G45" s="66" t="str">
        <f t="shared" si="3"/>
        <v/>
      </c>
      <c r="H45" s="67" t="str">
        <f t="shared" si="4"/>
        <v/>
      </c>
      <c r="I45" s="101"/>
      <c r="J45" s="78"/>
      <c r="K45" s="73" t="str">
        <f t="shared" si="5"/>
        <v/>
      </c>
      <c r="L45" s="74"/>
      <c r="N45" s="76"/>
      <c r="O45" s="76"/>
      <c r="P45" s="77"/>
      <c r="Q45" s="76"/>
    </row>
    <row r="46" spans="1:17" ht="20.100000000000001" customHeight="1" x14ac:dyDescent="0.15">
      <c r="A46" s="103">
        <f t="shared" si="6"/>
        <v>202300000</v>
      </c>
      <c r="B46" s="50" t="str">
        <f t="shared" si="9"/>
        <v/>
      </c>
      <c r="C46" s="50" t="str">
        <f t="shared" si="1"/>
        <v/>
      </c>
      <c r="D46" s="64" t="str">
        <f t="shared" si="2"/>
        <v/>
      </c>
      <c r="E46" s="64" t="str">
        <f t="shared" si="7"/>
        <v/>
      </c>
      <c r="F46" s="66" t="str">
        <f t="shared" si="8"/>
        <v/>
      </c>
      <c r="G46" s="66" t="str">
        <f t="shared" si="3"/>
        <v/>
      </c>
      <c r="H46" s="67" t="str">
        <f t="shared" si="4"/>
        <v/>
      </c>
      <c r="I46" s="101"/>
      <c r="J46" s="78"/>
      <c r="K46" s="73" t="str">
        <f t="shared" si="5"/>
        <v/>
      </c>
      <c r="L46" s="74"/>
      <c r="N46" s="76"/>
      <c r="O46" s="76"/>
      <c r="P46" s="77"/>
      <c r="Q46" s="76"/>
    </row>
    <row r="47" spans="1:17" ht="20.100000000000001" customHeight="1" x14ac:dyDescent="0.15">
      <c r="A47" s="103">
        <f t="shared" si="6"/>
        <v>202300000</v>
      </c>
      <c r="B47" s="50" t="str">
        <f t="shared" si="9"/>
        <v/>
      </c>
      <c r="C47" s="50" t="str">
        <f t="shared" si="1"/>
        <v/>
      </c>
      <c r="D47" s="64" t="str">
        <f t="shared" si="2"/>
        <v/>
      </c>
      <c r="E47" s="64" t="str">
        <f t="shared" si="7"/>
        <v/>
      </c>
      <c r="F47" s="66" t="str">
        <f t="shared" si="8"/>
        <v/>
      </c>
      <c r="G47" s="66" t="str">
        <f t="shared" si="3"/>
        <v/>
      </c>
      <c r="H47" s="67" t="str">
        <f t="shared" si="4"/>
        <v/>
      </c>
      <c r="I47" s="101"/>
      <c r="J47" s="78"/>
      <c r="K47" s="73" t="str">
        <f t="shared" si="5"/>
        <v/>
      </c>
      <c r="L47" s="74"/>
      <c r="N47" s="76"/>
      <c r="O47" s="76"/>
      <c r="P47" s="77"/>
      <c r="Q47" s="76"/>
    </row>
    <row r="48" spans="1:17" ht="20.100000000000001" customHeight="1" x14ac:dyDescent="0.15">
      <c r="A48" s="103">
        <f t="shared" si="6"/>
        <v>202300000</v>
      </c>
      <c r="B48" s="50" t="str">
        <f t="shared" si="9"/>
        <v/>
      </c>
      <c r="C48" s="50" t="str">
        <f t="shared" si="1"/>
        <v/>
      </c>
      <c r="D48" s="64" t="str">
        <f t="shared" si="2"/>
        <v/>
      </c>
      <c r="E48" s="64" t="str">
        <f t="shared" si="7"/>
        <v/>
      </c>
      <c r="F48" s="66" t="str">
        <f t="shared" si="8"/>
        <v/>
      </c>
      <c r="G48" s="66" t="str">
        <f t="shared" si="3"/>
        <v/>
      </c>
      <c r="H48" s="67" t="str">
        <f t="shared" si="4"/>
        <v/>
      </c>
      <c r="I48" s="101"/>
      <c r="J48" s="78"/>
      <c r="K48" s="73" t="str">
        <f t="shared" si="5"/>
        <v/>
      </c>
      <c r="L48" s="74"/>
      <c r="N48" s="76"/>
      <c r="O48" s="76"/>
      <c r="P48" s="77"/>
      <c r="Q48" s="76"/>
    </row>
    <row r="49" spans="1:17" ht="20.100000000000001" customHeight="1" x14ac:dyDescent="0.15">
      <c r="A49" s="103">
        <f t="shared" si="6"/>
        <v>202300000</v>
      </c>
      <c r="B49" s="50" t="str">
        <f t="shared" si="9"/>
        <v/>
      </c>
      <c r="C49" s="50" t="str">
        <f t="shared" si="1"/>
        <v/>
      </c>
      <c r="D49" s="64" t="str">
        <f t="shared" si="2"/>
        <v/>
      </c>
      <c r="E49" s="64" t="str">
        <f t="shared" si="7"/>
        <v/>
      </c>
      <c r="F49" s="66" t="str">
        <f t="shared" si="8"/>
        <v/>
      </c>
      <c r="G49" s="66" t="str">
        <f t="shared" si="3"/>
        <v/>
      </c>
      <c r="H49" s="67" t="str">
        <f t="shared" si="4"/>
        <v/>
      </c>
      <c r="I49" s="101"/>
      <c r="J49" s="78"/>
      <c r="K49" s="73" t="str">
        <f t="shared" si="5"/>
        <v/>
      </c>
      <c r="L49" s="74"/>
      <c r="N49" s="76"/>
      <c r="O49" s="76"/>
      <c r="P49" s="77"/>
      <c r="Q49" s="76"/>
    </row>
    <row r="50" spans="1:17" ht="20.100000000000001" customHeight="1" x14ac:dyDescent="0.15">
      <c r="A50" s="103">
        <f t="shared" si="6"/>
        <v>202300000</v>
      </c>
      <c r="B50" s="50" t="str">
        <f t="shared" si="9"/>
        <v/>
      </c>
      <c r="C50" s="50" t="str">
        <f t="shared" si="1"/>
        <v/>
      </c>
      <c r="D50" s="64" t="str">
        <f t="shared" si="2"/>
        <v/>
      </c>
      <c r="E50" s="64" t="str">
        <f t="shared" si="7"/>
        <v/>
      </c>
      <c r="F50" s="66" t="str">
        <f t="shared" si="8"/>
        <v/>
      </c>
      <c r="G50" s="66" t="str">
        <f t="shared" si="3"/>
        <v/>
      </c>
      <c r="H50" s="67" t="str">
        <f t="shared" si="4"/>
        <v/>
      </c>
      <c r="I50" s="101"/>
      <c r="J50" s="78"/>
      <c r="K50" s="73" t="str">
        <f t="shared" si="5"/>
        <v/>
      </c>
      <c r="L50" s="74"/>
      <c r="N50" s="76"/>
      <c r="O50" s="76"/>
      <c r="P50" s="77"/>
      <c r="Q50" s="76"/>
    </row>
    <row r="51" spans="1:17" ht="20.100000000000001" customHeight="1" x14ac:dyDescent="0.15">
      <c r="A51" s="103">
        <f t="shared" si="6"/>
        <v>202300000</v>
      </c>
      <c r="B51" s="50" t="str">
        <f t="shared" si="9"/>
        <v/>
      </c>
      <c r="C51" s="50" t="str">
        <f t="shared" si="1"/>
        <v/>
      </c>
      <c r="D51" s="64" t="str">
        <f t="shared" si="2"/>
        <v/>
      </c>
      <c r="E51" s="64" t="str">
        <f t="shared" si="7"/>
        <v/>
      </c>
      <c r="F51" s="66" t="str">
        <f t="shared" si="8"/>
        <v/>
      </c>
      <c r="G51" s="66" t="str">
        <f t="shared" si="3"/>
        <v/>
      </c>
      <c r="H51" s="67" t="str">
        <f t="shared" si="4"/>
        <v/>
      </c>
      <c r="I51" s="101"/>
      <c r="J51" s="78"/>
      <c r="K51" s="73" t="str">
        <f t="shared" si="5"/>
        <v/>
      </c>
      <c r="L51" s="74"/>
      <c r="N51" s="76"/>
      <c r="O51" s="76"/>
      <c r="P51" s="77"/>
      <c r="Q51" s="76"/>
    </row>
    <row r="52" spans="1:17" ht="20.100000000000001" customHeight="1" x14ac:dyDescent="0.15">
      <c r="A52" s="103">
        <f t="shared" si="6"/>
        <v>202300000</v>
      </c>
      <c r="B52" s="50" t="str">
        <f t="shared" si="9"/>
        <v/>
      </c>
      <c r="C52" s="50" t="str">
        <f t="shared" si="1"/>
        <v/>
      </c>
      <c r="D52" s="64" t="str">
        <f t="shared" si="2"/>
        <v/>
      </c>
      <c r="E52" s="64" t="str">
        <f t="shared" si="7"/>
        <v/>
      </c>
      <c r="F52" s="66" t="str">
        <f t="shared" si="8"/>
        <v/>
      </c>
      <c r="G52" s="66" t="str">
        <f t="shared" si="3"/>
        <v/>
      </c>
      <c r="H52" s="67" t="str">
        <f t="shared" si="4"/>
        <v/>
      </c>
      <c r="I52" s="101"/>
      <c r="J52" s="78"/>
      <c r="K52" s="73" t="str">
        <f t="shared" si="5"/>
        <v/>
      </c>
      <c r="L52" s="74"/>
      <c r="N52" s="76"/>
      <c r="O52" s="76"/>
      <c r="P52" s="77"/>
      <c r="Q52" s="76"/>
    </row>
    <row r="53" spans="1:17" ht="20.100000000000001" customHeight="1" x14ac:dyDescent="0.15">
      <c r="A53" s="103">
        <f t="shared" si="6"/>
        <v>202300000</v>
      </c>
      <c r="B53" s="50" t="str">
        <f t="shared" si="9"/>
        <v/>
      </c>
      <c r="C53" s="50" t="str">
        <f t="shared" si="1"/>
        <v/>
      </c>
      <c r="D53" s="64" t="str">
        <f t="shared" si="2"/>
        <v/>
      </c>
      <c r="E53" s="64" t="str">
        <f t="shared" si="7"/>
        <v/>
      </c>
      <c r="F53" s="66" t="str">
        <f t="shared" si="8"/>
        <v/>
      </c>
      <c r="G53" s="66" t="str">
        <f t="shared" si="3"/>
        <v/>
      </c>
      <c r="H53" s="67" t="str">
        <f t="shared" si="4"/>
        <v/>
      </c>
      <c r="I53" s="101"/>
      <c r="J53" s="78"/>
      <c r="K53" s="73" t="str">
        <f t="shared" si="5"/>
        <v/>
      </c>
      <c r="L53" s="74"/>
      <c r="N53" s="76"/>
      <c r="O53" s="76"/>
      <c r="P53" s="77"/>
      <c r="Q53" s="76"/>
    </row>
    <row r="54" spans="1:17" ht="20.100000000000001" customHeight="1" x14ac:dyDescent="0.15">
      <c r="A54" s="103">
        <f t="shared" si="6"/>
        <v>202300000</v>
      </c>
      <c r="B54" s="50" t="str">
        <f t="shared" si="9"/>
        <v/>
      </c>
      <c r="C54" s="50" t="str">
        <f t="shared" si="1"/>
        <v/>
      </c>
      <c r="D54" s="64" t="str">
        <f t="shared" si="2"/>
        <v/>
      </c>
      <c r="E54" s="64" t="str">
        <f t="shared" si="7"/>
        <v/>
      </c>
      <c r="F54" s="66" t="str">
        <f t="shared" si="8"/>
        <v/>
      </c>
      <c r="G54" s="66" t="str">
        <f t="shared" si="3"/>
        <v/>
      </c>
      <c r="H54" s="67" t="str">
        <f t="shared" si="4"/>
        <v/>
      </c>
      <c r="I54" s="101"/>
      <c r="J54" s="78"/>
      <c r="K54" s="73" t="str">
        <f t="shared" si="5"/>
        <v/>
      </c>
      <c r="L54" s="74"/>
      <c r="N54" s="76"/>
      <c r="O54" s="76"/>
      <c r="P54" s="77"/>
      <c r="Q54" s="76"/>
    </row>
    <row r="55" spans="1:17" ht="20.100000000000001" customHeight="1" x14ac:dyDescent="0.15">
      <c r="A55" s="103">
        <f t="shared" si="6"/>
        <v>202300000</v>
      </c>
      <c r="B55" s="50" t="str">
        <f t="shared" si="9"/>
        <v/>
      </c>
      <c r="C55" s="50" t="str">
        <f t="shared" si="1"/>
        <v/>
      </c>
      <c r="D55" s="64" t="str">
        <f t="shared" si="2"/>
        <v/>
      </c>
      <c r="E55" s="64" t="str">
        <f t="shared" si="7"/>
        <v/>
      </c>
      <c r="F55" s="66" t="str">
        <f t="shared" si="8"/>
        <v/>
      </c>
      <c r="G55" s="66" t="str">
        <f t="shared" si="3"/>
        <v/>
      </c>
      <c r="H55" s="67" t="str">
        <f t="shared" si="4"/>
        <v/>
      </c>
      <c r="I55" s="101"/>
      <c r="J55" s="78"/>
      <c r="K55" s="73" t="str">
        <f t="shared" si="5"/>
        <v/>
      </c>
      <c r="L55" s="74"/>
      <c r="N55" s="76"/>
      <c r="O55" s="76"/>
      <c r="P55" s="77"/>
      <c r="Q55" s="76"/>
    </row>
    <row r="56" spans="1:17" ht="20.100000000000001" customHeight="1" x14ac:dyDescent="0.15">
      <c r="A56" s="103">
        <f t="shared" si="6"/>
        <v>202300000</v>
      </c>
      <c r="B56" s="50" t="str">
        <f t="shared" si="9"/>
        <v/>
      </c>
      <c r="C56" s="50" t="str">
        <f t="shared" si="1"/>
        <v/>
      </c>
      <c r="D56" s="64" t="str">
        <f t="shared" si="2"/>
        <v/>
      </c>
      <c r="E56" s="64" t="str">
        <f t="shared" si="7"/>
        <v/>
      </c>
      <c r="F56" s="66" t="str">
        <f t="shared" si="8"/>
        <v/>
      </c>
      <c r="G56" s="66" t="str">
        <f t="shared" si="3"/>
        <v/>
      </c>
      <c r="H56" s="67" t="str">
        <f t="shared" si="4"/>
        <v/>
      </c>
      <c r="I56" s="101"/>
      <c r="J56" s="78"/>
      <c r="K56" s="73" t="str">
        <f t="shared" si="5"/>
        <v/>
      </c>
      <c r="L56" s="74"/>
      <c r="N56" s="76"/>
      <c r="O56" s="76"/>
      <c r="P56" s="77"/>
      <c r="Q56" s="76"/>
    </row>
    <row r="57" spans="1:17" ht="20.100000000000001" customHeight="1" x14ac:dyDescent="0.15">
      <c r="A57" s="103">
        <f t="shared" si="6"/>
        <v>202300000</v>
      </c>
      <c r="B57" s="50" t="str">
        <f t="shared" si="9"/>
        <v/>
      </c>
      <c r="C57" s="50" t="str">
        <f t="shared" si="1"/>
        <v/>
      </c>
      <c r="D57" s="64" t="str">
        <f t="shared" si="2"/>
        <v/>
      </c>
      <c r="E57" s="64" t="str">
        <f t="shared" si="7"/>
        <v/>
      </c>
      <c r="F57" s="66" t="str">
        <f t="shared" si="8"/>
        <v/>
      </c>
      <c r="G57" s="66" t="str">
        <f t="shared" si="3"/>
        <v/>
      </c>
      <c r="H57" s="67" t="str">
        <f t="shared" si="4"/>
        <v/>
      </c>
      <c r="I57" s="101"/>
      <c r="J57" s="78"/>
      <c r="K57" s="73" t="str">
        <f t="shared" si="5"/>
        <v/>
      </c>
      <c r="L57" s="74"/>
      <c r="N57" s="76"/>
      <c r="O57" s="76"/>
      <c r="P57" s="77"/>
      <c r="Q57" s="76"/>
    </row>
    <row r="58" spans="1:17" ht="20.100000000000001" customHeight="1" x14ac:dyDescent="0.15">
      <c r="A58" s="103">
        <f t="shared" si="6"/>
        <v>202300000</v>
      </c>
      <c r="B58" s="50" t="str">
        <f t="shared" si="9"/>
        <v/>
      </c>
      <c r="C58" s="50" t="str">
        <f t="shared" si="1"/>
        <v/>
      </c>
      <c r="D58" s="64" t="str">
        <f t="shared" si="2"/>
        <v/>
      </c>
      <c r="E58" s="64" t="str">
        <f t="shared" si="7"/>
        <v/>
      </c>
      <c r="F58" s="66" t="str">
        <f t="shared" si="8"/>
        <v/>
      </c>
      <c r="G58" s="66" t="str">
        <f t="shared" si="3"/>
        <v/>
      </c>
      <c r="H58" s="67" t="str">
        <f t="shared" si="4"/>
        <v/>
      </c>
      <c r="I58" s="101"/>
      <c r="J58" s="78"/>
      <c r="K58" s="73" t="str">
        <f t="shared" si="5"/>
        <v/>
      </c>
      <c r="L58" s="74"/>
      <c r="N58" s="76"/>
      <c r="O58" s="76"/>
      <c r="P58" s="77"/>
      <c r="Q58" s="76"/>
    </row>
    <row r="59" spans="1:17" ht="20.100000000000001" customHeight="1" x14ac:dyDescent="0.15">
      <c r="A59" s="103">
        <f t="shared" si="6"/>
        <v>202300000</v>
      </c>
      <c r="B59" s="50" t="str">
        <f t="shared" si="9"/>
        <v/>
      </c>
      <c r="C59" s="50" t="str">
        <f t="shared" si="1"/>
        <v/>
      </c>
      <c r="D59" s="64" t="str">
        <f t="shared" si="2"/>
        <v/>
      </c>
      <c r="E59" s="64" t="str">
        <f t="shared" si="7"/>
        <v/>
      </c>
      <c r="F59" s="66" t="str">
        <f t="shared" si="8"/>
        <v/>
      </c>
      <c r="G59" s="66" t="str">
        <f t="shared" si="3"/>
        <v/>
      </c>
      <c r="H59" s="67" t="str">
        <f t="shared" si="4"/>
        <v/>
      </c>
      <c r="I59" s="101"/>
      <c r="J59" s="78"/>
      <c r="K59" s="73" t="str">
        <f t="shared" si="5"/>
        <v/>
      </c>
      <c r="L59" s="74"/>
      <c r="N59" s="76"/>
      <c r="O59" s="76"/>
      <c r="P59" s="77"/>
      <c r="Q59" s="76"/>
    </row>
    <row r="60" spans="1:17" ht="20.100000000000001" customHeight="1" x14ac:dyDescent="0.15">
      <c r="A60" s="103">
        <f t="shared" si="6"/>
        <v>202300000</v>
      </c>
      <c r="B60" s="50" t="str">
        <f t="shared" si="9"/>
        <v/>
      </c>
      <c r="C60" s="50" t="str">
        <f t="shared" si="1"/>
        <v/>
      </c>
      <c r="D60" s="64" t="str">
        <f t="shared" si="2"/>
        <v/>
      </c>
      <c r="E60" s="64" t="str">
        <f t="shared" si="7"/>
        <v/>
      </c>
      <c r="F60" s="66" t="str">
        <f t="shared" si="8"/>
        <v/>
      </c>
      <c r="G60" s="66" t="str">
        <f t="shared" si="3"/>
        <v/>
      </c>
      <c r="H60" s="67" t="str">
        <f t="shared" si="4"/>
        <v/>
      </c>
      <c r="I60" s="101"/>
      <c r="J60" s="78"/>
      <c r="K60" s="73" t="str">
        <f t="shared" si="5"/>
        <v/>
      </c>
      <c r="L60" s="74"/>
      <c r="N60" s="76"/>
      <c r="O60" s="76"/>
      <c r="P60" s="77"/>
      <c r="Q60" s="76"/>
    </row>
    <row r="61" spans="1:17" ht="20.100000000000001" customHeight="1" x14ac:dyDescent="0.15">
      <c r="A61" s="103">
        <f t="shared" ref="A61:A100" si="10">202300000+I61</f>
        <v>202300000</v>
      </c>
      <c r="B61" s="50" t="str">
        <f t="shared" si="9"/>
        <v/>
      </c>
      <c r="C61" s="50" t="str">
        <f t="shared" ref="C61:C100" si="11">IF(I61="","",VLOOKUP(I61,選手,3,FALSE))</f>
        <v/>
      </c>
      <c r="D61" s="64" t="str">
        <f t="shared" ref="D61:D100" si="12">IF(I61="","",VLOOKUP(I61,選手,4,FALSE))</f>
        <v/>
      </c>
      <c r="E61" s="64" t="str">
        <f t="shared" ref="E61:E100" si="13">IF(D61="","",VLOOKUP(D61,SX,2,FALSE))</f>
        <v/>
      </c>
      <c r="F61" s="66" t="str">
        <f t="shared" si="8"/>
        <v/>
      </c>
      <c r="G61" s="66" t="str">
        <f t="shared" ref="G61:G100" si="14">IF(I61="","",VLOOKUP(I61,選手,5,FALSE))</f>
        <v/>
      </c>
      <c r="H61" s="67" t="str">
        <f t="shared" ref="H61:H100" si="15">IF(G61="","",VLOOKUP(G61,学校番号,3,FALSE))</f>
        <v/>
      </c>
      <c r="I61" s="101"/>
      <c r="J61" s="78"/>
      <c r="K61" s="73" t="str">
        <f t="shared" ref="K61:K100" si="16">IF(J61="","",VLOOKUP(J61,種目コード,2,FALSE))</f>
        <v/>
      </c>
      <c r="L61" s="74"/>
    </row>
    <row r="62" spans="1:17" ht="20.100000000000001" customHeight="1" x14ac:dyDescent="0.15">
      <c r="A62" s="103">
        <f t="shared" si="10"/>
        <v>202300000</v>
      </c>
      <c r="B62" s="50" t="str">
        <f t="shared" si="9"/>
        <v/>
      </c>
      <c r="C62" s="50" t="str">
        <f t="shared" si="11"/>
        <v/>
      </c>
      <c r="D62" s="64" t="str">
        <f t="shared" si="12"/>
        <v/>
      </c>
      <c r="E62" s="64" t="str">
        <f t="shared" si="13"/>
        <v/>
      </c>
      <c r="F62" s="66" t="str">
        <f t="shared" si="8"/>
        <v/>
      </c>
      <c r="G62" s="66" t="str">
        <f t="shared" si="14"/>
        <v/>
      </c>
      <c r="H62" s="67" t="str">
        <f t="shared" si="15"/>
        <v/>
      </c>
      <c r="I62" s="101"/>
      <c r="J62" s="78"/>
      <c r="K62" s="73" t="str">
        <f t="shared" si="16"/>
        <v/>
      </c>
      <c r="L62" s="74"/>
    </row>
    <row r="63" spans="1:17" ht="20.100000000000001" customHeight="1" x14ac:dyDescent="0.15">
      <c r="A63" s="103">
        <f t="shared" si="10"/>
        <v>202300000</v>
      </c>
      <c r="B63" s="50" t="str">
        <f t="shared" si="9"/>
        <v/>
      </c>
      <c r="C63" s="50" t="str">
        <f t="shared" si="11"/>
        <v/>
      </c>
      <c r="D63" s="64" t="str">
        <f t="shared" si="12"/>
        <v/>
      </c>
      <c r="E63" s="64" t="str">
        <f t="shared" si="13"/>
        <v/>
      </c>
      <c r="F63" s="66" t="str">
        <f t="shared" si="8"/>
        <v/>
      </c>
      <c r="G63" s="66" t="str">
        <f t="shared" si="14"/>
        <v/>
      </c>
      <c r="H63" s="67" t="str">
        <f t="shared" si="15"/>
        <v/>
      </c>
      <c r="I63" s="101"/>
      <c r="J63" s="78"/>
      <c r="K63" s="73" t="str">
        <f t="shared" si="16"/>
        <v/>
      </c>
      <c r="L63" s="74"/>
    </row>
    <row r="64" spans="1:17" ht="20.100000000000001" customHeight="1" x14ac:dyDescent="0.15">
      <c r="A64" s="103">
        <f t="shared" si="10"/>
        <v>202300000</v>
      </c>
      <c r="B64" s="50" t="str">
        <f t="shared" si="9"/>
        <v/>
      </c>
      <c r="C64" s="50" t="str">
        <f t="shared" si="11"/>
        <v/>
      </c>
      <c r="D64" s="64" t="str">
        <f t="shared" si="12"/>
        <v/>
      </c>
      <c r="E64" s="64" t="str">
        <f t="shared" si="13"/>
        <v/>
      </c>
      <c r="F64" s="66" t="str">
        <f t="shared" si="8"/>
        <v/>
      </c>
      <c r="G64" s="66" t="str">
        <f t="shared" si="14"/>
        <v/>
      </c>
      <c r="H64" s="67" t="str">
        <f t="shared" si="15"/>
        <v/>
      </c>
      <c r="I64" s="101"/>
      <c r="J64" s="78"/>
      <c r="K64" s="73" t="str">
        <f t="shared" si="16"/>
        <v/>
      </c>
      <c r="L64" s="74"/>
    </row>
    <row r="65" spans="1:12" ht="20.100000000000001" customHeight="1" x14ac:dyDescent="0.15">
      <c r="A65" s="103">
        <f t="shared" si="10"/>
        <v>202300000</v>
      </c>
      <c r="B65" s="50" t="str">
        <f t="shared" si="9"/>
        <v/>
      </c>
      <c r="C65" s="50" t="str">
        <f t="shared" si="11"/>
        <v/>
      </c>
      <c r="D65" s="64" t="str">
        <f t="shared" si="12"/>
        <v/>
      </c>
      <c r="E65" s="64" t="str">
        <f t="shared" si="13"/>
        <v/>
      </c>
      <c r="F65" s="66" t="str">
        <f t="shared" si="8"/>
        <v/>
      </c>
      <c r="G65" s="66" t="str">
        <f t="shared" si="14"/>
        <v/>
      </c>
      <c r="H65" s="67" t="str">
        <f t="shared" si="15"/>
        <v/>
      </c>
      <c r="I65" s="101"/>
      <c r="J65" s="78"/>
      <c r="K65" s="73" t="str">
        <f t="shared" si="16"/>
        <v/>
      </c>
      <c r="L65" s="74"/>
    </row>
    <row r="66" spans="1:12" ht="20.100000000000001" customHeight="1" x14ac:dyDescent="0.15">
      <c r="A66" s="103">
        <f t="shared" si="10"/>
        <v>202300000</v>
      </c>
      <c r="B66" s="50" t="str">
        <f t="shared" si="9"/>
        <v/>
      </c>
      <c r="C66" s="50" t="str">
        <f t="shared" si="11"/>
        <v/>
      </c>
      <c r="D66" s="64" t="str">
        <f t="shared" si="12"/>
        <v/>
      </c>
      <c r="E66" s="64" t="str">
        <f t="shared" si="13"/>
        <v/>
      </c>
      <c r="F66" s="66" t="str">
        <f t="shared" si="8"/>
        <v/>
      </c>
      <c r="G66" s="66" t="str">
        <f t="shared" si="14"/>
        <v/>
      </c>
      <c r="H66" s="67" t="str">
        <f t="shared" si="15"/>
        <v/>
      </c>
      <c r="I66" s="101"/>
      <c r="J66" s="78"/>
      <c r="K66" s="73" t="str">
        <f t="shared" si="16"/>
        <v/>
      </c>
      <c r="L66" s="74"/>
    </row>
    <row r="67" spans="1:12" ht="20.100000000000001" customHeight="1" x14ac:dyDescent="0.15">
      <c r="A67" s="103">
        <f t="shared" si="10"/>
        <v>202300000</v>
      </c>
      <c r="B67" s="50" t="str">
        <f t="shared" si="9"/>
        <v/>
      </c>
      <c r="C67" s="50" t="str">
        <f t="shared" si="11"/>
        <v/>
      </c>
      <c r="D67" s="64" t="str">
        <f t="shared" si="12"/>
        <v/>
      </c>
      <c r="E67" s="64" t="str">
        <f t="shared" si="13"/>
        <v/>
      </c>
      <c r="F67" s="66" t="str">
        <f t="shared" si="8"/>
        <v/>
      </c>
      <c r="G67" s="66" t="str">
        <f t="shared" si="14"/>
        <v/>
      </c>
      <c r="H67" s="67" t="str">
        <f t="shared" si="15"/>
        <v/>
      </c>
      <c r="I67" s="101"/>
      <c r="J67" s="78"/>
      <c r="K67" s="73" t="str">
        <f t="shared" si="16"/>
        <v/>
      </c>
      <c r="L67" s="74"/>
    </row>
    <row r="68" spans="1:12" ht="20.100000000000001" customHeight="1" x14ac:dyDescent="0.15">
      <c r="A68" s="103">
        <f t="shared" si="10"/>
        <v>202300000</v>
      </c>
      <c r="B68" s="50" t="str">
        <f t="shared" ref="B68:B100" si="17">IF(I68="","",(VLOOKUP(I68,選手,2,FALSE))&amp;"("&amp;VLOOKUP(I68,選手,7,FALSE)&amp;")")</f>
        <v/>
      </c>
      <c r="C68" s="50" t="str">
        <f t="shared" si="11"/>
        <v/>
      </c>
      <c r="D68" s="64" t="str">
        <f t="shared" si="12"/>
        <v/>
      </c>
      <c r="E68" s="64" t="str">
        <f t="shared" si="13"/>
        <v/>
      </c>
      <c r="F68" s="66" t="str">
        <f t="shared" si="8"/>
        <v/>
      </c>
      <c r="G68" s="66" t="str">
        <f t="shared" si="14"/>
        <v/>
      </c>
      <c r="H68" s="67" t="str">
        <f t="shared" si="15"/>
        <v/>
      </c>
      <c r="I68" s="101"/>
      <c r="J68" s="78"/>
      <c r="K68" s="73" t="str">
        <f t="shared" si="16"/>
        <v/>
      </c>
      <c r="L68" s="74"/>
    </row>
    <row r="69" spans="1:12" ht="20.100000000000001" customHeight="1" x14ac:dyDescent="0.15">
      <c r="A69" s="103">
        <f t="shared" si="10"/>
        <v>202300000</v>
      </c>
      <c r="B69" s="50" t="str">
        <f t="shared" si="17"/>
        <v/>
      </c>
      <c r="C69" s="50" t="str">
        <f t="shared" si="11"/>
        <v/>
      </c>
      <c r="D69" s="64" t="str">
        <f t="shared" si="12"/>
        <v/>
      </c>
      <c r="E69" s="64" t="str">
        <f t="shared" si="13"/>
        <v/>
      </c>
      <c r="F69" s="66" t="str">
        <f t="shared" ref="F69:F100" si="18">IF(I69="","","07")</f>
        <v/>
      </c>
      <c r="G69" s="66" t="str">
        <f t="shared" si="14"/>
        <v/>
      </c>
      <c r="H69" s="67" t="str">
        <f t="shared" si="15"/>
        <v/>
      </c>
      <c r="I69" s="101"/>
      <c r="J69" s="78"/>
      <c r="K69" s="73" t="str">
        <f t="shared" si="16"/>
        <v/>
      </c>
      <c r="L69" s="74"/>
    </row>
    <row r="70" spans="1:12" ht="20.100000000000001" customHeight="1" x14ac:dyDescent="0.15">
      <c r="A70" s="103">
        <f t="shared" si="10"/>
        <v>202300000</v>
      </c>
      <c r="B70" s="50" t="str">
        <f t="shared" si="17"/>
        <v/>
      </c>
      <c r="C70" s="50" t="str">
        <f t="shared" si="11"/>
        <v/>
      </c>
      <c r="D70" s="64" t="str">
        <f t="shared" si="12"/>
        <v/>
      </c>
      <c r="E70" s="64" t="str">
        <f t="shared" si="13"/>
        <v/>
      </c>
      <c r="F70" s="66" t="str">
        <f t="shared" si="18"/>
        <v/>
      </c>
      <c r="G70" s="66" t="str">
        <f t="shared" si="14"/>
        <v/>
      </c>
      <c r="H70" s="67" t="str">
        <f t="shared" si="15"/>
        <v/>
      </c>
      <c r="I70" s="101"/>
      <c r="J70" s="78"/>
      <c r="K70" s="73" t="str">
        <f t="shared" si="16"/>
        <v/>
      </c>
      <c r="L70" s="74"/>
    </row>
    <row r="71" spans="1:12" ht="20.100000000000001" customHeight="1" x14ac:dyDescent="0.15">
      <c r="A71" s="103">
        <f t="shared" si="10"/>
        <v>202300000</v>
      </c>
      <c r="B71" s="50" t="str">
        <f t="shared" si="17"/>
        <v/>
      </c>
      <c r="C71" s="50" t="str">
        <f t="shared" si="11"/>
        <v/>
      </c>
      <c r="D71" s="64" t="str">
        <f t="shared" si="12"/>
        <v/>
      </c>
      <c r="E71" s="64" t="str">
        <f t="shared" si="13"/>
        <v/>
      </c>
      <c r="F71" s="66" t="str">
        <f t="shared" si="18"/>
        <v/>
      </c>
      <c r="G71" s="66" t="str">
        <f t="shared" si="14"/>
        <v/>
      </c>
      <c r="H71" s="67" t="str">
        <f t="shared" si="15"/>
        <v/>
      </c>
      <c r="I71" s="101"/>
      <c r="J71" s="78"/>
      <c r="K71" s="73" t="str">
        <f t="shared" si="16"/>
        <v/>
      </c>
      <c r="L71" s="74"/>
    </row>
    <row r="72" spans="1:12" ht="20.100000000000001" customHeight="1" x14ac:dyDescent="0.15">
      <c r="A72" s="103">
        <f t="shared" si="10"/>
        <v>202300000</v>
      </c>
      <c r="B72" s="50" t="str">
        <f t="shared" si="17"/>
        <v/>
      </c>
      <c r="C72" s="50" t="str">
        <f t="shared" si="11"/>
        <v/>
      </c>
      <c r="D72" s="64" t="str">
        <f t="shared" si="12"/>
        <v/>
      </c>
      <c r="E72" s="64" t="str">
        <f t="shared" si="13"/>
        <v/>
      </c>
      <c r="F72" s="66" t="str">
        <f t="shared" si="18"/>
        <v/>
      </c>
      <c r="G72" s="66" t="str">
        <f t="shared" si="14"/>
        <v/>
      </c>
      <c r="H72" s="67" t="str">
        <f t="shared" si="15"/>
        <v/>
      </c>
      <c r="I72" s="101"/>
      <c r="J72" s="78"/>
      <c r="K72" s="73" t="str">
        <f t="shared" si="16"/>
        <v/>
      </c>
      <c r="L72" s="74"/>
    </row>
    <row r="73" spans="1:12" ht="20.100000000000001" customHeight="1" x14ac:dyDescent="0.15">
      <c r="A73" s="103">
        <f t="shared" si="10"/>
        <v>202300000</v>
      </c>
      <c r="B73" s="50" t="str">
        <f t="shared" si="17"/>
        <v/>
      </c>
      <c r="C73" s="50" t="str">
        <f t="shared" si="11"/>
        <v/>
      </c>
      <c r="D73" s="64" t="str">
        <f t="shared" si="12"/>
        <v/>
      </c>
      <c r="E73" s="64" t="str">
        <f t="shared" si="13"/>
        <v/>
      </c>
      <c r="F73" s="66" t="str">
        <f t="shared" si="18"/>
        <v/>
      </c>
      <c r="G73" s="66" t="str">
        <f t="shared" si="14"/>
        <v/>
      </c>
      <c r="H73" s="67" t="str">
        <f t="shared" si="15"/>
        <v/>
      </c>
      <c r="I73" s="101"/>
      <c r="J73" s="78"/>
      <c r="K73" s="73" t="str">
        <f t="shared" si="16"/>
        <v/>
      </c>
      <c r="L73" s="74"/>
    </row>
    <row r="74" spans="1:12" ht="20.100000000000001" customHeight="1" x14ac:dyDescent="0.15">
      <c r="A74" s="103">
        <f t="shared" si="10"/>
        <v>202300000</v>
      </c>
      <c r="B74" s="50" t="str">
        <f t="shared" si="17"/>
        <v/>
      </c>
      <c r="C74" s="50" t="str">
        <f t="shared" si="11"/>
        <v/>
      </c>
      <c r="D74" s="64" t="str">
        <f t="shared" si="12"/>
        <v/>
      </c>
      <c r="E74" s="64" t="str">
        <f t="shared" si="13"/>
        <v/>
      </c>
      <c r="F74" s="66" t="str">
        <f t="shared" si="18"/>
        <v/>
      </c>
      <c r="G74" s="66" t="str">
        <f t="shared" si="14"/>
        <v/>
      </c>
      <c r="H74" s="67" t="str">
        <f t="shared" si="15"/>
        <v/>
      </c>
      <c r="I74" s="101"/>
      <c r="J74" s="78"/>
      <c r="K74" s="73" t="str">
        <f t="shared" si="16"/>
        <v/>
      </c>
      <c r="L74" s="74"/>
    </row>
    <row r="75" spans="1:12" ht="20.100000000000001" customHeight="1" x14ac:dyDescent="0.15">
      <c r="A75" s="103">
        <f t="shared" si="10"/>
        <v>202300000</v>
      </c>
      <c r="B75" s="50" t="str">
        <f t="shared" si="17"/>
        <v/>
      </c>
      <c r="C75" s="50" t="str">
        <f t="shared" si="11"/>
        <v/>
      </c>
      <c r="D75" s="64" t="str">
        <f t="shared" si="12"/>
        <v/>
      </c>
      <c r="E75" s="64" t="str">
        <f t="shared" si="13"/>
        <v/>
      </c>
      <c r="F75" s="66" t="str">
        <f t="shared" si="18"/>
        <v/>
      </c>
      <c r="G75" s="66" t="str">
        <f t="shared" si="14"/>
        <v/>
      </c>
      <c r="H75" s="67" t="str">
        <f t="shared" si="15"/>
        <v/>
      </c>
      <c r="I75" s="101"/>
      <c r="J75" s="78"/>
      <c r="K75" s="73" t="str">
        <f t="shared" si="16"/>
        <v/>
      </c>
      <c r="L75" s="74"/>
    </row>
    <row r="76" spans="1:12" ht="20.100000000000001" customHeight="1" x14ac:dyDescent="0.15">
      <c r="A76" s="103">
        <f t="shared" si="10"/>
        <v>202300000</v>
      </c>
      <c r="B76" s="50" t="str">
        <f t="shared" si="17"/>
        <v/>
      </c>
      <c r="C76" s="50" t="str">
        <f t="shared" si="11"/>
        <v/>
      </c>
      <c r="D76" s="64" t="str">
        <f t="shared" si="12"/>
        <v/>
      </c>
      <c r="E76" s="64" t="str">
        <f t="shared" si="13"/>
        <v/>
      </c>
      <c r="F76" s="66" t="str">
        <f t="shared" si="18"/>
        <v/>
      </c>
      <c r="G76" s="66" t="str">
        <f t="shared" si="14"/>
        <v/>
      </c>
      <c r="H76" s="67" t="str">
        <f t="shared" si="15"/>
        <v/>
      </c>
      <c r="I76" s="101"/>
      <c r="J76" s="78"/>
      <c r="K76" s="73" t="str">
        <f t="shared" si="16"/>
        <v/>
      </c>
      <c r="L76" s="74"/>
    </row>
    <row r="77" spans="1:12" ht="20.100000000000001" customHeight="1" x14ac:dyDescent="0.15">
      <c r="A77" s="103">
        <f t="shared" si="10"/>
        <v>202300000</v>
      </c>
      <c r="B77" s="50" t="str">
        <f t="shared" si="17"/>
        <v/>
      </c>
      <c r="C77" s="50" t="str">
        <f t="shared" si="11"/>
        <v/>
      </c>
      <c r="D77" s="64" t="str">
        <f t="shared" si="12"/>
        <v/>
      </c>
      <c r="E77" s="64" t="str">
        <f t="shared" si="13"/>
        <v/>
      </c>
      <c r="F77" s="66" t="str">
        <f t="shared" si="18"/>
        <v/>
      </c>
      <c r="G77" s="66" t="str">
        <f t="shared" si="14"/>
        <v/>
      </c>
      <c r="H77" s="67" t="str">
        <f t="shared" si="15"/>
        <v/>
      </c>
      <c r="I77" s="101"/>
      <c r="J77" s="78"/>
      <c r="K77" s="73" t="str">
        <f t="shared" si="16"/>
        <v/>
      </c>
      <c r="L77" s="74"/>
    </row>
    <row r="78" spans="1:12" ht="20.100000000000001" customHeight="1" x14ac:dyDescent="0.15">
      <c r="A78" s="103">
        <f t="shared" si="10"/>
        <v>202300000</v>
      </c>
      <c r="B78" s="50" t="str">
        <f t="shared" si="17"/>
        <v/>
      </c>
      <c r="C78" s="50" t="str">
        <f t="shared" si="11"/>
        <v/>
      </c>
      <c r="D78" s="64" t="str">
        <f t="shared" si="12"/>
        <v/>
      </c>
      <c r="E78" s="64" t="str">
        <f t="shared" si="13"/>
        <v/>
      </c>
      <c r="F78" s="66" t="str">
        <f t="shared" si="18"/>
        <v/>
      </c>
      <c r="G78" s="66" t="str">
        <f t="shared" si="14"/>
        <v/>
      </c>
      <c r="H78" s="67" t="str">
        <f t="shared" si="15"/>
        <v/>
      </c>
      <c r="I78" s="101"/>
      <c r="J78" s="78"/>
      <c r="K78" s="73" t="str">
        <f t="shared" si="16"/>
        <v/>
      </c>
      <c r="L78" s="74"/>
    </row>
    <row r="79" spans="1:12" ht="20.100000000000001" customHeight="1" x14ac:dyDescent="0.15">
      <c r="A79" s="103">
        <f t="shared" si="10"/>
        <v>202300000</v>
      </c>
      <c r="B79" s="50" t="str">
        <f t="shared" si="17"/>
        <v/>
      </c>
      <c r="C79" s="50" t="str">
        <f t="shared" si="11"/>
        <v/>
      </c>
      <c r="D79" s="64" t="str">
        <f t="shared" si="12"/>
        <v/>
      </c>
      <c r="E79" s="64" t="str">
        <f t="shared" si="13"/>
        <v/>
      </c>
      <c r="F79" s="66" t="str">
        <f t="shared" si="18"/>
        <v/>
      </c>
      <c r="G79" s="66" t="str">
        <f t="shared" si="14"/>
        <v/>
      </c>
      <c r="H79" s="67" t="str">
        <f t="shared" si="15"/>
        <v/>
      </c>
      <c r="I79" s="101"/>
      <c r="J79" s="78"/>
      <c r="K79" s="73" t="str">
        <f t="shared" si="16"/>
        <v/>
      </c>
      <c r="L79" s="74"/>
    </row>
    <row r="80" spans="1:12" ht="20.100000000000001" customHeight="1" x14ac:dyDescent="0.15">
      <c r="A80" s="103">
        <f t="shared" si="10"/>
        <v>202300000</v>
      </c>
      <c r="B80" s="50" t="str">
        <f t="shared" si="17"/>
        <v/>
      </c>
      <c r="C80" s="50" t="str">
        <f t="shared" si="11"/>
        <v/>
      </c>
      <c r="D80" s="64" t="str">
        <f t="shared" si="12"/>
        <v/>
      </c>
      <c r="E80" s="64" t="str">
        <f t="shared" si="13"/>
        <v/>
      </c>
      <c r="F80" s="66" t="str">
        <f t="shared" si="18"/>
        <v/>
      </c>
      <c r="G80" s="66" t="str">
        <f t="shared" si="14"/>
        <v/>
      </c>
      <c r="H80" s="67" t="str">
        <f t="shared" si="15"/>
        <v/>
      </c>
      <c r="I80" s="101"/>
      <c r="J80" s="78"/>
      <c r="K80" s="73" t="str">
        <f t="shared" si="16"/>
        <v/>
      </c>
      <c r="L80" s="74"/>
    </row>
    <row r="81" spans="1:12" ht="20.100000000000001" customHeight="1" x14ac:dyDescent="0.15">
      <c r="A81" s="103">
        <f t="shared" si="10"/>
        <v>202300000</v>
      </c>
      <c r="B81" s="50" t="str">
        <f t="shared" si="17"/>
        <v/>
      </c>
      <c r="C81" s="50" t="str">
        <f t="shared" si="11"/>
        <v/>
      </c>
      <c r="D81" s="64" t="str">
        <f t="shared" si="12"/>
        <v/>
      </c>
      <c r="E81" s="64" t="str">
        <f t="shared" si="13"/>
        <v/>
      </c>
      <c r="F81" s="66" t="str">
        <f t="shared" si="18"/>
        <v/>
      </c>
      <c r="G81" s="66" t="str">
        <f t="shared" si="14"/>
        <v/>
      </c>
      <c r="H81" s="67" t="str">
        <f t="shared" si="15"/>
        <v/>
      </c>
      <c r="I81" s="101"/>
      <c r="J81" s="78"/>
      <c r="K81" s="73" t="str">
        <f t="shared" si="16"/>
        <v/>
      </c>
      <c r="L81" s="74"/>
    </row>
    <row r="82" spans="1:12" ht="20.100000000000001" customHeight="1" x14ac:dyDescent="0.15">
      <c r="A82" s="103">
        <f t="shared" si="10"/>
        <v>202300000</v>
      </c>
      <c r="B82" s="50" t="str">
        <f t="shared" si="17"/>
        <v/>
      </c>
      <c r="C82" s="50" t="str">
        <f t="shared" si="11"/>
        <v/>
      </c>
      <c r="D82" s="64" t="str">
        <f t="shared" si="12"/>
        <v/>
      </c>
      <c r="E82" s="64" t="str">
        <f t="shared" si="13"/>
        <v/>
      </c>
      <c r="F82" s="66" t="str">
        <f t="shared" si="18"/>
        <v/>
      </c>
      <c r="G82" s="66" t="str">
        <f t="shared" si="14"/>
        <v/>
      </c>
      <c r="H82" s="67" t="str">
        <f t="shared" si="15"/>
        <v/>
      </c>
      <c r="I82" s="101"/>
      <c r="J82" s="78"/>
      <c r="K82" s="73" t="str">
        <f t="shared" si="16"/>
        <v/>
      </c>
      <c r="L82" s="74"/>
    </row>
    <row r="83" spans="1:12" ht="20.100000000000001" customHeight="1" x14ac:dyDescent="0.15">
      <c r="A83" s="103">
        <f t="shared" si="10"/>
        <v>202300000</v>
      </c>
      <c r="B83" s="50" t="str">
        <f t="shared" si="17"/>
        <v/>
      </c>
      <c r="C83" s="50" t="str">
        <f t="shared" si="11"/>
        <v/>
      </c>
      <c r="D83" s="64" t="str">
        <f t="shared" si="12"/>
        <v/>
      </c>
      <c r="E83" s="64" t="str">
        <f t="shared" si="13"/>
        <v/>
      </c>
      <c r="F83" s="66" t="str">
        <f t="shared" si="18"/>
        <v/>
      </c>
      <c r="G83" s="66" t="str">
        <f t="shared" si="14"/>
        <v/>
      </c>
      <c r="H83" s="67" t="str">
        <f t="shared" si="15"/>
        <v/>
      </c>
      <c r="I83" s="101"/>
      <c r="J83" s="78"/>
      <c r="K83" s="73" t="str">
        <f t="shared" si="16"/>
        <v/>
      </c>
      <c r="L83" s="74"/>
    </row>
    <row r="84" spans="1:12" ht="20.100000000000001" customHeight="1" x14ac:dyDescent="0.15">
      <c r="A84" s="103">
        <f t="shared" si="10"/>
        <v>202300000</v>
      </c>
      <c r="B84" s="50" t="str">
        <f t="shared" si="17"/>
        <v/>
      </c>
      <c r="C84" s="50" t="str">
        <f t="shared" si="11"/>
        <v/>
      </c>
      <c r="D84" s="64" t="str">
        <f t="shared" si="12"/>
        <v/>
      </c>
      <c r="E84" s="64" t="str">
        <f t="shared" si="13"/>
        <v/>
      </c>
      <c r="F84" s="66" t="str">
        <f t="shared" si="18"/>
        <v/>
      </c>
      <c r="G84" s="66" t="str">
        <f t="shared" si="14"/>
        <v/>
      </c>
      <c r="H84" s="67" t="str">
        <f t="shared" si="15"/>
        <v/>
      </c>
      <c r="I84" s="101"/>
      <c r="J84" s="78"/>
      <c r="K84" s="73" t="str">
        <f t="shared" si="16"/>
        <v/>
      </c>
      <c r="L84" s="74"/>
    </row>
    <row r="85" spans="1:12" ht="20.100000000000001" customHeight="1" x14ac:dyDescent="0.15">
      <c r="A85" s="103">
        <f t="shared" si="10"/>
        <v>202300000</v>
      </c>
      <c r="B85" s="50" t="str">
        <f t="shared" si="17"/>
        <v/>
      </c>
      <c r="C85" s="50" t="str">
        <f t="shared" si="11"/>
        <v/>
      </c>
      <c r="D85" s="64" t="str">
        <f t="shared" si="12"/>
        <v/>
      </c>
      <c r="E85" s="64" t="str">
        <f t="shared" si="13"/>
        <v/>
      </c>
      <c r="F85" s="66" t="str">
        <f t="shared" si="18"/>
        <v/>
      </c>
      <c r="G85" s="66" t="str">
        <f t="shared" si="14"/>
        <v/>
      </c>
      <c r="H85" s="67" t="str">
        <f t="shared" si="15"/>
        <v/>
      </c>
      <c r="I85" s="101"/>
      <c r="J85" s="78"/>
      <c r="K85" s="73" t="str">
        <f t="shared" si="16"/>
        <v/>
      </c>
      <c r="L85" s="74"/>
    </row>
    <row r="86" spans="1:12" ht="20.100000000000001" customHeight="1" x14ac:dyDescent="0.15">
      <c r="A86" s="103">
        <f t="shared" si="10"/>
        <v>202300000</v>
      </c>
      <c r="B86" s="50" t="str">
        <f t="shared" si="17"/>
        <v/>
      </c>
      <c r="C86" s="50" t="str">
        <f t="shared" si="11"/>
        <v/>
      </c>
      <c r="D86" s="64" t="str">
        <f t="shared" si="12"/>
        <v/>
      </c>
      <c r="E86" s="64" t="str">
        <f t="shared" si="13"/>
        <v/>
      </c>
      <c r="F86" s="66" t="str">
        <f t="shared" si="18"/>
        <v/>
      </c>
      <c r="G86" s="66" t="str">
        <f t="shared" si="14"/>
        <v/>
      </c>
      <c r="H86" s="67" t="str">
        <f t="shared" si="15"/>
        <v/>
      </c>
      <c r="I86" s="101"/>
      <c r="J86" s="78"/>
      <c r="K86" s="73" t="str">
        <f t="shared" si="16"/>
        <v/>
      </c>
      <c r="L86" s="74"/>
    </row>
    <row r="87" spans="1:12" ht="20.100000000000001" customHeight="1" x14ac:dyDescent="0.15">
      <c r="A87" s="103">
        <f t="shared" si="10"/>
        <v>202300000</v>
      </c>
      <c r="B87" s="50" t="str">
        <f t="shared" si="17"/>
        <v/>
      </c>
      <c r="C87" s="50" t="str">
        <f t="shared" si="11"/>
        <v/>
      </c>
      <c r="D87" s="64" t="str">
        <f t="shared" si="12"/>
        <v/>
      </c>
      <c r="E87" s="64" t="str">
        <f t="shared" si="13"/>
        <v/>
      </c>
      <c r="F87" s="66" t="str">
        <f t="shared" si="18"/>
        <v/>
      </c>
      <c r="G87" s="66" t="str">
        <f t="shared" si="14"/>
        <v/>
      </c>
      <c r="H87" s="67" t="str">
        <f t="shared" si="15"/>
        <v/>
      </c>
      <c r="I87" s="101"/>
      <c r="J87" s="78"/>
      <c r="K87" s="73" t="str">
        <f t="shared" si="16"/>
        <v/>
      </c>
      <c r="L87" s="74"/>
    </row>
    <row r="88" spans="1:12" ht="20.100000000000001" customHeight="1" x14ac:dyDescent="0.15">
      <c r="A88" s="103">
        <f t="shared" si="10"/>
        <v>202300000</v>
      </c>
      <c r="B88" s="50" t="str">
        <f t="shared" si="17"/>
        <v/>
      </c>
      <c r="C88" s="50" t="str">
        <f t="shared" si="11"/>
        <v/>
      </c>
      <c r="D88" s="64" t="str">
        <f t="shared" si="12"/>
        <v/>
      </c>
      <c r="E88" s="64" t="str">
        <f t="shared" si="13"/>
        <v/>
      </c>
      <c r="F88" s="66" t="str">
        <f t="shared" si="18"/>
        <v/>
      </c>
      <c r="G88" s="66" t="str">
        <f t="shared" si="14"/>
        <v/>
      </c>
      <c r="H88" s="67" t="str">
        <f t="shared" si="15"/>
        <v/>
      </c>
      <c r="I88" s="101"/>
      <c r="J88" s="78"/>
      <c r="K88" s="73" t="str">
        <f t="shared" si="16"/>
        <v/>
      </c>
      <c r="L88" s="74"/>
    </row>
    <row r="89" spans="1:12" ht="20.100000000000001" customHeight="1" x14ac:dyDescent="0.15">
      <c r="A89" s="103">
        <f t="shared" si="10"/>
        <v>202300000</v>
      </c>
      <c r="B89" s="50" t="str">
        <f t="shared" si="17"/>
        <v/>
      </c>
      <c r="C89" s="50" t="str">
        <f t="shared" si="11"/>
        <v/>
      </c>
      <c r="D89" s="64" t="str">
        <f t="shared" si="12"/>
        <v/>
      </c>
      <c r="E89" s="64" t="str">
        <f t="shared" si="13"/>
        <v/>
      </c>
      <c r="F89" s="66" t="str">
        <f t="shared" si="18"/>
        <v/>
      </c>
      <c r="G89" s="66" t="str">
        <f t="shared" si="14"/>
        <v/>
      </c>
      <c r="H89" s="67" t="str">
        <f t="shared" si="15"/>
        <v/>
      </c>
      <c r="I89" s="101"/>
      <c r="J89" s="78"/>
      <c r="K89" s="73" t="str">
        <f t="shared" si="16"/>
        <v/>
      </c>
      <c r="L89" s="74"/>
    </row>
    <row r="90" spans="1:12" ht="20.100000000000001" customHeight="1" x14ac:dyDescent="0.15">
      <c r="A90" s="103">
        <f t="shared" si="10"/>
        <v>202300000</v>
      </c>
      <c r="B90" s="50" t="str">
        <f t="shared" si="17"/>
        <v/>
      </c>
      <c r="C90" s="50" t="str">
        <f t="shared" si="11"/>
        <v/>
      </c>
      <c r="D90" s="64" t="str">
        <f t="shared" si="12"/>
        <v/>
      </c>
      <c r="E90" s="64" t="str">
        <f t="shared" si="13"/>
        <v/>
      </c>
      <c r="F90" s="66" t="str">
        <f t="shared" si="18"/>
        <v/>
      </c>
      <c r="G90" s="66" t="str">
        <f t="shared" si="14"/>
        <v/>
      </c>
      <c r="H90" s="67" t="str">
        <f t="shared" si="15"/>
        <v/>
      </c>
      <c r="I90" s="101"/>
      <c r="J90" s="78"/>
      <c r="K90" s="73" t="str">
        <f t="shared" si="16"/>
        <v/>
      </c>
      <c r="L90" s="74"/>
    </row>
    <row r="91" spans="1:12" ht="20.100000000000001" customHeight="1" x14ac:dyDescent="0.15">
      <c r="A91" s="103">
        <f t="shared" si="10"/>
        <v>202300000</v>
      </c>
      <c r="B91" s="50" t="str">
        <f t="shared" si="17"/>
        <v/>
      </c>
      <c r="C91" s="50" t="str">
        <f t="shared" si="11"/>
        <v/>
      </c>
      <c r="D91" s="64" t="str">
        <f t="shared" si="12"/>
        <v/>
      </c>
      <c r="E91" s="64" t="str">
        <f t="shared" si="13"/>
        <v/>
      </c>
      <c r="F91" s="66" t="str">
        <f t="shared" si="18"/>
        <v/>
      </c>
      <c r="G91" s="66" t="str">
        <f t="shared" si="14"/>
        <v/>
      </c>
      <c r="H91" s="67" t="str">
        <f t="shared" si="15"/>
        <v/>
      </c>
      <c r="I91" s="101"/>
      <c r="J91" s="78"/>
      <c r="K91" s="73" t="str">
        <f t="shared" si="16"/>
        <v/>
      </c>
      <c r="L91" s="74"/>
    </row>
    <row r="92" spans="1:12" ht="20.100000000000001" customHeight="1" x14ac:dyDescent="0.15">
      <c r="A92" s="103">
        <f t="shared" si="10"/>
        <v>202300000</v>
      </c>
      <c r="B92" s="50" t="str">
        <f t="shared" si="17"/>
        <v/>
      </c>
      <c r="C92" s="50" t="str">
        <f t="shared" si="11"/>
        <v/>
      </c>
      <c r="D92" s="64" t="str">
        <f t="shared" si="12"/>
        <v/>
      </c>
      <c r="E92" s="64" t="str">
        <f t="shared" si="13"/>
        <v/>
      </c>
      <c r="F92" s="66" t="str">
        <f t="shared" si="18"/>
        <v/>
      </c>
      <c r="G92" s="66" t="str">
        <f t="shared" si="14"/>
        <v/>
      </c>
      <c r="H92" s="67" t="str">
        <f t="shared" si="15"/>
        <v/>
      </c>
      <c r="I92" s="101"/>
      <c r="J92" s="78"/>
      <c r="K92" s="73" t="str">
        <f t="shared" si="16"/>
        <v/>
      </c>
      <c r="L92" s="74"/>
    </row>
    <row r="93" spans="1:12" ht="20.100000000000001" customHeight="1" x14ac:dyDescent="0.15">
      <c r="A93" s="103">
        <f t="shared" si="10"/>
        <v>202300000</v>
      </c>
      <c r="B93" s="50" t="str">
        <f t="shared" si="17"/>
        <v/>
      </c>
      <c r="C93" s="50" t="str">
        <f t="shared" si="11"/>
        <v/>
      </c>
      <c r="D93" s="64" t="str">
        <f t="shared" si="12"/>
        <v/>
      </c>
      <c r="E93" s="64" t="str">
        <f t="shared" si="13"/>
        <v/>
      </c>
      <c r="F93" s="66" t="str">
        <f t="shared" si="18"/>
        <v/>
      </c>
      <c r="G93" s="66" t="str">
        <f t="shared" si="14"/>
        <v/>
      </c>
      <c r="H93" s="67" t="str">
        <f t="shared" si="15"/>
        <v/>
      </c>
      <c r="I93" s="101"/>
      <c r="J93" s="78"/>
      <c r="K93" s="73" t="str">
        <f t="shared" si="16"/>
        <v/>
      </c>
      <c r="L93" s="74"/>
    </row>
    <row r="94" spans="1:12" ht="20.100000000000001" customHeight="1" x14ac:dyDescent="0.15">
      <c r="A94" s="103">
        <f t="shared" si="10"/>
        <v>202300000</v>
      </c>
      <c r="B94" s="50" t="str">
        <f t="shared" si="17"/>
        <v/>
      </c>
      <c r="C94" s="50" t="str">
        <f t="shared" si="11"/>
        <v/>
      </c>
      <c r="D94" s="64" t="str">
        <f t="shared" si="12"/>
        <v/>
      </c>
      <c r="E94" s="64" t="str">
        <f t="shared" si="13"/>
        <v/>
      </c>
      <c r="F94" s="66" t="str">
        <f t="shared" si="18"/>
        <v/>
      </c>
      <c r="G94" s="66" t="str">
        <f t="shared" si="14"/>
        <v/>
      </c>
      <c r="H94" s="67" t="str">
        <f t="shared" si="15"/>
        <v/>
      </c>
      <c r="I94" s="101"/>
      <c r="J94" s="78"/>
      <c r="K94" s="73" t="str">
        <f t="shared" si="16"/>
        <v/>
      </c>
      <c r="L94" s="74"/>
    </row>
    <row r="95" spans="1:12" ht="20.100000000000001" customHeight="1" x14ac:dyDescent="0.15">
      <c r="A95" s="103">
        <f t="shared" si="10"/>
        <v>202300000</v>
      </c>
      <c r="B95" s="50" t="str">
        <f t="shared" si="17"/>
        <v/>
      </c>
      <c r="C95" s="50" t="str">
        <f t="shared" si="11"/>
        <v/>
      </c>
      <c r="D95" s="64" t="str">
        <f t="shared" si="12"/>
        <v/>
      </c>
      <c r="E95" s="64" t="str">
        <f t="shared" si="13"/>
        <v/>
      </c>
      <c r="F95" s="66" t="str">
        <f t="shared" si="18"/>
        <v/>
      </c>
      <c r="G95" s="66" t="str">
        <f t="shared" si="14"/>
        <v/>
      </c>
      <c r="H95" s="67" t="str">
        <f t="shared" si="15"/>
        <v/>
      </c>
      <c r="I95" s="101"/>
      <c r="J95" s="78"/>
      <c r="K95" s="73" t="str">
        <f t="shared" si="16"/>
        <v/>
      </c>
      <c r="L95" s="74"/>
    </row>
    <row r="96" spans="1:12" ht="20.100000000000001" customHeight="1" x14ac:dyDescent="0.15">
      <c r="A96" s="103">
        <f t="shared" si="10"/>
        <v>202300000</v>
      </c>
      <c r="B96" s="50" t="str">
        <f t="shared" si="17"/>
        <v/>
      </c>
      <c r="C96" s="50" t="str">
        <f t="shared" si="11"/>
        <v/>
      </c>
      <c r="D96" s="64" t="str">
        <f t="shared" si="12"/>
        <v/>
      </c>
      <c r="E96" s="64" t="str">
        <f t="shared" si="13"/>
        <v/>
      </c>
      <c r="F96" s="66" t="str">
        <f t="shared" si="18"/>
        <v/>
      </c>
      <c r="G96" s="66" t="str">
        <f t="shared" si="14"/>
        <v/>
      </c>
      <c r="H96" s="67" t="str">
        <f t="shared" si="15"/>
        <v/>
      </c>
      <c r="I96" s="101"/>
      <c r="J96" s="78"/>
      <c r="K96" s="73" t="str">
        <f t="shared" si="16"/>
        <v/>
      </c>
      <c r="L96" s="74"/>
    </row>
    <row r="97" spans="1:12" ht="20.100000000000001" customHeight="1" x14ac:dyDescent="0.15">
      <c r="A97" s="103">
        <f t="shared" si="10"/>
        <v>202300000</v>
      </c>
      <c r="B97" s="50" t="str">
        <f t="shared" si="17"/>
        <v/>
      </c>
      <c r="C97" s="50" t="str">
        <f t="shared" si="11"/>
        <v/>
      </c>
      <c r="D97" s="64" t="str">
        <f t="shared" si="12"/>
        <v/>
      </c>
      <c r="E97" s="64" t="str">
        <f t="shared" si="13"/>
        <v/>
      </c>
      <c r="F97" s="66" t="str">
        <f t="shared" si="18"/>
        <v/>
      </c>
      <c r="G97" s="66" t="str">
        <f t="shared" si="14"/>
        <v/>
      </c>
      <c r="H97" s="67" t="str">
        <f t="shared" si="15"/>
        <v/>
      </c>
      <c r="I97" s="101"/>
      <c r="J97" s="78"/>
      <c r="K97" s="73" t="str">
        <f t="shared" si="16"/>
        <v/>
      </c>
      <c r="L97" s="74"/>
    </row>
    <row r="98" spans="1:12" ht="20.100000000000001" customHeight="1" x14ac:dyDescent="0.15">
      <c r="A98" s="103">
        <f t="shared" si="10"/>
        <v>202300000</v>
      </c>
      <c r="B98" s="50" t="str">
        <f t="shared" si="17"/>
        <v/>
      </c>
      <c r="C98" s="50" t="str">
        <f t="shared" si="11"/>
        <v/>
      </c>
      <c r="D98" s="64" t="str">
        <f t="shared" si="12"/>
        <v/>
      </c>
      <c r="E98" s="64" t="str">
        <f t="shared" si="13"/>
        <v/>
      </c>
      <c r="F98" s="66" t="str">
        <f t="shared" si="18"/>
        <v/>
      </c>
      <c r="G98" s="66" t="str">
        <f t="shared" si="14"/>
        <v/>
      </c>
      <c r="H98" s="67" t="str">
        <f t="shared" si="15"/>
        <v/>
      </c>
      <c r="I98" s="101"/>
      <c r="J98" s="78"/>
      <c r="K98" s="73" t="str">
        <f t="shared" si="16"/>
        <v/>
      </c>
      <c r="L98" s="74"/>
    </row>
    <row r="99" spans="1:12" ht="20.100000000000001" customHeight="1" x14ac:dyDescent="0.15">
      <c r="A99" s="103">
        <f t="shared" si="10"/>
        <v>202300000</v>
      </c>
      <c r="B99" s="50" t="str">
        <f t="shared" si="17"/>
        <v/>
      </c>
      <c r="C99" s="50" t="str">
        <f t="shared" si="11"/>
        <v/>
      </c>
      <c r="D99" s="64" t="str">
        <f t="shared" si="12"/>
        <v/>
      </c>
      <c r="E99" s="64" t="str">
        <f t="shared" si="13"/>
        <v/>
      </c>
      <c r="F99" s="66" t="str">
        <f t="shared" si="18"/>
        <v/>
      </c>
      <c r="G99" s="66" t="str">
        <f t="shared" si="14"/>
        <v/>
      </c>
      <c r="H99" s="67" t="str">
        <f t="shared" si="15"/>
        <v/>
      </c>
      <c r="I99" s="101"/>
      <c r="J99" s="78"/>
      <c r="K99" s="73" t="str">
        <f t="shared" si="16"/>
        <v/>
      </c>
      <c r="L99" s="74"/>
    </row>
    <row r="100" spans="1:12" ht="20.100000000000001" customHeight="1" x14ac:dyDescent="0.15">
      <c r="A100" s="103">
        <f t="shared" si="10"/>
        <v>202300000</v>
      </c>
      <c r="B100" s="50" t="str">
        <f t="shared" si="17"/>
        <v/>
      </c>
      <c r="C100" s="50" t="str">
        <f t="shared" si="11"/>
        <v/>
      </c>
      <c r="D100" s="64" t="str">
        <f t="shared" si="12"/>
        <v/>
      </c>
      <c r="E100" s="64" t="str">
        <f t="shared" si="13"/>
        <v/>
      </c>
      <c r="F100" s="66" t="str">
        <f t="shared" si="18"/>
        <v/>
      </c>
      <c r="G100" s="66" t="str">
        <f t="shared" si="14"/>
        <v/>
      </c>
      <c r="H100" s="67" t="str">
        <f t="shared" si="15"/>
        <v/>
      </c>
      <c r="I100" s="101"/>
      <c r="J100" s="78"/>
      <c r="K100" s="73" t="str">
        <f t="shared" si="16"/>
        <v/>
      </c>
      <c r="L100" s="74"/>
    </row>
  </sheetData>
  <sheetProtection sheet="1" selectLockedCells="1"/>
  <mergeCells count="11">
    <mergeCell ref="I1:J1"/>
    <mergeCell ref="N1:S1"/>
    <mergeCell ref="N2:T2"/>
    <mergeCell ref="N4:T4"/>
    <mergeCell ref="N6:T6"/>
    <mergeCell ref="N5:T5"/>
    <mergeCell ref="N11:N12"/>
    <mergeCell ref="N9:N10"/>
    <mergeCell ref="Q9:Q10"/>
    <mergeCell ref="Q11:Q12"/>
    <mergeCell ref="N8:P8"/>
  </mergeCells>
  <phoneticPr fontId="1"/>
  <dataValidations count="5">
    <dataValidation showInputMessage="1" showErrorMessage="1" sqref="J2:J3 J101:J65536" xr:uid="{00000000-0002-0000-0100-000000000000}"/>
    <dataValidation type="list" allowBlank="1" showInputMessage="1" showErrorMessage="1" sqref="I4:I100" xr:uid="{00000000-0002-0000-0100-000001000000}">
      <formula1>仮番号</formula1>
    </dataValidation>
    <dataValidation type="list" showInputMessage="1" showErrorMessage="1" sqref="J4:J100" xr:uid="{00000000-0002-0000-0100-000002000000}">
      <formula1>種目</formula1>
    </dataValidation>
    <dataValidation type="list" allowBlank="1" showInputMessage="1" showErrorMessage="1" sqref="D3:E3" xr:uid="{00000000-0002-0000-0100-000003000000}">
      <formula1>"　,1,2"</formula1>
    </dataValidation>
    <dataValidation imeMode="disabled" allowBlank="1" showInputMessage="1" showErrorMessage="1" sqref="L4:L100" xr:uid="{2F967F09-A95A-46EB-8470-E8D7225B861C}"/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0000"/>
  </sheetPr>
  <dimension ref="A1:N75"/>
  <sheetViews>
    <sheetView zoomScaleNormal="100" workbookViewId="0">
      <pane ySplit="2" topLeftCell="A3" activePane="bottomLeft" state="frozen"/>
      <selection pane="bottomLeft" activeCell="E39" sqref="E39"/>
    </sheetView>
  </sheetViews>
  <sheetFormatPr defaultRowHeight="13.5" x14ac:dyDescent="0.15"/>
  <cols>
    <col min="1" max="1" width="10.5" style="10" bestFit="1" customWidth="1"/>
    <col min="2" max="2" width="8.75" style="18" customWidth="1"/>
    <col min="3" max="3" width="13" style="17" bestFit="1" customWidth="1"/>
    <col min="4" max="4" width="15.625" style="11" customWidth="1"/>
    <col min="5" max="5" width="9" style="18" bestFit="1"/>
    <col min="6" max="6" width="11.375" style="10" customWidth="1"/>
    <col min="7" max="7" width="19.5" style="40" customWidth="1"/>
    <col min="8" max="8" width="14.375" style="39" customWidth="1"/>
    <col min="9" max="9" width="5.25" style="41" bestFit="1" customWidth="1"/>
    <col min="10" max="10" width="3.125" style="10" customWidth="1"/>
    <col min="11" max="11" width="13" style="10" bestFit="1" customWidth="1"/>
    <col min="12" max="12" width="25.625" style="39" customWidth="1"/>
    <col min="13" max="13" width="4.125" style="10" customWidth="1"/>
    <col min="14" max="14" width="4.5" style="10" customWidth="1"/>
    <col min="15" max="16384" width="9" style="10"/>
  </cols>
  <sheetData>
    <row r="1" spans="1:14" x14ac:dyDescent="0.15">
      <c r="E1" s="110" t="s">
        <v>135</v>
      </c>
      <c r="F1" s="19" t="s">
        <v>136</v>
      </c>
      <c r="G1" s="20" t="s">
        <v>136</v>
      </c>
      <c r="H1" s="16" t="s">
        <v>135</v>
      </c>
      <c r="I1" s="21"/>
      <c r="K1" s="22"/>
      <c r="L1" s="22"/>
      <c r="M1" s="22"/>
    </row>
    <row r="2" spans="1:14" s="23" customFormat="1" ht="14.25" thickBot="1" x14ac:dyDescent="0.2">
      <c r="A2" s="84" t="s">
        <v>137</v>
      </c>
      <c r="B2" s="85" t="s">
        <v>140</v>
      </c>
      <c r="C2" s="86" t="s">
        <v>139</v>
      </c>
      <c r="D2" s="87" t="s">
        <v>138</v>
      </c>
      <c r="E2" s="88" t="s">
        <v>141</v>
      </c>
      <c r="F2" s="89" t="s">
        <v>142</v>
      </c>
      <c r="G2" s="90" t="s">
        <v>19</v>
      </c>
      <c r="H2" s="91" t="s">
        <v>143</v>
      </c>
      <c r="I2" s="21"/>
      <c r="K2" s="22"/>
      <c r="L2" s="22"/>
      <c r="M2" s="22"/>
    </row>
    <row r="3" spans="1:14" ht="14.25" thickTop="1" x14ac:dyDescent="0.15">
      <c r="A3" s="92" t="str">
        <f>IF(E3="","",202300000+E3)</f>
        <v/>
      </c>
      <c r="B3" s="93" t="str">
        <f t="shared" ref="B3:B34" si="0">IF(E3="","",VLOOKUP(E3,選手,6,FALSE))</f>
        <v/>
      </c>
      <c r="C3" s="94" t="str">
        <f t="shared" ref="C3:C26" si="1">IF(E3="","",VLOOKUP(E3,選手,5,FALSE)&amp;"A")</f>
        <v/>
      </c>
      <c r="D3" s="95" t="str">
        <f t="shared" ref="D3:D34" si="2">IF(E3="","",VLOOKUP(E3,選手,2,FALSE)&amp;"("&amp;VLOOKUP(E3,選手,7,FALSE)&amp;")")</f>
        <v/>
      </c>
      <c r="E3" s="111"/>
      <c r="F3" s="145" t="s">
        <v>53</v>
      </c>
      <c r="G3" s="163" t="s">
        <v>144</v>
      </c>
      <c r="H3" s="164"/>
      <c r="I3" s="174" t="s">
        <v>18</v>
      </c>
      <c r="J3" s="170" t="s">
        <v>228</v>
      </c>
      <c r="K3" s="157" t="s">
        <v>145</v>
      </c>
      <c r="L3" s="158"/>
      <c r="M3" s="22"/>
    </row>
    <row r="4" spans="1:14" x14ac:dyDescent="0.15">
      <c r="A4" s="24" t="str">
        <f t="shared" ref="A4:A67" si="3">IF(E4="","",202300000+E4)</f>
        <v/>
      </c>
      <c r="B4" s="26" t="str">
        <f t="shared" si="0"/>
        <v/>
      </c>
      <c r="C4" s="25" t="str">
        <f t="shared" si="1"/>
        <v/>
      </c>
      <c r="D4" s="15" t="str">
        <f t="shared" si="2"/>
        <v/>
      </c>
      <c r="E4" s="112"/>
      <c r="F4" s="146"/>
      <c r="G4" s="153"/>
      <c r="H4" s="165"/>
      <c r="I4" s="175"/>
      <c r="J4" s="171"/>
      <c r="K4" s="157"/>
      <c r="L4" s="158"/>
      <c r="M4" s="22"/>
    </row>
    <row r="5" spans="1:14" x14ac:dyDescent="0.15">
      <c r="A5" s="24" t="str">
        <f t="shared" si="3"/>
        <v/>
      </c>
      <c r="B5" s="26" t="str">
        <f t="shared" si="0"/>
        <v/>
      </c>
      <c r="C5" s="25" t="str">
        <f t="shared" si="1"/>
        <v/>
      </c>
      <c r="D5" s="15" t="str">
        <f t="shared" si="2"/>
        <v/>
      </c>
      <c r="E5" s="112"/>
      <c r="F5" s="146"/>
      <c r="G5" s="153"/>
      <c r="H5" s="165"/>
      <c r="I5" s="175"/>
      <c r="J5" s="171"/>
      <c r="K5" s="160" t="s">
        <v>146</v>
      </c>
      <c r="L5" s="159" t="s">
        <v>147</v>
      </c>
      <c r="M5" s="22"/>
    </row>
    <row r="6" spans="1:14" ht="13.5" customHeight="1" x14ac:dyDescent="0.15">
      <c r="A6" s="24" t="str">
        <f t="shared" si="3"/>
        <v/>
      </c>
      <c r="B6" s="26" t="str">
        <f t="shared" si="0"/>
        <v/>
      </c>
      <c r="C6" s="25" t="str">
        <f t="shared" si="1"/>
        <v/>
      </c>
      <c r="D6" s="15" t="str">
        <f t="shared" si="2"/>
        <v/>
      </c>
      <c r="E6" s="112"/>
      <c r="F6" s="146"/>
      <c r="G6" s="153"/>
      <c r="H6" s="165"/>
      <c r="I6" s="175"/>
      <c r="J6" s="171"/>
      <c r="K6" s="160"/>
      <c r="L6" s="159"/>
      <c r="M6" s="53"/>
      <c r="N6" s="53"/>
    </row>
    <row r="7" spans="1:14" ht="13.5" customHeight="1" x14ac:dyDescent="0.15">
      <c r="A7" s="24" t="str">
        <f t="shared" si="3"/>
        <v/>
      </c>
      <c r="B7" s="26" t="str">
        <f t="shared" si="0"/>
        <v/>
      </c>
      <c r="C7" s="25" t="str">
        <f t="shared" si="1"/>
        <v/>
      </c>
      <c r="D7" s="15" t="str">
        <f t="shared" si="2"/>
        <v/>
      </c>
      <c r="E7" s="112"/>
      <c r="F7" s="146"/>
      <c r="G7" s="153"/>
      <c r="H7" s="165"/>
      <c r="I7" s="175"/>
      <c r="J7" s="171"/>
      <c r="K7" s="160"/>
      <c r="L7" s="159"/>
      <c r="M7" s="53"/>
      <c r="N7" s="53"/>
    </row>
    <row r="8" spans="1:14" ht="14.25" customHeight="1" thickBot="1" x14ac:dyDescent="0.2">
      <c r="A8" s="27" t="str">
        <f t="shared" si="3"/>
        <v/>
      </c>
      <c r="B8" s="30" t="str">
        <f t="shared" si="0"/>
        <v/>
      </c>
      <c r="C8" s="29" t="str">
        <f t="shared" si="1"/>
        <v/>
      </c>
      <c r="D8" s="28" t="str">
        <f t="shared" si="2"/>
        <v/>
      </c>
      <c r="E8" s="113"/>
      <c r="F8" s="147"/>
      <c r="G8" s="156"/>
      <c r="H8" s="166"/>
      <c r="I8" s="175"/>
      <c r="J8" s="171"/>
      <c r="K8" s="55"/>
      <c r="L8" s="161" t="s">
        <v>212</v>
      </c>
      <c r="M8" s="53"/>
      <c r="N8" s="53"/>
    </row>
    <row r="9" spans="1:14" ht="13.5" customHeight="1" x14ac:dyDescent="0.15">
      <c r="A9" s="31" t="str">
        <f t="shared" si="3"/>
        <v/>
      </c>
      <c r="B9" s="34" t="str">
        <f t="shared" si="0"/>
        <v/>
      </c>
      <c r="C9" s="33" t="str">
        <f t="shared" si="1"/>
        <v/>
      </c>
      <c r="D9" s="32" t="str">
        <f t="shared" si="2"/>
        <v/>
      </c>
      <c r="E9" s="114"/>
      <c r="F9" s="148" t="s">
        <v>53</v>
      </c>
      <c r="G9" s="152" t="s">
        <v>148</v>
      </c>
      <c r="H9" s="167"/>
      <c r="I9" s="175"/>
      <c r="J9" s="171"/>
      <c r="K9" s="55"/>
      <c r="L9" s="161"/>
      <c r="M9" s="53"/>
      <c r="N9" s="53"/>
    </row>
    <row r="10" spans="1:14" ht="13.5" customHeight="1" x14ac:dyDescent="0.15">
      <c r="A10" s="24" t="str">
        <f t="shared" si="3"/>
        <v/>
      </c>
      <c r="B10" s="26" t="str">
        <f t="shared" si="0"/>
        <v/>
      </c>
      <c r="C10" s="25" t="str">
        <f t="shared" si="1"/>
        <v/>
      </c>
      <c r="D10" s="15" t="str">
        <f t="shared" si="2"/>
        <v/>
      </c>
      <c r="E10" s="112"/>
      <c r="F10" s="146"/>
      <c r="G10" s="153"/>
      <c r="H10" s="165"/>
      <c r="I10" s="175"/>
      <c r="J10" s="171"/>
      <c r="K10" s="54"/>
      <c r="L10" s="161"/>
      <c r="M10" s="53"/>
      <c r="N10" s="53"/>
    </row>
    <row r="11" spans="1:14" ht="13.5" customHeight="1" x14ac:dyDescent="0.15">
      <c r="A11" s="24" t="str">
        <f t="shared" si="3"/>
        <v/>
      </c>
      <c r="B11" s="26" t="str">
        <f t="shared" si="0"/>
        <v/>
      </c>
      <c r="C11" s="25" t="str">
        <f t="shared" si="1"/>
        <v/>
      </c>
      <c r="D11" s="15" t="str">
        <f t="shared" si="2"/>
        <v/>
      </c>
      <c r="E11" s="112"/>
      <c r="F11" s="146"/>
      <c r="G11" s="153"/>
      <c r="H11" s="165"/>
      <c r="I11" s="175"/>
      <c r="J11" s="171"/>
      <c r="K11" s="54"/>
      <c r="L11" s="161"/>
      <c r="M11" s="53"/>
      <c r="N11" s="53"/>
    </row>
    <row r="12" spans="1:14" ht="13.5" customHeight="1" x14ac:dyDescent="0.15">
      <c r="A12" s="24" t="str">
        <f t="shared" si="3"/>
        <v/>
      </c>
      <c r="B12" s="26" t="str">
        <f t="shared" si="0"/>
        <v/>
      </c>
      <c r="C12" s="25" t="str">
        <f t="shared" si="1"/>
        <v/>
      </c>
      <c r="D12" s="15" t="str">
        <f t="shared" si="2"/>
        <v/>
      </c>
      <c r="E12" s="112"/>
      <c r="F12" s="146"/>
      <c r="G12" s="153"/>
      <c r="H12" s="165"/>
      <c r="I12" s="175"/>
      <c r="J12" s="171"/>
      <c r="K12" s="54"/>
      <c r="L12" s="161"/>
      <c r="M12" s="53"/>
      <c r="N12" s="53"/>
    </row>
    <row r="13" spans="1:14" ht="13.5" customHeight="1" x14ac:dyDescent="0.15">
      <c r="A13" s="24" t="str">
        <f t="shared" si="3"/>
        <v/>
      </c>
      <c r="B13" s="26" t="str">
        <f t="shared" si="0"/>
        <v/>
      </c>
      <c r="C13" s="25" t="str">
        <f t="shared" si="1"/>
        <v/>
      </c>
      <c r="D13" s="15" t="str">
        <f t="shared" si="2"/>
        <v/>
      </c>
      <c r="E13" s="112"/>
      <c r="F13" s="146"/>
      <c r="G13" s="153"/>
      <c r="H13" s="165"/>
      <c r="I13" s="175"/>
      <c r="J13" s="171"/>
      <c r="K13" s="54"/>
      <c r="L13" s="161"/>
      <c r="M13" s="53"/>
      <c r="N13" s="53"/>
    </row>
    <row r="14" spans="1:14" ht="14.25" customHeight="1" thickBot="1" x14ac:dyDescent="0.2">
      <c r="A14" s="35" t="str">
        <f t="shared" si="3"/>
        <v/>
      </c>
      <c r="B14" s="38" t="str">
        <f t="shared" si="0"/>
        <v/>
      </c>
      <c r="C14" s="37" t="str">
        <f t="shared" si="1"/>
        <v/>
      </c>
      <c r="D14" s="36" t="str">
        <f t="shared" si="2"/>
        <v/>
      </c>
      <c r="E14" s="115"/>
      <c r="F14" s="149"/>
      <c r="G14" s="162"/>
      <c r="H14" s="168"/>
      <c r="I14" s="176"/>
      <c r="J14" s="171"/>
      <c r="K14" s="54"/>
      <c r="L14" s="161"/>
      <c r="M14" s="53"/>
      <c r="N14" s="53"/>
    </row>
    <row r="15" spans="1:14" ht="14.25" thickTop="1" x14ac:dyDescent="0.15">
      <c r="A15" s="31" t="str">
        <f t="shared" si="3"/>
        <v/>
      </c>
      <c r="B15" s="34" t="str">
        <f t="shared" si="0"/>
        <v/>
      </c>
      <c r="C15" s="33" t="str">
        <f t="shared" si="1"/>
        <v/>
      </c>
      <c r="D15" s="32" t="str">
        <f t="shared" si="2"/>
        <v/>
      </c>
      <c r="E15" s="114"/>
      <c r="F15" s="150" t="s">
        <v>53</v>
      </c>
      <c r="G15" s="155" t="s">
        <v>144</v>
      </c>
      <c r="H15" s="169"/>
      <c r="I15" s="177" t="s">
        <v>149</v>
      </c>
      <c r="J15" s="171"/>
      <c r="K15" s="53"/>
      <c r="L15" s="161"/>
      <c r="M15" s="53"/>
      <c r="N15" s="53"/>
    </row>
    <row r="16" spans="1:14" x14ac:dyDescent="0.15">
      <c r="A16" s="24" t="str">
        <f t="shared" si="3"/>
        <v/>
      </c>
      <c r="B16" s="26" t="str">
        <f t="shared" si="0"/>
        <v/>
      </c>
      <c r="C16" s="25" t="str">
        <f t="shared" si="1"/>
        <v/>
      </c>
      <c r="D16" s="15" t="str">
        <f t="shared" si="2"/>
        <v/>
      </c>
      <c r="E16" s="112"/>
      <c r="F16" s="146"/>
      <c r="G16" s="153"/>
      <c r="H16" s="165"/>
      <c r="I16" s="177"/>
      <c r="J16" s="171"/>
      <c r="L16" s="161"/>
    </row>
    <row r="17" spans="1:10" x14ac:dyDescent="0.15">
      <c r="A17" s="24" t="str">
        <f t="shared" si="3"/>
        <v/>
      </c>
      <c r="B17" s="26" t="str">
        <f t="shared" si="0"/>
        <v/>
      </c>
      <c r="C17" s="25" t="str">
        <f t="shared" si="1"/>
        <v/>
      </c>
      <c r="D17" s="15" t="str">
        <f t="shared" si="2"/>
        <v/>
      </c>
      <c r="E17" s="112"/>
      <c r="F17" s="146"/>
      <c r="G17" s="153"/>
      <c r="H17" s="165"/>
      <c r="I17" s="177"/>
      <c r="J17" s="171"/>
    </row>
    <row r="18" spans="1:10" x14ac:dyDescent="0.15">
      <c r="A18" s="24" t="str">
        <f t="shared" si="3"/>
        <v/>
      </c>
      <c r="B18" s="26" t="str">
        <f t="shared" si="0"/>
        <v/>
      </c>
      <c r="C18" s="25" t="str">
        <f t="shared" si="1"/>
        <v/>
      </c>
      <c r="D18" s="15" t="str">
        <f t="shared" si="2"/>
        <v/>
      </c>
      <c r="E18" s="112"/>
      <c r="F18" s="146"/>
      <c r="G18" s="153"/>
      <c r="H18" s="165"/>
      <c r="I18" s="177"/>
      <c r="J18" s="171"/>
    </row>
    <row r="19" spans="1:10" x14ac:dyDescent="0.15">
      <c r="A19" s="24" t="str">
        <f t="shared" si="3"/>
        <v/>
      </c>
      <c r="B19" s="26" t="str">
        <f t="shared" si="0"/>
        <v/>
      </c>
      <c r="C19" s="25" t="str">
        <f t="shared" si="1"/>
        <v/>
      </c>
      <c r="D19" s="15" t="str">
        <f t="shared" si="2"/>
        <v/>
      </c>
      <c r="E19" s="112"/>
      <c r="F19" s="146"/>
      <c r="G19" s="153"/>
      <c r="H19" s="165"/>
      <c r="I19" s="177"/>
      <c r="J19" s="171"/>
    </row>
    <row r="20" spans="1:10" ht="14.25" thickBot="1" x14ac:dyDescent="0.2">
      <c r="A20" s="27" t="str">
        <f t="shared" si="3"/>
        <v/>
      </c>
      <c r="B20" s="30" t="str">
        <f t="shared" si="0"/>
        <v/>
      </c>
      <c r="C20" s="29" t="str">
        <f t="shared" si="1"/>
        <v/>
      </c>
      <c r="D20" s="28" t="str">
        <f t="shared" si="2"/>
        <v/>
      </c>
      <c r="E20" s="113"/>
      <c r="F20" s="147"/>
      <c r="G20" s="156"/>
      <c r="H20" s="166"/>
      <c r="I20" s="177"/>
      <c r="J20" s="171"/>
    </row>
    <row r="21" spans="1:10" x14ac:dyDescent="0.15">
      <c r="A21" s="31" t="str">
        <f t="shared" si="3"/>
        <v/>
      </c>
      <c r="B21" s="34" t="str">
        <f t="shared" si="0"/>
        <v/>
      </c>
      <c r="C21" s="33" t="str">
        <f t="shared" si="1"/>
        <v/>
      </c>
      <c r="D21" s="32" t="str">
        <f t="shared" si="2"/>
        <v/>
      </c>
      <c r="E21" s="114"/>
      <c r="F21" s="148" t="s">
        <v>53</v>
      </c>
      <c r="G21" s="152" t="s">
        <v>148</v>
      </c>
      <c r="H21" s="167"/>
      <c r="I21" s="177"/>
      <c r="J21" s="171"/>
    </row>
    <row r="22" spans="1:10" x14ac:dyDescent="0.15">
      <c r="A22" s="24" t="str">
        <f t="shared" si="3"/>
        <v/>
      </c>
      <c r="B22" s="26" t="str">
        <f t="shared" si="0"/>
        <v/>
      </c>
      <c r="C22" s="25" t="str">
        <f t="shared" si="1"/>
        <v/>
      </c>
      <c r="D22" s="15" t="str">
        <f t="shared" si="2"/>
        <v/>
      </c>
      <c r="E22" s="112"/>
      <c r="F22" s="146"/>
      <c r="G22" s="153"/>
      <c r="H22" s="165"/>
      <c r="I22" s="177"/>
      <c r="J22" s="171"/>
    </row>
    <row r="23" spans="1:10" x14ac:dyDescent="0.15">
      <c r="A23" s="24" t="str">
        <f t="shared" si="3"/>
        <v/>
      </c>
      <c r="B23" s="26" t="str">
        <f t="shared" si="0"/>
        <v/>
      </c>
      <c r="C23" s="25" t="str">
        <f t="shared" si="1"/>
        <v/>
      </c>
      <c r="D23" s="15" t="str">
        <f t="shared" si="2"/>
        <v/>
      </c>
      <c r="E23" s="112"/>
      <c r="F23" s="146"/>
      <c r="G23" s="153"/>
      <c r="H23" s="165"/>
      <c r="I23" s="177"/>
      <c r="J23" s="171"/>
    </row>
    <row r="24" spans="1:10" x14ac:dyDescent="0.15">
      <c r="A24" s="24" t="str">
        <f t="shared" si="3"/>
        <v/>
      </c>
      <c r="B24" s="26" t="str">
        <f t="shared" si="0"/>
        <v/>
      </c>
      <c r="C24" s="25" t="str">
        <f t="shared" si="1"/>
        <v/>
      </c>
      <c r="D24" s="15" t="str">
        <f t="shared" si="2"/>
        <v/>
      </c>
      <c r="E24" s="112"/>
      <c r="F24" s="146"/>
      <c r="G24" s="153"/>
      <c r="H24" s="165"/>
      <c r="I24" s="177"/>
      <c r="J24" s="171"/>
    </row>
    <row r="25" spans="1:10" x14ac:dyDescent="0.15">
      <c r="A25" s="24" t="str">
        <f t="shared" si="3"/>
        <v/>
      </c>
      <c r="B25" s="26" t="str">
        <f t="shared" si="0"/>
        <v/>
      </c>
      <c r="C25" s="25" t="str">
        <f t="shared" si="1"/>
        <v/>
      </c>
      <c r="D25" s="15" t="str">
        <f t="shared" si="2"/>
        <v/>
      </c>
      <c r="E25" s="112"/>
      <c r="F25" s="146"/>
      <c r="G25" s="153"/>
      <c r="H25" s="165"/>
      <c r="I25" s="177"/>
      <c r="J25" s="171"/>
    </row>
    <row r="26" spans="1:10" ht="14.25" thickBot="1" x14ac:dyDescent="0.2">
      <c r="A26" s="96" t="str">
        <f t="shared" si="3"/>
        <v/>
      </c>
      <c r="B26" s="97" t="str">
        <f t="shared" si="0"/>
        <v/>
      </c>
      <c r="C26" s="98" t="str">
        <f t="shared" si="1"/>
        <v/>
      </c>
      <c r="D26" s="99" t="str">
        <f t="shared" si="2"/>
        <v/>
      </c>
      <c r="E26" s="116"/>
      <c r="F26" s="151"/>
      <c r="G26" s="154"/>
      <c r="H26" s="173"/>
      <c r="I26" s="178"/>
      <c r="J26" s="172"/>
    </row>
    <row r="27" spans="1:10" ht="14.25" thickTop="1" x14ac:dyDescent="0.15">
      <c r="A27" s="92" t="str">
        <f t="shared" si="3"/>
        <v/>
      </c>
      <c r="B27" s="93" t="str">
        <f t="shared" si="0"/>
        <v/>
      </c>
      <c r="C27" s="94" t="str">
        <f t="shared" ref="C27:C50" si="4">IF(E27="","",VLOOKUP(E27,選手,5,FALSE)&amp;"B")</f>
        <v/>
      </c>
      <c r="D27" s="95" t="str">
        <f t="shared" si="2"/>
        <v/>
      </c>
      <c r="E27" s="111"/>
      <c r="F27" s="145" t="s">
        <v>53</v>
      </c>
      <c r="G27" s="163" t="s">
        <v>144</v>
      </c>
      <c r="H27" s="164"/>
      <c r="I27" s="174" t="s">
        <v>18</v>
      </c>
      <c r="J27" s="170" t="s">
        <v>229</v>
      </c>
    </row>
    <row r="28" spans="1:10" x14ac:dyDescent="0.15">
      <c r="A28" s="24" t="str">
        <f t="shared" si="3"/>
        <v/>
      </c>
      <c r="B28" s="26" t="str">
        <f t="shared" si="0"/>
        <v/>
      </c>
      <c r="C28" s="25" t="str">
        <f t="shared" si="4"/>
        <v/>
      </c>
      <c r="D28" s="15" t="str">
        <f t="shared" si="2"/>
        <v/>
      </c>
      <c r="E28" s="112"/>
      <c r="F28" s="146"/>
      <c r="G28" s="153"/>
      <c r="H28" s="165"/>
      <c r="I28" s="175"/>
      <c r="J28" s="171"/>
    </row>
    <row r="29" spans="1:10" x14ac:dyDescent="0.15">
      <c r="A29" s="24" t="str">
        <f t="shared" si="3"/>
        <v/>
      </c>
      <c r="B29" s="26" t="str">
        <f t="shared" si="0"/>
        <v/>
      </c>
      <c r="C29" s="25" t="str">
        <f t="shared" si="4"/>
        <v/>
      </c>
      <c r="D29" s="15" t="str">
        <f t="shared" si="2"/>
        <v/>
      </c>
      <c r="E29" s="112"/>
      <c r="F29" s="146"/>
      <c r="G29" s="153"/>
      <c r="H29" s="165"/>
      <c r="I29" s="175"/>
      <c r="J29" s="171"/>
    </row>
    <row r="30" spans="1:10" x14ac:dyDescent="0.15">
      <c r="A30" s="24" t="str">
        <f t="shared" si="3"/>
        <v/>
      </c>
      <c r="B30" s="26" t="str">
        <f t="shared" si="0"/>
        <v/>
      </c>
      <c r="C30" s="25" t="str">
        <f t="shared" si="4"/>
        <v/>
      </c>
      <c r="D30" s="15" t="str">
        <f t="shared" si="2"/>
        <v/>
      </c>
      <c r="E30" s="112"/>
      <c r="F30" s="146"/>
      <c r="G30" s="153"/>
      <c r="H30" s="165"/>
      <c r="I30" s="175"/>
      <c r="J30" s="171"/>
    </row>
    <row r="31" spans="1:10" x14ac:dyDescent="0.15">
      <c r="A31" s="24" t="str">
        <f t="shared" si="3"/>
        <v/>
      </c>
      <c r="B31" s="26" t="str">
        <f t="shared" si="0"/>
        <v/>
      </c>
      <c r="C31" s="25" t="str">
        <f t="shared" si="4"/>
        <v/>
      </c>
      <c r="D31" s="15" t="str">
        <f t="shared" si="2"/>
        <v/>
      </c>
      <c r="E31" s="112"/>
      <c r="F31" s="146"/>
      <c r="G31" s="153"/>
      <c r="H31" s="165"/>
      <c r="I31" s="175"/>
      <c r="J31" s="171"/>
    </row>
    <row r="32" spans="1:10" ht="14.25" thickBot="1" x14ac:dyDescent="0.2">
      <c r="A32" s="27" t="str">
        <f t="shared" si="3"/>
        <v/>
      </c>
      <c r="B32" s="30" t="str">
        <f t="shared" si="0"/>
        <v/>
      </c>
      <c r="C32" s="29" t="str">
        <f t="shared" si="4"/>
        <v/>
      </c>
      <c r="D32" s="28" t="str">
        <f t="shared" si="2"/>
        <v/>
      </c>
      <c r="E32" s="113"/>
      <c r="F32" s="147"/>
      <c r="G32" s="156"/>
      <c r="H32" s="166"/>
      <c r="I32" s="175"/>
      <c r="J32" s="171"/>
    </row>
    <row r="33" spans="1:10" x14ac:dyDescent="0.15">
      <c r="A33" s="31" t="str">
        <f t="shared" si="3"/>
        <v/>
      </c>
      <c r="B33" s="34" t="str">
        <f t="shared" si="0"/>
        <v/>
      </c>
      <c r="C33" s="33" t="str">
        <f t="shared" si="4"/>
        <v/>
      </c>
      <c r="D33" s="32" t="str">
        <f t="shared" si="2"/>
        <v/>
      </c>
      <c r="E33" s="114"/>
      <c r="F33" s="148" t="s">
        <v>53</v>
      </c>
      <c r="G33" s="152" t="s">
        <v>148</v>
      </c>
      <c r="H33" s="167"/>
      <c r="I33" s="175"/>
      <c r="J33" s="171"/>
    </row>
    <row r="34" spans="1:10" x14ac:dyDescent="0.15">
      <c r="A34" s="24" t="str">
        <f t="shared" si="3"/>
        <v/>
      </c>
      <c r="B34" s="26" t="str">
        <f t="shared" si="0"/>
        <v/>
      </c>
      <c r="C34" s="25" t="str">
        <f t="shared" si="4"/>
        <v/>
      </c>
      <c r="D34" s="15" t="str">
        <f t="shared" si="2"/>
        <v/>
      </c>
      <c r="E34" s="112"/>
      <c r="F34" s="146"/>
      <c r="G34" s="153"/>
      <c r="H34" s="165"/>
      <c r="I34" s="175"/>
      <c r="J34" s="171"/>
    </row>
    <row r="35" spans="1:10" x14ac:dyDescent="0.15">
      <c r="A35" s="24" t="str">
        <f t="shared" si="3"/>
        <v/>
      </c>
      <c r="B35" s="26" t="str">
        <f t="shared" ref="B35:B66" si="5">IF(E35="","",VLOOKUP(E35,選手,6,FALSE))</f>
        <v/>
      </c>
      <c r="C35" s="25" t="str">
        <f t="shared" si="4"/>
        <v/>
      </c>
      <c r="D35" s="15" t="str">
        <f t="shared" ref="D35:D66" si="6">IF(E35="","",VLOOKUP(E35,選手,2,FALSE)&amp;"("&amp;VLOOKUP(E35,選手,7,FALSE)&amp;")")</f>
        <v/>
      </c>
      <c r="E35" s="112"/>
      <c r="F35" s="146"/>
      <c r="G35" s="153"/>
      <c r="H35" s="165"/>
      <c r="I35" s="175"/>
      <c r="J35" s="171"/>
    </row>
    <row r="36" spans="1:10" x14ac:dyDescent="0.15">
      <c r="A36" s="24" t="str">
        <f t="shared" si="3"/>
        <v/>
      </c>
      <c r="B36" s="26" t="str">
        <f t="shared" si="5"/>
        <v/>
      </c>
      <c r="C36" s="25" t="str">
        <f t="shared" si="4"/>
        <v/>
      </c>
      <c r="D36" s="15" t="str">
        <f t="shared" si="6"/>
        <v/>
      </c>
      <c r="E36" s="112"/>
      <c r="F36" s="146"/>
      <c r="G36" s="153"/>
      <c r="H36" s="165"/>
      <c r="I36" s="175"/>
      <c r="J36" s="171"/>
    </row>
    <row r="37" spans="1:10" x14ac:dyDescent="0.15">
      <c r="A37" s="24" t="str">
        <f t="shared" si="3"/>
        <v/>
      </c>
      <c r="B37" s="26" t="str">
        <f t="shared" si="5"/>
        <v/>
      </c>
      <c r="C37" s="25" t="str">
        <f t="shared" si="4"/>
        <v/>
      </c>
      <c r="D37" s="15" t="str">
        <f t="shared" si="6"/>
        <v/>
      </c>
      <c r="E37" s="112"/>
      <c r="F37" s="146"/>
      <c r="G37" s="153"/>
      <c r="H37" s="165"/>
      <c r="I37" s="175"/>
      <c r="J37" s="171"/>
    </row>
    <row r="38" spans="1:10" ht="14.25" thickBot="1" x14ac:dyDescent="0.2">
      <c r="A38" s="35" t="str">
        <f t="shared" si="3"/>
        <v/>
      </c>
      <c r="B38" s="38" t="str">
        <f t="shared" si="5"/>
        <v/>
      </c>
      <c r="C38" s="37" t="str">
        <f t="shared" si="4"/>
        <v/>
      </c>
      <c r="D38" s="36" t="str">
        <f t="shared" si="6"/>
        <v/>
      </c>
      <c r="E38" s="115"/>
      <c r="F38" s="149"/>
      <c r="G38" s="162"/>
      <c r="H38" s="168"/>
      <c r="I38" s="176"/>
      <c r="J38" s="171"/>
    </row>
    <row r="39" spans="1:10" ht="14.25" thickTop="1" x14ac:dyDescent="0.15">
      <c r="A39" s="31" t="str">
        <f t="shared" si="3"/>
        <v/>
      </c>
      <c r="B39" s="34" t="str">
        <f t="shared" si="5"/>
        <v/>
      </c>
      <c r="C39" s="33" t="str">
        <f t="shared" si="4"/>
        <v/>
      </c>
      <c r="D39" s="32" t="str">
        <f t="shared" si="6"/>
        <v/>
      </c>
      <c r="E39" s="114"/>
      <c r="F39" s="150" t="s">
        <v>53</v>
      </c>
      <c r="G39" s="155" t="s">
        <v>144</v>
      </c>
      <c r="H39" s="169"/>
      <c r="I39" s="177" t="s">
        <v>149</v>
      </c>
      <c r="J39" s="171"/>
    </row>
    <row r="40" spans="1:10" x14ac:dyDescent="0.15">
      <c r="A40" s="24" t="str">
        <f t="shared" si="3"/>
        <v/>
      </c>
      <c r="B40" s="26" t="str">
        <f t="shared" si="5"/>
        <v/>
      </c>
      <c r="C40" s="25" t="str">
        <f t="shared" si="4"/>
        <v/>
      </c>
      <c r="D40" s="15" t="str">
        <f t="shared" si="6"/>
        <v/>
      </c>
      <c r="E40" s="112"/>
      <c r="F40" s="146"/>
      <c r="G40" s="153"/>
      <c r="H40" s="165"/>
      <c r="I40" s="177"/>
      <c r="J40" s="171"/>
    </row>
    <row r="41" spans="1:10" x14ac:dyDescent="0.15">
      <c r="A41" s="24" t="str">
        <f t="shared" si="3"/>
        <v/>
      </c>
      <c r="B41" s="26" t="str">
        <f t="shared" si="5"/>
        <v/>
      </c>
      <c r="C41" s="25" t="str">
        <f t="shared" si="4"/>
        <v/>
      </c>
      <c r="D41" s="15" t="str">
        <f t="shared" si="6"/>
        <v/>
      </c>
      <c r="E41" s="112"/>
      <c r="F41" s="146"/>
      <c r="G41" s="153"/>
      <c r="H41" s="165"/>
      <c r="I41" s="177"/>
      <c r="J41" s="171"/>
    </row>
    <row r="42" spans="1:10" x14ac:dyDescent="0.15">
      <c r="A42" s="24" t="str">
        <f t="shared" si="3"/>
        <v/>
      </c>
      <c r="B42" s="26" t="str">
        <f t="shared" si="5"/>
        <v/>
      </c>
      <c r="C42" s="25" t="str">
        <f t="shared" si="4"/>
        <v/>
      </c>
      <c r="D42" s="15" t="str">
        <f t="shared" si="6"/>
        <v/>
      </c>
      <c r="E42" s="112"/>
      <c r="F42" s="146"/>
      <c r="G42" s="153"/>
      <c r="H42" s="165"/>
      <c r="I42" s="177"/>
      <c r="J42" s="171"/>
    </row>
    <row r="43" spans="1:10" x14ac:dyDescent="0.15">
      <c r="A43" s="24" t="str">
        <f t="shared" si="3"/>
        <v/>
      </c>
      <c r="B43" s="26" t="str">
        <f t="shared" si="5"/>
        <v/>
      </c>
      <c r="C43" s="25" t="str">
        <f t="shared" si="4"/>
        <v/>
      </c>
      <c r="D43" s="15" t="str">
        <f t="shared" si="6"/>
        <v/>
      </c>
      <c r="E43" s="112"/>
      <c r="F43" s="146"/>
      <c r="G43" s="153"/>
      <c r="H43" s="165"/>
      <c r="I43" s="177"/>
      <c r="J43" s="171"/>
    </row>
    <row r="44" spans="1:10" ht="14.25" thickBot="1" x14ac:dyDescent="0.2">
      <c r="A44" s="27" t="str">
        <f t="shared" si="3"/>
        <v/>
      </c>
      <c r="B44" s="30" t="str">
        <f t="shared" si="5"/>
        <v/>
      </c>
      <c r="C44" s="29" t="str">
        <f t="shared" si="4"/>
        <v/>
      </c>
      <c r="D44" s="28" t="str">
        <f t="shared" si="6"/>
        <v/>
      </c>
      <c r="E44" s="113"/>
      <c r="F44" s="147"/>
      <c r="G44" s="156"/>
      <c r="H44" s="166"/>
      <c r="I44" s="177"/>
      <c r="J44" s="171"/>
    </row>
    <row r="45" spans="1:10" x14ac:dyDescent="0.15">
      <c r="A45" s="31" t="str">
        <f t="shared" si="3"/>
        <v/>
      </c>
      <c r="B45" s="34" t="str">
        <f t="shared" si="5"/>
        <v/>
      </c>
      <c r="C45" s="33" t="str">
        <f t="shared" si="4"/>
        <v/>
      </c>
      <c r="D45" s="32" t="str">
        <f t="shared" si="6"/>
        <v/>
      </c>
      <c r="E45" s="114"/>
      <c r="F45" s="148" t="s">
        <v>53</v>
      </c>
      <c r="G45" s="152" t="s">
        <v>148</v>
      </c>
      <c r="H45" s="167"/>
      <c r="I45" s="177"/>
      <c r="J45" s="171"/>
    </row>
    <row r="46" spans="1:10" x14ac:dyDescent="0.15">
      <c r="A46" s="24" t="str">
        <f t="shared" si="3"/>
        <v/>
      </c>
      <c r="B46" s="26" t="str">
        <f t="shared" si="5"/>
        <v/>
      </c>
      <c r="C46" s="25" t="str">
        <f t="shared" si="4"/>
        <v/>
      </c>
      <c r="D46" s="15" t="str">
        <f t="shared" si="6"/>
        <v/>
      </c>
      <c r="E46" s="112"/>
      <c r="F46" s="146"/>
      <c r="G46" s="153"/>
      <c r="H46" s="165"/>
      <c r="I46" s="177"/>
      <c r="J46" s="171"/>
    </row>
    <row r="47" spans="1:10" x14ac:dyDescent="0.15">
      <c r="A47" s="24" t="str">
        <f t="shared" si="3"/>
        <v/>
      </c>
      <c r="B47" s="26" t="str">
        <f t="shared" si="5"/>
        <v/>
      </c>
      <c r="C47" s="25" t="str">
        <f t="shared" si="4"/>
        <v/>
      </c>
      <c r="D47" s="15" t="str">
        <f t="shared" si="6"/>
        <v/>
      </c>
      <c r="E47" s="112"/>
      <c r="F47" s="146"/>
      <c r="G47" s="153"/>
      <c r="H47" s="165"/>
      <c r="I47" s="177"/>
      <c r="J47" s="171"/>
    </row>
    <row r="48" spans="1:10" x14ac:dyDescent="0.15">
      <c r="A48" s="24" t="str">
        <f t="shared" si="3"/>
        <v/>
      </c>
      <c r="B48" s="26" t="str">
        <f t="shared" si="5"/>
        <v/>
      </c>
      <c r="C48" s="25" t="str">
        <f t="shared" si="4"/>
        <v/>
      </c>
      <c r="D48" s="15" t="str">
        <f t="shared" si="6"/>
        <v/>
      </c>
      <c r="E48" s="112"/>
      <c r="F48" s="146"/>
      <c r="G48" s="153"/>
      <c r="H48" s="165"/>
      <c r="I48" s="177"/>
      <c r="J48" s="171"/>
    </row>
    <row r="49" spans="1:10" x14ac:dyDescent="0.15">
      <c r="A49" s="24" t="str">
        <f t="shared" si="3"/>
        <v/>
      </c>
      <c r="B49" s="26" t="str">
        <f t="shared" si="5"/>
        <v/>
      </c>
      <c r="C49" s="25" t="str">
        <f t="shared" si="4"/>
        <v/>
      </c>
      <c r="D49" s="15" t="str">
        <f t="shared" si="6"/>
        <v/>
      </c>
      <c r="E49" s="112"/>
      <c r="F49" s="146"/>
      <c r="G49" s="153"/>
      <c r="H49" s="165"/>
      <c r="I49" s="177"/>
      <c r="J49" s="171"/>
    </row>
    <row r="50" spans="1:10" ht="14.25" thickBot="1" x14ac:dyDescent="0.2">
      <c r="A50" s="96" t="str">
        <f t="shared" si="3"/>
        <v/>
      </c>
      <c r="B50" s="97" t="str">
        <f t="shared" si="5"/>
        <v/>
      </c>
      <c r="C50" s="98" t="str">
        <f t="shared" si="4"/>
        <v/>
      </c>
      <c r="D50" s="99" t="str">
        <f t="shared" si="6"/>
        <v/>
      </c>
      <c r="E50" s="116"/>
      <c r="F50" s="151"/>
      <c r="G50" s="154"/>
      <c r="H50" s="173"/>
      <c r="I50" s="178"/>
      <c r="J50" s="172"/>
    </row>
    <row r="51" spans="1:10" ht="14.25" thickTop="1" x14ac:dyDescent="0.15">
      <c r="A51" s="92" t="str">
        <f t="shared" si="3"/>
        <v/>
      </c>
      <c r="B51" s="93" t="str">
        <f t="shared" si="5"/>
        <v/>
      </c>
      <c r="C51" s="94" t="str">
        <f t="shared" ref="C51:C74" si="7">IF(E51="","",VLOOKUP(E51,選手,5,FALSE)&amp;"C")</f>
        <v/>
      </c>
      <c r="D51" s="95" t="str">
        <f t="shared" si="6"/>
        <v/>
      </c>
      <c r="E51" s="111"/>
      <c r="F51" s="145" t="s">
        <v>53</v>
      </c>
      <c r="G51" s="163" t="s">
        <v>144</v>
      </c>
      <c r="H51" s="164"/>
      <c r="I51" s="174" t="s">
        <v>18</v>
      </c>
      <c r="J51" s="170" t="s">
        <v>230</v>
      </c>
    </row>
    <row r="52" spans="1:10" x14ac:dyDescent="0.15">
      <c r="A52" s="24" t="str">
        <f t="shared" si="3"/>
        <v/>
      </c>
      <c r="B52" s="26" t="str">
        <f t="shared" si="5"/>
        <v/>
      </c>
      <c r="C52" s="25" t="str">
        <f t="shared" si="7"/>
        <v/>
      </c>
      <c r="D52" s="15" t="str">
        <f t="shared" si="6"/>
        <v/>
      </c>
      <c r="E52" s="112"/>
      <c r="F52" s="146"/>
      <c r="G52" s="153"/>
      <c r="H52" s="165"/>
      <c r="I52" s="175"/>
      <c r="J52" s="171"/>
    </row>
    <row r="53" spans="1:10" x14ac:dyDescent="0.15">
      <c r="A53" s="24" t="str">
        <f t="shared" si="3"/>
        <v/>
      </c>
      <c r="B53" s="26" t="str">
        <f t="shared" si="5"/>
        <v/>
      </c>
      <c r="C53" s="25" t="str">
        <f t="shared" si="7"/>
        <v/>
      </c>
      <c r="D53" s="15" t="str">
        <f t="shared" si="6"/>
        <v/>
      </c>
      <c r="E53" s="112"/>
      <c r="F53" s="146"/>
      <c r="G53" s="153"/>
      <c r="H53" s="165"/>
      <c r="I53" s="175"/>
      <c r="J53" s="171"/>
    </row>
    <row r="54" spans="1:10" x14ac:dyDescent="0.15">
      <c r="A54" s="24" t="str">
        <f t="shared" si="3"/>
        <v/>
      </c>
      <c r="B54" s="26" t="str">
        <f t="shared" si="5"/>
        <v/>
      </c>
      <c r="C54" s="25" t="str">
        <f t="shared" si="7"/>
        <v/>
      </c>
      <c r="D54" s="15" t="str">
        <f t="shared" si="6"/>
        <v/>
      </c>
      <c r="E54" s="112"/>
      <c r="F54" s="146"/>
      <c r="G54" s="153"/>
      <c r="H54" s="165"/>
      <c r="I54" s="175"/>
      <c r="J54" s="171"/>
    </row>
    <row r="55" spans="1:10" x14ac:dyDescent="0.15">
      <c r="A55" s="24" t="str">
        <f t="shared" si="3"/>
        <v/>
      </c>
      <c r="B55" s="26" t="str">
        <f t="shared" si="5"/>
        <v/>
      </c>
      <c r="C55" s="25" t="str">
        <f t="shared" si="7"/>
        <v/>
      </c>
      <c r="D55" s="15" t="str">
        <f t="shared" si="6"/>
        <v/>
      </c>
      <c r="E55" s="112"/>
      <c r="F55" s="146"/>
      <c r="G55" s="153"/>
      <c r="H55" s="165"/>
      <c r="I55" s="175"/>
      <c r="J55" s="171"/>
    </row>
    <row r="56" spans="1:10" ht="14.25" thickBot="1" x14ac:dyDescent="0.2">
      <c r="A56" s="27" t="str">
        <f t="shared" si="3"/>
        <v/>
      </c>
      <c r="B56" s="30" t="str">
        <f t="shared" si="5"/>
        <v/>
      </c>
      <c r="C56" s="29" t="str">
        <f t="shared" si="7"/>
        <v/>
      </c>
      <c r="D56" s="28" t="str">
        <f t="shared" si="6"/>
        <v/>
      </c>
      <c r="E56" s="113"/>
      <c r="F56" s="147"/>
      <c r="G56" s="156"/>
      <c r="H56" s="166"/>
      <c r="I56" s="175"/>
      <c r="J56" s="171"/>
    </row>
    <row r="57" spans="1:10" x14ac:dyDescent="0.15">
      <c r="A57" s="31" t="str">
        <f t="shared" si="3"/>
        <v/>
      </c>
      <c r="B57" s="34" t="str">
        <f t="shared" si="5"/>
        <v/>
      </c>
      <c r="C57" s="33" t="str">
        <f t="shared" si="7"/>
        <v/>
      </c>
      <c r="D57" s="32" t="str">
        <f t="shared" si="6"/>
        <v/>
      </c>
      <c r="E57" s="114"/>
      <c r="F57" s="148" t="s">
        <v>53</v>
      </c>
      <c r="G57" s="152" t="s">
        <v>148</v>
      </c>
      <c r="H57" s="167"/>
      <c r="I57" s="175"/>
      <c r="J57" s="171"/>
    </row>
    <row r="58" spans="1:10" x14ac:dyDescent="0.15">
      <c r="A58" s="24" t="str">
        <f t="shared" si="3"/>
        <v/>
      </c>
      <c r="B58" s="26" t="str">
        <f t="shared" si="5"/>
        <v/>
      </c>
      <c r="C58" s="25" t="str">
        <f t="shared" si="7"/>
        <v/>
      </c>
      <c r="D58" s="15" t="str">
        <f t="shared" si="6"/>
        <v/>
      </c>
      <c r="E58" s="112"/>
      <c r="F58" s="146"/>
      <c r="G58" s="153"/>
      <c r="H58" s="165"/>
      <c r="I58" s="175"/>
      <c r="J58" s="171"/>
    </row>
    <row r="59" spans="1:10" x14ac:dyDescent="0.15">
      <c r="A59" s="24" t="str">
        <f t="shared" si="3"/>
        <v/>
      </c>
      <c r="B59" s="26" t="str">
        <f t="shared" si="5"/>
        <v/>
      </c>
      <c r="C59" s="25" t="str">
        <f t="shared" si="7"/>
        <v/>
      </c>
      <c r="D59" s="15" t="str">
        <f t="shared" si="6"/>
        <v/>
      </c>
      <c r="E59" s="112"/>
      <c r="F59" s="146"/>
      <c r="G59" s="153"/>
      <c r="H59" s="165"/>
      <c r="I59" s="175"/>
      <c r="J59" s="171"/>
    </row>
    <row r="60" spans="1:10" x14ac:dyDescent="0.15">
      <c r="A60" s="24" t="str">
        <f t="shared" si="3"/>
        <v/>
      </c>
      <c r="B60" s="26" t="str">
        <f t="shared" si="5"/>
        <v/>
      </c>
      <c r="C60" s="25" t="str">
        <f t="shared" si="7"/>
        <v/>
      </c>
      <c r="D60" s="15" t="str">
        <f t="shared" si="6"/>
        <v/>
      </c>
      <c r="E60" s="112"/>
      <c r="F60" s="146"/>
      <c r="G60" s="153"/>
      <c r="H60" s="165"/>
      <c r="I60" s="175"/>
      <c r="J60" s="171"/>
    </row>
    <row r="61" spans="1:10" x14ac:dyDescent="0.15">
      <c r="A61" s="24" t="str">
        <f t="shared" si="3"/>
        <v/>
      </c>
      <c r="B61" s="26" t="str">
        <f t="shared" si="5"/>
        <v/>
      </c>
      <c r="C61" s="25" t="str">
        <f t="shared" si="7"/>
        <v/>
      </c>
      <c r="D61" s="15" t="str">
        <f t="shared" si="6"/>
        <v/>
      </c>
      <c r="E61" s="112"/>
      <c r="F61" s="146"/>
      <c r="G61" s="153"/>
      <c r="H61" s="165"/>
      <c r="I61" s="175"/>
      <c r="J61" s="171"/>
    </row>
    <row r="62" spans="1:10" ht="14.25" thickBot="1" x14ac:dyDescent="0.2">
      <c r="A62" s="35" t="str">
        <f t="shared" si="3"/>
        <v/>
      </c>
      <c r="B62" s="38" t="str">
        <f t="shared" si="5"/>
        <v/>
      </c>
      <c r="C62" s="37" t="str">
        <f t="shared" si="7"/>
        <v/>
      </c>
      <c r="D62" s="36" t="str">
        <f t="shared" si="6"/>
        <v/>
      </c>
      <c r="E62" s="115"/>
      <c r="F62" s="149"/>
      <c r="G62" s="162"/>
      <c r="H62" s="168"/>
      <c r="I62" s="176"/>
      <c r="J62" s="171"/>
    </row>
    <row r="63" spans="1:10" ht="14.25" thickTop="1" x14ac:dyDescent="0.15">
      <c r="A63" s="31" t="str">
        <f t="shared" si="3"/>
        <v/>
      </c>
      <c r="B63" s="34" t="str">
        <f t="shared" si="5"/>
        <v/>
      </c>
      <c r="C63" s="33" t="str">
        <f t="shared" si="7"/>
        <v/>
      </c>
      <c r="D63" s="32" t="str">
        <f t="shared" si="6"/>
        <v/>
      </c>
      <c r="E63" s="114"/>
      <c r="F63" s="150" t="s">
        <v>53</v>
      </c>
      <c r="G63" s="155" t="s">
        <v>144</v>
      </c>
      <c r="H63" s="169"/>
      <c r="I63" s="177" t="s">
        <v>149</v>
      </c>
      <c r="J63" s="171"/>
    </row>
    <row r="64" spans="1:10" x14ac:dyDescent="0.15">
      <c r="A64" s="24" t="str">
        <f t="shared" si="3"/>
        <v/>
      </c>
      <c r="B64" s="26" t="str">
        <f t="shared" si="5"/>
        <v/>
      </c>
      <c r="C64" s="25" t="str">
        <f t="shared" si="7"/>
        <v/>
      </c>
      <c r="D64" s="15" t="str">
        <f t="shared" si="6"/>
        <v/>
      </c>
      <c r="E64" s="112"/>
      <c r="F64" s="146"/>
      <c r="G64" s="153"/>
      <c r="H64" s="165"/>
      <c r="I64" s="177"/>
      <c r="J64" s="171"/>
    </row>
    <row r="65" spans="1:10" x14ac:dyDescent="0.15">
      <c r="A65" s="24" t="str">
        <f t="shared" si="3"/>
        <v/>
      </c>
      <c r="B65" s="26" t="str">
        <f t="shared" si="5"/>
        <v/>
      </c>
      <c r="C65" s="25" t="str">
        <f t="shared" si="7"/>
        <v/>
      </c>
      <c r="D65" s="15" t="str">
        <f t="shared" si="6"/>
        <v/>
      </c>
      <c r="E65" s="112"/>
      <c r="F65" s="146"/>
      <c r="G65" s="153"/>
      <c r="H65" s="165"/>
      <c r="I65" s="177"/>
      <c r="J65" s="171"/>
    </row>
    <row r="66" spans="1:10" x14ac:dyDescent="0.15">
      <c r="A66" s="24" t="str">
        <f t="shared" si="3"/>
        <v/>
      </c>
      <c r="B66" s="26" t="str">
        <f t="shared" si="5"/>
        <v/>
      </c>
      <c r="C66" s="25" t="str">
        <f t="shared" si="7"/>
        <v/>
      </c>
      <c r="D66" s="15" t="str">
        <f t="shared" si="6"/>
        <v/>
      </c>
      <c r="E66" s="112"/>
      <c r="F66" s="146"/>
      <c r="G66" s="153"/>
      <c r="H66" s="165"/>
      <c r="I66" s="177"/>
      <c r="J66" s="171"/>
    </row>
    <row r="67" spans="1:10" x14ac:dyDescent="0.15">
      <c r="A67" s="24" t="str">
        <f t="shared" si="3"/>
        <v/>
      </c>
      <c r="B67" s="26" t="str">
        <f t="shared" ref="B67:B74" si="8">IF(E67="","",VLOOKUP(E67,選手,6,FALSE))</f>
        <v/>
      </c>
      <c r="C67" s="25" t="str">
        <f t="shared" si="7"/>
        <v/>
      </c>
      <c r="D67" s="15" t="str">
        <f t="shared" ref="D67:D98" si="9">IF(E67="","",VLOOKUP(E67,選手,2,FALSE)&amp;"("&amp;VLOOKUP(E67,選手,7,FALSE)&amp;")")</f>
        <v/>
      </c>
      <c r="E67" s="112"/>
      <c r="F67" s="146"/>
      <c r="G67" s="153"/>
      <c r="H67" s="165"/>
      <c r="I67" s="177"/>
      <c r="J67" s="171"/>
    </row>
    <row r="68" spans="1:10" ht="14.25" thickBot="1" x14ac:dyDescent="0.2">
      <c r="A68" s="27" t="str">
        <f t="shared" ref="A68:A74" si="10">IF(E68="","",202300000+E68)</f>
        <v/>
      </c>
      <c r="B68" s="30" t="str">
        <f t="shared" si="8"/>
        <v/>
      </c>
      <c r="C68" s="29" t="str">
        <f t="shared" si="7"/>
        <v/>
      </c>
      <c r="D68" s="28" t="str">
        <f t="shared" si="9"/>
        <v/>
      </c>
      <c r="E68" s="113"/>
      <c r="F68" s="147"/>
      <c r="G68" s="156"/>
      <c r="H68" s="166"/>
      <c r="I68" s="177"/>
      <c r="J68" s="171"/>
    </row>
    <row r="69" spans="1:10" x14ac:dyDescent="0.15">
      <c r="A69" s="31" t="str">
        <f t="shared" si="10"/>
        <v/>
      </c>
      <c r="B69" s="34" t="str">
        <f t="shared" si="8"/>
        <v/>
      </c>
      <c r="C69" s="33" t="str">
        <f t="shared" si="7"/>
        <v/>
      </c>
      <c r="D69" s="32" t="str">
        <f t="shared" si="9"/>
        <v/>
      </c>
      <c r="E69" s="114"/>
      <c r="F69" s="148" t="s">
        <v>53</v>
      </c>
      <c r="G69" s="152" t="s">
        <v>148</v>
      </c>
      <c r="H69" s="167"/>
      <c r="I69" s="177"/>
      <c r="J69" s="171"/>
    </row>
    <row r="70" spans="1:10" x14ac:dyDescent="0.15">
      <c r="A70" s="24" t="str">
        <f t="shared" si="10"/>
        <v/>
      </c>
      <c r="B70" s="26" t="str">
        <f t="shared" si="8"/>
        <v/>
      </c>
      <c r="C70" s="25" t="str">
        <f t="shared" si="7"/>
        <v/>
      </c>
      <c r="D70" s="15" t="str">
        <f t="shared" si="9"/>
        <v/>
      </c>
      <c r="E70" s="112"/>
      <c r="F70" s="146"/>
      <c r="G70" s="153"/>
      <c r="H70" s="165"/>
      <c r="I70" s="177"/>
      <c r="J70" s="171"/>
    </row>
    <row r="71" spans="1:10" x14ac:dyDescent="0.15">
      <c r="A71" s="24" t="str">
        <f t="shared" si="10"/>
        <v/>
      </c>
      <c r="B71" s="26" t="str">
        <f t="shared" si="8"/>
        <v/>
      </c>
      <c r="C71" s="25" t="str">
        <f t="shared" si="7"/>
        <v/>
      </c>
      <c r="D71" s="15" t="str">
        <f t="shared" si="9"/>
        <v/>
      </c>
      <c r="E71" s="112"/>
      <c r="F71" s="146"/>
      <c r="G71" s="153"/>
      <c r="H71" s="165"/>
      <c r="I71" s="177"/>
      <c r="J71" s="171"/>
    </row>
    <row r="72" spans="1:10" x14ac:dyDescent="0.15">
      <c r="A72" s="24" t="str">
        <f t="shared" si="10"/>
        <v/>
      </c>
      <c r="B72" s="26" t="str">
        <f t="shared" si="8"/>
        <v/>
      </c>
      <c r="C72" s="25" t="str">
        <f t="shared" si="7"/>
        <v/>
      </c>
      <c r="D72" s="15" t="str">
        <f t="shared" si="9"/>
        <v/>
      </c>
      <c r="E72" s="112"/>
      <c r="F72" s="146"/>
      <c r="G72" s="153"/>
      <c r="H72" s="165"/>
      <c r="I72" s="177"/>
      <c r="J72" s="171"/>
    </row>
    <row r="73" spans="1:10" x14ac:dyDescent="0.15">
      <c r="A73" s="24" t="str">
        <f t="shared" si="10"/>
        <v/>
      </c>
      <c r="B73" s="26" t="str">
        <f t="shared" si="8"/>
        <v/>
      </c>
      <c r="C73" s="25" t="str">
        <f t="shared" si="7"/>
        <v/>
      </c>
      <c r="D73" s="15" t="str">
        <f t="shared" si="9"/>
        <v/>
      </c>
      <c r="E73" s="112"/>
      <c r="F73" s="146"/>
      <c r="G73" s="153"/>
      <c r="H73" s="165"/>
      <c r="I73" s="177"/>
      <c r="J73" s="171"/>
    </row>
    <row r="74" spans="1:10" ht="14.25" thickBot="1" x14ac:dyDescent="0.2">
      <c r="A74" s="96" t="str">
        <f t="shared" si="10"/>
        <v/>
      </c>
      <c r="B74" s="97" t="str">
        <f t="shared" si="8"/>
        <v/>
      </c>
      <c r="C74" s="98" t="str">
        <f t="shared" si="7"/>
        <v/>
      </c>
      <c r="D74" s="99" t="str">
        <f t="shared" si="9"/>
        <v/>
      </c>
      <c r="E74" s="116"/>
      <c r="F74" s="151"/>
      <c r="G74" s="154"/>
      <c r="H74" s="173"/>
      <c r="I74" s="178"/>
      <c r="J74" s="172"/>
    </row>
    <row r="75" spans="1:10" ht="14.25" thickTop="1" x14ac:dyDescent="0.15"/>
  </sheetData>
  <sheetProtection sheet="1" selectLockedCells="1"/>
  <mergeCells count="49">
    <mergeCell ref="J51:J74"/>
    <mergeCell ref="F57:F62"/>
    <mergeCell ref="G57:G62"/>
    <mergeCell ref="H57:H62"/>
    <mergeCell ref="F63:F68"/>
    <mergeCell ref="G63:G68"/>
    <mergeCell ref="H63:H68"/>
    <mergeCell ref="I63:I74"/>
    <mergeCell ref="F69:F74"/>
    <mergeCell ref="G69:G74"/>
    <mergeCell ref="F51:F56"/>
    <mergeCell ref="G51:G56"/>
    <mergeCell ref="H51:H56"/>
    <mergeCell ref="I51:I62"/>
    <mergeCell ref="H69:H74"/>
    <mergeCell ref="F27:F32"/>
    <mergeCell ref="G27:G32"/>
    <mergeCell ref="H27:H32"/>
    <mergeCell ref="I27:I38"/>
    <mergeCell ref="J27:J50"/>
    <mergeCell ref="F33:F38"/>
    <mergeCell ref="G33:G38"/>
    <mergeCell ref="H33:H38"/>
    <mergeCell ref="F39:F44"/>
    <mergeCell ref="G39:G44"/>
    <mergeCell ref="H39:H44"/>
    <mergeCell ref="I39:I50"/>
    <mergeCell ref="F45:F50"/>
    <mergeCell ref="G45:G50"/>
    <mergeCell ref="H45:H50"/>
    <mergeCell ref="K3:L4"/>
    <mergeCell ref="L5:L7"/>
    <mergeCell ref="K5:K7"/>
    <mergeCell ref="L8:L16"/>
    <mergeCell ref="G9:G14"/>
    <mergeCell ref="G3:G8"/>
    <mergeCell ref="H3:H8"/>
    <mergeCell ref="H9:H14"/>
    <mergeCell ref="H15:H20"/>
    <mergeCell ref="J3:J26"/>
    <mergeCell ref="H21:H26"/>
    <mergeCell ref="I3:I14"/>
    <mergeCell ref="I15:I26"/>
    <mergeCell ref="F3:F8"/>
    <mergeCell ref="F9:F14"/>
    <mergeCell ref="F15:F20"/>
    <mergeCell ref="F21:F26"/>
    <mergeCell ref="G21:G26"/>
    <mergeCell ref="G15:G20"/>
  </mergeCells>
  <phoneticPr fontId="5"/>
  <dataValidations count="4">
    <dataValidation showInputMessage="1" showErrorMessage="1" sqref="G2 G75:G65464" xr:uid="{00000000-0002-0000-0200-000000000000}"/>
    <dataValidation type="list" allowBlank="1" showInputMessage="1" showErrorMessage="1" sqref="G21 G15 G3 G9 G45 G39 G27 G33 G69 G63 G51 G57" xr:uid="{00000000-0002-0000-0200-000001000000}">
      <formula1>種目</formula1>
    </dataValidation>
    <dataValidation type="list" allowBlank="1" showInputMessage="1" showErrorMessage="1" sqref="F3 F9 F15 F21 F27 F33 F39 F45 F51 F57 F63 F69" xr:uid="{00000000-0002-0000-0200-000002000000}">
      <formula1>種別</formula1>
    </dataValidation>
    <dataValidation type="textLength" errorStyle="warning" operator="equal" allowBlank="1" showErrorMessage="1" errorTitle="記録" error="書式が間違っています_x000a_半角数字5桁で入力してください" sqref="H3:H74" xr:uid="{A46F0820-15BD-4835-B656-34F754F9F22C}">
      <formula1>5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H98"/>
  <sheetViews>
    <sheetView workbookViewId="0">
      <selection activeCell="M5" sqref="M5"/>
    </sheetView>
  </sheetViews>
  <sheetFormatPr defaultRowHeight="13.5" x14ac:dyDescent="0.15"/>
  <cols>
    <col min="1" max="1" width="10.5" style="47" bestFit="1" customWidth="1"/>
    <col min="2" max="2" width="15" style="47" bestFit="1" customWidth="1"/>
    <col min="3" max="3" width="10.5" style="47" bestFit="1" customWidth="1"/>
    <col min="4" max="4" width="3.75" style="47" bestFit="1" customWidth="1"/>
    <col min="5" max="5" width="3.875" style="47" bestFit="1" customWidth="1"/>
    <col min="6" max="6" width="7.5" style="47" bestFit="1" customWidth="1"/>
    <col min="7" max="7" width="5.5" style="47" bestFit="1" customWidth="1"/>
    <col min="8" max="8" width="19.25" style="47" customWidth="1"/>
    <col min="9" max="16384" width="9" style="47"/>
  </cols>
  <sheetData>
    <row r="1" spans="1:8" x14ac:dyDescent="0.15">
      <c r="A1" s="47" t="s">
        <v>0</v>
      </c>
      <c r="B1" s="47" t="s">
        <v>1</v>
      </c>
      <c r="C1" s="47" t="s">
        <v>2</v>
      </c>
      <c r="D1" s="47" t="s">
        <v>66</v>
      </c>
      <c r="E1" s="47" t="s">
        <v>3</v>
      </c>
      <c r="F1" s="47" t="s">
        <v>4</v>
      </c>
      <c r="G1" s="47" t="s">
        <v>5</v>
      </c>
      <c r="H1" s="47" t="s">
        <v>6</v>
      </c>
    </row>
    <row r="2" spans="1:8" x14ac:dyDescent="0.15">
      <c r="A2" s="47" t="str">
        <f>IF(②大会申し込みデータ!H4="","",②大会申し込みデータ!A4)</f>
        <v/>
      </c>
      <c r="B2" s="47" t="str">
        <f>IF(②大会申し込みデータ!H4="","",②大会申し込みデータ!B4)</f>
        <v/>
      </c>
      <c r="C2" s="47" t="str">
        <f>IF(②大会申し込みデータ!H4="","",②大会申し込みデータ!C4)</f>
        <v/>
      </c>
      <c r="D2" s="47" t="str">
        <f>IF(②大会申し込みデータ!H4="","",②大会申し込みデータ!E4)</f>
        <v/>
      </c>
      <c r="E2" s="47" t="str">
        <f>IF(②大会申し込みデータ!H4="","","07")</f>
        <v/>
      </c>
      <c r="F2" s="47" t="str">
        <f>IF(②大会申し込みデータ!H4="","",②大会申し込みデータ!H4)</f>
        <v/>
      </c>
      <c r="G2" s="47" t="str">
        <f>IF(②大会申し込みデータ!H4="","",②大会申し込みデータ!I4)</f>
        <v/>
      </c>
      <c r="H2" s="47" t="str">
        <f>IF(②大会申し込みデータ!H4="","",②大会申し込みデータ!K4&amp;" "&amp;②大会申し込みデータ!L4)</f>
        <v/>
      </c>
    </row>
    <row r="3" spans="1:8" x14ac:dyDescent="0.15">
      <c r="A3" s="47" t="str">
        <f>IF(②大会申し込みデータ!H5="","",②大会申し込みデータ!A5)</f>
        <v/>
      </c>
      <c r="B3" s="47" t="str">
        <f>IF(②大会申し込みデータ!H5="","",②大会申し込みデータ!B5)</f>
        <v/>
      </c>
      <c r="C3" s="47" t="str">
        <f>IF(②大会申し込みデータ!H5="","",②大会申し込みデータ!C5)</f>
        <v/>
      </c>
      <c r="D3" s="47" t="str">
        <f>IF(②大会申し込みデータ!H5="","",②大会申し込みデータ!E5)</f>
        <v/>
      </c>
      <c r="E3" s="47" t="str">
        <f>IF(②大会申し込みデータ!H5="","","07")</f>
        <v/>
      </c>
      <c r="F3" s="47" t="str">
        <f>IF(②大会申し込みデータ!H5="","",②大会申し込みデータ!H5)</f>
        <v/>
      </c>
      <c r="G3" s="47" t="str">
        <f>IF(②大会申し込みデータ!H5="","",②大会申し込みデータ!I5)</f>
        <v/>
      </c>
      <c r="H3" s="47" t="str">
        <f>IF(②大会申し込みデータ!H5="","",②大会申し込みデータ!K5&amp;" "&amp;②大会申し込みデータ!L5)</f>
        <v/>
      </c>
    </row>
    <row r="4" spans="1:8" x14ac:dyDescent="0.15">
      <c r="A4" s="47" t="str">
        <f>IF(②大会申し込みデータ!H6="","",②大会申し込みデータ!A6)</f>
        <v/>
      </c>
      <c r="B4" s="47" t="str">
        <f>IF(②大会申し込みデータ!H6="","",②大会申し込みデータ!B6)</f>
        <v/>
      </c>
      <c r="C4" s="47" t="str">
        <f>IF(②大会申し込みデータ!H6="","",②大会申し込みデータ!C6)</f>
        <v/>
      </c>
      <c r="D4" s="47" t="str">
        <f>IF(②大会申し込みデータ!H6="","",②大会申し込みデータ!E6)</f>
        <v/>
      </c>
      <c r="E4" s="47" t="str">
        <f>IF(②大会申し込みデータ!H6="","","07")</f>
        <v/>
      </c>
      <c r="F4" s="47" t="str">
        <f>IF(②大会申し込みデータ!H6="","",②大会申し込みデータ!H6)</f>
        <v/>
      </c>
      <c r="G4" s="47" t="str">
        <f>IF(②大会申し込みデータ!H6="","",②大会申し込みデータ!I6)</f>
        <v/>
      </c>
      <c r="H4" s="47" t="str">
        <f>IF(②大会申し込みデータ!H6="","",②大会申し込みデータ!K6&amp;" "&amp;②大会申し込みデータ!L6)</f>
        <v/>
      </c>
    </row>
    <row r="5" spans="1:8" x14ac:dyDescent="0.15">
      <c r="A5" s="47" t="str">
        <f>IF(②大会申し込みデータ!H7="","",②大会申し込みデータ!A7)</f>
        <v/>
      </c>
      <c r="B5" s="47" t="str">
        <f>IF(②大会申し込みデータ!H7="","",②大会申し込みデータ!B7)</f>
        <v/>
      </c>
      <c r="C5" s="47" t="str">
        <f>IF(②大会申し込みデータ!H7="","",②大会申し込みデータ!C7)</f>
        <v/>
      </c>
      <c r="D5" s="47" t="str">
        <f>IF(②大会申し込みデータ!H7="","",②大会申し込みデータ!E7)</f>
        <v/>
      </c>
      <c r="E5" s="47" t="str">
        <f>IF(②大会申し込みデータ!H7="","","07")</f>
        <v/>
      </c>
      <c r="F5" s="47" t="str">
        <f>IF(②大会申し込みデータ!H7="","",②大会申し込みデータ!H7)</f>
        <v/>
      </c>
      <c r="G5" s="47" t="str">
        <f>IF(②大会申し込みデータ!H7="","",②大会申し込みデータ!I7)</f>
        <v/>
      </c>
      <c r="H5" s="47" t="str">
        <f>IF(②大会申し込みデータ!H7="","",②大会申し込みデータ!K7&amp;" "&amp;②大会申し込みデータ!L7)</f>
        <v/>
      </c>
    </row>
    <row r="6" spans="1:8" x14ac:dyDescent="0.15">
      <c r="A6" s="47" t="str">
        <f>IF(②大会申し込みデータ!H8="","",②大会申し込みデータ!A8)</f>
        <v/>
      </c>
      <c r="B6" s="47" t="str">
        <f>IF(②大会申し込みデータ!H8="","",②大会申し込みデータ!B8)</f>
        <v/>
      </c>
      <c r="C6" s="47" t="str">
        <f>IF(②大会申し込みデータ!H8="","",②大会申し込みデータ!C8)</f>
        <v/>
      </c>
      <c r="D6" s="47" t="str">
        <f>IF(②大会申し込みデータ!H8="","",②大会申し込みデータ!E8)</f>
        <v/>
      </c>
      <c r="E6" s="47" t="str">
        <f>IF(②大会申し込みデータ!H8="","","07")</f>
        <v/>
      </c>
      <c r="F6" s="47" t="str">
        <f>IF(②大会申し込みデータ!H8="","",②大会申し込みデータ!H8)</f>
        <v/>
      </c>
      <c r="G6" s="47" t="str">
        <f>IF(②大会申し込みデータ!H8="","",②大会申し込みデータ!I8)</f>
        <v/>
      </c>
      <c r="H6" s="47" t="str">
        <f>IF(②大会申し込みデータ!H8="","",②大会申し込みデータ!K8&amp;" "&amp;②大会申し込みデータ!L8)</f>
        <v/>
      </c>
    </row>
    <row r="7" spans="1:8" x14ac:dyDescent="0.15">
      <c r="A7" s="47" t="str">
        <f>IF(②大会申し込みデータ!H9="","",②大会申し込みデータ!A9)</f>
        <v/>
      </c>
      <c r="B7" s="47" t="str">
        <f>IF(②大会申し込みデータ!H9="","",②大会申し込みデータ!B9)</f>
        <v/>
      </c>
      <c r="C7" s="47" t="str">
        <f>IF(②大会申し込みデータ!H9="","",②大会申し込みデータ!C9)</f>
        <v/>
      </c>
      <c r="D7" s="47" t="str">
        <f>IF(②大会申し込みデータ!H9="","",②大会申し込みデータ!E9)</f>
        <v/>
      </c>
      <c r="E7" s="47" t="str">
        <f>IF(②大会申し込みデータ!H9="","","07")</f>
        <v/>
      </c>
      <c r="F7" s="47" t="str">
        <f>IF(②大会申し込みデータ!H9="","",②大会申し込みデータ!H9)</f>
        <v/>
      </c>
      <c r="G7" s="47" t="str">
        <f>IF(②大会申し込みデータ!H9="","",②大会申し込みデータ!I9)</f>
        <v/>
      </c>
      <c r="H7" s="47" t="str">
        <f>IF(②大会申し込みデータ!H9="","",②大会申し込みデータ!K9&amp;" "&amp;②大会申し込みデータ!L9)</f>
        <v/>
      </c>
    </row>
    <row r="8" spans="1:8" x14ac:dyDescent="0.15">
      <c r="A8" s="47" t="str">
        <f>IF(②大会申し込みデータ!H10="","",②大会申し込みデータ!A10)</f>
        <v/>
      </c>
      <c r="B8" s="47" t="str">
        <f>IF(②大会申し込みデータ!H10="","",②大会申し込みデータ!B10)</f>
        <v/>
      </c>
      <c r="C8" s="47" t="str">
        <f>IF(②大会申し込みデータ!H10="","",②大会申し込みデータ!C10)</f>
        <v/>
      </c>
      <c r="D8" s="47" t="str">
        <f>IF(②大会申し込みデータ!H10="","",②大会申し込みデータ!E10)</f>
        <v/>
      </c>
      <c r="E8" s="47" t="str">
        <f>IF(②大会申し込みデータ!H10="","","07")</f>
        <v/>
      </c>
      <c r="F8" s="47" t="str">
        <f>IF(②大会申し込みデータ!H10="","",②大会申し込みデータ!H10)</f>
        <v/>
      </c>
      <c r="G8" s="47" t="str">
        <f>IF(②大会申し込みデータ!H10="","",②大会申し込みデータ!I10)</f>
        <v/>
      </c>
      <c r="H8" s="47" t="str">
        <f>IF(②大会申し込みデータ!H10="","",②大会申し込みデータ!K10&amp;" "&amp;②大会申し込みデータ!L10)</f>
        <v/>
      </c>
    </row>
    <row r="9" spans="1:8" x14ac:dyDescent="0.15">
      <c r="A9" s="47" t="str">
        <f>IF(②大会申し込みデータ!H11="","",②大会申し込みデータ!A11)</f>
        <v/>
      </c>
      <c r="B9" s="47" t="str">
        <f>IF(②大会申し込みデータ!H11="","",②大会申し込みデータ!B11)</f>
        <v/>
      </c>
      <c r="C9" s="47" t="str">
        <f>IF(②大会申し込みデータ!H11="","",②大会申し込みデータ!C11)</f>
        <v/>
      </c>
      <c r="D9" s="47" t="str">
        <f>IF(②大会申し込みデータ!H11="","",②大会申し込みデータ!E11)</f>
        <v/>
      </c>
      <c r="E9" s="47" t="str">
        <f>IF(②大会申し込みデータ!H11="","","07")</f>
        <v/>
      </c>
      <c r="F9" s="47" t="str">
        <f>IF(②大会申し込みデータ!H11="","",②大会申し込みデータ!H11)</f>
        <v/>
      </c>
      <c r="G9" s="47" t="str">
        <f>IF(②大会申し込みデータ!H11="","",②大会申し込みデータ!I11)</f>
        <v/>
      </c>
      <c r="H9" s="47" t="str">
        <f>IF(②大会申し込みデータ!H11="","",②大会申し込みデータ!K11&amp;" "&amp;②大会申し込みデータ!L11)</f>
        <v/>
      </c>
    </row>
    <row r="10" spans="1:8" x14ac:dyDescent="0.15">
      <c r="A10" s="47" t="str">
        <f>IF(②大会申し込みデータ!H12="","",②大会申し込みデータ!A12)</f>
        <v/>
      </c>
      <c r="B10" s="47" t="str">
        <f>IF(②大会申し込みデータ!H12="","",②大会申し込みデータ!B12)</f>
        <v/>
      </c>
      <c r="C10" s="47" t="str">
        <f>IF(②大会申し込みデータ!H12="","",②大会申し込みデータ!C12)</f>
        <v/>
      </c>
      <c r="D10" s="47" t="str">
        <f>IF(②大会申し込みデータ!H12="","",②大会申し込みデータ!E12)</f>
        <v/>
      </c>
      <c r="E10" s="47" t="str">
        <f>IF(②大会申し込みデータ!H12="","","07")</f>
        <v/>
      </c>
      <c r="F10" s="47" t="str">
        <f>IF(②大会申し込みデータ!H12="","",②大会申し込みデータ!H12)</f>
        <v/>
      </c>
      <c r="G10" s="47" t="str">
        <f>IF(②大会申し込みデータ!H12="","",②大会申し込みデータ!I12)</f>
        <v/>
      </c>
      <c r="H10" s="47" t="str">
        <f>IF(②大会申し込みデータ!H12="","",②大会申し込みデータ!K12&amp;" "&amp;②大会申し込みデータ!L12)</f>
        <v/>
      </c>
    </row>
    <row r="11" spans="1:8" x14ac:dyDescent="0.15">
      <c r="A11" s="47" t="str">
        <f>IF(②大会申し込みデータ!H13="","",②大会申し込みデータ!A13)</f>
        <v/>
      </c>
      <c r="B11" s="47" t="str">
        <f>IF(②大会申し込みデータ!H13="","",②大会申し込みデータ!B13)</f>
        <v/>
      </c>
      <c r="C11" s="47" t="str">
        <f>IF(②大会申し込みデータ!H13="","",②大会申し込みデータ!C13)</f>
        <v/>
      </c>
      <c r="D11" s="47" t="str">
        <f>IF(②大会申し込みデータ!H13="","",②大会申し込みデータ!E13)</f>
        <v/>
      </c>
      <c r="E11" s="47" t="str">
        <f>IF(②大会申し込みデータ!H13="","","07")</f>
        <v/>
      </c>
      <c r="F11" s="47" t="str">
        <f>IF(②大会申し込みデータ!H13="","",②大会申し込みデータ!H13)</f>
        <v/>
      </c>
      <c r="G11" s="47" t="str">
        <f>IF(②大会申し込みデータ!H13="","",②大会申し込みデータ!I13)</f>
        <v/>
      </c>
      <c r="H11" s="47" t="str">
        <f>IF(②大会申し込みデータ!H13="","",②大会申し込みデータ!K13&amp;" "&amp;②大会申し込みデータ!L13)</f>
        <v/>
      </c>
    </row>
    <row r="12" spans="1:8" x14ac:dyDescent="0.15">
      <c r="A12" s="47" t="str">
        <f>IF(②大会申し込みデータ!H14="","",②大会申し込みデータ!A14)</f>
        <v/>
      </c>
      <c r="B12" s="47" t="str">
        <f>IF(②大会申し込みデータ!H14="","",②大会申し込みデータ!B14)</f>
        <v/>
      </c>
      <c r="C12" s="47" t="str">
        <f>IF(②大会申し込みデータ!H14="","",②大会申し込みデータ!C14)</f>
        <v/>
      </c>
      <c r="D12" s="47" t="str">
        <f>IF(②大会申し込みデータ!H14="","",②大会申し込みデータ!E14)</f>
        <v/>
      </c>
      <c r="E12" s="47" t="str">
        <f>IF(②大会申し込みデータ!H14="","","07")</f>
        <v/>
      </c>
      <c r="F12" s="47" t="str">
        <f>IF(②大会申し込みデータ!H14="","",②大会申し込みデータ!H14)</f>
        <v/>
      </c>
      <c r="G12" s="47" t="str">
        <f>IF(②大会申し込みデータ!H14="","",②大会申し込みデータ!I14)</f>
        <v/>
      </c>
      <c r="H12" s="47" t="str">
        <f>IF(②大会申し込みデータ!H14="","",②大会申し込みデータ!K14&amp;" "&amp;②大会申し込みデータ!L14)</f>
        <v/>
      </c>
    </row>
    <row r="13" spans="1:8" x14ac:dyDescent="0.15">
      <c r="A13" s="47" t="str">
        <f>IF(②大会申し込みデータ!H15="","",②大会申し込みデータ!A15)</f>
        <v/>
      </c>
      <c r="B13" s="47" t="str">
        <f>IF(②大会申し込みデータ!H15="","",②大会申し込みデータ!B15)</f>
        <v/>
      </c>
      <c r="C13" s="47" t="str">
        <f>IF(②大会申し込みデータ!H15="","",②大会申し込みデータ!C15)</f>
        <v/>
      </c>
      <c r="D13" s="47" t="str">
        <f>IF(②大会申し込みデータ!H15="","",②大会申し込みデータ!E15)</f>
        <v/>
      </c>
      <c r="E13" s="47" t="str">
        <f>IF(②大会申し込みデータ!H15="","","07")</f>
        <v/>
      </c>
      <c r="F13" s="47" t="str">
        <f>IF(②大会申し込みデータ!H15="","",②大会申し込みデータ!H15)</f>
        <v/>
      </c>
      <c r="G13" s="47" t="str">
        <f>IF(②大会申し込みデータ!H15="","",②大会申し込みデータ!I15)</f>
        <v/>
      </c>
      <c r="H13" s="47" t="str">
        <f>IF(②大会申し込みデータ!H15="","",②大会申し込みデータ!K15&amp;" "&amp;②大会申し込みデータ!L15)</f>
        <v/>
      </c>
    </row>
    <row r="14" spans="1:8" x14ac:dyDescent="0.15">
      <c r="A14" s="47" t="str">
        <f>IF(②大会申し込みデータ!H16="","",②大会申し込みデータ!A16)</f>
        <v/>
      </c>
      <c r="B14" s="47" t="str">
        <f>IF(②大会申し込みデータ!H16="","",②大会申し込みデータ!B16)</f>
        <v/>
      </c>
      <c r="C14" s="47" t="str">
        <f>IF(②大会申し込みデータ!H16="","",②大会申し込みデータ!C16)</f>
        <v/>
      </c>
      <c r="D14" s="47" t="str">
        <f>IF(②大会申し込みデータ!H16="","",②大会申し込みデータ!E16)</f>
        <v/>
      </c>
      <c r="E14" s="47" t="str">
        <f>IF(②大会申し込みデータ!H16="","","07")</f>
        <v/>
      </c>
      <c r="F14" s="47" t="str">
        <f>IF(②大会申し込みデータ!H16="","",②大会申し込みデータ!H16)</f>
        <v/>
      </c>
      <c r="G14" s="47" t="str">
        <f>IF(②大会申し込みデータ!H16="","",②大会申し込みデータ!I16)</f>
        <v/>
      </c>
      <c r="H14" s="47" t="str">
        <f>IF(②大会申し込みデータ!H16="","",②大会申し込みデータ!K16&amp;" "&amp;②大会申し込みデータ!L16)</f>
        <v/>
      </c>
    </row>
    <row r="15" spans="1:8" x14ac:dyDescent="0.15">
      <c r="A15" s="47" t="str">
        <f>IF(②大会申し込みデータ!H17="","",②大会申し込みデータ!A17)</f>
        <v/>
      </c>
      <c r="B15" s="47" t="str">
        <f>IF(②大会申し込みデータ!H17="","",②大会申し込みデータ!B17)</f>
        <v/>
      </c>
      <c r="C15" s="47" t="str">
        <f>IF(②大会申し込みデータ!H17="","",②大会申し込みデータ!C17)</f>
        <v/>
      </c>
      <c r="D15" s="47" t="str">
        <f>IF(②大会申し込みデータ!H17="","",②大会申し込みデータ!E17)</f>
        <v/>
      </c>
      <c r="E15" s="47" t="str">
        <f>IF(②大会申し込みデータ!H17="","","07")</f>
        <v/>
      </c>
      <c r="F15" s="47" t="str">
        <f>IF(②大会申し込みデータ!H17="","",②大会申し込みデータ!H17)</f>
        <v/>
      </c>
      <c r="G15" s="47" t="str">
        <f>IF(②大会申し込みデータ!H17="","",②大会申し込みデータ!I17)</f>
        <v/>
      </c>
      <c r="H15" s="47" t="str">
        <f>IF(②大会申し込みデータ!H17="","",②大会申し込みデータ!K17&amp;" "&amp;②大会申し込みデータ!L17)</f>
        <v/>
      </c>
    </row>
    <row r="16" spans="1:8" x14ac:dyDescent="0.15">
      <c r="A16" s="47" t="str">
        <f>IF(②大会申し込みデータ!H18="","",②大会申し込みデータ!A18)</f>
        <v/>
      </c>
      <c r="B16" s="47" t="str">
        <f>IF(②大会申し込みデータ!H18="","",②大会申し込みデータ!B18)</f>
        <v/>
      </c>
      <c r="C16" s="47" t="str">
        <f>IF(②大会申し込みデータ!H18="","",②大会申し込みデータ!C18)</f>
        <v/>
      </c>
      <c r="D16" s="47" t="str">
        <f>IF(②大会申し込みデータ!H18="","",②大会申し込みデータ!E18)</f>
        <v/>
      </c>
      <c r="E16" s="47" t="str">
        <f>IF(②大会申し込みデータ!H18="","","07")</f>
        <v/>
      </c>
      <c r="F16" s="47" t="str">
        <f>IF(②大会申し込みデータ!H18="","",②大会申し込みデータ!H18)</f>
        <v/>
      </c>
      <c r="G16" s="47" t="str">
        <f>IF(②大会申し込みデータ!H18="","",②大会申し込みデータ!I18)</f>
        <v/>
      </c>
      <c r="H16" s="47" t="str">
        <f>IF(②大会申し込みデータ!H18="","",②大会申し込みデータ!K18&amp;" "&amp;②大会申し込みデータ!L18)</f>
        <v/>
      </c>
    </row>
    <row r="17" spans="1:8" x14ac:dyDescent="0.15">
      <c r="A17" s="47" t="str">
        <f>IF(②大会申し込みデータ!H19="","",②大会申し込みデータ!A19)</f>
        <v/>
      </c>
      <c r="B17" s="47" t="str">
        <f>IF(②大会申し込みデータ!H19="","",②大会申し込みデータ!B19)</f>
        <v/>
      </c>
      <c r="C17" s="47" t="str">
        <f>IF(②大会申し込みデータ!H19="","",②大会申し込みデータ!C19)</f>
        <v/>
      </c>
      <c r="D17" s="47" t="str">
        <f>IF(②大会申し込みデータ!H19="","",②大会申し込みデータ!E19)</f>
        <v/>
      </c>
      <c r="E17" s="47" t="str">
        <f>IF(②大会申し込みデータ!H19="","","07")</f>
        <v/>
      </c>
      <c r="F17" s="47" t="str">
        <f>IF(②大会申し込みデータ!H19="","",②大会申し込みデータ!H19)</f>
        <v/>
      </c>
      <c r="G17" s="47" t="str">
        <f>IF(②大会申し込みデータ!H19="","",②大会申し込みデータ!I19)</f>
        <v/>
      </c>
      <c r="H17" s="47" t="str">
        <f>IF(②大会申し込みデータ!H19="","",②大会申し込みデータ!K19&amp;" "&amp;②大会申し込みデータ!L19)</f>
        <v/>
      </c>
    </row>
    <row r="18" spans="1:8" x14ac:dyDescent="0.15">
      <c r="A18" s="47" t="str">
        <f>IF(②大会申し込みデータ!H20="","",②大会申し込みデータ!A20)</f>
        <v/>
      </c>
      <c r="B18" s="47" t="str">
        <f>IF(②大会申し込みデータ!H20="","",②大会申し込みデータ!B20)</f>
        <v/>
      </c>
      <c r="C18" s="47" t="str">
        <f>IF(②大会申し込みデータ!H20="","",②大会申し込みデータ!C20)</f>
        <v/>
      </c>
      <c r="D18" s="47" t="str">
        <f>IF(②大会申し込みデータ!H20="","",②大会申し込みデータ!E20)</f>
        <v/>
      </c>
      <c r="E18" s="47" t="str">
        <f>IF(②大会申し込みデータ!H20="","","07")</f>
        <v/>
      </c>
      <c r="F18" s="47" t="str">
        <f>IF(②大会申し込みデータ!H20="","",②大会申し込みデータ!H20)</f>
        <v/>
      </c>
      <c r="G18" s="47" t="str">
        <f>IF(②大会申し込みデータ!H20="","",②大会申し込みデータ!I20)</f>
        <v/>
      </c>
      <c r="H18" s="47" t="str">
        <f>IF(②大会申し込みデータ!H20="","",②大会申し込みデータ!K20&amp;" "&amp;②大会申し込みデータ!L20)</f>
        <v/>
      </c>
    </row>
    <row r="19" spans="1:8" x14ac:dyDescent="0.15">
      <c r="A19" s="47" t="str">
        <f>IF(②大会申し込みデータ!H21="","",②大会申し込みデータ!A21)</f>
        <v/>
      </c>
      <c r="B19" s="47" t="str">
        <f>IF(②大会申し込みデータ!H21="","",②大会申し込みデータ!B21)</f>
        <v/>
      </c>
      <c r="C19" s="47" t="str">
        <f>IF(②大会申し込みデータ!H21="","",②大会申し込みデータ!C21)</f>
        <v/>
      </c>
      <c r="D19" s="47" t="str">
        <f>IF(②大会申し込みデータ!H21="","",②大会申し込みデータ!E21)</f>
        <v/>
      </c>
      <c r="E19" s="47" t="str">
        <f>IF(②大会申し込みデータ!H21="","","07")</f>
        <v/>
      </c>
      <c r="F19" s="47" t="str">
        <f>IF(②大会申し込みデータ!H21="","",②大会申し込みデータ!H21)</f>
        <v/>
      </c>
      <c r="G19" s="47" t="str">
        <f>IF(②大会申し込みデータ!H21="","",②大会申し込みデータ!I21)</f>
        <v/>
      </c>
      <c r="H19" s="47" t="str">
        <f>IF(②大会申し込みデータ!H21="","",②大会申し込みデータ!K21&amp;" "&amp;②大会申し込みデータ!L21)</f>
        <v/>
      </c>
    </row>
    <row r="20" spans="1:8" x14ac:dyDescent="0.15">
      <c r="A20" s="47" t="str">
        <f>IF(②大会申し込みデータ!H22="","",②大会申し込みデータ!A22)</f>
        <v/>
      </c>
      <c r="B20" s="47" t="str">
        <f>IF(②大会申し込みデータ!H22="","",②大会申し込みデータ!B22)</f>
        <v/>
      </c>
      <c r="C20" s="47" t="str">
        <f>IF(②大会申し込みデータ!H22="","",②大会申し込みデータ!C22)</f>
        <v/>
      </c>
      <c r="D20" s="47" t="str">
        <f>IF(②大会申し込みデータ!H22="","",②大会申し込みデータ!E22)</f>
        <v/>
      </c>
      <c r="E20" s="47" t="str">
        <f>IF(②大会申し込みデータ!H22="","","07")</f>
        <v/>
      </c>
      <c r="F20" s="47" t="str">
        <f>IF(②大会申し込みデータ!H22="","",②大会申し込みデータ!H22)</f>
        <v/>
      </c>
      <c r="G20" s="47" t="str">
        <f>IF(②大会申し込みデータ!H22="","",②大会申し込みデータ!I22)</f>
        <v/>
      </c>
      <c r="H20" s="47" t="str">
        <f>IF(②大会申し込みデータ!H22="","",②大会申し込みデータ!K22&amp;" "&amp;②大会申し込みデータ!L22)</f>
        <v/>
      </c>
    </row>
    <row r="21" spans="1:8" x14ac:dyDescent="0.15">
      <c r="A21" s="47" t="str">
        <f>IF(②大会申し込みデータ!H23="","",②大会申し込みデータ!A23)</f>
        <v/>
      </c>
      <c r="B21" s="47" t="str">
        <f>IF(②大会申し込みデータ!H23="","",②大会申し込みデータ!B23)</f>
        <v/>
      </c>
      <c r="C21" s="47" t="str">
        <f>IF(②大会申し込みデータ!H23="","",②大会申し込みデータ!C23)</f>
        <v/>
      </c>
      <c r="D21" s="47" t="str">
        <f>IF(②大会申し込みデータ!H23="","",②大会申し込みデータ!E23)</f>
        <v/>
      </c>
      <c r="E21" s="47" t="str">
        <f>IF(②大会申し込みデータ!H23="","","07")</f>
        <v/>
      </c>
      <c r="F21" s="47" t="str">
        <f>IF(②大会申し込みデータ!H23="","",②大会申し込みデータ!H23)</f>
        <v/>
      </c>
      <c r="G21" s="47" t="str">
        <f>IF(②大会申し込みデータ!H23="","",②大会申し込みデータ!I23)</f>
        <v/>
      </c>
      <c r="H21" s="47" t="str">
        <f>IF(②大会申し込みデータ!H23="","",②大会申し込みデータ!K23&amp;" "&amp;②大会申し込みデータ!L23)</f>
        <v/>
      </c>
    </row>
    <row r="22" spans="1:8" x14ac:dyDescent="0.15">
      <c r="A22" s="47" t="str">
        <f>IF(②大会申し込みデータ!H24="","",②大会申し込みデータ!A24)</f>
        <v/>
      </c>
      <c r="B22" s="47" t="str">
        <f>IF(②大会申し込みデータ!H24="","",②大会申し込みデータ!B24)</f>
        <v/>
      </c>
      <c r="C22" s="47" t="str">
        <f>IF(②大会申し込みデータ!H24="","",②大会申し込みデータ!C24)</f>
        <v/>
      </c>
      <c r="D22" s="47" t="str">
        <f>IF(②大会申し込みデータ!H24="","",②大会申し込みデータ!E24)</f>
        <v/>
      </c>
      <c r="E22" s="47" t="str">
        <f>IF(②大会申し込みデータ!H24="","","07")</f>
        <v/>
      </c>
      <c r="F22" s="47" t="str">
        <f>IF(②大会申し込みデータ!H24="","",②大会申し込みデータ!H24)</f>
        <v/>
      </c>
      <c r="G22" s="47" t="str">
        <f>IF(②大会申し込みデータ!H24="","",②大会申し込みデータ!I24)</f>
        <v/>
      </c>
      <c r="H22" s="47" t="str">
        <f>IF(②大会申し込みデータ!H24="","",②大会申し込みデータ!K24&amp;" "&amp;②大会申し込みデータ!L24)</f>
        <v/>
      </c>
    </row>
    <row r="23" spans="1:8" x14ac:dyDescent="0.15">
      <c r="A23" s="47" t="str">
        <f>IF(②大会申し込みデータ!H25="","",②大会申し込みデータ!A25)</f>
        <v/>
      </c>
      <c r="B23" s="47" t="str">
        <f>IF(②大会申し込みデータ!H25="","",②大会申し込みデータ!B25)</f>
        <v/>
      </c>
      <c r="C23" s="47" t="str">
        <f>IF(②大会申し込みデータ!H25="","",②大会申し込みデータ!C25)</f>
        <v/>
      </c>
      <c r="D23" s="47" t="str">
        <f>IF(②大会申し込みデータ!H25="","",②大会申し込みデータ!E25)</f>
        <v/>
      </c>
      <c r="E23" s="47" t="str">
        <f>IF(②大会申し込みデータ!H25="","","07")</f>
        <v/>
      </c>
      <c r="F23" s="47" t="str">
        <f>IF(②大会申し込みデータ!H25="","",②大会申し込みデータ!H25)</f>
        <v/>
      </c>
      <c r="G23" s="47" t="str">
        <f>IF(②大会申し込みデータ!H25="","",②大会申し込みデータ!I25)</f>
        <v/>
      </c>
      <c r="H23" s="47" t="str">
        <f>IF(②大会申し込みデータ!H25="","",②大会申し込みデータ!K25&amp;" "&amp;②大会申し込みデータ!L25)</f>
        <v/>
      </c>
    </row>
    <row r="24" spans="1:8" x14ac:dyDescent="0.15">
      <c r="A24" s="47" t="str">
        <f>IF(②大会申し込みデータ!H26="","",②大会申し込みデータ!A26)</f>
        <v/>
      </c>
      <c r="B24" s="47" t="str">
        <f>IF(②大会申し込みデータ!H26="","",②大会申し込みデータ!B26)</f>
        <v/>
      </c>
      <c r="C24" s="47" t="str">
        <f>IF(②大会申し込みデータ!H26="","",②大会申し込みデータ!C26)</f>
        <v/>
      </c>
      <c r="D24" s="47" t="str">
        <f>IF(②大会申し込みデータ!H26="","",②大会申し込みデータ!E26)</f>
        <v/>
      </c>
      <c r="E24" s="47" t="str">
        <f>IF(②大会申し込みデータ!H26="","","07")</f>
        <v/>
      </c>
      <c r="F24" s="47" t="str">
        <f>IF(②大会申し込みデータ!H26="","",②大会申し込みデータ!H26)</f>
        <v/>
      </c>
      <c r="G24" s="47" t="str">
        <f>IF(②大会申し込みデータ!H26="","",②大会申し込みデータ!I26)</f>
        <v/>
      </c>
      <c r="H24" s="47" t="str">
        <f>IF(②大会申し込みデータ!H26="","",②大会申し込みデータ!K26&amp;" "&amp;②大会申し込みデータ!L26)</f>
        <v/>
      </c>
    </row>
    <row r="25" spans="1:8" x14ac:dyDescent="0.15">
      <c r="A25" s="47" t="str">
        <f>IF(②大会申し込みデータ!H27="","",②大会申し込みデータ!A27)</f>
        <v/>
      </c>
      <c r="B25" s="47" t="str">
        <f>IF(②大会申し込みデータ!H27="","",②大会申し込みデータ!B27)</f>
        <v/>
      </c>
      <c r="C25" s="47" t="str">
        <f>IF(②大会申し込みデータ!H27="","",②大会申し込みデータ!C27)</f>
        <v/>
      </c>
      <c r="D25" s="47" t="str">
        <f>IF(②大会申し込みデータ!H27="","",②大会申し込みデータ!E27)</f>
        <v/>
      </c>
      <c r="E25" s="47" t="str">
        <f>IF(②大会申し込みデータ!H27="","","07")</f>
        <v/>
      </c>
      <c r="F25" s="47" t="str">
        <f>IF(②大会申し込みデータ!H27="","",②大会申し込みデータ!H27)</f>
        <v/>
      </c>
      <c r="G25" s="47" t="str">
        <f>IF(②大会申し込みデータ!H27="","",②大会申し込みデータ!I27)</f>
        <v/>
      </c>
      <c r="H25" s="47" t="str">
        <f>IF(②大会申し込みデータ!H27="","",②大会申し込みデータ!K27&amp;" "&amp;②大会申し込みデータ!L27)</f>
        <v/>
      </c>
    </row>
    <row r="26" spans="1:8" x14ac:dyDescent="0.15">
      <c r="A26" s="47" t="str">
        <f>IF(②大会申し込みデータ!H28="","",②大会申し込みデータ!A28)</f>
        <v/>
      </c>
      <c r="B26" s="47" t="str">
        <f>IF(②大会申し込みデータ!H28="","",②大会申し込みデータ!B28)</f>
        <v/>
      </c>
      <c r="C26" s="47" t="str">
        <f>IF(②大会申し込みデータ!H28="","",②大会申し込みデータ!C28)</f>
        <v/>
      </c>
      <c r="D26" s="47" t="str">
        <f>IF(②大会申し込みデータ!H28="","",②大会申し込みデータ!E28)</f>
        <v/>
      </c>
      <c r="E26" s="47" t="str">
        <f>IF(②大会申し込みデータ!H28="","","07")</f>
        <v/>
      </c>
      <c r="F26" s="47" t="str">
        <f>IF(②大会申し込みデータ!H28="","",②大会申し込みデータ!H28)</f>
        <v/>
      </c>
      <c r="G26" s="47" t="str">
        <f>IF(②大会申し込みデータ!H28="","",②大会申し込みデータ!I28)</f>
        <v/>
      </c>
      <c r="H26" s="47" t="str">
        <f>IF(②大会申し込みデータ!H28="","",②大会申し込みデータ!K28&amp;" "&amp;②大会申し込みデータ!L28)</f>
        <v/>
      </c>
    </row>
    <row r="27" spans="1:8" x14ac:dyDescent="0.15">
      <c r="A27" s="47" t="str">
        <f>IF(②大会申し込みデータ!H29="","",②大会申し込みデータ!A29)</f>
        <v/>
      </c>
      <c r="B27" s="47" t="str">
        <f>IF(②大会申し込みデータ!H29="","",②大会申し込みデータ!B29)</f>
        <v/>
      </c>
      <c r="C27" s="47" t="str">
        <f>IF(②大会申し込みデータ!H29="","",②大会申し込みデータ!C29)</f>
        <v/>
      </c>
      <c r="D27" s="47" t="str">
        <f>IF(②大会申し込みデータ!H29="","",②大会申し込みデータ!E29)</f>
        <v/>
      </c>
      <c r="E27" s="47" t="str">
        <f>IF(②大会申し込みデータ!H29="","","07")</f>
        <v/>
      </c>
      <c r="F27" s="47" t="str">
        <f>IF(②大会申し込みデータ!H29="","",②大会申し込みデータ!H29)</f>
        <v/>
      </c>
      <c r="G27" s="47" t="str">
        <f>IF(②大会申し込みデータ!H29="","",②大会申し込みデータ!I29)</f>
        <v/>
      </c>
      <c r="H27" s="47" t="str">
        <f>IF(②大会申し込みデータ!H29="","",②大会申し込みデータ!K29&amp;" "&amp;②大会申し込みデータ!L29)</f>
        <v/>
      </c>
    </row>
    <row r="28" spans="1:8" x14ac:dyDescent="0.15">
      <c r="A28" s="47" t="str">
        <f>IF(②大会申し込みデータ!H30="","",②大会申し込みデータ!A30)</f>
        <v/>
      </c>
      <c r="B28" s="47" t="str">
        <f>IF(②大会申し込みデータ!H30="","",②大会申し込みデータ!B30)</f>
        <v/>
      </c>
      <c r="C28" s="47" t="str">
        <f>IF(②大会申し込みデータ!H30="","",②大会申し込みデータ!C30)</f>
        <v/>
      </c>
      <c r="D28" s="47" t="str">
        <f>IF(②大会申し込みデータ!H30="","",②大会申し込みデータ!E30)</f>
        <v/>
      </c>
      <c r="E28" s="47" t="str">
        <f>IF(②大会申し込みデータ!H30="","","07")</f>
        <v/>
      </c>
      <c r="F28" s="47" t="str">
        <f>IF(②大会申し込みデータ!H30="","",②大会申し込みデータ!H30)</f>
        <v/>
      </c>
      <c r="G28" s="47" t="str">
        <f>IF(②大会申し込みデータ!H30="","",②大会申し込みデータ!I30)</f>
        <v/>
      </c>
      <c r="H28" s="47" t="str">
        <f>IF(②大会申し込みデータ!H30="","",②大会申し込みデータ!K30&amp;" "&amp;②大会申し込みデータ!L30)</f>
        <v/>
      </c>
    </row>
    <row r="29" spans="1:8" x14ac:dyDescent="0.15">
      <c r="A29" s="47" t="str">
        <f>IF(②大会申し込みデータ!H31="","",②大会申し込みデータ!A31)</f>
        <v/>
      </c>
      <c r="B29" s="47" t="str">
        <f>IF(②大会申し込みデータ!H31="","",②大会申し込みデータ!B31)</f>
        <v/>
      </c>
      <c r="C29" s="47" t="str">
        <f>IF(②大会申し込みデータ!H31="","",②大会申し込みデータ!C31)</f>
        <v/>
      </c>
      <c r="D29" s="47" t="str">
        <f>IF(②大会申し込みデータ!H31="","",②大会申し込みデータ!E31)</f>
        <v/>
      </c>
      <c r="E29" s="47" t="str">
        <f>IF(②大会申し込みデータ!H31="","","07")</f>
        <v/>
      </c>
      <c r="F29" s="47" t="str">
        <f>IF(②大会申し込みデータ!H31="","",②大会申し込みデータ!H31)</f>
        <v/>
      </c>
      <c r="G29" s="47" t="str">
        <f>IF(②大会申し込みデータ!H31="","",②大会申し込みデータ!I31)</f>
        <v/>
      </c>
      <c r="H29" s="47" t="str">
        <f>IF(②大会申し込みデータ!H31="","",②大会申し込みデータ!K31&amp;" "&amp;②大会申し込みデータ!L31)</f>
        <v/>
      </c>
    </row>
    <row r="30" spans="1:8" x14ac:dyDescent="0.15">
      <c r="A30" s="47" t="str">
        <f>IF(②大会申し込みデータ!H32="","",②大会申し込みデータ!A32)</f>
        <v/>
      </c>
      <c r="B30" s="47" t="str">
        <f>IF(②大会申し込みデータ!H32="","",②大会申し込みデータ!B32)</f>
        <v/>
      </c>
      <c r="C30" s="47" t="str">
        <f>IF(②大会申し込みデータ!H32="","",②大会申し込みデータ!C32)</f>
        <v/>
      </c>
      <c r="D30" s="47" t="str">
        <f>IF(②大会申し込みデータ!H32="","",②大会申し込みデータ!E32)</f>
        <v/>
      </c>
      <c r="E30" s="47" t="str">
        <f>IF(②大会申し込みデータ!H32="","","07")</f>
        <v/>
      </c>
      <c r="F30" s="47" t="str">
        <f>IF(②大会申し込みデータ!H32="","",②大会申し込みデータ!H32)</f>
        <v/>
      </c>
      <c r="G30" s="47" t="str">
        <f>IF(②大会申し込みデータ!H32="","",②大会申し込みデータ!I32)</f>
        <v/>
      </c>
      <c r="H30" s="47" t="str">
        <f>IF(②大会申し込みデータ!H32="","",②大会申し込みデータ!K32&amp;" "&amp;②大会申し込みデータ!L32)</f>
        <v/>
      </c>
    </row>
    <row r="31" spans="1:8" x14ac:dyDescent="0.15">
      <c r="A31" s="47" t="str">
        <f>IF(②大会申し込みデータ!H33="","",②大会申し込みデータ!A33)</f>
        <v/>
      </c>
      <c r="B31" s="47" t="str">
        <f>IF(②大会申し込みデータ!H33="","",②大会申し込みデータ!B33)</f>
        <v/>
      </c>
      <c r="C31" s="47" t="str">
        <f>IF(②大会申し込みデータ!H33="","",②大会申し込みデータ!C33)</f>
        <v/>
      </c>
      <c r="D31" s="47" t="str">
        <f>IF(②大会申し込みデータ!H33="","",②大会申し込みデータ!E33)</f>
        <v/>
      </c>
      <c r="E31" s="47" t="str">
        <f>IF(②大会申し込みデータ!H33="","","07")</f>
        <v/>
      </c>
      <c r="F31" s="47" t="str">
        <f>IF(②大会申し込みデータ!H33="","",②大会申し込みデータ!H33)</f>
        <v/>
      </c>
      <c r="G31" s="47" t="str">
        <f>IF(②大会申し込みデータ!H33="","",②大会申し込みデータ!I33)</f>
        <v/>
      </c>
      <c r="H31" s="47" t="str">
        <f>IF(②大会申し込みデータ!H33="","",②大会申し込みデータ!K33&amp;" "&amp;②大会申し込みデータ!L33)</f>
        <v/>
      </c>
    </row>
    <row r="32" spans="1:8" x14ac:dyDescent="0.15">
      <c r="A32" s="47" t="str">
        <f>IF(②大会申し込みデータ!H34="","",②大会申し込みデータ!A34)</f>
        <v/>
      </c>
      <c r="B32" s="47" t="str">
        <f>IF(②大会申し込みデータ!H34="","",②大会申し込みデータ!B34)</f>
        <v/>
      </c>
      <c r="C32" s="47" t="str">
        <f>IF(②大会申し込みデータ!H34="","",②大会申し込みデータ!C34)</f>
        <v/>
      </c>
      <c r="D32" s="47" t="str">
        <f>IF(②大会申し込みデータ!H34="","",②大会申し込みデータ!E34)</f>
        <v/>
      </c>
      <c r="E32" s="47" t="str">
        <f>IF(②大会申し込みデータ!H34="","","07")</f>
        <v/>
      </c>
      <c r="F32" s="47" t="str">
        <f>IF(②大会申し込みデータ!H34="","",②大会申し込みデータ!H34)</f>
        <v/>
      </c>
      <c r="G32" s="47" t="str">
        <f>IF(②大会申し込みデータ!H34="","",②大会申し込みデータ!I34)</f>
        <v/>
      </c>
      <c r="H32" s="47" t="str">
        <f>IF(②大会申し込みデータ!H34="","",②大会申し込みデータ!K34&amp;" "&amp;②大会申し込みデータ!L34)</f>
        <v/>
      </c>
    </row>
    <row r="33" spans="1:8" x14ac:dyDescent="0.15">
      <c r="A33" s="47" t="str">
        <f>IF(②大会申し込みデータ!H35="","",②大会申し込みデータ!A35)</f>
        <v/>
      </c>
      <c r="B33" s="47" t="str">
        <f>IF(②大会申し込みデータ!H35="","",②大会申し込みデータ!B35)</f>
        <v/>
      </c>
      <c r="C33" s="47" t="str">
        <f>IF(②大会申し込みデータ!H35="","",②大会申し込みデータ!C35)</f>
        <v/>
      </c>
      <c r="D33" s="47" t="str">
        <f>IF(②大会申し込みデータ!H35="","",②大会申し込みデータ!E35)</f>
        <v/>
      </c>
      <c r="E33" s="47" t="str">
        <f>IF(②大会申し込みデータ!H35="","","07")</f>
        <v/>
      </c>
      <c r="F33" s="47" t="str">
        <f>IF(②大会申し込みデータ!H35="","",②大会申し込みデータ!H35)</f>
        <v/>
      </c>
      <c r="G33" s="47" t="str">
        <f>IF(②大会申し込みデータ!H35="","",②大会申し込みデータ!I35)</f>
        <v/>
      </c>
      <c r="H33" s="47" t="str">
        <f>IF(②大会申し込みデータ!H35="","",②大会申し込みデータ!K35&amp;" "&amp;②大会申し込みデータ!L35)</f>
        <v/>
      </c>
    </row>
    <row r="34" spans="1:8" x14ac:dyDescent="0.15">
      <c r="A34" s="47" t="str">
        <f>IF(②大会申し込みデータ!H36="","",②大会申し込みデータ!A36)</f>
        <v/>
      </c>
      <c r="B34" s="47" t="str">
        <f>IF(②大会申し込みデータ!H36="","",②大会申し込みデータ!B36)</f>
        <v/>
      </c>
      <c r="C34" s="47" t="str">
        <f>IF(②大会申し込みデータ!H36="","",②大会申し込みデータ!C36)</f>
        <v/>
      </c>
      <c r="D34" s="47" t="str">
        <f>IF(②大会申し込みデータ!H36="","",②大会申し込みデータ!E36)</f>
        <v/>
      </c>
      <c r="E34" s="47" t="str">
        <f>IF(②大会申し込みデータ!H36="","","07")</f>
        <v/>
      </c>
      <c r="F34" s="47" t="str">
        <f>IF(②大会申し込みデータ!H36="","",②大会申し込みデータ!H36)</f>
        <v/>
      </c>
      <c r="G34" s="47" t="str">
        <f>IF(②大会申し込みデータ!H36="","",②大会申し込みデータ!I36)</f>
        <v/>
      </c>
      <c r="H34" s="47" t="str">
        <f>IF(②大会申し込みデータ!H36="","",②大会申し込みデータ!K36&amp;" "&amp;②大会申し込みデータ!L36)</f>
        <v/>
      </c>
    </row>
    <row r="35" spans="1:8" x14ac:dyDescent="0.15">
      <c r="A35" s="47" t="str">
        <f>IF(②大会申し込みデータ!H37="","",②大会申し込みデータ!A37)</f>
        <v/>
      </c>
      <c r="B35" s="47" t="str">
        <f>IF(②大会申し込みデータ!H37="","",②大会申し込みデータ!B37)</f>
        <v/>
      </c>
      <c r="C35" s="47" t="str">
        <f>IF(②大会申し込みデータ!H37="","",②大会申し込みデータ!C37)</f>
        <v/>
      </c>
      <c r="D35" s="47" t="str">
        <f>IF(②大会申し込みデータ!H37="","",②大会申し込みデータ!E37)</f>
        <v/>
      </c>
      <c r="E35" s="47" t="str">
        <f>IF(②大会申し込みデータ!H37="","","07")</f>
        <v/>
      </c>
      <c r="F35" s="47" t="str">
        <f>IF(②大会申し込みデータ!H37="","",②大会申し込みデータ!H37)</f>
        <v/>
      </c>
      <c r="G35" s="47" t="str">
        <f>IF(②大会申し込みデータ!H37="","",②大会申し込みデータ!I37)</f>
        <v/>
      </c>
      <c r="H35" s="47" t="str">
        <f>IF(②大会申し込みデータ!H37="","",②大会申し込みデータ!K37&amp;" "&amp;②大会申し込みデータ!L37)</f>
        <v/>
      </c>
    </row>
    <row r="36" spans="1:8" x14ac:dyDescent="0.15">
      <c r="A36" s="47" t="str">
        <f>IF(②大会申し込みデータ!H38="","",②大会申し込みデータ!A38)</f>
        <v/>
      </c>
      <c r="B36" s="47" t="str">
        <f>IF(②大会申し込みデータ!H38="","",②大会申し込みデータ!B38)</f>
        <v/>
      </c>
      <c r="C36" s="47" t="str">
        <f>IF(②大会申し込みデータ!H38="","",②大会申し込みデータ!C38)</f>
        <v/>
      </c>
      <c r="D36" s="47" t="str">
        <f>IF(②大会申し込みデータ!H38="","",②大会申し込みデータ!E38)</f>
        <v/>
      </c>
      <c r="E36" s="47" t="str">
        <f>IF(②大会申し込みデータ!H38="","","07")</f>
        <v/>
      </c>
      <c r="F36" s="47" t="str">
        <f>IF(②大会申し込みデータ!H38="","",②大会申し込みデータ!H38)</f>
        <v/>
      </c>
      <c r="G36" s="47" t="str">
        <f>IF(②大会申し込みデータ!H38="","",②大会申し込みデータ!I38)</f>
        <v/>
      </c>
      <c r="H36" s="47" t="str">
        <f>IF(②大会申し込みデータ!H38="","",②大会申し込みデータ!K38&amp;" "&amp;②大会申し込みデータ!L38)</f>
        <v/>
      </c>
    </row>
    <row r="37" spans="1:8" x14ac:dyDescent="0.15">
      <c r="A37" s="47" t="str">
        <f>IF(②大会申し込みデータ!H39="","",②大会申し込みデータ!A39)</f>
        <v/>
      </c>
      <c r="B37" s="47" t="str">
        <f>IF(②大会申し込みデータ!H39="","",②大会申し込みデータ!B39)</f>
        <v/>
      </c>
      <c r="C37" s="47" t="str">
        <f>IF(②大会申し込みデータ!H39="","",②大会申し込みデータ!C39)</f>
        <v/>
      </c>
      <c r="D37" s="47" t="str">
        <f>IF(②大会申し込みデータ!H39="","",②大会申し込みデータ!E39)</f>
        <v/>
      </c>
      <c r="E37" s="47" t="str">
        <f>IF(②大会申し込みデータ!H39="","","07")</f>
        <v/>
      </c>
      <c r="F37" s="47" t="str">
        <f>IF(②大会申し込みデータ!H39="","",②大会申し込みデータ!H39)</f>
        <v/>
      </c>
      <c r="G37" s="47" t="str">
        <f>IF(②大会申し込みデータ!H39="","",②大会申し込みデータ!I39)</f>
        <v/>
      </c>
      <c r="H37" s="47" t="str">
        <f>IF(②大会申し込みデータ!H39="","",②大会申し込みデータ!K39&amp;" "&amp;②大会申し込みデータ!L39)</f>
        <v/>
      </c>
    </row>
    <row r="38" spans="1:8" x14ac:dyDescent="0.15">
      <c r="A38" s="47" t="str">
        <f>IF(②大会申し込みデータ!H40="","",②大会申し込みデータ!A40)</f>
        <v/>
      </c>
      <c r="B38" s="47" t="str">
        <f>IF(②大会申し込みデータ!H40="","",②大会申し込みデータ!B40)</f>
        <v/>
      </c>
      <c r="C38" s="47" t="str">
        <f>IF(②大会申し込みデータ!H40="","",②大会申し込みデータ!C40)</f>
        <v/>
      </c>
      <c r="D38" s="47" t="str">
        <f>IF(②大会申し込みデータ!H40="","",②大会申し込みデータ!E40)</f>
        <v/>
      </c>
      <c r="E38" s="47" t="str">
        <f>IF(②大会申し込みデータ!H40="","","07")</f>
        <v/>
      </c>
      <c r="F38" s="47" t="str">
        <f>IF(②大会申し込みデータ!H40="","",②大会申し込みデータ!H40)</f>
        <v/>
      </c>
      <c r="G38" s="47" t="str">
        <f>IF(②大会申し込みデータ!H40="","",②大会申し込みデータ!I40)</f>
        <v/>
      </c>
      <c r="H38" s="47" t="str">
        <f>IF(②大会申し込みデータ!H40="","",②大会申し込みデータ!K40&amp;" "&amp;②大会申し込みデータ!L40)</f>
        <v/>
      </c>
    </row>
    <row r="39" spans="1:8" x14ac:dyDescent="0.15">
      <c r="A39" s="47" t="str">
        <f>IF(②大会申し込みデータ!H41="","",②大会申し込みデータ!A41)</f>
        <v/>
      </c>
      <c r="B39" s="47" t="str">
        <f>IF(②大会申し込みデータ!H41="","",②大会申し込みデータ!B41)</f>
        <v/>
      </c>
      <c r="C39" s="47" t="str">
        <f>IF(②大会申し込みデータ!H41="","",②大会申し込みデータ!C41)</f>
        <v/>
      </c>
      <c r="D39" s="47" t="str">
        <f>IF(②大会申し込みデータ!H41="","",②大会申し込みデータ!E41)</f>
        <v/>
      </c>
      <c r="E39" s="47" t="str">
        <f>IF(②大会申し込みデータ!H41="","","07")</f>
        <v/>
      </c>
      <c r="F39" s="47" t="str">
        <f>IF(②大会申し込みデータ!H41="","",②大会申し込みデータ!H41)</f>
        <v/>
      </c>
      <c r="G39" s="47" t="str">
        <f>IF(②大会申し込みデータ!H41="","",②大会申し込みデータ!I41)</f>
        <v/>
      </c>
      <c r="H39" s="47" t="str">
        <f>IF(②大会申し込みデータ!H41="","",②大会申し込みデータ!K41&amp;" "&amp;②大会申し込みデータ!L41)</f>
        <v/>
      </c>
    </row>
    <row r="40" spans="1:8" x14ac:dyDescent="0.15">
      <c r="A40" s="47" t="str">
        <f>IF(②大会申し込みデータ!H42="","",②大会申し込みデータ!A42)</f>
        <v/>
      </c>
      <c r="B40" s="47" t="str">
        <f>IF(②大会申し込みデータ!H42="","",②大会申し込みデータ!B42)</f>
        <v/>
      </c>
      <c r="C40" s="47" t="str">
        <f>IF(②大会申し込みデータ!H42="","",②大会申し込みデータ!C42)</f>
        <v/>
      </c>
      <c r="D40" s="47" t="str">
        <f>IF(②大会申し込みデータ!H42="","",②大会申し込みデータ!E42)</f>
        <v/>
      </c>
      <c r="E40" s="47" t="str">
        <f>IF(②大会申し込みデータ!H42="","","07")</f>
        <v/>
      </c>
      <c r="F40" s="47" t="str">
        <f>IF(②大会申し込みデータ!H42="","",②大会申し込みデータ!H42)</f>
        <v/>
      </c>
      <c r="G40" s="47" t="str">
        <f>IF(②大会申し込みデータ!H42="","",②大会申し込みデータ!I42)</f>
        <v/>
      </c>
      <c r="H40" s="47" t="str">
        <f>IF(②大会申し込みデータ!H42="","",②大会申し込みデータ!K42&amp;" "&amp;②大会申し込みデータ!L42)</f>
        <v/>
      </c>
    </row>
    <row r="41" spans="1:8" x14ac:dyDescent="0.15">
      <c r="A41" s="47" t="str">
        <f>IF(②大会申し込みデータ!H43="","",②大会申し込みデータ!A43)</f>
        <v/>
      </c>
      <c r="B41" s="47" t="str">
        <f>IF(②大会申し込みデータ!H43="","",②大会申し込みデータ!B43)</f>
        <v/>
      </c>
      <c r="C41" s="47" t="str">
        <f>IF(②大会申し込みデータ!H43="","",②大会申し込みデータ!C43)</f>
        <v/>
      </c>
      <c r="D41" s="47" t="str">
        <f>IF(②大会申し込みデータ!H43="","",②大会申し込みデータ!E43)</f>
        <v/>
      </c>
      <c r="E41" s="47" t="str">
        <f>IF(②大会申し込みデータ!H43="","","07")</f>
        <v/>
      </c>
      <c r="F41" s="47" t="str">
        <f>IF(②大会申し込みデータ!H43="","",②大会申し込みデータ!H43)</f>
        <v/>
      </c>
      <c r="G41" s="47" t="str">
        <f>IF(②大会申し込みデータ!H43="","",②大会申し込みデータ!I43)</f>
        <v/>
      </c>
      <c r="H41" s="47" t="str">
        <f>IF(②大会申し込みデータ!H43="","",②大会申し込みデータ!K43&amp;" "&amp;②大会申し込みデータ!L43)</f>
        <v/>
      </c>
    </row>
    <row r="42" spans="1:8" x14ac:dyDescent="0.15">
      <c r="A42" s="47" t="str">
        <f>IF(②大会申し込みデータ!H44="","",②大会申し込みデータ!A44)</f>
        <v/>
      </c>
      <c r="B42" s="47" t="str">
        <f>IF(②大会申し込みデータ!H44="","",②大会申し込みデータ!B44)</f>
        <v/>
      </c>
      <c r="C42" s="47" t="str">
        <f>IF(②大会申し込みデータ!H44="","",②大会申し込みデータ!C44)</f>
        <v/>
      </c>
      <c r="D42" s="47" t="str">
        <f>IF(②大会申し込みデータ!H44="","",②大会申し込みデータ!E44)</f>
        <v/>
      </c>
      <c r="E42" s="47" t="str">
        <f>IF(②大会申し込みデータ!H44="","","07")</f>
        <v/>
      </c>
      <c r="F42" s="47" t="str">
        <f>IF(②大会申し込みデータ!H44="","",②大会申し込みデータ!H44)</f>
        <v/>
      </c>
      <c r="G42" s="47" t="str">
        <f>IF(②大会申し込みデータ!H44="","",②大会申し込みデータ!I44)</f>
        <v/>
      </c>
      <c r="H42" s="47" t="str">
        <f>IF(②大会申し込みデータ!H44="","",②大会申し込みデータ!K44&amp;" "&amp;②大会申し込みデータ!L44)</f>
        <v/>
      </c>
    </row>
    <row r="43" spans="1:8" x14ac:dyDescent="0.15">
      <c r="A43" s="47" t="str">
        <f>IF(②大会申し込みデータ!H45="","",②大会申し込みデータ!A45)</f>
        <v/>
      </c>
      <c r="B43" s="47" t="str">
        <f>IF(②大会申し込みデータ!H45="","",②大会申し込みデータ!B45)</f>
        <v/>
      </c>
      <c r="C43" s="47" t="str">
        <f>IF(②大会申し込みデータ!H45="","",②大会申し込みデータ!C45)</f>
        <v/>
      </c>
      <c r="D43" s="47" t="str">
        <f>IF(②大会申し込みデータ!H45="","",②大会申し込みデータ!E45)</f>
        <v/>
      </c>
      <c r="E43" s="47" t="str">
        <f>IF(②大会申し込みデータ!H45="","","07")</f>
        <v/>
      </c>
      <c r="F43" s="47" t="str">
        <f>IF(②大会申し込みデータ!H45="","",②大会申し込みデータ!H45)</f>
        <v/>
      </c>
      <c r="G43" s="47" t="str">
        <f>IF(②大会申し込みデータ!H45="","",②大会申し込みデータ!I45)</f>
        <v/>
      </c>
      <c r="H43" s="47" t="str">
        <f>IF(②大会申し込みデータ!H45="","",②大会申し込みデータ!K45&amp;" "&amp;②大会申し込みデータ!L45)</f>
        <v/>
      </c>
    </row>
    <row r="44" spans="1:8" x14ac:dyDescent="0.15">
      <c r="A44" s="47" t="str">
        <f>IF(②大会申し込みデータ!H46="","",②大会申し込みデータ!A46)</f>
        <v/>
      </c>
      <c r="B44" s="47" t="str">
        <f>IF(②大会申し込みデータ!H46="","",②大会申し込みデータ!B46)</f>
        <v/>
      </c>
      <c r="C44" s="47" t="str">
        <f>IF(②大会申し込みデータ!H46="","",②大会申し込みデータ!C46)</f>
        <v/>
      </c>
      <c r="D44" s="47" t="str">
        <f>IF(②大会申し込みデータ!H46="","",②大会申し込みデータ!E46)</f>
        <v/>
      </c>
      <c r="E44" s="47" t="str">
        <f>IF(②大会申し込みデータ!H46="","","07")</f>
        <v/>
      </c>
      <c r="F44" s="47" t="str">
        <f>IF(②大会申し込みデータ!H46="","",②大会申し込みデータ!H46)</f>
        <v/>
      </c>
      <c r="G44" s="47" t="str">
        <f>IF(②大会申し込みデータ!H46="","",②大会申し込みデータ!I46)</f>
        <v/>
      </c>
      <c r="H44" s="47" t="str">
        <f>IF(②大会申し込みデータ!H46="","",②大会申し込みデータ!K46&amp;" "&amp;②大会申し込みデータ!L46)</f>
        <v/>
      </c>
    </row>
    <row r="45" spans="1:8" x14ac:dyDescent="0.15">
      <c r="A45" s="47" t="str">
        <f>IF(②大会申し込みデータ!H47="","",②大会申し込みデータ!A47)</f>
        <v/>
      </c>
      <c r="B45" s="47" t="str">
        <f>IF(②大会申し込みデータ!H47="","",②大会申し込みデータ!B47)</f>
        <v/>
      </c>
      <c r="C45" s="47" t="str">
        <f>IF(②大会申し込みデータ!H47="","",②大会申し込みデータ!C47)</f>
        <v/>
      </c>
      <c r="D45" s="47" t="str">
        <f>IF(②大会申し込みデータ!H47="","",②大会申し込みデータ!E47)</f>
        <v/>
      </c>
      <c r="E45" s="47" t="str">
        <f>IF(②大会申し込みデータ!H47="","","07")</f>
        <v/>
      </c>
      <c r="F45" s="47" t="str">
        <f>IF(②大会申し込みデータ!H47="","",②大会申し込みデータ!H47)</f>
        <v/>
      </c>
      <c r="G45" s="47" t="str">
        <f>IF(②大会申し込みデータ!H47="","",②大会申し込みデータ!I47)</f>
        <v/>
      </c>
      <c r="H45" s="47" t="str">
        <f>IF(②大会申し込みデータ!H47="","",②大会申し込みデータ!K47&amp;" "&amp;②大会申し込みデータ!L47)</f>
        <v/>
      </c>
    </row>
    <row r="46" spans="1:8" x14ac:dyDescent="0.15">
      <c r="A46" s="47" t="str">
        <f>IF(②大会申し込みデータ!H48="","",②大会申し込みデータ!A48)</f>
        <v/>
      </c>
      <c r="B46" s="47" t="str">
        <f>IF(②大会申し込みデータ!H48="","",②大会申し込みデータ!B48)</f>
        <v/>
      </c>
      <c r="C46" s="47" t="str">
        <f>IF(②大会申し込みデータ!H48="","",②大会申し込みデータ!C48)</f>
        <v/>
      </c>
      <c r="D46" s="47" t="str">
        <f>IF(②大会申し込みデータ!H48="","",②大会申し込みデータ!E48)</f>
        <v/>
      </c>
      <c r="E46" s="47" t="str">
        <f>IF(②大会申し込みデータ!H48="","","07")</f>
        <v/>
      </c>
      <c r="F46" s="47" t="str">
        <f>IF(②大会申し込みデータ!H48="","",②大会申し込みデータ!H48)</f>
        <v/>
      </c>
      <c r="G46" s="47" t="str">
        <f>IF(②大会申し込みデータ!H48="","",②大会申し込みデータ!I48)</f>
        <v/>
      </c>
      <c r="H46" s="47" t="str">
        <f>IF(②大会申し込みデータ!H48="","",②大会申し込みデータ!K48&amp;" "&amp;②大会申し込みデータ!L48)</f>
        <v/>
      </c>
    </row>
    <row r="47" spans="1:8" x14ac:dyDescent="0.15">
      <c r="A47" s="47" t="str">
        <f>IF(②大会申し込みデータ!H49="","",②大会申し込みデータ!A49)</f>
        <v/>
      </c>
      <c r="B47" s="47" t="str">
        <f>IF(②大会申し込みデータ!H49="","",②大会申し込みデータ!B49)</f>
        <v/>
      </c>
      <c r="C47" s="47" t="str">
        <f>IF(②大会申し込みデータ!H49="","",②大会申し込みデータ!C49)</f>
        <v/>
      </c>
      <c r="D47" s="47" t="str">
        <f>IF(②大会申し込みデータ!H49="","",②大会申し込みデータ!E49)</f>
        <v/>
      </c>
      <c r="E47" s="47" t="str">
        <f>IF(②大会申し込みデータ!H49="","","07")</f>
        <v/>
      </c>
      <c r="F47" s="47" t="str">
        <f>IF(②大会申し込みデータ!H49="","",②大会申し込みデータ!H49)</f>
        <v/>
      </c>
      <c r="G47" s="47" t="str">
        <f>IF(②大会申し込みデータ!H49="","",②大会申し込みデータ!I49)</f>
        <v/>
      </c>
      <c r="H47" s="47" t="str">
        <f>IF(②大会申し込みデータ!H49="","",②大会申し込みデータ!K49&amp;" "&amp;②大会申し込みデータ!L49)</f>
        <v/>
      </c>
    </row>
    <row r="48" spans="1:8" x14ac:dyDescent="0.15">
      <c r="A48" s="47" t="str">
        <f>IF(②大会申し込みデータ!H50="","",②大会申し込みデータ!A50)</f>
        <v/>
      </c>
      <c r="B48" s="47" t="str">
        <f>IF(②大会申し込みデータ!H50="","",②大会申し込みデータ!B50)</f>
        <v/>
      </c>
      <c r="C48" s="47" t="str">
        <f>IF(②大会申し込みデータ!H50="","",②大会申し込みデータ!C50)</f>
        <v/>
      </c>
      <c r="D48" s="47" t="str">
        <f>IF(②大会申し込みデータ!H50="","",②大会申し込みデータ!E50)</f>
        <v/>
      </c>
      <c r="E48" s="47" t="str">
        <f>IF(②大会申し込みデータ!H50="","","07")</f>
        <v/>
      </c>
      <c r="F48" s="47" t="str">
        <f>IF(②大会申し込みデータ!H50="","",②大会申し込みデータ!H50)</f>
        <v/>
      </c>
      <c r="G48" s="47" t="str">
        <f>IF(②大会申し込みデータ!H50="","",②大会申し込みデータ!I50)</f>
        <v/>
      </c>
      <c r="H48" s="47" t="str">
        <f>IF(②大会申し込みデータ!H50="","",②大会申し込みデータ!K50&amp;" "&amp;②大会申し込みデータ!L50)</f>
        <v/>
      </c>
    </row>
    <row r="49" spans="1:8" x14ac:dyDescent="0.15">
      <c r="A49" s="47" t="str">
        <f>IF(②大会申し込みデータ!H51="","",②大会申し込みデータ!A51)</f>
        <v/>
      </c>
      <c r="B49" s="47" t="str">
        <f>IF(②大会申し込みデータ!H51="","",②大会申し込みデータ!B51)</f>
        <v/>
      </c>
      <c r="C49" s="47" t="str">
        <f>IF(②大会申し込みデータ!H51="","",②大会申し込みデータ!C51)</f>
        <v/>
      </c>
      <c r="D49" s="47" t="str">
        <f>IF(②大会申し込みデータ!H51="","",②大会申し込みデータ!E51)</f>
        <v/>
      </c>
      <c r="E49" s="47" t="str">
        <f>IF(②大会申し込みデータ!H51="","","07")</f>
        <v/>
      </c>
      <c r="F49" s="47" t="str">
        <f>IF(②大会申し込みデータ!H51="","",②大会申し込みデータ!H51)</f>
        <v/>
      </c>
      <c r="G49" s="47" t="str">
        <f>IF(②大会申し込みデータ!H51="","",②大会申し込みデータ!I51)</f>
        <v/>
      </c>
      <c r="H49" s="47" t="str">
        <f>IF(②大会申し込みデータ!H51="","",②大会申し込みデータ!K51&amp;" "&amp;②大会申し込みデータ!L51)</f>
        <v/>
      </c>
    </row>
    <row r="50" spans="1:8" x14ac:dyDescent="0.15">
      <c r="A50" s="47" t="str">
        <f>IF(②大会申し込みデータ!H52="","",②大会申し込みデータ!A52)</f>
        <v/>
      </c>
      <c r="B50" s="47" t="str">
        <f>IF(②大会申し込みデータ!H52="","",②大会申し込みデータ!B52)</f>
        <v/>
      </c>
      <c r="C50" s="47" t="str">
        <f>IF(②大会申し込みデータ!H52="","",②大会申し込みデータ!C52)</f>
        <v/>
      </c>
      <c r="D50" s="47" t="str">
        <f>IF(②大会申し込みデータ!H52="","",②大会申し込みデータ!E52)</f>
        <v/>
      </c>
      <c r="E50" s="47" t="str">
        <f>IF(②大会申し込みデータ!H52="","","07")</f>
        <v/>
      </c>
      <c r="F50" s="47" t="str">
        <f>IF(②大会申し込みデータ!H52="","",②大会申し込みデータ!H52)</f>
        <v/>
      </c>
      <c r="G50" s="47" t="str">
        <f>IF(②大会申し込みデータ!H52="","",②大会申し込みデータ!I52)</f>
        <v/>
      </c>
      <c r="H50" s="47" t="str">
        <f>IF(②大会申し込みデータ!H52="","",②大会申し込みデータ!K52&amp;" "&amp;②大会申し込みデータ!L52)</f>
        <v/>
      </c>
    </row>
    <row r="51" spans="1:8" x14ac:dyDescent="0.15">
      <c r="A51" s="47" t="str">
        <f>IF(②大会申し込みデータ!H53="","",②大会申し込みデータ!A53)</f>
        <v/>
      </c>
      <c r="B51" s="47" t="str">
        <f>IF(②大会申し込みデータ!H53="","",②大会申し込みデータ!B53)</f>
        <v/>
      </c>
      <c r="C51" s="47" t="str">
        <f>IF(②大会申し込みデータ!H53="","",②大会申し込みデータ!C53)</f>
        <v/>
      </c>
      <c r="D51" s="47" t="str">
        <f>IF(②大会申し込みデータ!H53="","",②大会申し込みデータ!E53)</f>
        <v/>
      </c>
      <c r="E51" s="47" t="str">
        <f>IF(②大会申し込みデータ!H53="","","07")</f>
        <v/>
      </c>
      <c r="F51" s="47" t="str">
        <f>IF(②大会申し込みデータ!H53="","",②大会申し込みデータ!H53)</f>
        <v/>
      </c>
      <c r="G51" s="47" t="str">
        <f>IF(②大会申し込みデータ!H53="","",②大会申し込みデータ!I53)</f>
        <v/>
      </c>
      <c r="H51" s="47" t="str">
        <f>IF(②大会申し込みデータ!H53="","",②大会申し込みデータ!K53&amp;" "&amp;②大会申し込みデータ!L53)</f>
        <v/>
      </c>
    </row>
    <row r="52" spans="1:8" x14ac:dyDescent="0.15">
      <c r="A52" s="47" t="str">
        <f>IF(②大会申し込みデータ!H54="","",②大会申し込みデータ!A54)</f>
        <v/>
      </c>
      <c r="B52" s="47" t="str">
        <f>IF(②大会申し込みデータ!H54="","",②大会申し込みデータ!B54)</f>
        <v/>
      </c>
      <c r="C52" s="47" t="str">
        <f>IF(②大会申し込みデータ!H54="","",②大会申し込みデータ!C54)</f>
        <v/>
      </c>
      <c r="D52" s="47" t="str">
        <f>IF(②大会申し込みデータ!H54="","",②大会申し込みデータ!E54)</f>
        <v/>
      </c>
      <c r="E52" s="47" t="str">
        <f>IF(②大会申し込みデータ!H54="","","07")</f>
        <v/>
      </c>
      <c r="F52" s="47" t="str">
        <f>IF(②大会申し込みデータ!H54="","",②大会申し込みデータ!H54)</f>
        <v/>
      </c>
      <c r="G52" s="47" t="str">
        <f>IF(②大会申し込みデータ!H54="","",②大会申し込みデータ!I54)</f>
        <v/>
      </c>
      <c r="H52" s="47" t="str">
        <f>IF(②大会申し込みデータ!H54="","",②大会申し込みデータ!K54&amp;" "&amp;②大会申し込みデータ!L54)</f>
        <v/>
      </c>
    </row>
    <row r="53" spans="1:8" x14ac:dyDescent="0.15">
      <c r="A53" s="47" t="str">
        <f>IF(②大会申し込みデータ!H55="","",②大会申し込みデータ!A55)</f>
        <v/>
      </c>
      <c r="B53" s="47" t="str">
        <f>IF(②大会申し込みデータ!H55="","",②大会申し込みデータ!B55)</f>
        <v/>
      </c>
      <c r="C53" s="47" t="str">
        <f>IF(②大会申し込みデータ!H55="","",②大会申し込みデータ!C55)</f>
        <v/>
      </c>
      <c r="D53" s="47" t="str">
        <f>IF(②大会申し込みデータ!H55="","",②大会申し込みデータ!E55)</f>
        <v/>
      </c>
      <c r="E53" s="47" t="str">
        <f>IF(②大会申し込みデータ!H55="","","07")</f>
        <v/>
      </c>
      <c r="F53" s="47" t="str">
        <f>IF(②大会申し込みデータ!H55="","",②大会申し込みデータ!H55)</f>
        <v/>
      </c>
      <c r="G53" s="47" t="str">
        <f>IF(②大会申し込みデータ!H55="","",②大会申し込みデータ!I55)</f>
        <v/>
      </c>
      <c r="H53" s="47" t="str">
        <f>IF(②大会申し込みデータ!H55="","",②大会申し込みデータ!K55&amp;" "&amp;②大会申し込みデータ!L55)</f>
        <v/>
      </c>
    </row>
    <row r="54" spans="1:8" x14ac:dyDescent="0.15">
      <c r="A54" s="47" t="str">
        <f>IF(②大会申し込みデータ!H56="","",②大会申し込みデータ!A56)</f>
        <v/>
      </c>
      <c r="B54" s="47" t="str">
        <f>IF(②大会申し込みデータ!H56="","",②大会申し込みデータ!B56)</f>
        <v/>
      </c>
      <c r="C54" s="47" t="str">
        <f>IF(②大会申し込みデータ!H56="","",②大会申し込みデータ!C56)</f>
        <v/>
      </c>
      <c r="D54" s="47" t="str">
        <f>IF(②大会申し込みデータ!H56="","",②大会申し込みデータ!E56)</f>
        <v/>
      </c>
      <c r="E54" s="47" t="str">
        <f>IF(②大会申し込みデータ!H56="","","07")</f>
        <v/>
      </c>
      <c r="F54" s="47" t="str">
        <f>IF(②大会申し込みデータ!H56="","",②大会申し込みデータ!H56)</f>
        <v/>
      </c>
      <c r="G54" s="47" t="str">
        <f>IF(②大会申し込みデータ!H56="","",②大会申し込みデータ!I56)</f>
        <v/>
      </c>
      <c r="H54" s="47" t="str">
        <f>IF(②大会申し込みデータ!H56="","",②大会申し込みデータ!K56&amp;" "&amp;②大会申し込みデータ!L56)</f>
        <v/>
      </c>
    </row>
    <row r="55" spans="1:8" x14ac:dyDescent="0.15">
      <c r="A55" s="47" t="str">
        <f>IF(②大会申し込みデータ!H57="","",②大会申し込みデータ!A57)</f>
        <v/>
      </c>
      <c r="B55" s="47" t="str">
        <f>IF(②大会申し込みデータ!H57="","",②大会申し込みデータ!B57)</f>
        <v/>
      </c>
      <c r="C55" s="47" t="str">
        <f>IF(②大会申し込みデータ!H57="","",②大会申し込みデータ!C57)</f>
        <v/>
      </c>
      <c r="D55" s="47" t="str">
        <f>IF(②大会申し込みデータ!H57="","",②大会申し込みデータ!E57)</f>
        <v/>
      </c>
      <c r="E55" s="47" t="str">
        <f>IF(②大会申し込みデータ!H57="","","07")</f>
        <v/>
      </c>
      <c r="F55" s="47" t="str">
        <f>IF(②大会申し込みデータ!H57="","",②大会申し込みデータ!H57)</f>
        <v/>
      </c>
      <c r="G55" s="47" t="str">
        <f>IF(②大会申し込みデータ!H57="","",②大会申し込みデータ!I57)</f>
        <v/>
      </c>
      <c r="H55" s="47" t="str">
        <f>IF(②大会申し込みデータ!H57="","",②大会申し込みデータ!K57&amp;" "&amp;②大会申し込みデータ!L57)</f>
        <v/>
      </c>
    </row>
    <row r="56" spans="1:8" x14ac:dyDescent="0.15">
      <c r="A56" s="47" t="str">
        <f>IF(②大会申し込みデータ!H58="","",②大会申し込みデータ!A58)</f>
        <v/>
      </c>
      <c r="B56" s="47" t="str">
        <f>IF(②大会申し込みデータ!H58="","",②大会申し込みデータ!B58)</f>
        <v/>
      </c>
      <c r="C56" s="47" t="str">
        <f>IF(②大会申し込みデータ!H58="","",②大会申し込みデータ!C58)</f>
        <v/>
      </c>
      <c r="D56" s="47" t="str">
        <f>IF(②大会申し込みデータ!H58="","",②大会申し込みデータ!E58)</f>
        <v/>
      </c>
      <c r="E56" s="47" t="str">
        <f>IF(②大会申し込みデータ!H58="","","07")</f>
        <v/>
      </c>
      <c r="F56" s="47" t="str">
        <f>IF(②大会申し込みデータ!H58="","",②大会申し込みデータ!H58)</f>
        <v/>
      </c>
      <c r="G56" s="47" t="str">
        <f>IF(②大会申し込みデータ!H58="","",②大会申し込みデータ!I58)</f>
        <v/>
      </c>
      <c r="H56" s="47" t="str">
        <f>IF(②大会申し込みデータ!H58="","",②大会申し込みデータ!K58&amp;" "&amp;②大会申し込みデータ!L58)</f>
        <v/>
      </c>
    </row>
    <row r="57" spans="1:8" x14ac:dyDescent="0.15">
      <c r="A57" s="47" t="str">
        <f>IF(②大会申し込みデータ!H59="","",②大会申し込みデータ!A59)</f>
        <v/>
      </c>
      <c r="B57" s="47" t="str">
        <f>IF(②大会申し込みデータ!H59="","",②大会申し込みデータ!B59)</f>
        <v/>
      </c>
      <c r="C57" s="47" t="str">
        <f>IF(②大会申し込みデータ!H59="","",②大会申し込みデータ!C59)</f>
        <v/>
      </c>
      <c r="D57" s="47" t="str">
        <f>IF(②大会申し込みデータ!H59="","",②大会申し込みデータ!E59)</f>
        <v/>
      </c>
      <c r="E57" s="47" t="str">
        <f>IF(②大会申し込みデータ!H59="","","07")</f>
        <v/>
      </c>
      <c r="F57" s="47" t="str">
        <f>IF(②大会申し込みデータ!H59="","",②大会申し込みデータ!H59)</f>
        <v/>
      </c>
      <c r="G57" s="47" t="str">
        <f>IF(②大会申し込みデータ!H59="","",②大会申し込みデータ!I59)</f>
        <v/>
      </c>
      <c r="H57" s="47" t="str">
        <f>IF(②大会申し込みデータ!H59="","",②大会申し込みデータ!K59&amp;" "&amp;②大会申し込みデータ!L59)</f>
        <v/>
      </c>
    </row>
    <row r="58" spans="1:8" x14ac:dyDescent="0.15">
      <c r="A58" s="47" t="str">
        <f>IF(②大会申し込みデータ!H60="","",②大会申し込みデータ!A60)</f>
        <v/>
      </c>
      <c r="B58" s="47" t="str">
        <f>IF(②大会申し込みデータ!H60="","",②大会申し込みデータ!B60)</f>
        <v/>
      </c>
      <c r="C58" s="47" t="str">
        <f>IF(②大会申し込みデータ!H60="","",②大会申し込みデータ!C60)</f>
        <v/>
      </c>
      <c r="D58" s="47" t="str">
        <f>IF(②大会申し込みデータ!H60="","",②大会申し込みデータ!E60)</f>
        <v/>
      </c>
      <c r="E58" s="47" t="str">
        <f>IF(②大会申し込みデータ!H60="","","07")</f>
        <v/>
      </c>
      <c r="F58" s="47" t="str">
        <f>IF(②大会申し込みデータ!H60="","",②大会申し込みデータ!H60)</f>
        <v/>
      </c>
      <c r="G58" s="47" t="str">
        <f>IF(②大会申し込みデータ!H60="","",②大会申し込みデータ!I60)</f>
        <v/>
      </c>
      <c r="H58" s="47" t="str">
        <f>IF(②大会申し込みデータ!H60="","",②大会申し込みデータ!K60&amp;" "&amp;②大会申し込みデータ!L60)</f>
        <v/>
      </c>
    </row>
    <row r="59" spans="1:8" x14ac:dyDescent="0.15">
      <c r="A59" s="47" t="str">
        <f>IF(②大会申し込みデータ!H61="","",②大会申し込みデータ!A61)</f>
        <v/>
      </c>
      <c r="B59" s="47" t="str">
        <f>IF(②大会申し込みデータ!H61="","",②大会申し込みデータ!B61)</f>
        <v/>
      </c>
      <c r="C59" s="47" t="str">
        <f>IF(②大会申し込みデータ!H61="","",②大会申し込みデータ!C61)</f>
        <v/>
      </c>
      <c r="D59" s="47" t="str">
        <f>IF(②大会申し込みデータ!H61="","",②大会申し込みデータ!E61)</f>
        <v/>
      </c>
      <c r="E59" s="47" t="str">
        <f>IF(②大会申し込みデータ!H61="","","07")</f>
        <v/>
      </c>
      <c r="F59" s="47" t="str">
        <f>IF(②大会申し込みデータ!H61="","",②大会申し込みデータ!H61)</f>
        <v/>
      </c>
      <c r="G59" s="47" t="str">
        <f>IF(②大会申し込みデータ!H61="","",②大会申し込みデータ!I61)</f>
        <v/>
      </c>
      <c r="H59" s="47" t="str">
        <f>IF(②大会申し込みデータ!H61="","",②大会申し込みデータ!K61&amp;" "&amp;②大会申し込みデータ!L61)</f>
        <v/>
      </c>
    </row>
    <row r="60" spans="1:8" x14ac:dyDescent="0.15">
      <c r="A60" s="47" t="str">
        <f>IF(②大会申し込みデータ!H62="","",②大会申し込みデータ!A62)</f>
        <v/>
      </c>
      <c r="B60" s="47" t="str">
        <f>IF(②大会申し込みデータ!H62="","",②大会申し込みデータ!B62)</f>
        <v/>
      </c>
      <c r="C60" s="47" t="str">
        <f>IF(②大会申し込みデータ!H62="","",②大会申し込みデータ!C62)</f>
        <v/>
      </c>
      <c r="D60" s="47" t="str">
        <f>IF(②大会申し込みデータ!H62="","",②大会申し込みデータ!E62)</f>
        <v/>
      </c>
      <c r="E60" s="47" t="str">
        <f>IF(②大会申し込みデータ!H62="","","07")</f>
        <v/>
      </c>
      <c r="F60" s="47" t="str">
        <f>IF(②大会申し込みデータ!H62="","",②大会申し込みデータ!H62)</f>
        <v/>
      </c>
      <c r="G60" s="47" t="str">
        <f>IF(②大会申し込みデータ!H62="","",②大会申し込みデータ!I62)</f>
        <v/>
      </c>
      <c r="H60" s="47" t="str">
        <f>IF(②大会申し込みデータ!H62="","",②大会申し込みデータ!K62&amp;" "&amp;②大会申し込みデータ!L62)</f>
        <v/>
      </c>
    </row>
    <row r="61" spans="1:8" x14ac:dyDescent="0.15">
      <c r="A61" s="47" t="str">
        <f>IF(②大会申し込みデータ!H63="","",②大会申し込みデータ!A63)</f>
        <v/>
      </c>
      <c r="B61" s="47" t="str">
        <f>IF(②大会申し込みデータ!H63="","",②大会申し込みデータ!B63)</f>
        <v/>
      </c>
      <c r="C61" s="47" t="str">
        <f>IF(②大会申し込みデータ!H63="","",②大会申し込みデータ!C63)</f>
        <v/>
      </c>
      <c r="D61" s="47" t="str">
        <f>IF(②大会申し込みデータ!H63="","",②大会申し込みデータ!E63)</f>
        <v/>
      </c>
      <c r="E61" s="47" t="str">
        <f>IF(②大会申し込みデータ!H63="","","07")</f>
        <v/>
      </c>
      <c r="F61" s="47" t="str">
        <f>IF(②大会申し込みデータ!H63="","",②大会申し込みデータ!H63)</f>
        <v/>
      </c>
      <c r="G61" s="47" t="str">
        <f>IF(②大会申し込みデータ!H63="","",②大会申し込みデータ!I63)</f>
        <v/>
      </c>
      <c r="H61" s="47" t="str">
        <f>IF(②大会申し込みデータ!H63="","",②大会申し込みデータ!K63&amp;" "&amp;②大会申し込みデータ!L63)</f>
        <v/>
      </c>
    </row>
    <row r="62" spans="1:8" x14ac:dyDescent="0.15">
      <c r="A62" s="47" t="str">
        <f>IF(②大会申し込みデータ!H64="","",②大会申し込みデータ!A64)</f>
        <v/>
      </c>
      <c r="B62" s="47" t="str">
        <f>IF(②大会申し込みデータ!H64="","",②大会申し込みデータ!B64)</f>
        <v/>
      </c>
      <c r="C62" s="47" t="str">
        <f>IF(②大会申し込みデータ!H64="","",②大会申し込みデータ!C64)</f>
        <v/>
      </c>
      <c r="D62" s="47" t="str">
        <f>IF(②大会申し込みデータ!H64="","",②大会申し込みデータ!E64)</f>
        <v/>
      </c>
      <c r="E62" s="47" t="str">
        <f>IF(②大会申し込みデータ!H64="","","07")</f>
        <v/>
      </c>
      <c r="F62" s="47" t="str">
        <f>IF(②大会申し込みデータ!H64="","",②大会申し込みデータ!H64)</f>
        <v/>
      </c>
      <c r="G62" s="47" t="str">
        <f>IF(②大会申し込みデータ!H64="","",②大会申し込みデータ!I64)</f>
        <v/>
      </c>
      <c r="H62" s="47" t="str">
        <f>IF(②大会申し込みデータ!H64="","",②大会申し込みデータ!K64&amp;" "&amp;②大会申し込みデータ!L64)</f>
        <v/>
      </c>
    </row>
    <row r="63" spans="1:8" x14ac:dyDescent="0.15">
      <c r="A63" s="47" t="str">
        <f>IF(②大会申し込みデータ!H65="","",②大会申し込みデータ!A65)</f>
        <v/>
      </c>
      <c r="B63" s="47" t="str">
        <f>IF(②大会申し込みデータ!H65="","",②大会申し込みデータ!B65)</f>
        <v/>
      </c>
      <c r="C63" s="47" t="str">
        <f>IF(②大会申し込みデータ!H65="","",②大会申し込みデータ!C65)</f>
        <v/>
      </c>
      <c r="D63" s="47" t="str">
        <f>IF(②大会申し込みデータ!H65="","",②大会申し込みデータ!E65)</f>
        <v/>
      </c>
      <c r="E63" s="47" t="str">
        <f>IF(②大会申し込みデータ!H65="","","07")</f>
        <v/>
      </c>
      <c r="F63" s="47" t="str">
        <f>IF(②大会申し込みデータ!H65="","",②大会申し込みデータ!H65)</f>
        <v/>
      </c>
      <c r="G63" s="47" t="str">
        <f>IF(②大会申し込みデータ!H65="","",②大会申し込みデータ!I65)</f>
        <v/>
      </c>
      <c r="H63" s="47" t="str">
        <f>IF(②大会申し込みデータ!H65="","",②大会申し込みデータ!K65&amp;" "&amp;②大会申し込みデータ!L65)</f>
        <v/>
      </c>
    </row>
    <row r="64" spans="1:8" x14ac:dyDescent="0.15">
      <c r="A64" s="47" t="str">
        <f>IF(②大会申し込みデータ!H66="","",②大会申し込みデータ!A66)</f>
        <v/>
      </c>
      <c r="B64" s="47" t="str">
        <f>IF(②大会申し込みデータ!H66="","",②大会申し込みデータ!B66)</f>
        <v/>
      </c>
      <c r="C64" s="47" t="str">
        <f>IF(②大会申し込みデータ!H66="","",②大会申し込みデータ!C66)</f>
        <v/>
      </c>
      <c r="D64" s="47" t="str">
        <f>IF(②大会申し込みデータ!H66="","",②大会申し込みデータ!E66)</f>
        <v/>
      </c>
      <c r="E64" s="47" t="str">
        <f>IF(②大会申し込みデータ!H66="","","07")</f>
        <v/>
      </c>
      <c r="F64" s="47" t="str">
        <f>IF(②大会申し込みデータ!H66="","",②大会申し込みデータ!H66)</f>
        <v/>
      </c>
      <c r="G64" s="47" t="str">
        <f>IF(②大会申し込みデータ!H66="","",②大会申し込みデータ!I66)</f>
        <v/>
      </c>
      <c r="H64" s="47" t="str">
        <f>IF(②大会申し込みデータ!H66="","",②大会申し込みデータ!K66&amp;" "&amp;②大会申し込みデータ!L66)</f>
        <v/>
      </c>
    </row>
    <row r="65" spans="1:8" x14ac:dyDescent="0.15">
      <c r="A65" s="47" t="str">
        <f>IF(②大会申し込みデータ!H67="","",②大会申し込みデータ!A67)</f>
        <v/>
      </c>
      <c r="B65" s="47" t="str">
        <f>IF(②大会申し込みデータ!H67="","",②大会申し込みデータ!B67)</f>
        <v/>
      </c>
      <c r="C65" s="47" t="str">
        <f>IF(②大会申し込みデータ!H67="","",②大会申し込みデータ!C67)</f>
        <v/>
      </c>
      <c r="D65" s="47" t="str">
        <f>IF(②大会申し込みデータ!H67="","",②大会申し込みデータ!E67)</f>
        <v/>
      </c>
      <c r="E65" s="47" t="str">
        <f>IF(②大会申し込みデータ!H67="","","07")</f>
        <v/>
      </c>
      <c r="F65" s="47" t="str">
        <f>IF(②大会申し込みデータ!H67="","",②大会申し込みデータ!H67)</f>
        <v/>
      </c>
      <c r="G65" s="47" t="str">
        <f>IF(②大会申し込みデータ!H67="","",②大会申し込みデータ!I67)</f>
        <v/>
      </c>
      <c r="H65" s="47" t="str">
        <f>IF(②大会申し込みデータ!H67="","",②大会申し込みデータ!K67&amp;" "&amp;②大会申し込みデータ!L67)</f>
        <v/>
      </c>
    </row>
    <row r="66" spans="1:8" x14ac:dyDescent="0.15">
      <c r="A66" s="47" t="str">
        <f>IF(②大会申し込みデータ!H68="","",②大会申し込みデータ!A68)</f>
        <v/>
      </c>
      <c r="B66" s="47" t="str">
        <f>IF(②大会申し込みデータ!H68="","",②大会申し込みデータ!B68)</f>
        <v/>
      </c>
      <c r="C66" s="47" t="str">
        <f>IF(②大会申し込みデータ!H68="","",②大会申し込みデータ!C68)</f>
        <v/>
      </c>
      <c r="D66" s="47" t="str">
        <f>IF(②大会申し込みデータ!H68="","",②大会申し込みデータ!E68)</f>
        <v/>
      </c>
      <c r="E66" s="47" t="str">
        <f>IF(②大会申し込みデータ!H68="","","07")</f>
        <v/>
      </c>
      <c r="F66" s="47" t="str">
        <f>IF(②大会申し込みデータ!H68="","",②大会申し込みデータ!H68)</f>
        <v/>
      </c>
      <c r="G66" s="47" t="str">
        <f>IF(②大会申し込みデータ!H68="","",②大会申し込みデータ!I68)</f>
        <v/>
      </c>
      <c r="H66" s="47" t="str">
        <f>IF(②大会申し込みデータ!H68="","",②大会申し込みデータ!K68&amp;" "&amp;②大会申し込みデータ!L68)</f>
        <v/>
      </c>
    </row>
    <row r="67" spans="1:8" x14ac:dyDescent="0.15">
      <c r="A67" s="47" t="str">
        <f>IF(②大会申し込みデータ!H69="","",②大会申し込みデータ!A69)</f>
        <v/>
      </c>
      <c r="B67" s="47" t="str">
        <f>IF(②大会申し込みデータ!H69="","",②大会申し込みデータ!B69)</f>
        <v/>
      </c>
      <c r="C67" s="47" t="str">
        <f>IF(②大会申し込みデータ!H69="","",②大会申し込みデータ!C69)</f>
        <v/>
      </c>
      <c r="D67" s="47" t="str">
        <f>IF(②大会申し込みデータ!H69="","",②大会申し込みデータ!E69)</f>
        <v/>
      </c>
      <c r="E67" s="47" t="str">
        <f>IF(②大会申し込みデータ!H69="","","07")</f>
        <v/>
      </c>
      <c r="F67" s="47" t="str">
        <f>IF(②大会申し込みデータ!H69="","",②大会申し込みデータ!H69)</f>
        <v/>
      </c>
      <c r="G67" s="47" t="str">
        <f>IF(②大会申し込みデータ!H69="","",②大会申し込みデータ!I69)</f>
        <v/>
      </c>
      <c r="H67" s="47" t="str">
        <f>IF(②大会申し込みデータ!H69="","",②大会申し込みデータ!K69&amp;" "&amp;②大会申し込みデータ!L69)</f>
        <v/>
      </c>
    </row>
    <row r="68" spans="1:8" x14ac:dyDescent="0.15">
      <c r="A68" s="47" t="str">
        <f>IF(②大会申し込みデータ!H70="","",②大会申し込みデータ!A70)</f>
        <v/>
      </c>
      <c r="B68" s="47" t="str">
        <f>IF(②大会申し込みデータ!H70="","",②大会申し込みデータ!B70)</f>
        <v/>
      </c>
      <c r="C68" s="47" t="str">
        <f>IF(②大会申し込みデータ!H70="","",②大会申し込みデータ!C70)</f>
        <v/>
      </c>
      <c r="D68" s="47" t="str">
        <f>IF(②大会申し込みデータ!H70="","",②大会申し込みデータ!E70)</f>
        <v/>
      </c>
      <c r="E68" s="47" t="str">
        <f>IF(②大会申し込みデータ!H70="","","07")</f>
        <v/>
      </c>
      <c r="F68" s="47" t="str">
        <f>IF(②大会申し込みデータ!H70="","",②大会申し込みデータ!H70)</f>
        <v/>
      </c>
      <c r="G68" s="47" t="str">
        <f>IF(②大会申し込みデータ!H70="","",②大会申し込みデータ!I70)</f>
        <v/>
      </c>
      <c r="H68" s="47" t="str">
        <f>IF(②大会申し込みデータ!H70="","",②大会申し込みデータ!K70&amp;" "&amp;②大会申し込みデータ!L70)</f>
        <v/>
      </c>
    </row>
    <row r="69" spans="1:8" x14ac:dyDescent="0.15">
      <c r="A69" s="47" t="str">
        <f>IF(②大会申し込みデータ!H71="","",②大会申し込みデータ!A71)</f>
        <v/>
      </c>
      <c r="B69" s="47" t="str">
        <f>IF(②大会申し込みデータ!H71="","",②大会申し込みデータ!B71)</f>
        <v/>
      </c>
      <c r="C69" s="47" t="str">
        <f>IF(②大会申し込みデータ!H71="","",②大会申し込みデータ!C71)</f>
        <v/>
      </c>
      <c r="D69" s="47" t="str">
        <f>IF(②大会申し込みデータ!H71="","",②大会申し込みデータ!E71)</f>
        <v/>
      </c>
      <c r="E69" s="47" t="str">
        <f>IF(②大会申し込みデータ!H71="","","07")</f>
        <v/>
      </c>
      <c r="F69" s="47" t="str">
        <f>IF(②大会申し込みデータ!H71="","",②大会申し込みデータ!H71)</f>
        <v/>
      </c>
      <c r="G69" s="47" t="str">
        <f>IF(②大会申し込みデータ!H71="","",②大会申し込みデータ!I71)</f>
        <v/>
      </c>
      <c r="H69" s="47" t="str">
        <f>IF(②大会申し込みデータ!H71="","",②大会申し込みデータ!K71&amp;" "&amp;②大会申し込みデータ!L71)</f>
        <v/>
      </c>
    </row>
    <row r="70" spans="1:8" x14ac:dyDescent="0.15">
      <c r="A70" s="47" t="str">
        <f>IF(②大会申し込みデータ!H72="","",②大会申し込みデータ!A72)</f>
        <v/>
      </c>
      <c r="B70" s="47" t="str">
        <f>IF(②大会申し込みデータ!H72="","",②大会申し込みデータ!B72)</f>
        <v/>
      </c>
      <c r="C70" s="47" t="str">
        <f>IF(②大会申し込みデータ!H72="","",②大会申し込みデータ!C72)</f>
        <v/>
      </c>
      <c r="D70" s="47" t="str">
        <f>IF(②大会申し込みデータ!H72="","",②大会申し込みデータ!E72)</f>
        <v/>
      </c>
      <c r="E70" s="47" t="str">
        <f>IF(②大会申し込みデータ!H72="","","07")</f>
        <v/>
      </c>
      <c r="F70" s="47" t="str">
        <f>IF(②大会申し込みデータ!H72="","",②大会申し込みデータ!H72)</f>
        <v/>
      </c>
      <c r="G70" s="47" t="str">
        <f>IF(②大会申し込みデータ!H72="","",②大会申し込みデータ!I72)</f>
        <v/>
      </c>
      <c r="H70" s="47" t="str">
        <f>IF(②大会申し込みデータ!H72="","",②大会申し込みデータ!K72&amp;" "&amp;②大会申し込みデータ!L72)</f>
        <v/>
      </c>
    </row>
    <row r="71" spans="1:8" x14ac:dyDescent="0.15">
      <c r="A71" s="47" t="str">
        <f>IF(②大会申し込みデータ!H73="","",②大会申し込みデータ!A73)</f>
        <v/>
      </c>
      <c r="B71" s="47" t="str">
        <f>IF(②大会申し込みデータ!H73="","",②大会申し込みデータ!B73)</f>
        <v/>
      </c>
      <c r="C71" s="47" t="str">
        <f>IF(②大会申し込みデータ!H73="","",②大会申し込みデータ!C73)</f>
        <v/>
      </c>
      <c r="D71" s="47" t="str">
        <f>IF(②大会申し込みデータ!H73="","",②大会申し込みデータ!E73)</f>
        <v/>
      </c>
      <c r="E71" s="47" t="str">
        <f>IF(②大会申し込みデータ!H73="","","07")</f>
        <v/>
      </c>
      <c r="F71" s="47" t="str">
        <f>IF(②大会申し込みデータ!H73="","",②大会申し込みデータ!H73)</f>
        <v/>
      </c>
      <c r="G71" s="47" t="str">
        <f>IF(②大会申し込みデータ!H73="","",②大会申し込みデータ!I73)</f>
        <v/>
      </c>
      <c r="H71" s="47" t="str">
        <f>IF(②大会申し込みデータ!H73="","",②大会申し込みデータ!K73&amp;" "&amp;②大会申し込みデータ!L73)</f>
        <v/>
      </c>
    </row>
    <row r="72" spans="1:8" x14ac:dyDescent="0.15">
      <c r="A72" s="47" t="str">
        <f>IF(②大会申し込みデータ!H74="","",②大会申し込みデータ!A74)</f>
        <v/>
      </c>
      <c r="B72" s="47" t="str">
        <f>IF(②大会申し込みデータ!H74="","",②大会申し込みデータ!B74)</f>
        <v/>
      </c>
      <c r="C72" s="47" t="str">
        <f>IF(②大会申し込みデータ!H74="","",②大会申し込みデータ!C74)</f>
        <v/>
      </c>
      <c r="D72" s="47" t="str">
        <f>IF(②大会申し込みデータ!H74="","",②大会申し込みデータ!E74)</f>
        <v/>
      </c>
      <c r="E72" s="47" t="str">
        <f>IF(②大会申し込みデータ!H74="","","07")</f>
        <v/>
      </c>
      <c r="F72" s="47" t="str">
        <f>IF(②大会申し込みデータ!H74="","",②大会申し込みデータ!H74)</f>
        <v/>
      </c>
      <c r="G72" s="47" t="str">
        <f>IF(②大会申し込みデータ!H74="","",②大会申し込みデータ!I74)</f>
        <v/>
      </c>
      <c r="H72" s="47" t="str">
        <f>IF(②大会申し込みデータ!H74="","",②大会申し込みデータ!K74&amp;" "&amp;②大会申し込みデータ!L74)</f>
        <v/>
      </c>
    </row>
    <row r="73" spans="1:8" x14ac:dyDescent="0.15">
      <c r="A73" s="47" t="str">
        <f>IF(②大会申し込みデータ!H75="","",②大会申し込みデータ!A75)</f>
        <v/>
      </c>
      <c r="B73" s="47" t="str">
        <f>IF(②大会申し込みデータ!H75="","",②大会申し込みデータ!B75)</f>
        <v/>
      </c>
      <c r="C73" s="47" t="str">
        <f>IF(②大会申し込みデータ!H75="","",②大会申し込みデータ!C75)</f>
        <v/>
      </c>
      <c r="D73" s="47" t="str">
        <f>IF(②大会申し込みデータ!H75="","",②大会申し込みデータ!E75)</f>
        <v/>
      </c>
      <c r="E73" s="47" t="str">
        <f>IF(②大会申し込みデータ!H75="","","07")</f>
        <v/>
      </c>
      <c r="F73" s="47" t="str">
        <f>IF(②大会申し込みデータ!H75="","",②大会申し込みデータ!H75)</f>
        <v/>
      </c>
      <c r="G73" s="47" t="str">
        <f>IF(②大会申し込みデータ!H75="","",②大会申し込みデータ!I75)</f>
        <v/>
      </c>
      <c r="H73" s="47" t="str">
        <f>IF(②大会申し込みデータ!H75="","",②大会申し込みデータ!K75&amp;" "&amp;②大会申し込みデータ!L75)</f>
        <v/>
      </c>
    </row>
    <row r="74" spans="1:8" x14ac:dyDescent="0.15">
      <c r="A74" s="47" t="str">
        <f>IF(②大会申し込みデータ!H76="","",②大会申し込みデータ!A76)</f>
        <v/>
      </c>
      <c r="B74" s="47" t="str">
        <f>IF(②大会申し込みデータ!H76="","",②大会申し込みデータ!B76)</f>
        <v/>
      </c>
      <c r="C74" s="47" t="str">
        <f>IF(②大会申し込みデータ!H76="","",②大会申し込みデータ!C76)</f>
        <v/>
      </c>
      <c r="D74" s="47" t="str">
        <f>IF(②大会申し込みデータ!H76="","",②大会申し込みデータ!E76)</f>
        <v/>
      </c>
      <c r="E74" s="47" t="str">
        <f>IF(②大会申し込みデータ!H76="","","07")</f>
        <v/>
      </c>
      <c r="F74" s="47" t="str">
        <f>IF(②大会申し込みデータ!H76="","",②大会申し込みデータ!H76)</f>
        <v/>
      </c>
      <c r="G74" s="47" t="str">
        <f>IF(②大会申し込みデータ!H76="","",②大会申し込みデータ!I76)</f>
        <v/>
      </c>
      <c r="H74" s="47" t="str">
        <f>IF(②大会申し込みデータ!H76="","",②大会申し込みデータ!K76&amp;" "&amp;②大会申し込みデータ!L76)</f>
        <v/>
      </c>
    </row>
    <row r="75" spans="1:8" x14ac:dyDescent="0.15">
      <c r="A75" s="47" t="str">
        <f>IF(②大会申し込みデータ!H77="","",②大会申し込みデータ!A77)</f>
        <v/>
      </c>
      <c r="B75" s="47" t="str">
        <f>IF(②大会申し込みデータ!H77="","",②大会申し込みデータ!B77)</f>
        <v/>
      </c>
      <c r="C75" s="47" t="str">
        <f>IF(②大会申し込みデータ!H77="","",②大会申し込みデータ!C77)</f>
        <v/>
      </c>
      <c r="D75" s="47" t="str">
        <f>IF(②大会申し込みデータ!H77="","",②大会申し込みデータ!E77)</f>
        <v/>
      </c>
      <c r="E75" s="47" t="str">
        <f>IF(②大会申し込みデータ!H77="","","07")</f>
        <v/>
      </c>
      <c r="F75" s="47" t="str">
        <f>IF(②大会申し込みデータ!H77="","",②大会申し込みデータ!H77)</f>
        <v/>
      </c>
      <c r="G75" s="47" t="str">
        <f>IF(②大会申し込みデータ!H77="","",②大会申し込みデータ!I77)</f>
        <v/>
      </c>
      <c r="H75" s="47" t="str">
        <f>IF(②大会申し込みデータ!H77="","",②大会申し込みデータ!K77&amp;" "&amp;②大会申し込みデータ!L77)</f>
        <v/>
      </c>
    </row>
    <row r="76" spans="1:8" x14ac:dyDescent="0.15">
      <c r="A76" s="47" t="str">
        <f>IF(②大会申し込みデータ!H78="","",②大会申し込みデータ!A78)</f>
        <v/>
      </c>
      <c r="B76" s="47" t="str">
        <f>IF(②大会申し込みデータ!H78="","",②大会申し込みデータ!B78)</f>
        <v/>
      </c>
      <c r="C76" s="47" t="str">
        <f>IF(②大会申し込みデータ!H78="","",②大会申し込みデータ!C78)</f>
        <v/>
      </c>
      <c r="D76" s="47" t="str">
        <f>IF(②大会申し込みデータ!H78="","",②大会申し込みデータ!E78)</f>
        <v/>
      </c>
      <c r="E76" s="47" t="str">
        <f>IF(②大会申し込みデータ!H78="","","07")</f>
        <v/>
      </c>
      <c r="F76" s="47" t="str">
        <f>IF(②大会申し込みデータ!H78="","",②大会申し込みデータ!H78)</f>
        <v/>
      </c>
      <c r="G76" s="47" t="str">
        <f>IF(②大会申し込みデータ!H78="","",②大会申し込みデータ!I78)</f>
        <v/>
      </c>
      <c r="H76" s="47" t="str">
        <f>IF(②大会申し込みデータ!H78="","",②大会申し込みデータ!K78&amp;" "&amp;②大会申し込みデータ!L78)</f>
        <v/>
      </c>
    </row>
    <row r="77" spans="1:8" x14ac:dyDescent="0.15">
      <c r="A77" s="47" t="str">
        <f>IF(②大会申し込みデータ!H79="","",②大会申し込みデータ!A79)</f>
        <v/>
      </c>
      <c r="B77" s="47" t="str">
        <f>IF(②大会申し込みデータ!H79="","",②大会申し込みデータ!B79)</f>
        <v/>
      </c>
      <c r="C77" s="47" t="str">
        <f>IF(②大会申し込みデータ!H79="","",②大会申し込みデータ!C79)</f>
        <v/>
      </c>
      <c r="D77" s="47" t="str">
        <f>IF(②大会申し込みデータ!H79="","",②大会申し込みデータ!E79)</f>
        <v/>
      </c>
      <c r="E77" s="47" t="str">
        <f>IF(②大会申し込みデータ!H79="","","07")</f>
        <v/>
      </c>
      <c r="F77" s="47" t="str">
        <f>IF(②大会申し込みデータ!H79="","",②大会申し込みデータ!H79)</f>
        <v/>
      </c>
      <c r="G77" s="47" t="str">
        <f>IF(②大会申し込みデータ!H79="","",②大会申し込みデータ!I79)</f>
        <v/>
      </c>
      <c r="H77" s="47" t="str">
        <f>IF(②大会申し込みデータ!H79="","",②大会申し込みデータ!K79&amp;" "&amp;②大会申し込みデータ!L79)</f>
        <v/>
      </c>
    </row>
    <row r="78" spans="1:8" x14ac:dyDescent="0.15">
      <c r="A78" s="47" t="str">
        <f>IF(②大会申し込みデータ!H80="","",②大会申し込みデータ!A80)</f>
        <v/>
      </c>
      <c r="B78" s="47" t="str">
        <f>IF(②大会申し込みデータ!H80="","",②大会申し込みデータ!B80)</f>
        <v/>
      </c>
      <c r="C78" s="47" t="str">
        <f>IF(②大会申し込みデータ!H80="","",②大会申し込みデータ!C80)</f>
        <v/>
      </c>
      <c r="D78" s="47" t="str">
        <f>IF(②大会申し込みデータ!H80="","",②大会申し込みデータ!E80)</f>
        <v/>
      </c>
      <c r="E78" s="47" t="str">
        <f>IF(②大会申し込みデータ!H80="","","07")</f>
        <v/>
      </c>
      <c r="F78" s="47" t="str">
        <f>IF(②大会申し込みデータ!H80="","",②大会申し込みデータ!H80)</f>
        <v/>
      </c>
      <c r="G78" s="47" t="str">
        <f>IF(②大会申し込みデータ!H80="","",②大会申し込みデータ!I80)</f>
        <v/>
      </c>
      <c r="H78" s="47" t="str">
        <f>IF(②大会申し込みデータ!H80="","",②大会申し込みデータ!K80&amp;" "&amp;②大会申し込みデータ!L80)</f>
        <v/>
      </c>
    </row>
    <row r="79" spans="1:8" x14ac:dyDescent="0.15">
      <c r="A79" s="47" t="str">
        <f>IF(②大会申し込みデータ!H81="","",②大会申し込みデータ!A81)</f>
        <v/>
      </c>
      <c r="B79" s="47" t="str">
        <f>IF(②大会申し込みデータ!H81="","",②大会申し込みデータ!B81)</f>
        <v/>
      </c>
      <c r="C79" s="47" t="str">
        <f>IF(②大会申し込みデータ!H81="","",②大会申し込みデータ!C81)</f>
        <v/>
      </c>
      <c r="D79" s="47" t="str">
        <f>IF(②大会申し込みデータ!H81="","",②大会申し込みデータ!E81)</f>
        <v/>
      </c>
      <c r="E79" s="47" t="str">
        <f>IF(②大会申し込みデータ!H81="","","07")</f>
        <v/>
      </c>
      <c r="F79" s="47" t="str">
        <f>IF(②大会申し込みデータ!H81="","",②大会申し込みデータ!H81)</f>
        <v/>
      </c>
      <c r="G79" s="47" t="str">
        <f>IF(②大会申し込みデータ!H81="","",②大会申し込みデータ!I81)</f>
        <v/>
      </c>
      <c r="H79" s="47" t="str">
        <f>IF(②大会申し込みデータ!H81="","",②大会申し込みデータ!K81&amp;" "&amp;②大会申し込みデータ!L81)</f>
        <v/>
      </c>
    </row>
    <row r="80" spans="1:8" x14ac:dyDescent="0.15">
      <c r="A80" s="47" t="str">
        <f>IF(②大会申し込みデータ!H82="","",②大会申し込みデータ!A82)</f>
        <v/>
      </c>
      <c r="B80" s="47" t="str">
        <f>IF(②大会申し込みデータ!H82="","",②大会申し込みデータ!B82)</f>
        <v/>
      </c>
      <c r="C80" s="47" t="str">
        <f>IF(②大会申し込みデータ!H82="","",②大会申し込みデータ!C82)</f>
        <v/>
      </c>
      <c r="D80" s="47" t="str">
        <f>IF(②大会申し込みデータ!H82="","",②大会申し込みデータ!E82)</f>
        <v/>
      </c>
      <c r="E80" s="47" t="str">
        <f>IF(②大会申し込みデータ!H82="","","07")</f>
        <v/>
      </c>
      <c r="F80" s="47" t="str">
        <f>IF(②大会申し込みデータ!H82="","",②大会申し込みデータ!H82)</f>
        <v/>
      </c>
      <c r="G80" s="47" t="str">
        <f>IF(②大会申し込みデータ!H82="","",②大会申し込みデータ!I82)</f>
        <v/>
      </c>
      <c r="H80" s="47" t="str">
        <f>IF(②大会申し込みデータ!H82="","",②大会申し込みデータ!K82&amp;" "&amp;②大会申し込みデータ!L82)</f>
        <v/>
      </c>
    </row>
    <row r="81" spans="1:8" x14ac:dyDescent="0.15">
      <c r="A81" s="47" t="str">
        <f>IF(②大会申し込みデータ!H83="","",②大会申し込みデータ!A83)</f>
        <v/>
      </c>
      <c r="B81" s="47" t="str">
        <f>IF(②大会申し込みデータ!H83="","",②大会申し込みデータ!B83)</f>
        <v/>
      </c>
      <c r="C81" s="47" t="str">
        <f>IF(②大会申し込みデータ!H83="","",②大会申し込みデータ!C83)</f>
        <v/>
      </c>
      <c r="D81" s="47" t="str">
        <f>IF(②大会申し込みデータ!H83="","",②大会申し込みデータ!E83)</f>
        <v/>
      </c>
      <c r="E81" s="47" t="str">
        <f>IF(②大会申し込みデータ!H83="","","07")</f>
        <v/>
      </c>
      <c r="F81" s="47" t="str">
        <f>IF(②大会申し込みデータ!H83="","",②大会申し込みデータ!H83)</f>
        <v/>
      </c>
      <c r="G81" s="47" t="str">
        <f>IF(②大会申し込みデータ!H83="","",②大会申し込みデータ!I83)</f>
        <v/>
      </c>
      <c r="H81" s="47" t="str">
        <f>IF(②大会申し込みデータ!H83="","",②大会申し込みデータ!K83&amp;" "&amp;②大会申し込みデータ!L83)</f>
        <v/>
      </c>
    </row>
    <row r="82" spans="1:8" x14ac:dyDescent="0.15">
      <c r="A82" s="47" t="str">
        <f>IF(②大会申し込みデータ!H84="","",②大会申し込みデータ!A84)</f>
        <v/>
      </c>
      <c r="B82" s="47" t="str">
        <f>IF(②大会申し込みデータ!H84="","",②大会申し込みデータ!B84)</f>
        <v/>
      </c>
      <c r="C82" s="47" t="str">
        <f>IF(②大会申し込みデータ!H84="","",②大会申し込みデータ!C84)</f>
        <v/>
      </c>
      <c r="D82" s="47" t="str">
        <f>IF(②大会申し込みデータ!H84="","",②大会申し込みデータ!E84)</f>
        <v/>
      </c>
      <c r="E82" s="47" t="str">
        <f>IF(②大会申し込みデータ!H84="","","07")</f>
        <v/>
      </c>
      <c r="F82" s="47" t="str">
        <f>IF(②大会申し込みデータ!H84="","",②大会申し込みデータ!H84)</f>
        <v/>
      </c>
      <c r="G82" s="47" t="str">
        <f>IF(②大会申し込みデータ!H84="","",②大会申し込みデータ!I84)</f>
        <v/>
      </c>
      <c r="H82" s="47" t="str">
        <f>IF(②大会申し込みデータ!H84="","",②大会申し込みデータ!K84&amp;" "&amp;②大会申し込みデータ!L84)</f>
        <v/>
      </c>
    </row>
    <row r="83" spans="1:8" x14ac:dyDescent="0.15">
      <c r="A83" s="47" t="str">
        <f>IF(②大会申し込みデータ!H85="","",②大会申し込みデータ!A85)</f>
        <v/>
      </c>
      <c r="B83" s="47" t="str">
        <f>IF(②大会申し込みデータ!H85="","",②大会申し込みデータ!B85)</f>
        <v/>
      </c>
      <c r="C83" s="47" t="str">
        <f>IF(②大会申し込みデータ!H85="","",②大会申し込みデータ!C85)</f>
        <v/>
      </c>
      <c r="D83" s="47" t="str">
        <f>IF(②大会申し込みデータ!H85="","",②大会申し込みデータ!E85)</f>
        <v/>
      </c>
      <c r="E83" s="47" t="str">
        <f>IF(②大会申し込みデータ!H85="","","07")</f>
        <v/>
      </c>
      <c r="F83" s="47" t="str">
        <f>IF(②大会申し込みデータ!H85="","",②大会申し込みデータ!H85)</f>
        <v/>
      </c>
      <c r="G83" s="47" t="str">
        <f>IF(②大会申し込みデータ!H85="","",②大会申し込みデータ!I85)</f>
        <v/>
      </c>
      <c r="H83" s="47" t="str">
        <f>IF(②大会申し込みデータ!H85="","",②大会申し込みデータ!K85&amp;" "&amp;②大会申し込みデータ!L85)</f>
        <v/>
      </c>
    </row>
    <row r="84" spans="1:8" x14ac:dyDescent="0.15">
      <c r="A84" s="47" t="str">
        <f>IF(②大会申し込みデータ!H86="","",②大会申し込みデータ!A86)</f>
        <v/>
      </c>
      <c r="B84" s="47" t="str">
        <f>IF(②大会申し込みデータ!H86="","",②大会申し込みデータ!B86)</f>
        <v/>
      </c>
      <c r="C84" s="47" t="str">
        <f>IF(②大会申し込みデータ!H86="","",②大会申し込みデータ!C86)</f>
        <v/>
      </c>
      <c r="D84" s="47" t="str">
        <f>IF(②大会申し込みデータ!H86="","",②大会申し込みデータ!E86)</f>
        <v/>
      </c>
      <c r="E84" s="47" t="str">
        <f>IF(②大会申し込みデータ!H86="","","07")</f>
        <v/>
      </c>
      <c r="F84" s="47" t="str">
        <f>IF(②大会申し込みデータ!H86="","",②大会申し込みデータ!H86)</f>
        <v/>
      </c>
      <c r="G84" s="47" t="str">
        <f>IF(②大会申し込みデータ!H86="","",②大会申し込みデータ!I86)</f>
        <v/>
      </c>
      <c r="H84" s="47" t="str">
        <f>IF(②大会申し込みデータ!H86="","",②大会申し込みデータ!K86&amp;" "&amp;②大会申し込みデータ!L86)</f>
        <v/>
      </c>
    </row>
    <row r="85" spans="1:8" x14ac:dyDescent="0.15">
      <c r="A85" s="47" t="str">
        <f>IF(②大会申し込みデータ!H87="","",②大会申し込みデータ!A87)</f>
        <v/>
      </c>
      <c r="B85" s="47" t="str">
        <f>IF(②大会申し込みデータ!H87="","",②大会申し込みデータ!B87)</f>
        <v/>
      </c>
      <c r="C85" s="47" t="str">
        <f>IF(②大会申し込みデータ!H87="","",②大会申し込みデータ!C87)</f>
        <v/>
      </c>
      <c r="D85" s="47" t="str">
        <f>IF(②大会申し込みデータ!H87="","",②大会申し込みデータ!E87)</f>
        <v/>
      </c>
      <c r="E85" s="47" t="str">
        <f>IF(②大会申し込みデータ!H87="","","07")</f>
        <v/>
      </c>
      <c r="F85" s="47" t="str">
        <f>IF(②大会申し込みデータ!H87="","",②大会申し込みデータ!H87)</f>
        <v/>
      </c>
      <c r="G85" s="47" t="str">
        <f>IF(②大会申し込みデータ!H87="","",②大会申し込みデータ!I87)</f>
        <v/>
      </c>
      <c r="H85" s="47" t="str">
        <f>IF(②大会申し込みデータ!H87="","",②大会申し込みデータ!K87&amp;" "&amp;②大会申し込みデータ!L87)</f>
        <v/>
      </c>
    </row>
    <row r="86" spans="1:8" x14ac:dyDescent="0.15">
      <c r="A86" s="47" t="str">
        <f>IF(②大会申し込みデータ!H88="","",②大会申し込みデータ!A88)</f>
        <v/>
      </c>
      <c r="B86" s="47" t="str">
        <f>IF(②大会申し込みデータ!H88="","",②大会申し込みデータ!B88)</f>
        <v/>
      </c>
      <c r="C86" s="47" t="str">
        <f>IF(②大会申し込みデータ!H88="","",②大会申し込みデータ!C88)</f>
        <v/>
      </c>
      <c r="D86" s="47" t="str">
        <f>IF(②大会申し込みデータ!H88="","",②大会申し込みデータ!E88)</f>
        <v/>
      </c>
      <c r="E86" s="47" t="str">
        <f>IF(②大会申し込みデータ!H88="","","07")</f>
        <v/>
      </c>
      <c r="F86" s="47" t="str">
        <f>IF(②大会申し込みデータ!H88="","",②大会申し込みデータ!H88)</f>
        <v/>
      </c>
      <c r="G86" s="47" t="str">
        <f>IF(②大会申し込みデータ!H88="","",②大会申し込みデータ!I88)</f>
        <v/>
      </c>
      <c r="H86" s="47" t="str">
        <f>IF(②大会申し込みデータ!H88="","",②大会申し込みデータ!K88&amp;" "&amp;②大会申し込みデータ!L88)</f>
        <v/>
      </c>
    </row>
    <row r="87" spans="1:8" x14ac:dyDescent="0.15">
      <c r="A87" s="47" t="str">
        <f>IF(②大会申し込みデータ!H89="","",②大会申し込みデータ!A89)</f>
        <v/>
      </c>
      <c r="B87" s="47" t="str">
        <f>IF(②大会申し込みデータ!H89="","",②大会申し込みデータ!B89)</f>
        <v/>
      </c>
      <c r="C87" s="47" t="str">
        <f>IF(②大会申し込みデータ!H89="","",②大会申し込みデータ!C89)</f>
        <v/>
      </c>
      <c r="D87" s="47" t="str">
        <f>IF(②大会申し込みデータ!H89="","",②大会申し込みデータ!E89)</f>
        <v/>
      </c>
      <c r="E87" s="47" t="str">
        <f>IF(②大会申し込みデータ!H89="","","07")</f>
        <v/>
      </c>
      <c r="F87" s="47" t="str">
        <f>IF(②大会申し込みデータ!H89="","",②大会申し込みデータ!H89)</f>
        <v/>
      </c>
      <c r="G87" s="47" t="str">
        <f>IF(②大会申し込みデータ!H89="","",②大会申し込みデータ!I89)</f>
        <v/>
      </c>
      <c r="H87" s="47" t="str">
        <f>IF(②大会申し込みデータ!H89="","",②大会申し込みデータ!K89&amp;" "&amp;②大会申し込みデータ!L89)</f>
        <v/>
      </c>
    </row>
    <row r="88" spans="1:8" x14ac:dyDescent="0.15">
      <c r="A88" s="47" t="str">
        <f>IF(②大会申し込みデータ!H90="","",②大会申し込みデータ!A90)</f>
        <v/>
      </c>
      <c r="B88" s="47" t="str">
        <f>IF(②大会申し込みデータ!H90="","",②大会申し込みデータ!B90)</f>
        <v/>
      </c>
      <c r="C88" s="47" t="str">
        <f>IF(②大会申し込みデータ!H90="","",②大会申し込みデータ!C90)</f>
        <v/>
      </c>
      <c r="D88" s="47" t="str">
        <f>IF(②大会申し込みデータ!H90="","",②大会申し込みデータ!E90)</f>
        <v/>
      </c>
      <c r="E88" s="47" t="str">
        <f>IF(②大会申し込みデータ!H90="","","07")</f>
        <v/>
      </c>
      <c r="F88" s="47" t="str">
        <f>IF(②大会申し込みデータ!H90="","",②大会申し込みデータ!H90)</f>
        <v/>
      </c>
      <c r="G88" s="47" t="str">
        <f>IF(②大会申し込みデータ!H90="","",②大会申し込みデータ!I90)</f>
        <v/>
      </c>
      <c r="H88" s="47" t="str">
        <f>IF(②大会申し込みデータ!H90="","",②大会申し込みデータ!K90&amp;" "&amp;②大会申し込みデータ!L90)</f>
        <v/>
      </c>
    </row>
    <row r="89" spans="1:8" x14ac:dyDescent="0.15">
      <c r="A89" s="47" t="str">
        <f>IF(②大会申し込みデータ!H91="","",②大会申し込みデータ!A91)</f>
        <v/>
      </c>
      <c r="B89" s="47" t="str">
        <f>IF(②大会申し込みデータ!H91="","",②大会申し込みデータ!B91)</f>
        <v/>
      </c>
      <c r="C89" s="47" t="str">
        <f>IF(②大会申し込みデータ!H91="","",②大会申し込みデータ!C91)</f>
        <v/>
      </c>
      <c r="D89" s="47" t="str">
        <f>IF(②大会申し込みデータ!H91="","",②大会申し込みデータ!E91)</f>
        <v/>
      </c>
      <c r="E89" s="47" t="str">
        <f>IF(②大会申し込みデータ!H91="","","07")</f>
        <v/>
      </c>
      <c r="F89" s="47" t="str">
        <f>IF(②大会申し込みデータ!H91="","",②大会申し込みデータ!H91)</f>
        <v/>
      </c>
      <c r="G89" s="47" t="str">
        <f>IF(②大会申し込みデータ!H91="","",②大会申し込みデータ!I91)</f>
        <v/>
      </c>
      <c r="H89" s="47" t="str">
        <f>IF(②大会申し込みデータ!H91="","",②大会申し込みデータ!K91&amp;" "&amp;②大会申し込みデータ!L91)</f>
        <v/>
      </c>
    </row>
    <row r="90" spans="1:8" x14ac:dyDescent="0.15">
      <c r="A90" s="47" t="str">
        <f>IF(②大会申し込みデータ!H92="","",②大会申し込みデータ!A92)</f>
        <v/>
      </c>
      <c r="B90" s="47" t="str">
        <f>IF(②大会申し込みデータ!H92="","",②大会申し込みデータ!B92)</f>
        <v/>
      </c>
      <c r="C90" s="47" t="str">
        <f>IF(②大会申し込みデータ!H92="","",②大会申し込みデータ!C92)</f>
        <v/>
      </c>
      <c r="D90" s="47" t="str">
        <f>IF(②大会申し込みデータ!H92="","",②大会申し込みデータ!E92)</f>
        <v/>
      </c>
      <c r="E90" s="47" t="str">
        <f>IF(②大会申し込みデータ!H92="","","07")</f>
        <v/>
      </c>
      <c r="F90" s="47" t="str">
        <f>IF(②大会申し込みデータ!H92="","",②大会申し込みデータ!H92)</f>
        <v/>
      </c>
      <c r="G90" s="47" t="str">
        <f>IF(②大会申し込みデータ!H92="","",②大会申し込みデータ!I92)</f>
        <v/>
      </c>
      <c r="H90" s="47" t="str">
        <f>IF(②大会申し込みデータ!H92="","",②大会申し込みデータ!K92&amp;" "&amp;②大会申し込みデータ!L92)</f>
        <v/>
      </c>
    </row>
    <row r="91" spans="1:8" x14ac:dyDescent="0.15">
      <c r="A91" s="47" t="str">
        <f>IF(②大会申し込みデータ!H93="","",②大会申し込みデータ!A93)</f>
        <v/>
      </c>
      <c r="B91" s="47" t="str">
        <f>IF(②大会申し込みデータ!H93="","",②大会申し込みデータ!B93)</f>
        <v/>
      </c>
      <c r="C91" s="47" t="str">
        <f>IF(②大会申し込みデータ!H93="","",②大会申し込みデータ!C93)</f>
        <v/>
      </c>
      <c r="D91" s="47" t="str">
        <f>IF(②大会申し込みデータ!H93="","",②大会申し込みデータ!E93)</f>
        <v/>
      </c>
      <c r="E91" s="47" t="str">
        <f>IF(②大会申し込みデータ!H93="","","07")</f>
        <v/>
      </c>
      <c r="F91" s="47" t="str">
        <f>IF(②大会申し込みデータ!H93="","",②大会申し込みデータ!H93)</f>
        <v/>
      </c>
      <c r="G91" s="47" t="str">
        <f>IF(②大会申し込みデータ!H93="","",②大会申し込みデータ!I93)</f>
        <v/>
      </c>
      <c r="H91" s="47" t="str">
        <f>IF(②大会申し込みデータ!H93="","",②大会申し込みデータ!K93&amp;" "&amp;②大会申し込みデータ!L93)</f>
        <v/>
      </c>
    </row>
    <row r="92" spans="1:8" x14ac:dyDescent="0.15">
      <c r="A92" s="47" t="str">
        <f>IF(②大会申し込みデータ!H94="","",②大会申し込みデータ!A94)</f>
        <v/>
      </c>
      <c r="B92" s="47" t="str">
        <f>IF(②大会申し込みデータ!H94="","",②大会申し込みデータ!B94)</f>
        <v/>
      </c>
      <c r="C92" s="47" t="str">
        <f>IF(②大会申し込みデータ!H94="","",②大会申し込みデータ!C94)</f>
        <v/>
      </c>
      <c r="D92" s="47" t="str">
        <f>IF(②大会申し込みデータ!H94="","",②大会申し込みデータ!E94)</f>
        <v/>
      </c>
      <c r="E92" s="47" t="str">
        <f>IF(②大会申し込みデータ!H94="","","07")</f>
        <v/>
      </c>
      <c r="F92" s="47" t="str">
        <f>IF(②大会申し込みデータ!H94="","",②大会申し込みデータ!H94)</f>
        <v/>
      </c>
      <c r="G92" s="47" t="str">
        <f>IF(②大会申し込みデータ!H94="","",②大会申し込みデータ!I94)</f>
        <v/>
      </c>
      <c r="H92" s="47" t="str">
        <f>IF(②大会申し込みデータ!H94="","",②大会申し込みデータ!K94&amp;" "&amp;②大会申し込みデータ!L94)</f>
        <v/>
      </c>
    </row>
    <row r="93" spans="1:8" x14ac:dyDescent="0.15">
      <c r="A93" s="47" t="str">
        <f>IF(②大会申し込みデータ!H95="","",②大会申し込みデータ!A95)</f>
        <v/>
      </c>
      <c r="B93" s="47" t="str">
        <f>IF(②大会申し込みデータ!H95="","",②大会申し込みデータ!B95)</f>
        <v/>
      </c>
      <c r="C93" s="47" t="str">
        <f>IF(②大会申し込みデータ!H95="","",②大会申し込みデータ!C95)</f>
        <v/>
      </c>
      <c r="D93" s="47" t="str">
        <f>IF(②大会申し込みデータ!H95="","",②大会申し込みデータ!E95)</f>
        <v/>
      </c>
      <c r="E93" s="47" t="str">
        <f>IF(②大会申し込みデータ!H95="","","07")</f>
        <v/>
      </c>
      <c r="F93" s="47" t="str">
        <f>IF(②大会申し込みデータ!H95="","",②大会申し込みデータ!H95)</f>
        <v/>
      </c>
      <c r="G93" s="47" t="str">
        <f>IF(②大会申し込みデータ!H95="","",②大会申し込みデータ!I95)</f>
        <v/>
      </c>
      <c r="H93" s="47" t="str">
        <f>IF(②大会申し込みデータ!H95="","",②大会申し込みデータ!K95&amp;" "&amp;②大会申し込みデータ!L95)</f>
        <v/>
      </c>
    </row>
    <row r="94" spans="1:8" x14ac:dyDescent="0.15">
      <c r="A94" s="47" t="str">
        <f>IF(②大会申し込みデータ!H96="","",②大会申し込みデータ!A96)</f>
        <v/>
      </c>
      <c r="B94" s="47" t="str">
        <f>IF(②大会申し込みデータ!H96="","",②大会申し込みデータ!B96)</f>
        <v/>
      </c>
      <c r="C94" s="47" t="str">
        <f>IF(②大会申し込みデータ!H96="","",②大会申し込みデータ!C96)</f>
        <v/>
      </c>
      <c r="D94" s="47" t="str">
        <f>IF(②大会申し込みデータ!H96="","",②大会申し込みデータ!E96)</f>
        <v/>
      </c>
      <c r="E94" s="47" t="str">
        <f>IF(②大会申し込みデータ!H96="","","07")</f>
        <v/>
      </c>
      <c r="F94" s="47" t="str">
        <f>IF(②大会申し込みデータ!H96="","",②大会申し込みデータ!H96)</f>
        <v/>
      </c>
      <c r="G94" s="47" t="str">
        <f>IF(②大会申し込みデータ!H96="","",②大会申し込みデータ!I96)</f>
        <v/>
      </c>
      <c r="H94" s="47" t="str">
        <f>IF(②大会申し込みデータ!H96="","",②大会申し込みデータ!K96&amp;" "&amp;②大会申し込みデータ!L96)</f>
        <v/>
      </c>
    </row>
    <row r="95" spans="1:8" x14ac:dyDescent="0.15">
      <c r="A95" s="47" t="str">
        <f>IF(②大会申し込みデータ!H97="","",②大会申し込みデータ!A97)</f>
        <v/>
      </c>
      <c r="B95" s="47" t="str">
        <f>IF(②大会申し込みデータ!H97="","",②大会申し込みデータ!B97)</f>
        <v/>
      </c>
      <c r="C95" s="47" t="str">
        <f>IF(②大会申し込みデータ!H97="","",②大会申し込みデータ!C97)</f>
        <v/>
      </c>
      <c r="D95" s="47" t="str">
        <f>IF(②大会申し込みデータ!H97="","",②大会申し込みデータ!E97)</f>
        <v/>
      </c>
      <c r="E95" s="47" t="str">
        <f>IF(②大会申し込みデータ!H97="","","07")</f>
        <v/>
      </c>
      <c r="F95" s="47" t="str">
        <f>IF(②大会申し込みデータ!H97="","",②大会申し込みデータ!H97)</f>
        <v/>
      </c>
      <c r="G95" s="47" t="str">
        <f>IF(②大会申し込みデータ!H97="","",②大会申し込みデータ!I97)</f>
        <v/>
      </c>
      <c r="H95" s="47" t="str">
        <f>IF(②大会申し込みデータ!H97="","",②大会申し込みデータ!K97&amp;" "&amp;②大会申し込みデータ!L97)</f>
        <v/>
      </c>
    </row>
    <row r="96" spans="1:8" x14ac:dyDescent="0.15">
      <c r="A96" s="47" t="str">
        <f>IF(②大会申し込みデータ!H98="","",②大会申し込みデータ!A98)</f>
        <v/>
      </c>
      <c r="B96" s="47" t="str">
        <f>IF(②大会申し込みデータ!H98="","",②大会申し込みデータ!B98)</f>
        <v/>
      </c>
      <c r="C96" s="47" t="str">
        <f>IF(②大会申し込みデータ!H98="","",②大会申し込みデータ!C98)</f>
        <v/>
      </c>
      <c r="D96" s="47" t="str">
        <f>IF(②大会申し込みデータ!H98="","",②大会申し込みデータ!E98)</f>
        <v/>
      </c>
      <c r="E96" s="47" t="str">
        <f>IF(②大会申し込みデータ!H98="","","07")</f>
        <v/>
      </c>
      <c r="F96" s="47" t="str">
        <f>IF(②大会申し込みデータ!H98="","",②大会申し込みデータ!H98)</f>
        <v/>
      </c>
      <c r="G96" s="47" t="str">
        <f>IF(②大会申し込みデータ!H98="","",②大会申し込みデータ!I98)</f>
        <v/>
      </c>
      <c r="H96" s="47" t="str">
        <f>IF(②大会申し込みデータ!H98="","",②大会申し込みデータ!K98&amp;" "&amp;②大会申し込みデータ!L98)</f>
        <v/>
      </c>
    </row>
    <row r="97" spans="1:8" x14ac:dyDescent="0.15">
      <c r="A97" s="47" t="str">
        <f>IF(②大会申し込みデータ!H99="","",②大会申し込みデータ!A99)</f>
        <v/>
      </c>
      <c r="B97" s="47" t="str">
        <f>IF(②大会申し込みデータ!H99="","",②大会申し込みデータ!B99)</f>
        <v/>
      </c>
      <c r="C97" s="47" t="str">
        <f>IF(②大会申し込みデータ!H99="","",②大会申し込みデータ!C99)</f>
        <v/>
      </c>
      <c r="D97" s="47" t="str">
        <f>IF(②大会申し込みデータ!H99="","",②大会申し込みデータ!E99)</f>
        <v/>
      </c>
      <c r="E97" s="47" t="str">
        <f>IF(②大会申し込みデータ!H99="","","07")</f>
        <v/>
      </c>
      <c r="F97" s="47" t="str">
        <f>IF(②大会申し込みデータ!H99="","",②大会申し込みデータ!H99)</f>
        <v/>
      </c>
      <c r="G97" s="47" t="str">
        <f>IF(②大会申し込みデータ!H99="","",②大会申し込みデータ!I99)</f>
        <v/>
      </c>
      <c r="H97" s="47" t="str">
        <f>IF(②大会申し込みデータ!H99="","",②大会申し込みデータ!K99&amp;" "&amp;②大会申し込みデータ!L99)</f>
        <v/>
      </c>
    </row>
    <row r="98" spans="1:8" x14ac:dyDescent="0.15">
      <c r="A98" s="47" t="str">
        <f>IF(②大会申し込みデータ!H100="","",②大会申し込みデータ!A100)</f>
        <v/>
      </c>
      <c r="B98" s="47" t="str">
        <f>IF(②大会申し込みデータ!H100="","",②大会申し込みデータ!B100)</f>
        <v/>
      </c>
      <c r="C98" s="47" t="str">
        <f>IF(②大会申し込みデータ!H100="","",②大会申し込みデータ!C100)</f>
        <v/>
      </c>
      <c r="D98" s="47" t="str">
        <f>IF(②大会申し込みデータ!H100="","",②大会申し込みデータ!E100)</f>
        <v/>
      </c>
      <c r="E98" s="47" t="str">
        <f>IF(②大会申し込みデータ!H100="","","07")</f>
        <v/>
      </c>
      <c r="F98" s="47" t="str">
        <f>IF(②大会申し込みデータ!H100="","",②大会申し込みデータ!H100)</f>
        <v/>
      </c>
      <c r="G98" s="47" t="str">
        <f>IF(②大会申し込みデータ!H100="","",②大会申し込みデータ!I100)</f>
        <v/>
      </c>
      <c r="H98" s="47" t="str">
        <f>IF(②大会申し込みデータ!H100="","",②大会申し込みデータ!K100&amp;" "&amp;②大会申し込みデータ!L100)</f>
        <v/>
      </c>
    </row>
  </sheetData>
  <sheetProtection sheet="1" selectLockedCells="1" selectUnlockedCells="1"/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C70"/>
  <sheetViews>
    <sheetView workbookViewId="0">
      <selection activeCell="E70" sqref="E70"/>
    </sheetView>
  </sheetViews>
  <sheetFormatPr defaultRowHeight="16.5" customHeight="1" x14ac:dyDescent="0.15"/>
  <cols>
    <col min="1" max="1" width="15.625" customWidth="1"/>
    <col min="2" max="2" width="5.5" style="1" bestFit="1" customWidth="1"/>
  </cols>
  <sheetData>
    <row r="1" spans="1:3" ht="16.5" customHeight="1" x14ac:dyDescent="0.15">
      <c r="A1" t="s">
        <v>51</v>
      </c>
    </row>
    <row r="3" spans="1:3" ht="16.5" customHeight="1" x14ac:dyDescent="0.15">
      <c r="A3" t="s">
        <v>47</v>
      </c>
      <c r="B3" s="1" t="s">
        <v>337</v>
      </c>
      <c r="C3" t="s">
        <v>67</v>
      </c>
    </row>
    <row r="4" spans="1:3" ht="16.5" customHeight="1" x14ac:dyDescent="0.15">
      <c r="A4" t="s">
        <v>7</v>
      </c>
      <c r="B4" s="1" t="s">
        <v>338</v>
      </c>
      <c r="C4" t="s">
        <v>68</v>
      </c>
    </row>
    <row r="5" spans="1:3" ht="16.5" customHeight="1" x14ac:dyDescent="0.15">
      <c r="A5" t="s">
        <v>339</v>
      </c>
      <c r="B5" s="1" t="s">
        <v>151</v>
      </c>
      <c r="C5" t="s">
        <v>69</v>
      </c>
    </row>
    <row r="6" spans="1:3" ht="16.5" customHeight="1" x14ac:dyDescent="0.15">
      <c r="A6" t="s">
        <v>340</v>
      </c>
      <c r="B6" s="1" t="s">
        <v>152</v>
      </c>
      <c r="C6" t="s">
        <v>70</v>
      </c>
    </row>
    <row r="7" spans="1:3" ht="16.5" customHeight="1" x14ac:dyDescent="0.15">
      <c r="A7" t="s">
        <v>9</v>
      </c>
      <c r="B7" s="1" t="s">
        <v>153</v>
      </c>
      <c r="C7" t="s">
        <v>71</v>
      </c>
    </row>
    <row r="8" spans="1:3" ht="16.5" customHeight="1" x14ac:dyDescent="0.15">
      <c r="A8" t="s">
        <v>10</v>
      </c>
      <c r="B8" s="1" t="s">
        <v>154</v>
      </c>
      <c r="C8" t="s">
        <v>72</v>
      </c>
    </row>
    <row r="9" spans="1:3" ht="16.5" customHeight="1" x14ac:dyDescent="0.15">
      <c r="A9" t="s">
        <v>341</v>
      </c>
      <c r="B9" s="1" t="s">
        <v>155</v>
      </c>
      <c r="C9" t="s">
        <v>73</v>
      </c>
    </row>
    <row r="10" spans="1:3" ht="16.5" customHeight="1" x14ac:dyDescent="0.15">
      <c r="A10" t="s">
        <v>342</v>
      </c>
      <c r="B10" s="1" t="s">
        <v>156</v>
      </c>
      <c r="C10" t="s">
        <v>74</v>
      </c>
    </row>
    <row r="11" spans="1:3" ht="16.5" customHeight="1" x14ac:dyDescent="0.15">
      <c r="A11" t="s">
        <v>343</v>
      </c>
      <c r="B11" s="1" t="s">
        <v>157</v>
      </c>
      <c r="C11" t="s">
        <v>75</v>
      </c>
    </row>
    <row r="12" spans="1:3" ht="16.5" customHeight="1" x14ac:dyDescent="0.15">
      <c r="A12" t="s">
        <v>48</v>
      </c>
      <c r="B12" s="1" t="s">
        <v>158</v>
      </c>
      <c r="C12" t="s">
        <v>76</v>
      </c>
    </row>
    <row r="13" spans="1:3" ht="16.5" customHeight="1" x14ac:dyDescent="0.15">
      <c r="A13" t="s">
        <v>49</v>
      </c>
      <c r="B13" s="1" t="s">
        <v>159</v>
      </c>
      <c r="C13" t="s">
        <v>77</v>
      </c>
    </row>
    <row r="14" spans="1:3" ht="16.5" customHeight="1" x14ac:dyDescent="0.15">
      <c r="A14" t="s">
        <v>50</v>
      </c>
      <c r="B14" s="1" t="s">
        <v>160</v>
      </c>
      <c r="C14" t="s">
        <v>78</v>
      </c>
    </row>
    <row r="15" spans="1:3" ht="16.5" customHeight="1" x14ac:dyDescent="0.15">
      <c r="A15" t="s">
        <v>344</v>
      </c>
      <c r="B15" s="1" t="s">
        <v>161</v>
      </c>
      <c r="C15" t="s">
        <v>79</v>
      </c>
    </row>
    <row r="16" spans="1:3" ht="16.5" customHeight="1" x14ac:dyDescent="0.15">
      <c r="A16" t="s">
        <v>345</v>
      </c>
      <c r="B16" s="1" t="s">
        <v>162</v>
      </c>
      <c r="C16" t="s">
        <v>80</v>
      </c>
    </row>
    <row r="17" spans="1:3" ht="16.5" customHeight="1" x14ac:dyDescent="0.15">
      <c r="A17" t="s">
        <v>346</v>
      </c>
      <c r="B17" s="1" t="s">
        <v>163</v>
      </c>
      <c r="C17" t="s">
        <v>81</v>
      </c>
    </row>
    <row r="18" spans="1:3" ht="16.5" customHeight="1" x14ac:dyDescent="0.15">
      <c r="A18" t="s">
        <v>302</v>
      </c>
      <c r="B18" s="1" t="s">
        <v>164</v>
      </c>
      <c r="C18" t="s">
        <v>82</v>
      </c>
    </row>
    <row r="19" spans="1:3" ht="16.5" customHeight="1" x14ac:dyDescent="0.15">
      <c r="A19" t="s">
        <v>303</v>
      </c>
      <c r="B19" s="1" t="s">
        <v>165</v>
      </c>
      <c r="C19" t="s">
        <v>83</v>
      </c>
    </row>
    <row r="20" spans="1:3" ht="16.5" customHeight="1" x14ac:dyDescent="0.15">
      <c r="A20" t="s">
        <v>304</v>
      </c>
      <c r="B20" s="1" t="s">
        <v>166</v>
      </c>
      <c r="C20" t="s">
        <v>84</v>
      </c>
    </row>
    <row r="21" spans="1:3" ht="16.5" customHeight="1" x14ac:dyDescent="0.15">
      <c r="A21" t="s">
        <v>305</v>
      </c>
      <c r="B21" s="1" t="s">
        <v>167</v>
      </c>
      <c r="C21" t="s">
        <v>85</v>
      </c>
    </row>
    <row r="22" spans="1:3" ht="16.5" customHeight="1" x14ac:dyDescent="0.15">
      <c r="A22" t="s">
        <v>306</v>
      </c>
      <c r="B22" s="1" t="s">
        <v>347</v>
      </c>
      <c r="C22" t="s">
        <v>86</v>
      </c>
    </row>
    <row r="23" spans="1:3" ht="16.5" customHeight="1" x14ac:dyDescent="0.15">
      <c r="A23" t="s">
        <v>348</v>
      </c>
      <c r="B23" s="1" t="s">
        <v>349</v>
      </c>
      <c r="C23" t="s">
        <v>87</v>
      </c>
    </row>
    <row r="24" spans="1:3" ht="16.5" customHeight="1" x14ac:dyDescent="0.15">
      <c r="A24" t="s">
        <v>350</v>
      </c>
      <c r="B24" s="1" t="s">
        <v>168</v>
      </c>
      <c r="C24" t="s">
        <v>88</v>
      </c>
    </row>
    <row r="25" spans="1:3" ht="16.5" customHeight="1" x14ac:dyDescent="0.15">
      <c r="A25" t="s">
        <v>351</v>
      </c>
      <c r="B25" s="1" t="s">
        <v>169</v>
      </c>
      <c r="C25" t="s">
        <v>89</v>
      </c>
    </row>
    <row r="26" spans="1:3" ht="16.5" customHeight="1" x14ac:dyDescent="0.15">
      <c r="A26" t="s">
        <v>307</v>
      </c>
      <c r="B26" s="1" t="s">
        <v>170</v>
      </c>
      <c r="C26" t="s">
        <v>90</v>
      </c>
    </row>
    <row r="27" spans="1:3" ht="16.5" customHeight="1" x14ac:dyDescent="0.15">
      <c r="A27" t="s">
        <v>308</v>
      </c>
      <c r="B27" s="1" t="s">
        <v>171</v>
      </c>
      <c r="C27" t="s">
        <v>91</v>
      </c>
    </row>
    <row r="28" spans="1:3" ht="16.5" customHeight="1" x14ac:dyDescent="0.15">
      <c r="A28" t="s">
        <v>352</v>
      </c>
      <c r="B28" s="1" t="s">
        <v>172</v>
      </c>
      <c r="C28" t="s">
        <v>92</v>
      </c>
    </row>
    <row r="29" spans="1:3" ht="16.5" customHeight="1" x14ac:dyDescent="0.15">
      <c r="A29" t="s">
        <v>309</v>
      </c>
      <c r="B29" s="1" t="s">
        <v>173</v>
      </c>
      <c r="C29" t="s">
        <v>93</v>
      </c>
    </row>
    <row r="30" spans="1:3" ht="16.5" customHeight="1" x14ac:dyDescent="0.15">
      <c r="A30" t="s">
        <v>310</v>
      </c>
      <c r="B30" s="1" t="s">
        <v>174</v>
      </c>
      <c r="C30" t="s">
        <v>94</v>
      </c>
    </row>
    <row r="31" spans="1:3" ht="16.5" customHeight="1" x14ac:dyDescent="0.15">
      <c r="A31" t="s">
        <v>311</v>
      </c>
      <c r="B31" s="1" t="s">
        <v>175</v>
      </c>
      <c r="C31" t="s">
        <v>95</v>
      </c>
    </row>
    <row r="32" spans="1:3" ht="16.5" customHeight="1" x14ac:dyDescent="0.15">
      <c r="A32" t="s">
        <v>312</v>
      </c>
      <c r="B32" s="1" t="s">
        <v>176</v>
      </c>
      <c r="C32" t="s">
        <v>96</v>
      </c>
    </row>
    <row r="33" spans="1:3" ht="16.5" customHeight="1" x14ac:dyDescent="0.15">
      <c r="A33" t="s">
        <v>313</v>
      </c>
      <c r="B33" s="1" t="s">
        <v>177</v>
      </c>
      <c r="C33" t="s">
        <v>97</v>
      </c>
    </row>
    <row r="34" spans="1:3" ht="16.5" customHeight="1" x14ac:dyDescent="0.15">
      <c r="A34" t="s">
        <v>314</v>
      </c>
      <c r="B34" s="1" t="s">
        <v>178</v>
      </c>
      <c r="C34" t="s">
        <v>98</v>
      </c>
    </row>
    <row r="35" spans="1:3" ht="16.5" customHeight="1" x14ac:dyDescent="0.15">
      <c r="A35" t="s">
        <v>315</v>
      </c>
      <c r="B35" s="1" t="s">
        <v>179</v>
      </c>
      <c r="C35" t="s">
        <v>99</v>
      </c>
    </row>
    <row r="36" spans="1:3" ht="16.5" customHeight="1" x14ac:dyDescent="0.15">
      <c r="A36" t="s">
        <v>316</v>
      </c>
      <c r="B36" s="1" t="s">
        <v>180</v>
      </c>
      <c r="C36" t="s">
        <v>100</v>
      </c>
    </row>
    <row r="37" spans="1:3" ht="16.5" customHeight="1" x14ac:dyDescent="0.15">
      <c r="A37" t="s">
        <v>317</v>
      </c>
      <c r="B37" s="1" t="s">
        <v>181</v>
      </c>
      <c r="C37" t="s">
        <v>101</v>
      </c>
    </row>
    <row r="38" spans="1:3" ht="16.5" customHeight="1" x14ac:dyDescent="0.15">
      <c r="A38" t="s">
        <v>318</v>
      </c>
      <c r="B38" s="1" t="s">
        <v>182</v>
      </c>
      <c r="C38" t="s">
        <v>102</v>
      </c>
    </row>
    <row r="39" spans="1:3" ht="16.5" customHeight="1" x14ac:dyDescent="0.15">
      <c r="A39" t="s">
        <v>319</v>
      </c>
      <c r="B39" s="1" t="s">
        <v>183</v>
      </c>
      <c r="C39" t="s">
        <v>103</v>
      </c>
    </row>
    <row r="40" spans="1:3" ht="16.5" customHeight="1" x14ac:dyDescent="0.15">
      <c r="A40" t="s">
        <v>320</v>
      </c>
      <c r="B40" s="1" t="s">
        <v>184</v>
      </c>
      <c r="C40" t="s">
        <v>104</v>
      </c>
    </row>
    <row r="41" spans="1:3" ht="16.5" customHeight="1" x14ac:dyDescent="0.15">
      <c r="A41" t="s">
        <v>353</v>
      </c>
      <c r="B41" s="1" t="s">
        <v>185</v>
      </c>
      <c r="C41" t="s">
        <v>105</v>
      </c>
    </row>
    <row r="42" spans="1:3" ht="16.5" customHeight="1" x14ac:dyDescent="0.15">
      <c r="A42" t="s">
        <v>321</v>
      </c>
      <c r="B42" s="1" t="s">
        <v>186</v>
      </c>
      <c r="C42" t="s">
        <v>106</v>
      </c>
    </row>
    <row r="43" spans="1:3" ht="16.5" customHeight="1" x14ac:dyDescent="0.15">
      <c r="A43" t="s">
        <v>354</v>
      </c>
      <c r="B43" s="1" t="s">
        <v>187</v>
      </c>
      <c r="C43" t="s">
        <v>107</v>
      </c>
    </row>
    <row r="44" spans="1:3" ht="16.5" customHeight="1" x14ac:dyDescent="0.15">
      <c r="A44" t="s">
        <v>322</v>
      </c>
      <c r="B44" s="1" t="s">
        <v>188</v>
      </c>
      <c r="C44" t="s">
        <v>108</v>
      </c>
    </row>
    <row r="45" spans="1:3" ht="16.5" customHeight="1" x14ac:dyDescent="0.15">
      <c r="A45" t="s">
        <v>323</v>
      </c>
      <c r="B45" s="1" t="s">
        <v>189</v>
      </c>
      <c r="C45" t="s">
        <v>109</v>
      </c>
    </row>
    <row r="46" spans="1:3" ht="16.5" customHeight="1" x14ac:dyDescent="0.15">
      <c r="A46" t="s">
        <v>324</v>
      </c>
      <c r="B46" s="1" t="s">
        <v>190</v>
      </c>
      <c r="C46" t="s">
        <v>110</v>
      </c>
    </row>
    <row r="47" spans="1:3" ht="16.5" customHeight="1" x14ac:dyDescent="0.15">
      <c r="A47" t="s">
        <v>325</v>
      </c>
      <c r="B47" s="1" t="s">
        <v>191</v>
      </c>
      <c r="C47" t="s">
        <v>111</v>
      </c>
    </row>
    <row r="48" spans="1:3" ht="16.5" customHeight="1" x14ac:dyDescent="0.15">
      <c r="A48" t="s">
        <v>326</v>
      </c>
      <c r="B48" s="1" t="s">
        <v>192</v>
      </c>
      <c r="C48" t="s">
        <v>112</v>
      </c>
    </row>
    <row r="49" spans="1:3" ht="16.5" customHeight="1" x14ac:dyDescent="0.15">
      <c r="A49" t="s">
        <v>327</v>
      </c>
      <c r="B49" s="1" t="s">
        <v>193</v>
      </c>
      <c r="C49" t="s">
        <v>113</v>
      </c>
    </row>
    <row r="50" spans="1:3" ht="16.5" customHeight="1" x14ac:dyDescent="0.15">
      <c r="A50" t="s">
        <v>328</v>
      </c>
      <c r="B50" s="1" t="s">
        <v>194</v>
      </c>
      <c r="C50" t="s">
        <v>114</v>
      </c>
    </row>
    <row r="51" spans="1:3" ht="16.5" customHeight="1" x14ac:dyDescent="0.15">
      <c r="A51" t="s">
        <v>329</v>
      </c>
      <c r="B51" s="1" t="s">
        <v>195</v>
      </c>
      <c r="C51" t="s">
        <v>115</v>
      </c>
    </row>
    <row r="52" spans="1:3" ht="16.5" customHeight="1" x14ac:dyDescent="0.15">
      <c r="A52" t="s">
        <v>330</v>
      </c>
      <c r="B52" s="1" t="s">
        <v>196</v>
      </c>
      <c r="C52" t="s">
        <v>116</v>
      </c>
    </row>
    <row r="53" spans="1:3" ht="16.5" customHeight="1" x14ac:dyDescent="0.15">
      <c r="A53" t="s">
        <v>331</v>
      </c>
      <c r="B53" s="1" t="s">
        <v>197</v>
      </c>
      <c r="C53" t="s">
        <v>117</v>
      </c>
    </row>
    <row r="54" spans="1:3" ht="16.5" customHeight="1" x14ac:dyDescent="0.15">
      <c r="A54" t="s">
        <v>332</v>
      </c>
      <c r="B54" s="1" t="s">
        <v>198</v>
      </c>
      <c r="C54" t="s">
        <v>118</v>
      </c>
    </row>
    <row r="55" spans="1:3" ht="16.5" customHeight="1" x14ac:dyDescent="0.15">
      <c r="A55" t="s">
        <v>333</v>
      </c>
      <c r="B55" s="1" t="s">
        <v>199</v>
      </c>
      <c r="C55" t="s">
        <v>119</v>
      </c>
    </row>
    <row r="56" spans="1:3" ht="16.5" customHeight="1" x14ac:dyDescent="0.15">
      <c r="A56" t="s">
        <v>355</v>
      </c>
      <c r="B56" s="1" t="s">
        <v>200</v>
      </c>
      <c r="C56" t="s">
        <v>120</v>
      </c>
    </row>
    <row r="57" spans="1:3" ht="16.5" customHeight="1" x14ac:dyDescent="0.15">
      <c r="A57" t="s">
        <v>356</v>
      </c>
      <c r="B57" s="1" t="s">
        <v>201</v>
      </c>
      <c r="C57" t="s">
        <v>121</v>
      </c>
    </row>
    <row r="58" spans="1:3" ht="16.5" customHeight="1" x14ac:dyDescent="0.15">
      <c r="A58" t="s">
        <v>357</v>
      </c>
      <c r="B58" s="1" t="s">
        <v>202</v>
      </c>
      <c r="C58" t="s">
        <v>122</v>
      </c>
    </row>
    <row r="59" spans="1:3" ht="16.5" customHeight="1" x14ac:dyDescent="0.15">
      <c r="A59" t="s">
        <v>358</v>
      </c>
      <c r="B59" s="1" t="s">
        <v>203</v>
      </c>
      <c r="C59" t="s">
        <v>123</v>
      </c>
    </row>
    <row r="60" spans="1:3" ht="16.5" customHeight="1" x14ac:dyDescent="0.15">
      <c r="A60" t="s">
        <v>359</v>
      </c>
      <c r="B60" s="1" t="s">
        <v>204</v>
      </c>
      <c r="C60" t="s">
        <v>124</v>
      </c>
    </row>
    <row r="61" spans="1:3" ht="16.5" customHeight="1" x14ac:dyDescent="0.15">
      <c r="A61" t="s">
        <v>360</v>
      </c>
      <c r="B61" s="1" t="s">
        <v>205</v>
      </c>
      <c r="C61" t="s">
        <v>125</v>
      </c>
    </row>
    <row r="62" spans="1:3" ht="16.5" customHeight="1" x14ac:dyDescent="0.15">
      <c r="A62" t="s">
        <v>361</v>
      </c>
      <c r="B62" s="1" t="s">
        <v>206</v>
      </c>
      <c r="C62" t="s">
        <v>126</v>
      </c>
    </row>
    <row r="63" spans="1:3" ht="16.5" customHeight="1" x14ac:dyDescent="0.15">
      <c r="A63" t="s">
        <v>362</v>
      </c>
      <c r="B63" s="1" t="s">
        <v>207</v>
      </c>
      <c r="C63" t="s">
        <v>127</v>
      </c>
    </row>
    <row r="64" spans="1:3" ht="16.5" customHeight="1" x14ac:dyDescent="0.15">
      <c r="A64" t="s">
        <v>363</v>
      </c>
      <c r="B64" s="1" t="s">
        <v>208</v>
      </c>
      <c r="C64" t="s">
        <v>128</v>
      </c>
    </row>
    <row r="65" spans="1:3" ht="16.5" customHeight="1" x14ac:dyDescent="0.15">
      <c r="A65" t="s">
        <v>364</v>
      </c>
      <c r="B65" s="1" t="s">
        <v>209</v>
      </c>
      <c r="C65" t="s">
        <v>129</v>
      </c>
    </row>
    <row r="66" spans="1:3" ht="16.5" customHeight="1" x14ac:dyDescent="0.15">
      <c r="A66" t="s">
        <v>365</v>
      </c>
      <c r="B66" s="1" t="s">
        <v>210</v>
      </c>
      <c r="C66" t="s">
        <v>130</v>
      </c>
    </row>
    <row r="67" spans="1:3" ht="16.5" customHeight="1" x14ac:dyDescent="0.15">
      <c r="A67" t="s">
        <v>366</v>
      </c>
      <c r="B67" s="1" t="s">
        <v>367</v>
      </c>
      <c r="C67" s="102" t="s">
        <v>368</v>
      </c>
    </row>
    <row r="68" spans="1:3" ht="16.5" customHeight="1" x14ac:dyDescent="0.15">
      <c r="A68" t="s">
        <v>369</v>
      </c>
      <c r="B68" s="1" t="s">
        <v>370</v>
      </c>
      <c r="C68" t="s">
        <v>371</v>
      </c>
    </row>
    <row r="69" spans="1:3" ht="16.5" customHeight="1" x14ac:dyDescent="0.15">
      <c r="A69" t="s">
        <v>372</v>
      </c>
      <c r="B69" s="1" t="s">
        <v>373</v>
      </c>
      <c r="C69" t="s">
        <v>374</v>
      </c>
    </row>
    <row r="70" spans="1:3" ht="16.5" customHeight="1" x14ac:dyDescent="0.15">
      <c r="A70" t="s">
        <v>375</v>
      </c>
      <c r="B70" s="1" t="s">
        <v>376</v>
      </c>
      <c r="C70" t="s">
        <v>377</v>
      </c>
    </row>
  </sheetData>
  <sheetProtection sheet="1" objects="1" scenarios="1" selectLockedCells="1"/>
  <phoneticPr fontId="3"/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2:G55"/>
  <sheetViews>
    <sheetView zoomScaleNormal="100" workbookViewId="0">
      <selection activeCell="I16" sqref="I16"/>
    </sheetView>
  </sheetViews>
  <sheetFormatPr defaultRowHeight="13.5" x14ac:dyDescent="0.15"/>
  <cols>
    <col min="1" max="1" width="4.5" customWidth="1"/>
    <col min="2" max="2" width="14.875" style="4" bestFit="1" customWidth="1"/>
    <col min="3" max="3" width="7.625" style="1" customWidth="1"/>
    <col min="4" max="4" width="4.5" customWidth="1"/>
    <col min="5" max="5" width="42.375" bestFit="1" customWidth="1"/>
    <col min="6" max="6" width="9.875" style="2" bestFit="1" customWidth="1"/>
    <col min="7" max="7" width="4.5" customWidth="1"/>
  </cols>
  <sheetData>
    <row r="2" spans="1:7" ht="18" customHeight="1" x14ac:dyDescent="0.15"/>
    <row r="3" spans="1:7" ht="18" customHeight="1" x14ac:dyDescent="0.15">
      <c r="A3" s="4"/>
      <c r="B3" s="179"/>
      <c r="C3" s="179"/>
      <c r="D3" s="4"/>
      <c r="E3" s="12" t="s">
        <v>21</v>
      </c>
      <c r="F3" s="16" t="s">
        <v>20</v>
      </c>
      <c r="G3" s="4"/>
    </row>
    <row r="4" spans="1:7" ht="18" customHeight="1" x14ac:dyDescent="0.15">
      <c r="B4" s="51"/>
      <c r="C4" s="48"/>
      <c r="E4" s="12" t="s">
        <v>53</v>
      </c>
      <c r="F4" s="16"/>
    </row>
    <row r="5" spans="1:7" ht="18" customHeight="1" x14ac:dyDescent="0.15">
      <c r="B5" s="51"/>
      <c r="C5" s="48"/>
      <c r="E5" s="81" t="s">
        <v>239</v>
      </c>
      <c r="F5" s="16" t="s">
        <v>232</v>
      </c>
    </row>
    <row r="6" spans="1:7" ht="18" customHeight="1" x14ac:dyDescent="0.15">
      <c r="B6" s="51"/>
      <c r="C6" s="48"/>
      <c r="E6" s="81" t="s">
        <v>240</v>
      </c>
      <c r="F6" s="16" t="s">
        <v>234</v>
      </c>
    </row>
    <row r="7" spans="1:7" ht="18" customHeight="1" x14ac:dyDescent="0.15">
      <c r="B7" s="51"/>
      <c r="C7" s="48"/>
      <c r="E7" s="81" t="s">
        <v>241</v>
      </c>
      <c r="F7" s="16" t="s">
        <v>233</v>
      </c>
    </row>
    <row r="8" spans="1:7" ht="18" customHeight="1" x14ac:dyDescent="0.15">
      <c r="B8" s="51"/>
      <c r="C8" s="48"/>
      <c r="E8" s="81" t="s">
        <v>242</v>
      </c>
      <c r="F8" s="16" t="s">
        <v>236</v>
      </c>
    </row>
    <row r="9" spans="1:7" ht="18" customHeight="1" x14ac:dyDescent="0.15">
      <c r="B9" s="51"/>
      <c r="C9" s="48"/>
      <c r="E9" s="81" t="s">
        <v>243</v>
      </c>
      <c r="F9" s="16" t="s">
        <v>235</v>
      </c>
    </row>
    <row r="10" spans="1:7" ht="18" customHeight="1" x14ac:dyDescent="0.15">
      <c r="B10" s="51"/>
      <c r="C10" s="48"/>
      <c r="E10" s="81" t="s">
        <v>237</v>
      </c>
      <c r="F10" s="16" t="s">
        <v>238</v>
      </c>
    </row>
    <row r="11" spans="1:7" ht="18" customHeight="1" x14ac:dyDescent="0.15">
      <c r="E11" s="81" t="s">
        <v>380</v>
      </c>
      <c r="F11" s="16" t="s">
        <v>267</v>
      </c>
    </row>
    <row r="12" spans="1:7" ht="18" customHeight="1" x14ac:dyDescent="0.15">
      <c r="B12" s="180" t="s">
        <v>52</v>
      </c>
      <c r="C12" s="180"/>
      <c r="E12" s="81" t="s">
        <v>244</v>
      </c>
      <c r="F12" s="16" t="s">
        <v>245</v>
      </c>
    </row>
    <row r="13" spans="1:7" ht="18" customHeight="1" x14ac:dyDescent="0.15">
      <c r="B13" s="52" t="s">
        <v>53</v>
      </c>
      <c r="C13" s="8"/>
      <c r="E13" s="81"/>
      <c r="F13" s="16"/>
    </row>
    <row r="14" spans="1:7" ht="18" customHeight="1" x14ac:dyDescent="0.15">
      <c r="B14" s="52" t="s">
        <v>213</v>
      </c>
      <c r="C14" s="3" t="s">
        <v>22</v>
      </c>
      <c r="E14" s="81" t="s">
        <v>288</v>
      </c>
      <c r="F14" s="16" t="s">
        <v>292</v>
      </c>
    </row>
    <row r="15" spans="1:7" ht="18" customHeight="1" x14ac:dyDescent="0.15">
      <c r="B15" s="100" t="s">
        <v>211</v>
      </c>
      <c r="C15" s="3" t="s">
        <v>23</v>
      </c>
      <c r="E15" s="81" t="s">
        <v>289</v>
      </c>
      <c r="F15" s="16" t="s">
        <v>293</v>
      </c>
    </row>
    <row r="16" spans="1:7" ht="18" customHeight="1" x14ac:dyDescent="0.15">
      <c r="B16" s="100" t="s">
        <v>215</v>
      </c>
      <c r="C16" s="3" t="s">
        <v>214</v>
      </c>
      <c r="E16" s="81" t="s">
        <v>287</v>
      </c>
      <c r="F16" s="16" t="s">
        <v>294</v>
      </c>
    </row>
    <row r="17" spans="2:6" ht="18" customHeight="1" x14ac:dyDescent="0.15">
      <c r="B17" s="100" t="s">
        <v>265</v>
      </c>
      <c r="C17" s="3" t="s">
        <v>150</v>
      </c>
      <c r="E17" s="81" t="s">
        <v>290</v>
      </c>
      <c r="F17" s="16" t="s">
        <v>295</v>
      </c>
    </row>
    <row r="18" spans="2:6" ht="18" customHeight="1" x14ac:dyDescent="0.15">
      <c r="B18" s="100" t="s">
        <v>379</v>
      </c>
      <c r="C18" s="3" t="s">
        <v>266</v>
      </c>
      <c r="E18" s="81" t="s">
        <v>291</v>
      </c>
      <c r="F18" s="16" t="s">
        <v>296</v>
      </c>
    </row>
    <row r="19" spans="2:6" ht="18" customHeight="1" x14ac:dyDescent="0.15">
      <c r="B19" s="106" t="s">
        <v>211</v>
      </c>
      <c r="C19" s="3" t="s">
        <v>23</v>
      </c>
      <c r="E19" s="81"/>
      <c r="F19" s="16"/>
    </row>
    <row r="20" spans="2:6" ht="18" customHeight="1" x14ac:dyDescent="0.15">
      <c r="B20" s="105"/>
      <c r="C20" s="48"/>
      <c r="E20" s="81"/>
      <c r="F20" s="16"/>
    </row>
    <row r="21" spans="2:6" ht="18" customHeight="1" x14ac:dyDescent="0.15">
      <c r="B21" s="105"/>
      <c r="C21" s="48"/>
      <c r="E21" s="81" t="s">
        <v>283</v>
      </c>
      <c r="F21" s="16" t="s">
        <v>247</v>
      </c>
    </row>
    <row r="22" spans="2:6" ht="18" customHeight="1" x14ac:dyDescent="0.15">
      <c r="B22" s="105"/>
      <c r="C22" s="48"/>
      <c r="E22" s="81" t="s">
        <v>284</v>
      </c>
      <c r="F22" s="16" t="s">
        <v>248</v>
      </c>
    </row>
    <row r="23" spans="2:6" ht="18" customHeight="1" x14ac:dyDescent="0.15">
      <c r="B23" s="105"/>
      <c r="C23" s="48"/>
      <c r="E23" s="81" t="s">
        <v>300</v>
      </c>
      <c r="F23" s="16" t="s">
        <v>249</v>
      </c>
    </row>
    <row r="24" spans="2:6" ht="18" customHeight="1" x14ac:dyDescent="0.15">
      <c r="E24" s="81" t="s">
        <v>301</v>
      </c>
      <c r="F24" s="16" t="s">
        <v>250</v>
      </c>
    </row>
    <row r="25" spans="2:6" ht="18" customHeight="1" x14ac:dyDescent="0.15">
      <c r="B25" s="181" t="s">
        <v>13</v>
      </c>
      <c r="C25" s="182"/>
      <c r="E25" s="81" t="s">
        <v>285</v>
      </c>
      <c r="F25" s="16" t="s">
        <v>251</v>
      </c>
    </row>
    <row r="26" spans="2:6" ht="18" customHeight="1" x14ac:dyDescent="0.15">
      <c r="B26" s="7" t="s">
        <v>25</v>
      </c>
      <c r="C26" s="6">
        <v>1</v>
      </c>
      <c r="E26" s="81" t="s">
        <v>286</v>
      </c>
      <c r="F26" s="16" t="s">
        <v>252</v>
      </c>
    </row>
    <row r="27" spans="2:6" ht="18" customHeight="1" x14ac:dyDescent="0.15">
      <c r="B27" s="7" t="s">
        <v>26</v>
      </c>
      <c r="C27" s="6">
        <v>2</v>
      </c>
      <c r="E27" s="81" t="s">
        <v>246</v>
      </c>
      <c r="F27" s="16" t="s">
        <v>253</v>
      </c>
    </row>
    <row r="28" spans="2:6" ht="18" customHeight="1" x14ac:dyDescent="0.15">
      <c r="E28" s="81"/>
      <c r="F28" s="16"/>
    </row>
    <row r="29" spans="2:6" ht="18" customHeight="1" x14ac:dyDescent="0.15">
      <c r="E29" s="82" t="s">
        <v>254</v>
      </c>
      <c r="F29" s="56" t="s">
        <v>258</v>
      </c>
    </row>
    <row r="30" spans="2:6" ht="18" customHeight="1" x14ac:dyDescent="0.15">
      <c r="E30" s="82" t="s">
        <v>255</v>
      </c>
      <c r="F30" s="56" t="s">
        <v>259</v>
      </c>
    </row>
    <row r="31" spans="2:6" ht="18" customHeight="1" x14ac:dyDescent="0.15">
      <c r="E31" s="82" t="s">
        <v>256</v>
      </c>
      <c r="F31" s="56" t="s">
        <v>260</v>
      </c>
    </row>
    <row r="32" spans="2:6" ht="18" customHeight="1" x14ac:dyDescent="0.15">
      <c r="E32" s="82" t="s">
        <v>257</v>
      </c>
      <c r="F32" s="56" t="s">
        <v>261</v>
      </c>
    </row>
    <row r="33" spans="5:6" ht="18" customHeight="1" x14ac:dyDescent="0.15">
      <c r="E33" s="82"/>
      <c r="F33" s="56"/>
    </row>
    <row r="34" spans="5:6" ht="18" customHeight="1" x14ac:dyDescent="0.15">
      <c r="E34" s="82" t="s">
        <v>299</v>
      </c>
      <c r="F34" s="104" t="s">
        <v>334</v>
      </c>
    </row>
    <row r="35" spans="5:6" ht="18" customHeight="1" x14ac:dyDescent="0.15">
      <c r="E35" s="82" t="s">
        <v>297</v>
      </c>
      <c r="F35" s="104" t="s">
        <v>335</v>
      </c>
    </row>
    <row r="36" spans="5:6" ht="18" customHeight="1" x14ac:dyDescent="0.15">
      <c r="E36" s="82" t="s">
        <v>298</v>
      </c>
      <c r="F36" s="104" t="s">
        <v>336</v>
      </c>
    </row>
    <row r="37" spans="5:6" ht="18" customHeight="1" x14ac:dyDescent="0.15">
      <c r="E37" s="82"/>
      <c r="F37" s="56"/>
    </row>
    <row r="38" spans="5:6" ht="18" customHeight="1" x14ac:dyDescent="0.15">
      <c r="E38" s="82" t="s">
        <v>262</v>
      </c>
      <c r="F38" s="56" t="s">
        <v>268</v>
      </c>
    </row>
    <row r="39" spans="5:6" ht="18" customHeight="1" x14ac:dyDescent="0.15">
      <c r="E39" s="82" t="s">
        <v>216</v>
      </c>
      <c r="F39" s="56" t="s">
        <v>269</v>
      </c>
    </row>
    <row r="40" spans="5:6" ht="18" customHeight="1" x14ac:dyDescent="0.15">
      <c r="E40" s="82" t="s">
        <v>217</v>
      </c>
      <c r="F40" s="56" t="s">
        <v>270</v>
      </c>
    </row>
    <row r="41" spans="5:6" ht="18" customHeight="1" x14ac:dyDescent="0.15">
      <c r="E41" s="82" t="s">
        <v>218</v>
      </c>
      <c r="F41" s="56" t="s">
        <v>271</v>
      </c>
    </row>
    <row r="42" spans="5:6" ht="18" customHeight="1" x14ac:dyDescent="0.15">
      <c r="E42" s="82" t="s">
        <v>219</v>
      </c>
      <c r="F42" s="56" t="s">
        <v>272</v>
      </c>
    </row>
    <row r="43" spans="5:6" ht="18" customHeight="1" x14ac:dyDescent="0.15">
      <c r="E43" s="82"/>
      <c r="F43" s="56"/>
    </row>
    <row r="44" spans="5:6" ht="18" customHeight="1" x14ac:dyDescent="0.15">
      <c r="E44" s="82" t="s">
        <v>263</v>
      </c>
      <c r="F44" s="56" t="s">
        <v>273</v>
      </c>
    </row>
    <row r="45" spans="5:6" ht="18" customHeight="1" x14ac:dyDescent="0.15">
      <c r="E45" s="83" t="s">
        <v>220</v>
      </c>
      <c r="F45" s="57" t="s">
        <v>274</v>
      </c>
    </row>
    <row r="46" spans="5:6" ht="17.25" x14ac:dyDescent="0.15">
      <c r="E46" s="83" t="s">
        <v>221</v>
      </c>
      <c r="F46" s="57" t="s">
        <v>275</v>
      </c>
    </row>
    <row r="47" spans="5:6" ht="17.25" x14ac:dyDescent="0.15">
      <c r="E47" s="83" t="s">
        <v>222</v>
      </c>
      <c r="F47" s="57" t="s">
        <v>276</v>
      </c>
    </row>
    <row r="48" spans="5:6" ht="17.25" x14ac:dyDescent="0.15">
      <c r="E48" s="83"/>
      <c r="F48" s="57"/>
    </row>
    <row r="49" spans="5:6" ht="17.25" x14ac:dyDescent="0.15">
      <c r="E49" s="83" t="s">
        <v>264</v>
      </c>
      <c r="F49" s="57" t="s">
        <v>277</v>
      </c>
    </row>
    <row r="50" spans="5:6" ht="17.25" x14ac:dyDescent="0.15">
      <c r="E50" s="83" t="s">
        <v>223</v>
      </c>
      <c r="F50" s="57" t="s">
        <v>278</v>
      </c>
    </row>
    <row r="51" spans="5:6" ht="17.25" x14ac:dyDescent="0.15">
      <c r="E51" s="83" t="s">
        <v>224</v>
      </c>
      <c r="F51" s="57" t="s">
        <v>279</v>
      </c>
    </row>
    <row r="52" spans="5:6" ht="17.25" x14ac:dyDescent="0.15">
      <c r="E52" s="83"/>
      <c r="F52" s="57"/>
    </row>
    <row r="53" spans="5:6" ht="17.25" x14ac:dyDescent="0.15">
      <c r="E53" s="83" t="s">
        <v>225</v>
      </c>
      <c r="F53" s="57" t="s">
        <v>280</v>
      </c>
    </row>
    <row r="54" spans="5:6" ht="17.25" x14ac:dyDescent="0.15">
      <c r="E54" s="83" t="s">
        <v>226</v>
      </c>
      <c r="F54" s="57" t="s">
        <v>281</v>
      </c>
    </row>
    <row r="55" spans="5:6" ht="17.25" x14ac:dyDescent="0.15">
      <c r="E55" s="83" t="s">
        <v>227</v>
      </c>
      <c r="F55" s="57" t="s">
        <v>282</v>
      </c>
    </row>
  </sheetData>
  <sheetProtection sheet="1" selectLockedCells="1" selectUnlockedCells="1"/>
  <mergeCells count="3">
    <mergeCell ref="B3:C3"/>
    <mergeCell ref="B12:C12"/>
    <mergeCell ref="B25:C25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①選手データ</vt:lpstr>
      <vt:lpstr>②大会申し込みデータ</vt:lpstr>
      <vt:lpstr>③大会申し込みデータ（リレー）</vt:lpstr>
      <vt:lpstr>MAT</vt:lpstr>
      <vt:lpstr>学校名</vt:lpstr>
      <vt:lpstr>種目コード</vt:lpstr>
      <vt:lpstr>SX</vt:lpstr>
      <vt:lpstr>仮番号</vt:lpstr>
      <vt:lpstr>学校番号</vt:lpstr>
      <vt:lpstr>学校名</vt:lpstr>
      <vt:lpstr>種別</vt:lpstr>
      <vt:lpstr>種別コード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ssuzuki</cp:lastModifiedBy>
  <dcterms:created xsi:type="dcterms:W3CDTF">2011-08-24T11:16:29Z</dcterms:created>
  <dcterms:modified xsi:type="dcterms:W3CDTF">2023-04-07T02:21:35Z</dcterms:modified>
</cp:coreProperties>
</file>