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C:\Users\suzuki\OneDrive - 独立行政法人 国立高等専門学校機構\02.いわき陸協\2023\0623-地区総体\"/>
    </mc:Choice>
  </mc:AlternateContent>
  <xr:revisionPtr revIDLastSave="0" documentId="13_ncr:1_{5FBCE72D-4DAB-4B31-BC16-ADE37B7EE4CD}" xr6:coauthVersionLast="36" xr6:coauthVersionMax="36" xr10:uidLastSave="{00000000-0000-0000-0000-000000000000}"/>
  <bookViews>
    <workbookView xWindow="32760" yWindow="32760" windowWidth="20490" windowHeight="7530" xr2:uid="{00000000-000D-0000-FFFF-FFFF00000000}"/>
  </bookViews>
  <sheets>
    <sheet name="記入用紙" sheetId="11" r:id="rId1"/>
    <sheet name="記入例" sheetId="9" r:id="rId2"/>
    <sheet name="Sheet2" sheetId="2" r:id="rId3"/>
    <sheet name="MAT" sheetId="3" r:id="rId4"/>
  </sheets>
  <definedNames>
    <definedName name="_xlnm.Print_Area" localSheetId="0">記入用紙!$A$1:$Y$101</definedName>
    <definedName name="_xlnm.Print_Area" localSheetId="1">記入例!$A$1:$X$352</definedName>
    <definedName name="Z_A9E872FE_000E_456B_950F_B082526A77F5_.wvu.Cols" localSheetId="0" hidden="1">記入用紙!$C:$D,記入用紙!$H:$M,記入用紙!$O:$P,記入用紙!$V:$X</definedName>
    <definedName name="Z_A9E872FE_000E_456B_950F_B082526A77F5_.wvu.Cols" localSheetId="1" hidden="1">記入例!$C:$D,記入例!$G:$L,記入例!$N:$O,記入例!$U:$W</definedName>
    <definedName name="Z_A9E872FE_000E_456B_950F_B082526A77F5_.wvu.Rows" localSheetId="0" hidden="1">記入用紙!$16:$17</definedName>
    <definedName name="Z_A9E872FE_000E_456B_950F_B082526A77F5_.wvu.Rows" localSheetId="1" hidden="1">記入例!$16:$17</definedName>
  </definedNames>
  <calcPr calcId="191029"/>
  <customWorkbookViews>
    <customWorkbookView name="k-yahagi - 個人用ビュー" guid="{A9E872FE-000E-456B-950F-B082526A77F5}" mergeInterval="0" personalView="1" maximized="1" windowWidth="1276" windowHeight="609" activeSheetId="4"/>
  </customWorkbookViews>
</workbook>
</file>

<file path=xl/calcChain.xml><?xml version="1.0" encoding="utf-8"?>
<calcChain xmlns="http://schemas.openxmlformats.org/spreadsheetml/2006/main">
  <c r="H1" i="3" l="1"/>
  <c r="F1" i="3"/>
  <c r="A1" i="3"/>
  <c r="G1" i="3"/>
  <c r="B1" i="3"/>
  <c r="C1" i="3"/>
  <c r="D1" i="3"/>
  <c r="E1"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D72" i="3"/>
  <c r="E72" i="3"/>
  <c r="D73" i="3"/>
  <c r="E73" i="3"/>
  <c r="B74" i="3"/>
  <c r="E74" i="3"/>
  <c r="B75" i="3"/>
  <c r="E75" i="3"/>
  <c r="B76" i="3"/>
  <c r="E76" i="3"/>
  <c r="B77" i="3"/>
  <c r="E77" i="3"/>
  <c r="B78" i="3"/>
  <c r="E78" i="3"/>
  <c r="B79" i="3"/>
  <c r="E79" i="3"/>
  <c r="B80" i="3"/>
  <c r="E80" i="3"/>
  <c r="B81" i="3"/>
  <c r="E81" i="3"/>
  <c r="AF43" i="11"/>
  <c r="G24" i="3" s="1"/>
  <c r="AI100" i="11"/>
  <c r="D81" i="3" s="1"/>
  <c r="AH100" i="11"/>
  <c r="C81" i="3" s="1"/>
  <c r="AG100" i="11"/>
  <c r="AI99" i="11"/>
  <c r="D80" i="3" s="1"/>
  <c r="AH99" i="11"/>
  <c r="C80" i="3" s="1"/>
  <c r="AG99" i="11"/>
  <c r="AI98" i="11"/>
  <c r="D79" i="3" s="1"/>
  <c r="AH98" i="11"/>
  <c r="C79" i="3" s="1"/>
  <c r="AG98" i="11"/>
  <c r="AI97" i="11"/>
  <c r="D78" i="3" s="1"/>
  <c r="AH97" i="11"/>
  <c r="C78" i="3" s="1"/>
  <c r="AG97" i="11"/>
  <c r="AI96" i="11"/>
  <c r="D77" i="3" s="1"/>
  <c r="AH96" i="11"/>
  <c r="C77" i="3" s="1"/>
  <c r="AG96" i="11"/>
  <c r="AI95" i="11"/>
  <c r="D76" i="3" s="1"/>
  <c r="AH95" i="11"/>
  <c r="C76" i="3" s="1"/>
  <c r="AG95" i="11"/>
  <c r="AI94" i="11"/>
  <c r="D75" i="3" s="1"/>
  <c r="AH94" i="11"/>
  <c r="C75" i="3" s="1"/>
  <c r="AG94" i="11"/>
  <c r="AI93" i="11"/>
  <c r="D74" i="3" s="1"/>
  <c r="AH93" i="11"/>
  <c r="C74" i="3" s="1"/>
  <c r="AG93" i="11"/>
  <c r="AI92" i="11"/>
  <c r="AH92" i="11"/>
  <c r="C73" i="3" s="1"/>
  <c r="AG92" i="11"/>
  <c r="B73" i="3" s="1"/>
  <c r="AK91" i="11"/>
  <c r="H72" i="3" s="1"/>
  <c r="AI91" i="11"/>
  <c r="AH91" i="11"/>
  <c r="C72" i="3" s="1"/>
  <c r="AG91" i="11"/>
  <c r="B72" i="3" s="1"/>
  <c r="AK90" i="11"/>
  <c r="H71" i="3" s="1"/>
  <c r="AI90" i="11"/>
  <c r="D71" i="3" s="1"/>
  <c r="AH90" i="11"/>
  <c r="C71" i="3" s="1"/>
  <c r="AG90" i="11"/>
  <c r="B71" i="3" s="1"/>
  <c r="AK89" i="11"/>
  <c r="H70" i="3" s="1"/>
  <c r="AI89" i="11"/>
  <c r="D70" i="3" s="1"/>
  <c r="AH89" i="11"/>
  <c r="C70" i="3" s="1"/>
  <c r="AG89" i="11"/>
  <c r="B70" i="3" s="1"/>
  <c r="AI88" i="11"/>
  <c r="D69" i="3" s="1"/>
  <c r="AH88" i="11"/>
  <c r="C69" i="3" s="1"/>
  <c r="AG88" i="11"/>
  <c r="B69" i="3" s="1"/>
  <c r="AK87" i="11"/>
  <c r="H68" i="3" s="1"/>
  <c r="AI87" i="11"/>
  <c r="D68" i="3" s="1"/>
  <c r="AH87" i="11"/>
  <c r="C68" i="3" s="1"/>
  <c r="AG87" i="11"/>
  <c r="B68" i="3" s="1"/>
  <c r="AK86" i="11"/>
  <c r="H67" i="3" s="1"/>
  <c r="AI86" i="11"/>
  <c r="D67" i="3" s="1"/>
  <c r="AH86" i="11"/>
  <c r="C67" i="3" s="1"/>
  <c r="AG86" i="11"/>
  <c r="B67" i="3" s="1"/>
  <c r="AK85" i="11"/>
  <c r="H66" i="3" s="1"/>
  <c r="AI85" i="11"/>
  <c r="D66" i="3" s="1"/>
  <c r="AH85" i="11"/>
  <c r="C66" i="3" s="1"/>
  <c r="AG85" i="11"/>
  <c r="B66" i="3" s="1"/>
  <c r="AI84" i="11"/>
  <c r="D65" i="3" s="1"/>
  <c r="AH84" i="11"/>
  <c r="C65" i="3" s="1"/>
  <c r="AG84" i="11"/>
  <c r="B65" i="3" s="1"/>
  <c r="AK83" i="11"/>
  <c r="H64" i="3" s="1"/>
  <c r="AI83" i="11"/>
  <c r="D64" i="3" s="1"/>
  <c r="AH83" i="11"/>
  <c r="C64" i="3" s="1"/>
  <c r="AG83" i="11"/>
  <c r="B64" i="3" s="1"/>
  <c r="AK82" i="11"/>
  <c r="H63" i="3" s="1"/>
  <c r="AI82" i="11"/>
  <c r="D63" i="3" s="1"/>
  <c r="AH82" i="11"/>
  <c r="C63" i="3" s="1"/>
  <c r="AG82" i="11"/>
  <c r="B63" i="3" s="1"/>
  <c r="AK81" i="11"/>
  <c r="H62" i="3" s="1"/>
  <c r="AI81" i="11"/>
  <c r="D62" i="3" s="1"/>
  <c r="AH81" i="11"/>
  <c r="C62" i="3" s="1"/>
  <c r="AG81" i="11"/>
  <c r="B62" i="3" s="1"/>
  <c r="AI80" i="11"/>
  <c r="D61" i="3" s="1"/>
  <c r="AH80" i="11"/>
  <c r="C61" i="3" s="1"/>
  <c r="AG80" i="11"/>
  <c r="B61" i="3" s="1"/>
  <c r="AK79" i="11"/>
  <c r="H60" i="3" s="1"/>
  <c r="AI79" i="11"/>
  <c r="D60" i="3" s="1"/>
  <c r="AH79" i="11"/>
  <c r="C60" i="3" s="1"/>
  <c r="AG79" i="11"/>
  <c r="B60" i="3" s="1"/>
  <c r="AK78" i="11"/>
  <c r="H59" i="3" s="1"/>
  <c r="AI78" i="11"/>
  <c r="D59" i="3" s="1"/>
  <c r="AH78" i="11"/>
  <c r="C59" i="3" s="1"/>
  <c r="AG78" i="11"/>
  <c r="B59" i="3" s="1"/>
  <c r="AK77" i="11"/>
  <c r="H58" i="3" s="1"/>
  <c r="AI77" i="11"/>
  <c r="D58" i="3" s="1"/>
  <c r="AH77" i="11"/>
  <c r="C58" i="3" s="1"/>
  <c r="AG77" i="11"/>
  <c r="B58" i="3" s="1"/>
  <c r="AI76" i="11"/>
  <c r="D57" i="3" s="1"/>
  <c r="AH76" i="11"/>
  <c r="C57" i="3" s="1"/>
  <c r="AG76" i="11"/>
  <c r="B57" i="3" s="1"/>
  <c r="AK75" i="11"/>
  <c r="H56" i="3" s="1"/>
  <c r="AI75" i="11"/>
  <c r="D56" i="3" s="1"/>
  <c r="AH75" i="11"/>
  <c r="C56" i="3" s="1"/>
  <c r="AG75" i="11"/>
  <c r="B56" i="3" s="1"/>
  <c r="AK74" i="11"/>
  <c r="H55" i="3" s="1"/>
  <c r="AI74" i="11"/>
  <c r="D55" i="3" s="1"/>
  <c r="AH74" i="11"/>
  <c r="C55" i="3" s="1"/>
  <c r="AG74" i="11"/>
  <c r="B55" i="3" s="1"/>
  <c r="AK73" i="11"/>
  <c r="H54" i="3" s="1"/>
  <c r="AI73" i="11"/>
  <c r="D54" i="3" s="1"/>
  <c r="AH73" i="11"/>
  <c r="C54" i="3" s="1"/>
  <c r="AG73" i="11"/>
  <c r="B54" i="3" s="1"/>
  <c r="AI72" i="11"/>
  <c r="D53" i="3" s="1"/>
  <c r="AH72" i="11"/>
  <c r="C53" i="3" s="1"/>
  <c r="AG72" i="11"/>
  <c r="B53" i="3" s="1"/>
  <c r="AK71" i="11"/>
  <c r="H52" i="3" s="1"/>
  <c r="AI71" i="11"/>
  <c r="D52" i="3" s="1"/>
  <c r="AH71" i="11"/>
  <c r="C52" i="3" s="1"/>
  <c r="AG71" i="11"/>
  <c r="B52" i="3" s="1"/>
  <c r="AK70" i="11"/>
  <c r="H51" i="3" s="1"/>
  <c r="AI70" i="11"/>
  <c r="D51" i="3" s="1"/>
  <c r="AH70" i="11"/>
  <c r="C51" i="3" s="1"/>
  <c r="AG70" i="11"/>
  <c r="B51" i="3" s="1"/>
  <c r="AK69" i="11"/>
  <c r="H50" i="3" s="1"/>
  <c r="AI69" i="11"/>
  <c r="D50" i="3" s="1"/>
  <c r="AH69" i="11"/>
  <c r="C50" i="3" s="1"/>
  <c r="AG69" i="11"/>
  <c r="B50" i="3" s="1"/>
  <c r="AI68" i="11"/>
  <c r="D49" i="3" s="1"/>
  <c r="AH68" i="11"/>
  <c r="C49" i="3" s="1"/>
  <c r="AG68" i="11"/>
  <c r="B49" i="3" s="1"/>
  <c r="AK67" i="11"/>
  <c r="H48" i="3" s="1"/>
  <c r="AI67" i="11"/>
  <c r="D48" i="3" s="1"/>
  <c r="AH67" i="11"/>
  <c r="C48" i="3" s="1"/>
  <c r="AG67" i="11"/>
  <c r="B48" i="3" s="1"/>
  <c r="AK66" i="11"/>
  <c r="H47" i="3" s="1"/>
  <c r="AI66" i="11"/>
  <c r="D47" i="3" s="1"/>
  <c r="AH66" i="11"/>
  <c r="C47" i="3" s="1"/>
  <c r="AG66" i="11"/>
  <c r="B47" i="3" s="1"/>
  <c r="AK65" i="11"/>
  <c r="H46" i="3" s="1"/>
  <c r="AI65" i="11"/>
  <c r="D46" i="3" s="1"/>
  <c r="AH65" i="11"/>
  <c r="C46" i="3" s="1"/>
  <c r="AG65" i="11"/>
  <c r="B46" i="3" s="1"/>
  <c r="AI64" i="11"/>
  <c r="D45" i="3" s="1"/>
  <c r="AH64" i="11"/>
  <c r="C45" i="3" s="1"/>
  <c r="AG64" i="11"/>
  <c r="B45" i="3" s="1"/>
  <c r="AK63" i="11"/>
  <c r="H44" i="3" s="1"/>
  <c r="AI63" i="11"/>
  <c r="D44" i="3" s="1"/>
  <c r="AH63" i="11"/>
  <c r="C44" i="3" s="1"/>
  <c r="AG63" i="11"/>
  <c r="B44" i="3" s="1"/>
  <c r="AK62" i="11"/>
  <c r="H43" i="3" s="1"/>
  <c r="AI62" i="11"/>
  <c r="D43" i="3" s="1"/>
  <c r="AH62" i="11"/>
  <c r="C43" i="3" s="1"/>
  <c r="AG62" i="11"/>
  <c r="B43" i="3" s="1"/>
  <c r="AK61" i="11"/>
  <c r="H42" i="3" s="1"/>
  <c r="AI61" i="11"/>
  <c r="D42" i="3" s="1"/>
  <c r="AH61" i="11"/>
  <c r="C42" i="3" s="1"/>
  <c r="AG61" i="11"/>
  <c r="B42" i="3" s="1"/>
  <c r="AI60" i="11"/>
  <c r="D41" i="3" s="1"/>
  <c r="AH60" i="11"/>
  <c r="C41" i="3" s="1"/>
  <c r="AG60" i="11"/>
  <c r="B41" i="3" s="1"/>
  <c r="AK59" i="11"/>
  <c r="H40" i="3" s="1"/>
  <c r="AI59" i="11"/>
  <c r="D40" i="3" s="1"/>
  <c r="AH59" i="11"/>
  <c r="C40" i="3" s="1"/>
  <c r="AG59" i="11"/>
  <c r="B40" i="3" s="1"/>
  <c r="AK58" i="11"/>
  <c r="H39" i="3" s="1"/>
  <c r="AI58" i="11"/>
  <c r="D39" i="3" s="1"/>
  <c r="AH58" i="11"/>
  <c r="C39" i="3" s="1"/>
  <c r="AG58" i="11"/>
  <c r="B39" i="3" s="1"/>
  <c r="AK57" i="11"/>
  <c r="H38" i="3" s="1"/>
  <c r="AI57" i="11"/>
  <c r="D38" i="3" s="1"/>
  <c r="AH57" i="11"/>
  <c r="C38" i="3" s="1"/>
  <c r="AG57" i="11"/>
  <c r="B38" i="3" s="1"/>
  <c r="AI56" i="11"/>
  <c r="D37" i="3" s="1"/>
  <c r="AH56" i="11"/>
  <c r="C37" i="3" s="1"/>
  <c r="AG56" i="11"/>
  <c r="B37" i="3" s="1"/>
  <c r="AK55" i="11"/>
  <c r="H36" i="3" s="1"/>
  <c r="AI55" i="11"/>
  <c r="D36" i="3" s="1"/>
  <c r="AH55" i="11"/>
  <c r="C36" i="3" s="1"/>
  <c r="AG55" i="11"/>
  <c r="B36" i="3" s="1"/>
  <c r="AK54" i="11"/>
  <c r="H35" i="3" s="1"/>
  <c r="AI54" i="11"/>
  <c r="D35" i="3" s="1"/>
  <c r="AH54" i="11"/>
  <c r="C35" i="3" s="1"/>
  <c r="AG54" i="11"/>
  <c r="B35" i="3" s="1"/>
  <c r="AK53" i="11"/>
  <c r="H34" i="3" s="1"/>
  <c r="AI53" i="11"/>
  <c r="D34" i="3" s="1"/>
  <c r="AH53" i="11"/>
  <c r="C34" i="3" s="1"/>
  <c r="AG53" i="11"/>
  <c r="B34" i="3" s="1"/>
  <c r="AI52" i="11"/>
  <c r="D33" i="3" s="1"/>
  <c r="AH52" i="11"/>
  <c r="C33" i="3" s="1"/>
  <c r="AG52" i="11"/>
  <c r="B33" i="3" s="1"/>
  <c r="AK51" i="11"/>
  <c r="H32" i="3" s="1"/>
  <c r="AI51" i="11"/>
  <c r="D32" i="3" s="1"/>
  <c r="AH51" i="11"/>
  <c r="C32" i="3" s="1"/>
  <c r="AG51" i="11"/>
  <c r="B32" i="3" s="1"/>
  <c r="AK50" i="11"/>
  <c r="H31" i="3" s="1"/>
  <c r="AI50" i="11"/>
  <c r="D31" i="3" s="1"/>
  <c r="AH50" i="11"/>
  <c r="C31" i="3" s="1"/>
  <c r="AG50" i="11"/>
  <c r="B31" i="3" s="1"/>
  <c r="AK49" i="11"/>
  <c r="H30" i="3" s="1"/>
  <c r="AI49" i="11"/>
  <c r="D30" i="3" s="1"/>
  <c r="AH49" i="11"/>
  <c r="C30" i="3" s="1"/>
  <c r="AG49" i="11"/>
  <c r="B30" i="3" s="1"/>
  <c r="AI48" i="11"/>
  <c r="D29" i="3" s="1"/>
  <c r="AH48" i="11"/>
  <c r="C29" i="3" s="1"/>
  <c r="AG48" i="11"/>
  <c r="B29" i="3" s="1"/>
  <c r="AK47" i="11"/>
  <c r="H28" i="3" s="1"/>
  <c r="AI47" i="11"/>
  <c r="D28" i="3" s="1"/>
  <c r="AH47" i="11"/>
  <c r="C28" i="3" s="1"/>
  <c r="AG47" i="11"/>
  <c r="B28" i="3" s="1"/>
  <c r="AK46" i="11"/>
  <c r="H27" i="3" s="1"/>
  <c r="AI46" i="11"/>
  <c r="D27" i="3" s="1"/>
  <c r="AH46" i="11"/>
  <c r="C27" i="3" s="1"/>
  <c r="AG46" i="11"/>
  <c r="B27" i="3" s="1"/>
  <c r="AK45" i="11"/>
  <c r="H26" i="3" s="1"/>
  <c r="AI45" i="11"/>
  <c r="D26" i="3" s="1"/>
  <c r="AH45" i="11"/>
  <c r="C26" i="3" s="1"/>
  <c r="AG45" i="11"/>
  <c r="B26" i="3" s="1"/>
  <c r="AI44" i="11"/>
  <c r="D25" i="3" s="1"/>
  <c r="AH44" i="11"/>
  <c r="C25" i="3" s="1"/>
  <c r="AG44" i="11"/>
  <c r="B25" i="3" s="1"/>
  <c r="AK43" i="11"/>
  <c r="H24" i="3" s="1"/>
  <c r="AI43" i="11"/>
  <c r="D24" i="3" s="1"/>
  <c r="AH43" i="11"/>
  <c r="C24" i="3" s="1"/>
  <c r="AG43" i="11"/>
  <c r="B24" i="3" s="1"/>
  <c r="AK42" i="11"/>
  <c r="H23" i="3" s="1"/>
  <c r="AI42" i="11"/>
  <c r="D23" i="3" s="1"/>
  <c r="AH42" i="11"/>
  <c r="C23" i="3" s="1"/>
  <c r="AG42" i="11"/>
  <c r="B23" i="3" s="1"/>
  <c r="AK41" i="11"/>
  <c r="H22" i="3" s="1"/>
  <c r="AI41" i="11"/>
  <c r="D22" i="3" s="1"/>
  <c r="AH41" i="11"/>
  <c r="C22" i="3" s="1"/>
  <c r="AG41" i="11"/>
  <c r="B22" i="3" s="1"/>
  <c r="AI40" i="11"/>
  <c r="D21" i="3" s="1"/>
  <c r="AH40" i="11"/>
  <c r="C21" i="3" s="1"/>
  <c r="AG40" i="11"/>
  <c r="B21" i="3" s="1"/>
  <c r="AK39" i="11"/>
  <c r="H20" i="3" s="1"/>
  <c r="AI39" i="11"/>
  <c r="D20" i="3" s="1"/>
  <c r="AH39" i="11"/>
  <c r="C20" i="3" s="1"/>
  <c r="AG39" i="11"/>
  <c r="B20" i="3" s="1"/>
  <c r="AK38" i="11"/>
  <c r="H19" i="3" s="1"/>
  <c r="AI38" i="11"/>
  <c r="D19" i="3" s="1"/>
  <c r="AH38" i="11"/>
  <c r="C19" i="3" s="1"/>
  <c r="AG38" i="11"/>
  <c r="B19" i="3" s="1"/>
  <c r="AK37" i="11"/>
  <c r="H18" i="3" s="1"/>
  <c r="AI37" i="11"/>
  <c r="D18" i="3" s="1"/>
  <c r="AH37" i="11"/>
  <c r="C18" i="3" s="1"/>
  <c r="AG37" i="11"/>
  <c r="B18" i="3" s="1"/>
  <c r="AI36" i="11"/>
  <c r="D17" i="3" s="1"/>
  <c r="AH36" i="11"/>
  <c r="C17" i="3" s="1"/>
  <c r="AG36" i="11"/>
  <c r="B17" i="3" s="1"/>
  <c r="AK35" i="11"/>
  <c r="H16" i="3" s="1"/>
  <c r="AI35" i="11"/>
  <c r="D16" i="3" s="1"/>
  <c r="AH35" i="11"/>
  <c r="C16" i="3" s="1"/>
  <c r="AG35" i="11"/>
  <c r="B16" i="3" s="1"/>
  <c r="AK34" i="11"/>
  <c r="H15" i="3" s="1"/>
  <c r="AI34" i="11"/>
  <c r="D15" i="3" s="1"/>
  <c r="AH34" i="11"/>
  <c r="C15" i="3" s="1"/>
  <c r="AG34" i="11"/>
  <c r="B15" i="3" s="1"/>
  <c r="AK33" i="11"/>
  <c r="H14" i="3" s="1"/>
  <c r="AI33" i="11"/>
  <c r="D14" i="3" s="1"/>
  <c r="AH33" i="11"/>
  <c r="C14" i="3" s="1"/>
  <c r="AG33" i="11"/>
  <c r="B14" i="3" s="1"/>
  <c r="AI32" i="11"/>
  <c r="D13" i="3" s="1"/>
  <c r="AH32" i="11"/>
  <c r="C13" i="3" s="1"/>
  <c r="AG32" i="11"/>
  <c r="B13" i="3" s="1"/>
  <c r="AK31" i="11"/>
  <c r="H12" i="3" s="1"/>
  <c r="AI31" i="11"/>
  <c r="D12" i="3" s="1"/>
  <c r="AH31" i="11"/>
  <c r="C12" i="3" s="1"/>
  <c r="AG31" i="11"/>
  <c r="B12" i="3" s="1"/>
  <c r="AK30" i="11"/>
  <c r="H11" i="3" s="1"/>
  <c r="AI30" i="11"/>
  <c r="D11" i="3" s="1"/>
  <c r="AH30" i="11"/>
  <c r="C11" i="3" s="1"/>
  <c r="AG30" i="11"/>
  <c r="B11" i="3" s="1"/>
  <c r="AK29" i="11"/>
  <c r="H10" i="3" s="1"/>
  <c r="AI29" i="11"/>
  <c r="D10" i="3" s="1"/>
  <c r="AH29" i="11"/>
  <c r="C10" i="3" s="1"/>
  <c r="AG29" i="11"/>
  <c r="B10" i="3" s="1"/>
  <c r="AI28" i="11"/>
  <c r="D9" i="3" s="1"/>
  <c r="AH28" i="11"/>
  <c r="C9" i="3" s="1"/>
  <c r="AG28" i="11"/>
  <c r="B9" i="3" s="1"/>
  <c r="AK27" i="11"/>
  <c r="H8" i="3" s="1"/>
  <c r="AI27" i="11"/>
  <c r="D8" i="3" s="1"/>
  <c r="AH27" i="11"/>
  <c r="C8" i="3" s="1"/>
  <c r="AG27" i="11"/>
  <c r="B8" i="3" s="1"/>
  <c r="AK26" i="11"/>
  <c r="H7" i="3" s="1"/>
  <c r="AI26" i="11"/>
  <c r="D7" i="3" s="1"/>
  <c r="AH26" i="11"/>
  <c r="C7" i="3" s="1"/>
  <c r="AG26" i="11"/>
  <c r="B7" i="3" s="1"/>
  <c r="AK25" i="11"/>
  <c r="H6" i="3" s="1"/>
  <c r="AI25" i="11"/>
  <c r="D6" i="3" s="1"/>
  <c r="AH25" i="11"/>
  <c r="C6" i="3" s="1"/>
  <c r="AG25" i="11"/>
  <c r="B6" i="3" s="1"/>
  <c r="AI24" i="11"/>
  <c r="D5" i="3" s="1"/>
  <c r="AH24" i="11"/>
  <c r="C5" i="3" s="1"/>
  <c r="AG24" i="11"/>
  <c r="B5" i="3" s="1"/>
  <c r="AK23" i="11"/>
  <c r="H4" i="3" s="1"/>
  <c r="AI23" i="11"/>
  <c r="D4" i="3" s="1"/>
  <c r="AH23" i="11"/>
  <c r="C4" i="3" s="1"/>
  <c r="AG23" i="11"/>
  <c r="B4" i="3" s="1"/>
  <c r="AK22" i="11"/>
  <c r="H3" i="3" s="1"/>
  <c r="AI22" i="11"/>
  <c r="D3" i="3" s="1"/>
  <c r="AH22" i="11"/>
  <c r="C3" i="3" s="1"/>
  <c r="AG22" i="11"/>
  <c r="B3" i="3" s="1"/>
  <c r="V100" i="11"/>
  <c r="AK100" i="11" s="1"/>
  <c r="H81" i="3" s="1"/>
  <c r="V99" i="11"/>
  <c r="AK99" i="11" s="1"/>
  <c r="H80" i="3" s="1"/>
  <c r="V98" i="11"/>
  <c r="AK98" i="11" s="1"/>
  <c r="H79" i="3" s="1"/>
  <c r="V97" i="11"/>
  <c r="AK97" i="11" s="1"/>
  <c r="H78" i="3" s="1"/>
  <c r="V96" i="11"/>
  <c r="AK96" i="11" s="1"/>
  <c r="H77" i="3" s="1"/>
  <c r="V95" i="11"/>
  <c r="AK95" i="11" s="1"/>
  <c r="H76" i="3" s="1"/>
  <c r="V94" i="11"/>
  <c r="AK94" i="11" s="1"/>
  <c r="H75" i="3" s="1"/>
  <c r="V93" i="11"/>
  <c r="AK93" i="11" s="1"/>
  <c r="H74" i="3" s="1"/>
  <c r="V92" i="11"/>
  <c r="AK92" i="11" s="1"/>
  <c r="H73" i="3" s="1"/>
  <c r="V91" i="11"/>
  <c r="V90" i="11"/>
  <c r="V89" i="11"/>
  <c r="V88" i="11"/>
  <c r="AK88" i="11" s="1"/>
  <c r="H69" i="3" s="1"/>
  <c r="V87" i="11"/>
  <c r="V86" i="11"/>
  <c r="V85" i="11"/>
  <c r="V84" i="11"/>
  <c r="AK84" i="11" s="1"/>
  <c r="H65" i="3" s="1"/>
  <c r="V83" i="11"/>
  <c r="V82" i="11"/>
  <c r="V81" i="11"/>
  <c r="V80" i="11"/>
  <c r="AK80" i="11" s="1"/>
  <c r="H61" i="3" s="1"/>
  <c r="V79" i="11"/>
  <c r="V78" i="11"/>
  <c r="V77" i="11"/>
  <c r="V76" i="11"/>
  <c r="AK76" i="11" s="1"/>
  <c r="H57" i="3" s="1"/>
  <c r="V75" i="11"/>
  <c r="V74" i="11"/>
  <c r="V73" i="11"/>
  <c r="V72" i="11"/>
  <c r="AK72" i="11" s="1"/>
  <c r="H53" i="3" s="1"/>
  <c r="V71" i="11"/>
  <c r="V70" i="11"/>
  <c r="V69" i="11"/>
  <c r="V68" i="11"/>
  <c r="AK68" i="11" s="1"/>
  <c r="H49" i="3" s="1"/>
  <c r="V67" i="11"/>
  <c r="V66" i="11"/>
  <c r="V65" i="11"/>
  <c r="V64" i="11"/>
  <c r="AK64" i="11" s="1"/>
  <c r="H45" i="3" s="1"/>
  <c r="V63" i="11"/>
  <c r="V62" i="11"/>
  <c r="V61" i="11"/>
  <c r="V60" i="11"/>
  <c r="AK60" i="11" s="1"/>
  <c r="H41" i="3" s="1"/>
  <c r="V59" i="11"/>
  <c r="V58" i="11"/>
  <c r="V57" i="11"/>
  <c r="V56" i="11"/>
  <c r="AK56" i="11" s="1"/>
  <c r="H37" i="3" s="1"/>
  <c r="V55" i="11"/>
  <c r="V54" i="11"/>
  <c r="V53" i="11"/>
  <c r="V52" i="11"/>
  <c r="AK52" i="11" s="1"/>
  <c r="H33" i="3" s="1"/>
  <c r="V51" i="11"/>
  <c r="V50" i="11"/>
  <c r="V49" i="11"/>
  <c r="V48" i="11"/>
  <c r="AK48" i="11" s="1"/>
  <c r="H29" i="3" s="1"/>
  <c r="V47" i="11"/>
  <c r="V46" i="11"/>
  <c r="V45" i="11"/>
  <c r="V44" i="11"/>
  <c r="AK44" i="11" s="1"/>
  <c r="H25" i="3" s="1"/>
  <c r="V43" i="11"/>
  <c r="V42" i="11"/>
  <c r="V41" i="11"/>
  <c r="V40" i="11"/>
  <c r="AK40" i="11" s="1"/>
  <c r="H21" i="3" s="1"/>
  <c r="V39" i="11"/>
  <c r="V38" i="11"/>
  <c r="V37" i="11"/>
  <c r="V36" i="11"/>
  <c r="AK36" i="11" s="1"/>
  <c r="H17" i="3" s="1"/>
  <c r="V35" i="11"/>
  <c r="V34" i="11"/>
  <c r="V33" i="11"/>
  <c r="V32" i="11"/>
  <c r="AK32" i="11" s="1"/>
  <c r="H13" i="3" s="1"/>
  <c r="V31" i="11"/>
  <c r="V30" i="11"/>
  <c r="V29" i="11"/>
  <c r="V28" i="11"/>
  <c r="AK28" i="11" s="1"/>
  <c r="H9" i="3" s="1"/>
  <c r="V27" i="11"/>
  <c r="V26" i="11"/>
  <c r="V25" i="11"/>
  <c r="V24" i="11"/>
  <c r="AK24" i="11" s="1"/>
  <c r="H5" i="3" s="1"/>
  <c r="V23" i="11"/>
  <c r="V22" i="11"/>
  <c r="V21" i="11"/>
  <c r="AK21" i="11" s="1"/>
  <c r="H2" i="3" s="1"/>
  <c r="AI21" i="11"/>
  <c r="D2" i="3" s="1"/>
  <c r="AH21" i="11"/>
  <c r="C2" i="3" s="1"/>
  <c r="AG21" i="11"/>
  <c r="B2" i="3" s="1"/>
  <c r="I3" i="11"/>
  <c r="AF99" i="11" s="1"/>
  <c r="G80" i="3" s="1"/>
  <c r="H3" i="11"/>
  <c r="AD95" i="11" s="1"/>
  <c r="AD31" i="11" l="1"/>
  <c r="F12" i="3" s="1"/>
  <c r="AD47" i="11"/>
  <c r="F28" i="3" s="1"/>
  <c r="AD79" i="11"/>
  <c r="F60" i="3" s="1"/>
  <c r="AD35" i="11"/>
  <c r="F16" i="3" s="1"/>
  <c r="AD51" i="11"/>
  <c r="F32" i="3" s="1"/>
  <c r="AD67" i="11"/>
  <c r="F48" i="3" s="1"/>
  <c r="AD85" i="11"/>
  <c r="F66" i="3" s="1"/>
  <c r="AF59" i="11"/>
  <c r="G40" i="3" s="1"/>
  <c r="AD63" i="11"/>
  <c r="F44" i="3" s="1"/>
  <c r="AD23" i="11"/>
  <c r="F4" i="3" s="1"/>
  <c r="AD39" i="11"/>
  <c r="F20" i="3" s="1"/>
  <c r="AD55" i="11"/>
  <c r="F36" i="3" s="1"/>
  <c r="AD71" i="11"/>
  <c r="F52" i="3" s="1"/>
  <c r="AD93" i="11"/>
  <c r="AF75" i="11"/>
  <c r="G56" i="3" s="1"/>
  <c r="AD27" i="11"/>
  <c r="F8" i="3" s="1"/>
  <c r="AD43" i="11"/>
  <c r="F24" i="3" s="1"/>
  <c r="AD59" i="11"/>
  <c r="F40" i="3" s="1"/>
  <c r="AD75" i="11"/>
  <c r="F56" i="3" s="1"/>
  <c r="AF27" i="11"/>
  <c r="G8" i="3" s="1"/>
  <c r="AF91" i="11"/>
  <c r="G72" i="3" s="1"/>
  <c r="F76" i="3"/>
  <c r="AE95" i="11"/>
  <c r="A76" i="3" s="1"/>
  <c r="AE27" i="11"/>
  <c r="A8" i="3" s="1"/>
  <c r="AE43" i="11"/>
  <c r="A24" i="3" s="1"/>
  <c r="AE51" i="11"/>
  <c r="A32" i="3" s="1"/>
  <c r="AE59" i="11"/>
  <c r="A40" i="3" s="1"/>
  <c r="AE67" i="11"/>
  <c r="A48" i="3" s="1"/>
  <c r="AD24" i="11"/>
  <c r="AD28" i="11"/>
  <c r="AD32" i="11"/>
  <c r="AD36" i="11"/>
  <c r="AD40" i="11"/>
  <c r="AD44" i="11"/>
  <c r="AD48" i="11"/>
  <c r="AD52" i="11"/>
  <c r="AD56" i="11"/>
  <c r="AD60" i="11"/>
  <c r="AD64" i="11"/>
  <c r="AD68" i="11"/>
  <c r="AD72" i="11"/>
  <c r="AD76" i="11"/>
  <c r="AD80" i="11"/>
  <c r="AD87" i="11"/>
  <c r="AF31" i="11"/>
  <c r="G12" i="3" s="1"/>
  <c r="AF47" i="11"/>
  <c r="G28" i="3" s="1"/>
  <c r="AF63" i="11"/>
  <c r="G44" i="3" s="1"/>
  <c r="AF79" i="11"/>
  <c r="G60" i="3" s="1"/>
  <c r="AF95" i="11"/>
  <c r="G76" i="3" s="1"/>
  <c r="AD98" i="11"/>
  <c r="AD94" i="11"/>
  <c r="AD90" i="11"/>
  <c r="AD86" i="11"/>
  <c r="AD82" i="11"/>
  <c r="AD97" i="11"/>
  <c r="AD100" i="11"/>
  <c r="AD96" i="11"/>
  <c r="AD92" i="11"/>
  <c r="AD88" i="11"/>
  <c r="AD84" i="11"/>
  <c r="AE85" i="11"/>
  <c r="A66" i="3" s="1"/>
  <c r="AD21" i="11"/>
  <c r="F2" i="3" s="1"/>
  <c r="AD25" i="11"/>
  <c r="AD29" i="11"/>
  <c r="AD33" i="11"/>
  <c r="AD37" i="11"/>
  <c r="AD41" i="11"/>
  <c r="AD45" i="11"/>
  <c r="AD49" i="11"/>
  <c r="AD53" i="11"/>
  <c r="AD57" i="11"/>
  <c r="AD61" i="11"/>
  <c r="AD65" i="11"/>
  <c r="AD69" i="11"/>
  <c r="AD73" i="11"/>
  <c r="AD77" i="11"/>
  <c r="AD81" i="11"/>
  <c r="AD89" i="11"/>
  <c r="AD99" i="11"/>
  <c r="AF35" i="11"/>
  <c r="G16" i="3" s="1"/>
  <c r="AF51" i="11"/>
  <c r="G32" i="3" s="1"/>
  <c r="AF67" i="11"/>
  <c r="G48" i="3" s="1"/>
  <c r="AF83" i="11"/>
  <c r="G64" i="3" s="1"/>
  <c r="AF98" i="11"/>
  <c r="G79" i="3" s="1"/>
  <c r="AF94" i="11"/>
  <c r="G75" i="3" s="1"/>
  <c r="AF90" i="11"/>
  <c r="G71" i="3" s="1"/>
  <c r="AF86" i="11"/>
  <c r="G67" i="3" s="1"/>
  <c r="AF82" i="11"/>
  <c r="G63" i="3" s="1"/>
  <c r="AF78" i="11"/>
  <c r="G59" i="3" s="1"/>
  <c r="AF74" i="11"/>
  <c r="G55" i="3" s="1"/>
  <c r="AF70" i="11"/>
  <c r="G51" i="3" s="1"/>
  <c r="AF66" i="11"/>
  <c r="G47" i="3" s="1"/>
  <c r="AF62" i="11"/>
  <c r="G43" i="3" s="1"/>
  <c r="AF58" i="11"/>
  <c r="G39" i="3" s="1"/>
  <c r="AF54" i="11"/>
  <c r="G35" i="3" s="1"/>
  <c r="AF50" i="11"/>
  <c r="G31" i="3" s="1"/>
  <c r="AF46" i="11"/>
  <c r="G27" i="3" s="1"/>
  <c r="AF42" i="11"/>
  <c r="G23" i="3" s="1"/>
  <c r="AF38" i="11"/>
  <c r="G19" i="3" s="1"/>
  <c r="AF34" i="11"/>
  <c r="G15" i="3" s="1"/>
  <c r="AF30" i="11"/>
  <c r="G11" i="3" s="1"/>
  <c r="AF26" i="11"/>
  <c r="G7" i="3" s="1"/>
  <c r="AF22" i="11"/>
  <c r="G3" i="3" s="1"/>
  <c r="AF97" i="11"/>
  <c r="G78" i="3" s="1"/>
  <c r="AF93" i="11"/>
  <c r="G74" i="3" s="1"/>
  <c r="AF89" i="11"/>
  <c r="G70" i="3" s="1"/>
  <c r="AF85" i="11"/>
  <c r="G66" i="3" s="1"/>
  <c r="AF81" i="11"/>
  <c r="G62" i="3" s="1"/>
  <c r="AF77" i="11"/>
  <c r="G58" i="3" s="1"/>
  <c r="AF73" i="11"/>
  <c r="G54" i="3" s="1"/>
  <c r="AF69" i="11"/>
  <c r="G50" i="3" s="1"/>
  <c r="AF65" i="11"/>
  <c r="G46" i="3" s="1"/>
  <c r="AF61" i="11"/>
  <c r="G42" i="3" s="1"/>
  <c r="AF57" i="11"/>
  <c r="G38" i="3" s="1"/>
  <c r="AF53" i="11"/>
  <c r="G34" i="3" s="1"/>
  <c r="AF49" i="11"/>
  <c r="G30" i="3" s="1"/>
  <c r="AF45" i="11"/>
  <c r="G26" i="3" s="1"/>
  <c r="AF41" i="11"/>
  <c r="G22" i="3" s="1"/>
  <c r="AF37" i="11"/>
  <c r="G18" i="3" s="1"/>
  <c r="AF33" i="11"/>
  <c r="G14" i="3" s="1"/>
  <c r="AF29" i="11"/>
  <c r="G10" i="3" s="1"/>
  <c r="AF25" i="11"/>
  <c r="G6" i="3" s="1"/>
  <c r="AF21" i="11"/>
  <c r="G2" i="3" s="1"/>
  <c r="AF100" i="11"/>
  <c r="G81" i="3" s="1"/>
  <c r="AF96" i="11"/>
  <c r="G77" i="3" s="1"/>
  <c r="AF92" i="11"/>
  <c r="G73" i="3" s="1"/>
  <c r="AF88" i="11"/>
  <c r="G69" i="3" s="1"/>
  <c r="AF84" i="11"/>
  <c r="G65" i="3" s="1"/>
  <c r="AF80" i="11"/>
  <c r="G61" i="3" s="1"/>
  <c r="AF76" i="11"/>
  <c r="G57" i="3" s="1"/>
  <c r="AF72" i="11"/>
  <c r="G53" i="3" s="1"/>
  <c r="AF68" i="11"/>
  <c r="G49" i="3" s="1"/>
  <c r="AF64" i="11"/>
  <c r="G45" i="3" s="1"/>
  <c r="AF60" i="11"/>
  <c r="G41" i="3" s="1"/>
  <c r="AF56" i="11"/>
  <c r="G37" i="3" s="1"/>
  <c r="AF52" i="11"/>
  <c r="G33" i="3" s="1"/>
  <c r="AF48" i="11"/>
  <c r="G29" i="3" s="1"/>
  <c r="AF44" i="11"/>
  <c r="G25" i="3" s="1"/>
  <c r="AF40" i="11"/>
  <c r="G21" i="3" s="1"/>
  <c r="AF36" i="11"/>
  <c r="G17" i="3" s="1"/>
  <c r="AF32" i="11"/>
  <c r="G13" i="3" s="1"/>
  <c r="AF28" i="11"/>
  <c r="G9" i="3" s="1"/>
  <c r="AF24" i="11"/>
  <c r="G5" i="3" s="1"/>
  <c r="AE23" i="11"/>
  <c r="A4" i="3" s="1"/>
  <c r="AE31" i="11"/>
  <c r="A12" i="3" s="1"/>
  <c r="AE39" i="11"/>
  <c r="A20" i="3" s="1"/>
  <c r="AE47" i="11"/>
  <c r="A28" i="3" s="1"/>
  <c r="AE63" i="11"/>
  <c r="A44" i="3" s="1"/>
  <c r="AE71" i="11"/>
  <c r="A52" i="3" s="1"/>
  <c r="AD22" i="11"/>
  <c r="AD26" i="11"/>
  <c r="AD30" i="11"/>
  <c r="AD34" i="11"/>
  <c r="AD38" i="11"/>
  <c r="AD42" i="11"/>
  <c r="AD46" i="11"/>
  <c r="AD50" i="11"/>
  <c r="AD54" i="11"/>
  <c r="AD58" i="11"/>
  <c r="AD62" i="11"/>
  <c r="AD66" i="11"/>
  <c r="AD70" i="11"/>
  <c r="AD74" i="11"/>
  <c r="AD78" i="11"/>
  <c r="AD83" i="11"/>
  <c r="AD91" i="11"/>
  <c r="AF23" i="11"/>
  <c r="G4" i="3" s="1"/>
  <c r="AF39" i="11"/>
  <c r="G20" i="3" s="1"/>
  <c r="AF55" i="11"/>
  <c r="G36" i="3" s="1"/>
  <c r="AF71" i="11"/>
  <c r="G52" i="3" s="1"/>
  <c r="AF87" i="11"/>
  <c r="G68" i="3" s="1"/>
  <c r="T3" i="11"/>
  <c r="T4" i="11" s="1"/>
  <c r="I80" i="11"/>
  <c r="C80" i="11"/>
  <c r="B80" i="11"/>
  <c r="I79" i="11"/>
  <c r="C79" i="11"/>
  <c r="B79" i="11"/>
  <c r="I78" i="11"/>
  <c r="C78" i="11"/>
  <c r="B78" i="11"/>
  <c r="I77" i="11"/>
  <c r="C77" i="11"/>
  <c r="B77" i="11" s="1"/>
  <c r="I76" i="11"/>
  <c r="C76" i="11"/>
  <c r="B76" i="11" s="1"/>
  <c r="I75" i="11"/>
  <c r="C75" i="11"/>
  <c r="B75" i="11"/>
  <c r="I74" i="11"/>
  <c r="C74" i="11"/>
  <c r="B74" i="11"/>
  <c r="I73" i="11"/>
  <c r="C73" i="11"/>
  <c r="B73" i="11" s="1"/>
  <c r="I72" i="11"/>
  <c r="C72" i="11"/>
  <c r="B72" i="11" s="1"/>
  <c r="I71" i="11"/>
  <c r="C71" i="11"/>
  <c r="B71" i="11"/>
  <c r="I70" i="11"/>
  <c r="C70" i="11"/>
  <c r="B70" i="11"/>
  <c r="I69" i="11"/>
  <c r="C69" i="11"/>
  <c r="B69" i="11" s="1"/>
  <c r="I68" i="11"/>
  <c r="C68" i="11"/>
  <c r="B68" i="11" s="1"/>
  <c r="I67" i="11"/>
  <c r="C67" i="11"/>
  <c r="B67" i="11"/>
  <c r="I66" i="11"/>
  <c r="C66" i="11"/>
  <c r="B66" i="11"/>
  <c r="I65" i="11"/>
  <c r="C65" i="11"/>
  <c r="B65" i="11" s="1"/>
  <c r="I64" i="11"/>
  <c r="C64" i="11"/>
  <c r="B64" i="11" s="1"/>
  <c r="I63" i="11"/>
  <c r="C63" i="11"/>
  <c r="B63" i="11"/>
  <c r="I62" i="11"/>
  <c r="C62" i="11"/>
  <c r="B62" i="11"/>
  <c r="I61" i="11"/>
  <c r="C61" i="11"/>
  <c r="B61" i="11" s="1"/>
  <c r="I60" i="11"/>
  <c r="C60" i="11"/>
  <c r="B60" i="11" s="1"/>
  <c r="I59" i="11"/>
  <c r="C59" i="11"/>
  <c r="B59" i="11"/>
  <c r="I58" i="11"/>
  <c r="C58" i="11"/>
  <c r="B58" i="11"/>
  <c r="I57" i="11"/>
  <c r="C57" i="11"/>
  <c r="B57" i="11" s="1"/>
  <c r="I56" i="11"/>
  <c r="C56" i="11"/>
  <c r="B56" i="11" s="1"/>
  <c r="I55" i="11"/>
  <c r="C55" i="11"/>
  <c r="B55" i="11"/>
  <c r="I54" i="11"/>
  <c r="C54" i="11"/>
  <c r="B54" i="11"/>
  <c r="I53" i="11"/>
  <c r="C53" i="11"/>
  <c r="B53" i="11" s="1"/>
  <c r="I52" i="11"/>
  <c r="C52" i="11"/>
  <c r="B52" i="11" s="1"/>
  <c r="I51" i="11"/>
  <c r="C51" i="11"/>
  <c r="B51" i="11"/>
  <c r="I50" i="11"/>
  <c r="C50" i="11"/>
  <c r="B50" i="11"/>
  <c r="I49" i="11"/>
  <c r="C49" i="11"/>
  <c r="B49" i="11" s="1"/>
  <c r="I48" i="11"/>
  <c r="C48" i="11"/>
  <c r="B48" i="11" s="1"/>
  <c r="I47" i="11"/>
  <c r="C47" i="11"/>
  <c r="B47" i="11"/>
  <c r="I46" i="11"/>
  <c r="C46" i="11"/>
  <c r="B46" i="11"/>
  <c r="I45" i="11"/>
  <c r="C45" i="11"/>
  <c r="B45" i="11" s="1"/>
  <c r="I44" i="11"/>
  <c r="C44" i="11"/>
  <c r="B44" i="11" s="1"/>
  <c r="I43" i="11"/>
  <c r="C43" i="11"/>
  <c r="B43" i="11"/>
  <c r="I42" i="11"/>
  <c r="C42" i="11"/>
  <c r="B42" i="11"/>
  <c r="I41" i="11"/>
  <c r="C41" i="11"/>
  <c r="B41" i="11" s="1"/>
  <c r="I40" i="11"/>
  <c r="C40" i="11"/>
  <c r="B40" i="11" s="1"/>
  <c r="I39" i="11"/>
  <c r="C39" i="11"/>
  <c r="B39" i="11"/>
  <c r="I38" i="11"/>
  <c r="C38" i="11"/>
  <c r="B38" i="11"/>
  <c r="I37" i="11"/>
  <c r="C37" i="11"/>
  <c r="B37" i="11" s="1"/>
  <c r="I36" i="11"/>
  <c r="C36" i="11"/>
  <c r="B36" i="11" s="1"/>
  <c r="I35" i="11"/>
  <c r="C35" i="11"/>
  <c r="B35" i="11"/>
  <c r="I34" i="11"/>
  <c r="C34" i="11"/>
  <c r="B34" i="11"/>
  <c r="I33" i="11"/>
  <c r="C33" i="11"/>
  <c r="B33" i="11" s="1"/>
  <c r="I32" i="11"/>
  <c r="C32" i="11"/>
  <c r="B32" i="11" s="1"/>
  <c r="I31" i="11"/>
  <c r="C31" i="11"/>
  <c r="B31" i="11"/>
  <c r="I30" i="11"/>
  <c r="C30" i="11"/>
  <c r="B30" i="11"/>
  <c r="I29" i="11"/>
  <c r="C29" i="11"/>
  <c r="B29" i="11" s="1"/>
  <c r="I28" i="11"/>
  <c r="C28" i="11"/>
  <c r="B28" i="11" s="1"/>
  <c r="I27" i="11"/>
  <c r="C27" i="11"/>
  <c r="B27" i="11"/>
  <c r="I26" i="11"/>
  <c r="C26" i="11"/>
  <c r="B26" i="11"/>
  <c r="I25" i="11"/>
  <c r="C25" i="11"/>
  <c r="B25" i="11" s="1"/>
  <c r="I24" i="11"/>
  <c r="C24" i="11"/>
  <c r="B24" i="11" s="1"/>
  <c r="I23" i="11"/>
  <c r="C23" i="11"/>
  <c r="B23" i="11"/>
  <c r="I22" i="11"/>
  <c r="C22" i="11"/>
  <c r="B22" i="11"/>
  <c r="C21" i="11"/>
  <c r="B21" i="11" s="1"/>
  <c r="Q17" i="11"/>
  <c r="Q16" i="11" s="1"/>
  <c r="Q15" i="11" s="1"/>
  <c r="N17" i="11"/>
  <c r="N16" i="11" s="1"/>
  <c r="N15" i="11" s="1"/>
  <c r="Q9" i="11"/>
  <c r="Q8" i="11"/>
  <c r="Q7" i="11"/>
  <c r="N6" i="11"/>
  <c r="N5" i="11"/>
  <c r="N4" i="11"/>
  <c r="H80" i="9"/>
  <c r="C80" i="9"/>
  <c r="B80" i="9" s="1"/>
  <c r="H79" i="9"/>
  <c r="C79" i="9"/>
  <c r="B79" i="9"/>
  <c r="H78" i="9"/>
  <c r="C78" i="9"/>
  <c r="B78" i="9" s="1"/>
  <c r="H77" i="9"/>
  <c r="C77" i="9"/>
  <c r="B77" i="9"/>
  <c r="H76" i="9"/>
  <c r="C76" i="9"/>
  <c r="B76" i="9" s="1"/>
  <c r="H75" i="9"/>
  <c r="C75" i="9"/>
  <c r="B75" i="9"/>
  <c r="H74" i="9"/>
  <c r="C74" i="9"/>
  <c r="B74" i="9" s="1"/>
  <c r="H73" i="9"/>
  <c r="C73" i="9"/>
  <c r="B73" i="9"/>
  <c r="H72" i="9"/>
  <c r="C72" i="9"/>
  <c r="B72" i="9" s="1"/>
  <c r="H71" i="9"/>
  <c r="C71" i="9"/>
  <c r="B71" i="9"/>
  <c r="H70" i="9"/>
  <c r="C70" i="9"/>
  <c r="B70" i="9" s="1"/>
  <c r="H69" i="9"/>
  <c r="C69" i="9"/>
  <c r="B69" i="9"/>
  <c r="H68" i="9"/>
  <c r="C68" i="9"/>
  <c r="B68" i="9" s="1"/>
  <c r="H67" i="9"/>
  <c r="C67" i="9"/>
  <c r="B67" i="9"/>
  <c r="H66" i="9"/>
  <c r="C66" i="9"/>
  <c r="B66" i="9" s="1"/>
  <c r="H65" i="9"/>
  <c r="C65" i="9"/>
  <c r="B65" i="9"/>
  <c r="H64" i="9"/>
  <c r="C64" i="9"/>
  <c r="B64" i="9" s="1"/>
  <c r="H63" i="9"/>
  <c r="C63" i="9"/>
  <c r="B63" i="9"/>
  <c r="H62" i="9"/>
  <c r="C62" i="9"/>
  <c r="B62" i="9" s="1"/>
  <c r="H61" i="9"/>
  <c r="C61" i="9"/>
  <c r="B61" i="9"/>
  <c r="H60" i="9"/>
  <c r="C60" i="9"/>
  <c r="B60" i="9" s="1"/>
  <c r="H59" i="9"/>
  <c r="C59" i="9"/>
  <c r="B59" i="9"/>
  <c r="H58" i="9"/>
  <c r="C58" i="9"/>
  <c r="B58" i="9" s="1"/>
  <c r="H57" i="9"/>
  <c r="C57" i="9"/>
  <c r="B57" i="9"/>
  <c r="H56" i="9"/>
  <c r="C56" i="9"/>
  <c r="B56" i="9" s="1"/>
  <c r="H55" i="9"/>
  <c r="C55" i="9"/>
  <c r="B55" i="9"/>
  <c r="H54" i="9"/>
  <c r="C54" i="9"/>
  <c r="B54" i="9" s="1"/>
  <c r="H53" i="9"/>
  <c r="C53" i="9"/>
  <c r="B53" i="9"/>
  <c r="H52" i="9"/>
  <c r="C52" i="9"/>
  <c r="B52" i="9" s="1"/>
  <c r="H51" i="9"/>
  <c r="C51" i="9"/>
  <c r="B51" i="9"/>
  <c r="H50" i="9"/>
  <c r="C50" i="9"/>
  <c r="B50" i="9" s="1"/>
  <c r="H49" i="9"/>
  <c r="C49" i="9"/>
  <c r="B49" i="9"/>
  <c r="H48" i="9"/>
  <c r="C48" i="9"/>
  <c r="B48" i="9" s="1"/>
  <c r="H47" i="9"/>
  <c r="C47" i="9"/>
  <c r="B47" i="9"/>
  <c r="H46" i="9"/>
  <c r="C46" i="9"/>
  <c r="B46" i="9" s="1"/>
  <c r="H45" i="9"/>
  <c r="C45" i="9"/>
  <c r="B45" i="9"/>
  <c r="H44" i="9"/>
  <c r="C44" i="9"/>
  <c r="B44" i="9" s="1"/>
  <c r="H43" i="9"/>
  <c r="C43" i="9"/>
  <c r="B43" i="9"/>
  <c r="H42" i="9"/>
  <c r="C42" i="9"/>
  <c r="B42" i="9" s="1"/>
  <c r="H41" i="9"/>
  <c r="C41" i="9"/>
  <c r="B41" i="9"/>
  <c r="H40" i="9"/>
  <c r="C40" i="9"/>
  <c r="B40" i="9" s="1"/>
  <c r="H39" i="9"/>
  <c r="C39" i="9"/>
  <c r="B39" i="9"/>
  <c r="H38" i="9"/>
  <c r="C38" i="9"/>
  <c r="B38" i="9" s="1"/>
  <c r="H37" i="9"/>
  <c r="C37" i="9"/>
  <c r="B37" i="9"/>
  <c r="H36" i="9"/>
  <c r="C36" i="9"/>
  <c r="B36" i="9" s="1"/>
  <c r="H35" i="9"/>
  <c r="C35" i="9"/>
  <c r="B35" i="9"/>
  <c r="H34" i="9"/>
  <c r="C34" i="9"/>
  <c r="B34" i="9" s="1"/>
  <c r="H33" i="9"/>
  <c r="C33" i="9"/>
  <c r="B33" i="9"/>
  <c r="H32" i="9"/>
  <c r="C32" i="9"/>
  <c r="B32" i="9" s="1"/>
  <c r="H31" i="9"/>
  <c r="C31" i="9"/>
  <c r="B31" i="9"/>
  <c r="H30" i="9"/>
  <c r="C30" i="9"/>
  <c r="B30" i="9" s="1"/>
  <c r="H29" i="9"/>
  <c r="C29" i="9"/>
  <c r="B29" i="9"/>
  <c r="H28" i="9"/>
  <c r="C28" i="9"/>
  <c r="B28" i="9" s="1"/>
  <c r="H27" i="9"/>
  <c r="C27" i="9"/>
  <c r="B27" i="9"/>
  <c r="H26" i="9"/>
  <c r="C26" i="9"/>
  <c r="B26" i="9" s="1"/>
  <c r="H25" i="9"/>
  <c r="C25" i="9"/>
  <c r="B25" i="9"/>
  <c r="H24" i="9"/>
  <c r="C24" i="9"/>
  <c r="B24" i="9" s="1"/>
  <c r="H23" i="9"/>
  <c r="C23" i="9"/>
  <c r="B23" i="9"/>
  <c r="H22" i="9"/>
  <c r="C22" i="9"/>
  <c r="B22" i="9" s="1"/>
  <c r="H21" i="9"/>
  <c r="C21" i="9"/>
  <c r="B21" i="9"/>
  <c r="P17" i="9"/>
  <c r="P16" i="9"/>
  <c r="P15" i="9" s="1"/>
  <c r="M17" i="9"/>
  <c r="M16" i="9" s="1"/>
  <c r="M15" i="9" s="1"/>
  <c r="P9" i="9"/>
  <c r="P8" i="9"/>
  <c r="P12" i="9" s="1"/>
  <c r="P7" i="9"/>
  <c r="M6" i="9"/>
  <c r="M5" i="9"/>
  <c r="M4" i="9"/>
  <c r="M12" i="9" s="1"/>
  <c r="S3" i="9"/>
  <c r="S4" i="9" s="1"/>
  <c r="AE55" i="11" l="1"/>
  <c r="A36" i="3" s="1"/>
  <c r="AE75" i="11"/>
  <c r="A56" i="3" s="1"/>
  <c r="F74" i="3"/>
  <c r="AE93" i="11"/>
  <c r="A74" i="3" s="1"/>
  <c r="AE79" i="11"/>
  <c r="A60" i="3" s="1"/>
  <c r="AE35" i="11"/>
  <c r="A16" i="3" s="1"/>
  <c r="AE46" i="11"/>
  <c r="A27" i="3" s="1"/>
  <c r="F27" i="3"/>
  <c r="F50" i="3"/>
  <c r="AE69" i="11"/>
  <c r="A50" i="3" s="1"/>
  <c r="F18" i="3"/>
  <c r="AE37" i="11"/>
  <c r="A18" i="3" s="1"/>
  <c r="AE92" i="11"/>
  <c r="A73" i="3" s="1"/>
  <c r="F73" i="3"/>
  <c r="AE98" i="11"/>
  <c r="A79" i="3" s="1"/>
  <c r="F79" i="3"/>
  <c r="AE80" i="11"/>
  <c r="A61" i="3" s="1"/>
  <c r="F61" i="3"/>
  <c r="AE48" i="11"/>
  <c r="A29" i="3" s="1"/>
  <c r="F29" i="3"/>
  <c r="AE74" i="11"/>
  <c r="A55" i="3" s="1"/>
  <c r="F55" i="3"/>
  <c r="AE58" i="11"/>
  <c r="A39" i="3" s="1"/>
  <c r="F39" i="3"/>
  <c r="AE42" i="11"/>
  <c r="A23" i="3" s="1"/>
  <c r="F23" i="3"/>
  <c r="AE26" i="11"/>
  <c r="A7" i="3" s="1"/>
  <c r="F7" i="3"/>
  <c r="F62" i="3"/>
  <c r="AE81" i="11"/>
  <c r="A62" i="3" s="1"/>
  <c r="F46" i="3"/>
  <c r="AE65" i="11"/>
  <c r="A46" i="3" s="1"/>
  <c r="F30" i="3"/>
  <c r="AE49" i="11"/>
  <c r="A30" i="3" s="1"/>
  <c r="F14" i="3"/>
  <c r="AE33" i="11"/>
  <c r="A14" i="3" s="1"/>
  <c r="F77" i="3"/>
  <c r="AE96" i="11"/>
  <c r="A77" i="3" s="1"/>
  <c r="AE86" i="11"/>
  <c r="A67" i="3" s="1"/>
  <c r="F67" i="3"/>
  <c r="AE21" i="11"/>
  <c r="A2" i="3" s="1"/>
  <c r="AE76" i="11"/>
  <c r="A57" i="3" s="1"/>
  <c r="F57" i="3"/>
  <c r="AE60" i="11"/>
  <c r="A41" i="3" s="1"/>
  <c r="F41" i="3"/>
  <c r="AE44" i="11"/>
  <c r="A25" i="3" s="1"/>
  <c r="F25" i="3"/>
  <c r="AE28" i="11"/>
  <c r="A9" i="3" s="1"/>
  <c r="F9" i="3"/>
  <c r="AE78" i="11"/>
  <c r="A59" i="3" s="1"/>
  <c r="F59" i="3"/>
  <c r="AE30" i="11"/>
  <c r="A11" i="3" s="1"/>
  <c r="F11" i="3"/>
  <c r="F34" i="3"/>
  <c r="AE53" i="11"/>
  <c r="A34" i="3" s="1"/>
  <c r="AE64" i="11"/>
  <c r="A45" i="3" s="1"/>
  <c r="F45" i="3"/>
  <c r="F72" i="3"/>
  <c r="AE91" i="11"/>
  <c r="A72" i="3" s="1"/>
  <c r="AE70" i="11"/>
  <c r="A51" i="3" s="1"/>
  <c r="F51" i="3"/>
  <c r="AE54" i="11"/>
  <c r="A35" i="3" s="1"/>
  <c r="F35" i="3"/>
  <c r="AE38" i="11"/>
  <c r="A19" i="3" s="1"/>
  <c r="F19" i="3"/>
  <c r="AE22" i="11"/>
  <c r="A3" i="3" s="1"/>
  <c r="F3" i="3"/>
  <c r="F58" i="3"/>
  <c r="AE77" i="11"/>
  <c r="A58" i="3" s="1"/>
  <c r="F42" i="3"/>
  <c r="AE61" i="11"/>
  <c r="A42" i="3" s="1"/>
  <c r="F26" i="3"/>
  <c r="AE45" i="11"/>
  <c r="A26" i="3" s="1"/>
  <c r="F10" i="3"/>
  <c r="AE29" i="11"/>
  <c r="A10" i="3" s="1"/>
  <c r="AE84" i="11"/>
  <c r="A65" i="3" s="1"/>
  <c r="F65" i="3"/>
  <c r="F81" i="3"/>
  <c r="AE100" i="11"/>
  <c r="A81" i="3" s="1"/>
  <c r="AE90" i="11"/>
  <c r="A71" i="3" s="1"/>
  <c r="F71" i="3"/>
  <c r="AE72" i="11"/>
  <c r="A53" i="3" s="1"/>
  <c r="F53" i="3"/>
  <c r="AE56" i="11"/>
  <c r="A37" i="3" s="1"/>
  <c r="F37" i="3"/>
  <c r="AE40" i="11"/>
  <c r="A21" i="3" s="1"/>
  <c r="F21" i="3"/>
  <c r="AE24" i="11"/>
  <c r="A5" i="3" s="1"/>
  <c r="F5" i="3"/>
  <c r="AE62" i="11"/>
  <c r="A43" i="3" s="1"/>
  <c r="F43" i="3"/>
  <c r="F70" i="3"/>
  <c r="AE89" i="11"/>
  <c r="A70" i="3" s="1"/>
  <c r="AE82" i="11"/>
  <c r="A63" i="3" s="1"/>
  <c r="F63" i="3"/>
  <c r="AE32" i="11"/>
  <c r="A13" i="3" s="1"/>
  <c r="F13" i="3"/>
  <c r="F64" i="3"/>
  <c r="AE83" i="11"/>
  <c r="A64" i="3" s="1"/>
  <c r="AE66" i="11"/>
  <c r="A47" i="3" s="1"/>
  <c r="F47" i="3"/>
  <c r="AE50" i="11"/>
  <c r="A31" i="3" s="1"/>
  <c r="F31" i="3"/>
  <c r="AE34" i="11"/>
  <c r="A15" i="3" s="1"/>
  <c r="F15" i="3"/>
  <c r="F80" i="3"/>
  <c r="AE99" i="11"/>
  <c r="A80" i="3" s="1"/>
  <c r="F54" i="3"/>
  <c r="AE73" i="11"/>
  <c r="A54" i="3" s="1"/>
  <c r="F38" i="3"/>
  <c r="AE57" i="11"/>
  <c r="A38" i="3" s="1"/>
  <c r="F22" i="3"/>
  <c r="AE41" i="11"/>
  <c r="A22" i="3" s="1"/>
  <c r="F6" i="3"/>
  <c r="AE25" i="11"/>
  <c r="A6" i="3" s="1"/>
  <c r="F69" i="3"/>
  <c r="AE88" i="11"/>
  <c r="A69" i="3" s="1"/>
  <c r="F78" i="3"/>
  <c r="AE97" i="11"/>
  <c r="A78" i="3" s="1"/>
  <c r="AE94" i="11"/>
  <c r="A75" i="3" s="1"/>
  <c r="F75" i="3"/>
  <c r="F68" i="3"/>
  <c r="AE87" i="11"/>
  <c r="A68" i="3" s="1"/>
  <c r="AE68" i="11"/>
  <c r="A49" i="3" s="1"/>
  <c r="F49" i="3"/>
  <c r="AE52" i="11"/>
  <c r="A33" i="3" s="1"/>
  <c r="F33" i="3"/>
  <c r="AE36" i="11"/>
  <c r="A17" i="3" s="1"/>
  <c r="F17" i="3"/>
  <c r="N12" i="11"/>
  <c r="Q12" i="11"/>
</calcChain>
</file>

<file path=xl/sharedStrings.xml><?xml version="1.0" encoding="utf-8"?>
<sst xmlns="http://schemas.openxmlformats.org/spreadsheetml/2006/main" count="587" uniqueCount="180">
  <si>
    <t>競技種目(個人種目)</t>
    <rPh sb="0" eb="2">
      <t>キョウギ</t>
    </rPh>
    <rPh sb="2" eb="4">
      <t>シュモク</t>
    </rPh>
    <rPh sb="5" eb="7">
      <t>コジン</t>
    </rPh>
    <rPh sb="7" eb="9">
      <t>シュモク</t>
    </rPh>
    <phoneticPr fontId="3"/>
  </si>
  <si>
    <t>男</t>
    <rPh sb="0" eb="1">
      <t>オトコ</t>
    </rPh>
    <phoneticPr fontId="3"/>
  </si>
  <si>
    <t>女</t>
    <rPh sb="0" eb="1">
      <t>オンナ</t>
    </rPh>
    <phoneticPr fontId="3"/>
  </si>
  <si>
    <t>申込責任者</t>
    <rPh sb="0" eb="2">
      <t>モウシコミ</t>
    </rPh>
    <rPh sb="2" eb="5">
      <t>セキニンシャ</t>
    </rPh>
    <phoneticPr fontId="3"/>
  </si>
  <si>
    <t>指導者</t>
    <rPh sb="0" eb="3">
      <t>シドウシャ</t>
    </rPh>
    <phoneticPr fontId="3"/>
  </si>
  <si>
    <t>連絡用電話番号</t>
    <rPh sb="0" eb="3">
      <t>レンラクヨウ</t>
    </rPh>
    <rPh sb="3" eb="5">
      <t>デンワ</t>
    </rPh>
    <rPh sb="5" eb="7">
      <t>バンゴウ</t>
    </rPh>
    <phoneticPr fontId="3"/>
  </si>
  <si>
    <t>計</t>
    <rPh sb="0" eb="1">
      <t>ケイ</t>
    </rPh>
    <phoneticPr fontId="3"/>
  </si>
  <si>
    <t>競技種目(リレー)</t>
    <rPh sb="0" eb="2">
      <t>キョウギ</t>
    </rPh>
    <rPh sb="2" eb="4">
      <t>シュモク</t>
    </rPh>
    <phoneticPr fontId="3"/>
  </si>
  <si>
    <t>※組数は，自動的に入力されます。</t>
    <rPh sb="1" eb="3">
      <t>クミスウ</t>
    </rPh>
    <rPh sb="5" eb="8">
      <t>ジドウテキ</t>
    </rPh>
    <rPh sb="9" eb="11">
      <t>ニュウリョク</t>
    </rPh>
    <phoneticPr fontId="3"/>
  </si>
  <si>
    <t>選手名（漢字）</t>
    <rPh sb="4" eb="6">
      <t>カンジ</t>
    </rPh>
    <phoneticPr fontId="3"/>
  </si>
  <si>
    <t>選手名(ﾌﾘｶﾞﾅ)　※半角ｶﾅ入力</t>
    <rPh sb="2" eb="3">
      <t>メイ</t>
    </rPh>
    <rPh sb="12" eb="14">
      <t>ハンカク</t>
    </rPh>
    <rPh sb="16" eb="18">
      <t>ニュウリョク</t>
    </rPh>
    <phoneticPr fontId="3"/>
  </si>
  <si>
    <t>選手電光</t>
  </si>
  <si>
    <t>所属名</t>
  </si>
  <si>
    <t>所属カナ</t>
  </si>
  <si>
    <t>所属電光</t>
  </si>
  <si>
    <t>上位所属</t>
  </si>
  <si>
    <t>上位所属カナ</t>
  </si>
  <si>
    <t>学年</t>
  </si>
  <si>
    <t>ＮＲＲコード(県コード）</t>
    <rPh sb="7" eb="8">
      <t>ケン</t>
    </rPh>
    <phoneticPr fontId="3"/>
  </si>
  <si>
    <t>選手ナンバー</t>
  </si>
  <si>
    <t>生年月日</t>
  </si>
  <si>
    <t>選手名</t>
  </si>
  <si>
    <t>選手カナ</t>
  </si>
  <si>
    <t>ＮＲＲコード</t>
  </si>
  <si>
    <t>→</t>
    <phoneticPr fontId="3"/>
  </si>
  <si>
    <t>男子走幅跳</t>
    <rPh sb="0" eb="2">
      <t>ダンシ</t>
    </rPh>
    <rPh sb="2" eb="3">
      <t>ハシ</t>
    </rPh>
    <rPh sb="3" eb="5">
      <t>ハバト</t>
    </rPh>
    <phoneticPr fontId="2"/>
  </si>
  <si>
    <t>女子走幅跳</t>
    <rPh sb="0" eb="2">
      <t>ジョシ</t>
    </rPh>
    <rPh sb="2" eb="3">
      <t>ハシ</t>
    </rPh>
    <rPh sb="3" eb="5">
      <t>ハバト</t>
    </rPh>
    <phoneticPr fontId="2"/>
  </si>
  <si>
    <t>参考記録</t>
    <rPh sb="0" eb="2">
      <t>サンコウ</t>
    </rPh>
    <rPh sb="2" eb="4">
      <t>キロク</t>
    </rPh>
    <phoneticPr fontId="2"/>
  </si>
  <si>
    <t>連絡可能携帯番号</t>
    <rPh sb="0" eb="2">
      <t>レンラク</t>
    </rPh>
    <rPh sb="2" eb="4">
      <t>カノウ</t>
    </rPh>
    <rPh sb="4" eb="6">
      <t>ケイタイ</t>
    </rPh>
    <rPh sb="6" eb="8">
      <t>バンゴウ</t>
    </rPh>
    <phoneticPr fontId="3"/>
  </si>
  <si>
    <t>4×100mリレー</t>
    <phoneticPr fontId="3"/>
  </si>
  <si>
    <t>所属名</t>
    <rPh sb="0" eb="2">
      <t>ショゾク</t>
    </rPh>
    <rPh sb="2" eb="3">
      <t>メイ</t>
    </rPh>
    <phoneticPr fontId="2"/>
  </si>
  <si>
    <t>備考</t>
    <rPh sb="0" eb="2">
      <t>ビコウ</t>
    </rPh>
    <phoneticPr fontId="18"/>
  </si>
  <si>
    <t>学校番号</t>
    <rPh sb="0" eb="2">
      <t>ガッコウ</t>
    </rPh>
    <rPh sb="2" eb="4">
      <t>バンゴウ</t>
    </rPh>
    <phoneticPr fontId="19"/>
  </si>
  <si>
    <t>登録番号</t>
    <rPh sb="0" eb="2">
      <t>トウロク</t>
    </rPh>
    <rPh sb="2" eb="4">
      <t>バンゴウ</t>
    </rPh>
    <phoneticPr fontId="19"/>
  </si>
  <si>
    <t>01</t>
    <phoneticPr fontId="19"/>
  </si>
  <si>
    <t>02</t>
    <phoneticPr fontId="19"/>
  </si>
  <si>
    <t>03</t>
    <phoneticPr fontId="19"/>
  </si>
  <si>
    <t>04</t>
    <phoneticPr fontId="19"/>
  </si>
  <si>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</si>
  <si>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</si>
  <si>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</si>
  <si>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</si>
  <si>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</si>
  <si>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</si>
  <si>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</si>
  <si>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</si>
  <si>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</si>
  <si>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</si>
  <si>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</si>
  <si>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</si>
  <si>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</si>
  <si>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</si>
  <si>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</si>
  <si>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</si>
  <si>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</si>
  <si>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</si>
  <si>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</si>
  <si>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</si>
  <si>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</si>
  <si>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</si>
  <si>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</si>
  <si>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</si>
  <si>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</si>
  <si>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</si>
  <si>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</si>
  <si>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</si>
  <si>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</si>
  <si>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</si>
  <si>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</si>
  <si>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</si>
  <si>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</si>
  <si>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</si>
  <si>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</si>
  <si>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</si>
  <si>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</si>
  <si>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</si>
  <si>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</si>
  <si>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</si>
  <si>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</si>
  <si>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</si>
  <si>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</si>
  <si>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</si>
  <si>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</si>
  <si>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</si>
  <si>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</si>
  <si>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</si>
  <si>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</si>
  <si>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</si>
  <si>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</si>
  <si>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</si>
  <si>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</si>
  <si>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</si>
  <si>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</si>
  <si>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</si>
  <si>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所属名・チーム名</t>
    <rPh sb="0" eb="2">
      <t>ショゾク</t>
    </rPh>
    <rPh sb="2" eb="3">
      <t>メイ</t>
    </rPh>
    <rPh sb="7" eb="8">
      <t>メイ</t>
    </rPh>
    <phoneticPr fontId="3"/>
  </si>
  <si>
    <t>男子1000m</t>
    <rPh sb="0" eb="2">
      <t>ダンシ</t>
    </rPh>
    <phoneticPr fontId="19"/>
  </si>
  <si>
    <t>男子100m</t>
    <rPh sb="0" eb="2">
      <t>ダンシ</t>
    </rPh>
    <phoneticPr fontId="2"/>
  </si>
  <si>
    <t>男子4×100mR</t>
    <rPh sb="0" eb="2">
      <t>ダンシ</t>
    </rPh>
    <phoneticPr fontId="2"/>
  </si>
  <si>
    <t>女子4×100mR</t>
    <rPh sb="0" eb="2">
      <t>ジョシ</t>
    </rPh>
    <phoneticPr fontId="2"/>
  </si>
  <si>
    <t>女子100m</t>
    <rPh sb="0" eb="2">
      <t>ジョシ</t>
    </rPh>
    <phoneticPr fontId="2"/>
  </si>
  <si>
    <t>(1)</t>
    <phoneticPr fontId="19"/>
  </si>
  <si>
    <t>(2)</t>
  </si>
  <si>
    <t>(3)</t>
  </si>
  <si>
    <t>(4)</t>
  </si>
  <si>
    <t>(5)</t>
  </si>
  <si>
    <t>(6)</t>
  </si>
  <si>
    <t>出場競技種目1</t>
    <phoneticPr fontId="3"/>
  </si>
  <si>
    <t>出場競技種目2</t>
    <phoneticPr fontId="3"/>
  </si>
  <si>
    <t>女子800m</t>
    <rPh sb="0" eb="2">
      <t>ジョシ</t>
    </rPh>
    <phoneticPr fontId="2"/>
  </si>
  <si>
    <t>参加人数</t>
    <rPh sb="0" eb="2">
      <t>サンカ</t>
    </rPh>
    <rPh sb="2" eb="4">
      <t>ニンズウ</t>
    </rPh>
    <phoneticPr fontId="19"/>
  </si>
  <si>
    <t>参加費</t>
    <rPh sb="0" eb="3">
      <t>サンカヒ</t>
    </rPh>
    <phoneticPr fontId="19"/>
  </si>
  <si>
    <t>参考記録１</t>
    <rPh sb="0" eb="2">
      <t>サンコウ</t>
    </rPh>
    <rPh sb="2" eb="4">
      <t>キロク</t>
    </rPh>
    <phoneticPr fontId="19"/>
  </si>
  <si>
    <t>スポ少番号</t>
    <rPh sb="2" eb="3">
      <t>ショウ</t>
    </rPh>
    <rPh sb="3" eb="5">
      <t>バンゴウ</t>
    </rPh>
    <phoneticPr fontId="19"/>
  </si>
  <si>
    <t>提出先(鈴木まで)</t>
    <rPh sb="0" eb="2">
      <t>テイシュツ</t>
    </rPh>
    <rPh sb="2" eb="3">
      <t>サキ</t>
    </rPh>
    <rPh sb="4" eb="6">
      <t>スズキ</t>
    </rPh>
    <phoneticPr fontId="19"/>
  </si>
  <si>
    <t>いわき</t>
    <phoneticPr fontId="19"/>
  </si>
  <si>
    <t>鈴木　一郎</t>
    <rPh sb="0" eb="2">
      <t>スズキ</t>
    </rPh>
    <rPh sb="3" eb="5">
      <t>イチロウ</t>
    </rPh>
    <phoneticPr fontId="22"/>
  </si>
  <si>
    <t>鈴木　花子</t>
    <rPh sb="0" eb="2">
      <t>スズキ</t>
    </rPh>
    <rPh sb="3" eb="5">
      <t>ハナコ</t>
    </rPh>
    <phoneticPr fontId="19"/>
  </si>
  <si>
    <t>×××－○○○○－△△△△</t>
    <phoneticPr fontId="22"/>
  </si>
  <si>
    <t>□▽</t>
    <phoneticPr fontId="22"/>
  </si>
  <si>
    <t>鈴木　太郎</t>
    <rPh sb="0" eb="2">
      <t>スズキ</t>
    </rPh>
    <rPh sb="3" eb="5">
      <t>タロウ</t>
    </rPh>
    <phoneticPr fontId="19"/>
  </si>
  <si>
    <t>木村　卓也</t>
    <rPh sb="0" eb="2">
      <t>キムラ</t>
    </rPh>
    <rPh sb="3" eb="5">
      <t>タクヤ</t>
    </rPh>
    <phoneticPr fontId="19"/>
  </si>
  <si>
    <t>ｽｽﾞｷ ﾀﾛｳ</t>
    <phoneticPr fontId="19"/>
  </si>
  <si>
    <t>ｷﾑﾗ ﾀｸﾔ</t>
    <phoneticPr fontId="19"/>
  </si>
  <si>
    <t>稲垣　五郎</t>
    <rPh sb="0" eb="2">
      <t>イナガキ</t>
    </rPh>
    <rPh sb="3" eb="5">
      <t>ゴロウ</t>
    </rPh>
    <phoneticPr fontId="22"/>
  </si>
  <si>
    <t>ｲﾅｶﾞｷ ｺﾞﾛｳ</t>
    <phoneticPr fontId="22"/>
  </si>
  <si>
    <t>ｸｻﾅｷﾞ ﾂﾖｼ</t>
    <phoneticPr fontId="22"/>
  </si>
  <si>
    <t>ﾅｶｲ ﾏｻﾋﾛ</t>
    <phoneticPr fontId="22"/>
  </si>
  <si>
    <t>ｶﾄﾘ ｼﾝｺﾞ</t>
    <phoneticPr fontId="22"/>
  </si>
  <si>
    <t>草柳　強</t>
    <rPh sb="0" eb="2">
      <t>クサナギ</t>
    </rPh>
    <rPh sb="3" eb="4">
      <t>ツヨシ</t>
    </rPh>
    <phoneticPr fontId="22"/>
  </si>
  <si>
    <t>仲井　政博</t>
    <rPh sb="0" eb="2">
      <t>ナカイ</t>
    </rPh>
    <rPh sb="3" eb="5">
      <t>マサヒロ</t>
    </rPh>
    <phoneticPr fontId="22"/>
  </si>
  <si>
    <t>鹿取　信吾</t>
    <rPh sb="0" eb="2">
      <t>カトリ</t>
    </rPh>
    <rPh sb="3" eb="5">
      <t>シンゴ</t>
    </rPh>
    <phoneticPr fontId="22"/>
  </si>
  <si>
    <t>福原　晴香</t>
    <rPh sb="0" eb="2">
      <t>フクハラ</t>
    </rPh>
    <rPh sb="3" eb="5">
      <t>ハルカ</t>
    </rPh>
    <phoneticPr fontId="22"/>
  </si>
  <si>
    <t>ﾌｸﾊﾗ ﾊﾙｶ</t>
    <phoneticPr fontId="22"/>
  </si>
  <si>
    <t>kenichi.suzuki@fcs.ed.jp</t>
    <phoneticPr fontId="22"/>
  </si>
  <si>
    <t>令和５年度 スポ少大会</t>
    <rPh sb="0" eb="2">
      <t>レイワ</t>
    </rPh>
    <rPh sb="3" eb="5">
      <t>ネンド</t>
    </rPh>
    <rPh sb="8" eb="9">
      <t>ショウ</t>
    </rPh>
    <rPh sb="9" eb="11">
      <t>タイカイ</t>
    </rPh>
    <phoneticPr fontId="3"/>
  </si>
  <si>
    <t>00230</t>
  </si>
  <si>
    <t>00230</t>
    <phoneticPr fontId="22"/>
  </si>
  <si>
    <t>00730</t>
  </si>
  <si>
    <t>00730</t>
    <phoneticPr fontId="22"/>
  </si>
  <si>
    <t>07330</t>
  </si>
  <si>
    <t>07330</t>
    <phoneticPr fontId="22"/>
  </si>
  <si>
    <t>00630</t>
  </si>
  <si>
    <t>00630</t>
    <phoneticPr fontId="22"/>
  </si>
  <si>
    <t>泉陸上</t>
  </si>
  <si>
    <t>SSAC</t>
  </si>
  <si>
    <t>勿来陸上</t>
  </si>
  <si>
    <t>ｇ３play</t>
  </si>
  <si>
    <t>ドリームキッズ</t>
  </si>
  <si>
    <t>Run Lab</t>
  </si>
  <si>
    <t>いわきFスポーツ</t>
  </si>
  <si>
    <t>070100</t>
    <phoneticPr fontId="2"/>
  </si>
  <si>
    <t>070101</t>
    <phoneticPr fontId="2"/>
  </si>
  <si>
    <t>070102</t>
    <phoneticPr fontId="2"/>
  </si>
  <si>
    <t>070103</t>
    <phoneticPr fontId="2"/>
  </si>
  <si>
    <t>070104</t>
    <phoneticPr fontId="2"/>
  </si>
  <si>
    <t>070105</t>
    <phoneticPr fontId="2"/>
  </si>
  <si>
    <t>070106</t>
    <phoneticPr fontId="2"/>
  </si>
  <si>
    <t>ZK</t>
    <phoneticPr fontId="22"/>
  </si>
  <si>
    <t>DB</t>
    <phoneticPr fontId="22"/>
  </si>
  <si>
    <t>MC</t>
    <phoneticPr fontId="22"/>
  </si>
  <si>
    <t>N1</t>
    <phoneticPr fontId="22"/>
  </si>
  <si>
    <t>N2</t>
    <phoneticPr fontId="22"/>
  </si>
  <si>
    <t>性別</t>
    <rPh sb="0" eb="2">
      <t>セイベツ</t>
    </rPh>
    <phoneticPr fontId="22"/>
  </si>
  <si>
    <t>男子</t>
    <rPh sb="0" eb="2">
      <t>ダンシ</t>
    </rPh>
    <phoneticPr fontId="2"/>
  </si>
  <si>
    <t>女子</t>
    <rPh sb="0" eb="2">
      <t>ジョシ</t>
    </rPh>
    <phoneticPr fontId="2"/>
  </si>
  <si>
    <t>SX</t>
    <phoneticPr fontId="22"/>
  </si>
  <si>
    <t>KC</t>
    <phoneticPr fontId="22"/>
  </si>
  <si>
    <t>S1</t>
    <phoneticPr fontId="22"/>
  </si>
  <si>
    <t>07</t>
    <phoneticPr fontId="22"/>
  </si>
  <si>
    <t>出場競技種目2</t>
  </si>
  <si>
    <t>参考記録</t>
  </si>
  <si>
    <t>記録入力例</t>
    <rPh sb="0" eb="2">
      <t>キロク</t>
    </rPh>
    <rPh sb="2" eb="4">
      <t>ニュウリョク</t>
    </rPh>
    <rPh sb="4" eb="5">
      <t>レイ</t>
    </rPh>
    <phoneticPr fontId="22"/>
  </si>
  <si>
    <t>トラック</t>
    <phoneticPr fontId="22"/>
  </si>
  <si>
    <t>フィールド</t>
    <phoneticPr fontId="22"/>
  </si>
  <si>
    <t>12秒23</t>
    <rPh sb="2" eb="3">
      <t>ビョウ</t>
    </rPh>
    <phoneticPr fontId="22"/>
  </si>
  <si>
    <t>0001234</t>
    <phoneticPr fontId="22"/>
  </si>
  <si>
    <t>0095912</t>
    <phoneticPr fontId="22"/>
  </si>
  <si>
    <t>9分59秒12</t>
    <rPh sb="1" eb="2">
      <t>フン</t>
    </rPh>
    <rPh sb="4" eb="5">
      <t>ビョウ</t>
    </rPh>
    <phoneticPr fontId="22"/>
  </si>
  <si>
    <t>1m34</t>
    <phoneticPr fontId="22"/>
  </si>
  <si>
    <t>00134</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</si>
</sst>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名&quot;"/>
    <numFmt numFmtId="177" formatCode="#&quot;円&quot;"/>
    <numFmt numFmtId="178" formatCode="#&quot;組&quot;"/>
    <numFmt numFmtId="179" formatCode="0_ "/>
    <numFmt numFmtId="180" formatCode="#&quot;年&quot;"/>
    <numFmt numFmtId="181" formatCode="&quot;¥&quot;#,##0_);\(&quot;¥&quot;#,##0\)"/>
    <numFmt numFmtId="182" formatCode="#&quot;人&quot;"/>
  </numFmts>
  <fonts count="31" x14ac:knownFonts="1">
    <font>
      <sz val="11"/>
      <color theme="1"/>
      <name val="ＭＳ Ｐゴシック"/>
      <family val="3"/>
      <charset val="128"/>
      <scheme val="minor"/>
    </font>
    <font>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0"/>
      <color indexed="12"/>
      <name val="ＭＳ Ｐゴシック"/>
      <family val="3"/>
      <charset val="128"/>
    </font>
    <font>
      <b/>
      <sz val="10"/>
      <color indexed="14"/>
      <name val="ＭＳ Ｐゴシック"/>
      <family val="3"/>
      <charset val="128"/>
    </font>
    <font>
      <sz val="11"/>
      <color indexed="9"/>
      <name val="HG創英角ｺﾞｼｯｸUB"/>
      <family val="3"/>
      <charset val="128"/>
    </font>
    <font>
      <b/>
      <sz val="12"/>
      <name val="ＭＳ Ｐゴシック"/>
      <family val="3"/>
      <charset val="128"/>
    </font>
    <font>
      <b/>
      <sz val="11"/>
      <name val="ＭＳ Ｐゴシック"/>
      <family val="3"/>
      <charset val="128"/>
    </font>
    <font>
      <b/>
      <sz val="16"/>
      <name val="HG創英角ｺﾞｼｯｸUB"/>
      <family val="3"/>
      <charset val="128"/>
    </font>
    <font>
      <sz val="8"/>
      <name val="ＭＳ Ｐゴシック"/>
      <family val="3"/>
      <charset val="128"/>
    </font>
    <font>
      <sz val="12"/>
      <color indexed="12"/>
      <name val="ＭＳ Ｐゴシック"/>
      <family val="3"/>
      <charset val="128"/>
    </font>
    <font>
      <b/>
      <sz val="12"/>
      <color indexed="12"/>
      <name val="ＭＳ Ｐゴシック"/>
      <family val="3"/>
      <charset val="128"/>
    </font>
    <font>
      <sz val="14"/>
      <name val="ＭＳ Ｐゴシック"/>
      <family val="3"/>
      <charset val="128"/>
    </font>
    <font>
      <sz val="10"/>
      <name val="HGｺﾞｼｯｸM"/>
      <family val="3"/>
      <charset val="128"/>
    </font>
    <font>
      <sz val="26"/>
      <color indexed="9"/>
      <name val="HG創英角ｺﾞｼｯｸUB"/>
      <family val="3"/>
      <charset val="128"/>
    </font>
    <font>
      <sz val="6"/>
      <name val="ＭＳ Ｐゴシック"/>
      <family val="3"/>
      <charset val="128"/>
    </font>
    <font>
      <sz val="6"/>
      <name val="ＭＳ Ｐゴシック"/>
      <family val="3"/>
      <charset val="128"/>
    </font>
    <font>
      <sz val="26"/>
      <name val="HG創英角ｺﾞｼｯｸUB"/>
      <family val="3"/>
      <charset val="128"/>
    </font>
    <font>
      <sz val="11"/>
      <name val="HG創英角ｺﾞｼｯｸUB"/>
      <family val="3"/>
      <charset val="128"/>
    </font>
    <font>
      <sz val="6"/>
      <name val="ＭＳ Ｐゴシック"/>
      <family val="3"/>
      <charset val="128"/>
    </font>
    <font>
      <sz val="16"/>
      <name val="ＭＳ Ｐゴシック"/>
      <family val="3"/>
      <charset val="128"/>
    </font>
    <font>
      <u/>
      <sz val="11"/>
      <color theme="10"/>
      <name val="ＭＳ Ｐゴシック"/>
      <family val="3"/>
      <charset val="128"/>
      <scheme val="minor"/>
    </font>
    <font>
      <sz val="11"/>
      <color theme="1"/>
      <name val="HG創英角ｺﾞｼｯｸUB"/>
      <family val="3"/>
      <charset val="128"/>
    </font>
    <font>
      <sz val="11"/>
      <color theme="1"/>
      <name val="ＭＳ ゴシック"/>
      <family val="3"/>
      <charset val="128"/>
    </font>
    <font>
      <sz val="12"/>
      <color theme="1"/>
      <name val="ＭＳ Ｐゴシック"/>
      <family val="3"/>
      <charset val="128"/>
    </font>
    <font>
      <sz val="14"/>
      <color theme="1"/>
      <name val="ＭＳ Ｐゴシック"/>
      <family val="3"/>
      <charset val="128"/>
    </font>
    <font>
      <b/>
      <sz val="10"/>
      <color theme="1"/>
      <name val="ＭＳ Ｐゴシック"/>
      <family val="3"/>
      <charset val="128"/>
    </font>
    <font>
      <b/>
      <sz val="11"/>
      <color theme="1"/>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73">
    <xf numFmtId="0" fontId="0" fillId="0" borderId="0" xfId="0">
      <alignment vertical="center"/>
    </xf>
    <xf numFmtId="0" fontId="1" fillId="2" borderId="0" xfId="0" applyFont="1" applyFill="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shrinkToFit="1"/>
    </xf>
    <xf numFmtId="0" fontId="1" fillId="2" borderId="0" xfId="0" applyFont="1" applyFill="1" applyAlignment="1" applyProtection="1">
      <alignment horizontal="center" vertical="center"/>
    </xf>
    <xf numFmtId="0" fontId="1" fillId="2" borderId="0" xfId="0" applyFont="1" applyFill="1" applyBorder="1" applyProtection="1">
      <alignment vertical="center"/>
    </xf>
    <xf numFmtId="0" fontId="1" fillId="2" borderId="0" xfId="0" applyFont="1" applyFill="1" applyAlignment="1" applyProtection="1">
      <alignment horizontal="center" vertical="center" shrinkToFit="1"/>
    </xf>
    <xf numFmtId="0" fontId="1" fillId="0" borderId="1" xfId="0" applyFont="1" applyFill="1" applyBorder="1" applyAlignment="1" applyProtection="1">
      <alignment vertical="center" shrinkToFit="1"/>
      <protection locked="0"/>
    </xf>
    <xf numFmtId="0" fontId="1" fillId="0" borderId="2" xfId="0" applyFont="1" applyFill="1" applyBorder="1" applyProtection="1">
      <alignment vertical="center"/>
      <protection locked="0"/>
    </xf>
    <xf numFmtId="0" fontId="1" fillId="0" borderId="2" xfId="0" applyFont="1" applyFill="1" applyBorder="1" applyAlignment="1" applyProtection="1">
      <alignment horizontal="center" vertical="center" shrinkToFit="1"/>
      <protection locked="0"/>
    </xf>
    <xf numFmtId="180" fontId="1" fillId="0" borderId="2" xfId="0" applyNumberFormat="1" applyFont="1" applyFill="1" applyBorder="1" applyAlignment="1" applyProtection="1">
      <alignment horizontal="center" vertical="center" shrinkToFit="1"/>
      <protection locked="0"/>
    </xf>
    <xf numFmtId="0" fontId="1" fillId="0" borderId="2"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0" fontId="1" fillId="0" borderId="5" xfId="0" applyFont="1" applyFill="1" applyBorder="1" applyAlignment="1" applyProtection="1">
      <alignment vertical="center" shrinkToFit="1"/>
      <protection locked="0"/>
    </xf>
    <xf numFmtId="0" fontId="1" fillId="0" borderId="5" xfId="0" applyFont="1" applyFill="1" applyBorder="1" applyProtection="1">
      <alignment vertical="center"/>
      <protection locked="0"/>
    </xf>
    <xf numFmtId="0" fontId="1" fillId="0" borderId="5" xfId="0" applyFont="1" applyFill="1" applyBorder="1" applyAlignment="1" applyProtection="1">
      <alignment horizontal="center" vertical="center" shrinkToFit="1"/>
      <protection locked="0"/>
    </xf>
    <xf numFmtId="180" fontId="1" fillId="0" borderId="5" xfId="0" applyNumberFormat="1" applyFont="1" applyFill="1" applyBorder="1" applyAlignment="1" applyProtection="1">
      <alignment horizontal="center" vertical="center" shrinkToFit="1"/>
      <protection locked="0"/>
    </xf>
    <xf numFmtId="0" fontId="1" fillId="0" borderId="6" xfId="0" applyFont="1" applyFill="1" applyBorder="1" applyAlignment="1" applyProtection="1">
      <alignment vertical="center" shrinkToFit="1"/>
      <protection locked="0"/>
    </xf>
    <xf numFmtId="0" fontId="1" fillId="2" borderId="0" xfId="0" applyFont="1" applyFill="1" applyProtection="1">
      <alignment vertical="center"/>
      <protection locked="0"/>
    </xf>
    <xf numFmtId="0" fontId="1" fillId="0" borderId="0" xfId="0" applyFont="1" applyFill="1" applyProtection="1">
      <alignment vertical="center"/>
      <protection locked="0"/>
    </xf>
    <xf numFmtId="0" fontId="1" fillId="0"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protection locked="0"/>
    </xf>
    <xf numFmtId="0" fontId="4" fillId="0" borderId="7" xfId="0" applyFont="1" applyFill="1" applyBorder="1" applyProtection="1">
      <alignment vertical="center"/>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shrinkToFit="1"/>
    </xf>
    <xf numFmtId="0" fontId="4" fillId="0" borderId="8" xfId="0" applyFont="1" applyFill="1" applyBorder="1" applyProtection="1">
      <alignment vertical="center"/>
    </xf>
    <xf numFmtId="0" fontId="4" fillId="0" borderId="8" xfId="0"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1" fillId="3" borderId="0" xfId="0" applyFont="1" applyFill="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10" xfId="0" applyFont="1" applyFill="1" applyBorder="1" applyAlignment="1" applyProtection="1">
      <alignment horizontal="center" vertical="center" shrinkToFit="1"/>
    </xf>
    <xf numFmtId="0" fontId="1" fillId="0" borderId="11" xfId="0" applyFont="1" applyFill="1" applyBorder="1" applyProtection="1">
      <alignment vertical="center"/>
      <protection locked="0"/>
    </xf>
    <xf numFmtId="0" fontId="1" fillId="0" borderId="12" xfId="0" applyFont="1" applyFill="1" applyBorder="1" applyProtection="1">
      <alignment vertical="center"/>
      <protection locked="0"/>
    </xf>
    <xf numFmtId="0" fontId="4" fillId="4" borderId="2" xfId="0" applyFont="1" applyFill="1" applyBorder="1" applyAlignment="1" applyProtection="1">
      <alignment vertical="center" shrinkToFit="1"/>
      <protection locked="0"/>
    </xf>
    <xf numFmtId="0" fontId="1" fillId="4" borderId="1" xfId="0" applyFont="1" applyFill="1" applyBorder="1" applyAlignment="1" applyProtection="1">
      <alignment vertical="center" shrinkToFit="1"/>
      <protection locked="0"/>
    </xf>
    <xf numFmtId="0" fontId="1" fillId="4" borderId="13" xfId="0" applyFont="1" applyFill="1" applyBorder="1" applyAlignment="1" applyProtection="1">
      <alignment vertical="center" shrinkToFit="1"/>
      <protection locked="0"/>
    </xf>
    <xf numFmtId="0" fontId="1" fillId="4" borderId="2" xfId="0" applyFont="1" applyFill="1" applyBorder="1" applyProtection="1">
      <alignment vertical="center"/>
      <protection locked="0"/>
    </xf>
    <xf numFmtId="0" fontId="1" fillId="4" borderId="2" xfId="0" applyFont="1" applyFill="1" applyBorder="1" applyAlignment="1" applyProtection="1">
      <alignment horizontal="center" vertical="center" shrinkToFit="1"/>
      <protection locked="0"/>
    </xf>
    <xf numFmtId="180" fontId="1" fillId="4" borderId="2" xfId="0" applyNumberFormat="1" applyFont="1" applyFill="1" applyBorder="1" applyAlignment="1" applyProtection="1">
      <alignment horizontal="center" vertical="center" shrinkToFit="1"/>
      <protection locked="0"/>
    </xf>
    <xf numFmtId="0" fontId="1" fillId="4" borderId="14" xfId="0" applyFont="1" applyFill="1" applyBorder="1" applyAlignment="1" applyProtection="1">
      <alignment vertical="center" shrinkToFit="1"/>
      <protection locked="0"/>
    </xf>
    <xf numFmtId="0" fontId="1" fillId="4" borderId="2" xfId="0" applyFont="1" applyFill="1" applyBorder="1" applyAlignment="1" applyProtection="1">
      <alignment vertical="center" shrinkToFit="1"/>
      <protection locked="0"/>
    </xf>
    <xf numFmtId="0" fontId="1" fillId="4" borderId="3" xfId="0" applyFont="1" applyFill="1" applyBorder="1" applyAlignment="1" applyProtection="1">
      <alignment vertical="center" shrinkToFit="1"/>
      <protection locked="0"/>
    </xf>
    <xf numFmtId="0" fontId="1" fillId="4" borderId="11" xfId="0" applyFont="1" applyFill="1" applyBorder="1" applyProtection="1">
      <alignment vertical="center"/>
      <protection locked="0"/>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4" borderId="11" xfId="0" applyFont="1" applyFill="1" applyBorder="1" applyProtection="1">
      <alignment vertical="center"/>
    </xf>
    <xf numFmtId="0" fontId="1" fillId="0" borderId="0" xfId="0" applyFont="1" applyFill="1" applyAlignment="1" applyProtection="1">
      <alignment horizontal="center" vertical="center"/>
    </xf>
    <xf numFmtId="0" fontId="15" fillId="0" borderId="0" xfId="0" applyFont="1" applyFill="1" applyProtection="1">
      <alignment vertical="center"/>
      <protection locked="0"/>
    </xf>
    <xf numFmtId="0" fontId="4" fillId="0" borderId="0" xfId="0" applyFont="1" applyFill="1" applyAlignment="1" applyProtection="1">
      <alignment vertical="center" shrinkToFit="1"/>
    </xf>
    <xf numFmtId="0" fontId="5"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15" fillId="0" borderId="0" xfId="0" applyFont="1" applyFill="1" applyBorder="1" applyAlignment="1" applyProtection="1">
      <alignment horizontal="left" vertical="center"/>
      <protection locked="0"/>
    </xf>
    <xf numFmtId="0" fontId="16" fillId="0" borderId="15" xfId="0" applyFont="1" applyFill="1" applyBorder="1" applyAlignment="1" applyProtection="1">
      <alignment horizontal="right" vertical="center"/>
    </xf>
    <xf numFmtId="0" fontId="6" fillId="0" borderId="16" xfId="0" applyFont="1" applyFill="1" applyBorder="1" applyAlignment="1" applyProtection="1">
      <alignment horizontal="center" vertical="center" shrinkToFit="1"/>
    </xf>
    <xf numFmtId="0" fontId="4" fillId="0" borderId="15" xfId="0" applyFont="1" applyFill="1" applyBorder="1" applyAlignment="1" applyProtection="1">
      <alignment horizontal="right" vertical="center"/>
    </xf>
    <xf numFmtId="0" fontId="4" fillId="0" borderId="16" xfId="0" applyFont="1" applyFill="1" applyBorder="1" applyAlignment="1" applyProtection="1">
      <alignment horizontal="center" vertical="center" shrinkToFit="1"/>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178" fontId="5" fillId="0" borderId="0" xfId="0" applyNumberFormat="1" applyFont="1" applyFill="1" applyBorder="1" applyAlignment="1" applyProtection="1">
      <alignment horizontal="right" vertical="center"/>
    </xf>
    <xf numFmtId="0" fontId="4" fillId="0" borderId="0" xfId="0" applyFont="1" applyFill="1" applyAlignment="1" applyProtection="1">
      <alignment horizontal="right" vertical="center"/>
    </xf>
    <xf numFmtId="14" fontId="0" fillId="5" borderId="0" xfId="0" applyNumberFormat="1" applyFill="1" applyAlignment="1" applyProtection="1">
      <alignment vertical="center" shrinkToFit="1"/>
    </xf>
    <xf numFmtId="179" fontId="0" fillId="5" borderId="0" xfId="0" applyNumberFormat="1" applyFill="1" applyAlignment="1" applyProtection="1">
      <alignment vertical="center" shrinkToFit="1"/>
    </xf>
    <xf numFmtId="0" fontId="0" fillId="5" borderId="0" xfId="0" applyFill="1" applyAlignment="1" applyProtection="1">
      <alignment vertical="center" shrinkToFit="1"/>
      <protection locked="0"/>
    </xf>
    <xf numFmtId="0" fontId="0" fillId="5" borderId="0" xfId="0" applyFill="1" applyAlignment="1" applyProtection="1">
      <alignment vertical="center" shrinkToFit="1"/>
    </xf>
    <xf numFmtId="49" fontId="1" fillId="0" borderId="0" xfId="0" applyNumberFormat="1" applyFont="1" applyFill="1" applyProtection="1">
      <alignment vertical="center"/>
    </xf>
    <xf numFmtId="49" fontId="1" fillId="0" borderId="0" xfId="0" applyNumberFormat="1" applyFont="1" applyFill="1" applyBorder="1" applyProtection="1">
      <alignment vertical="center"/>
    </xf>
    <xf numFmtId="49" fontId="9" fillId="0" borderId="0" xfId="0" applyNumberFormat="1" applyFont="1" applyFill="1" applyBorder="1" applyProtection="1">
      <alignment vertical="center"/>
    </xf>
    <xf numFmtId="49" fontId="9" fillId="3" borderId="17" xfId="0" applyNumberFormat="1" applyFont="1" applyFill="1" applyBorder="1" applyAlignment="1" applyProtection="1">
      <alignment horizontal="center" vertical="center" wrapText="1"/>
    </xf>
    <xf numFmtId="49" fontId="0" fillId="5" borderId="0" xfId="0" applyNumberFormat="1" applyFill="1" applyAlignment="1" applyProtection="1">
      <alignment vertical="center" shrinkToFit="1"/>
    </xf>
    <xf numFmtId="49" fontId="1" fillId="0" borderId="18" xfId="0" applyNumberFormat="1" applyFont="1" applyFill="1" applyBorder="1" applyProtection="1">
      <alignment vertical="center"/>
    </xf>
    <xf numFmtId="49" fontId="1" fillId="0" borderId="19" xfId="0" applyNumberFormat="1" applyFont="1" applyFill="1" applyBorder="1" applyProtection="1">
      <alignment vertical="center"/>
    </xf>
    <xf numFmtId="49" fontId="1" fillId="2" borderId="0" xfId="0" applyNumberFormat="1" applyFont="1" applyFill="1" applyProtection="1">
      <alignment vertical="center"/>
      <protection locked="0"/>
    </xf>
    <xf numFmtId="49" fontId="1" fillId="2" borderId="0" xfId="0" applyNumberFormat="1" applyFont="1" applyFill="1" applyProtection="1">
      <alignment vertical="center"/>
    </xf>
    <xf numFmtId="0" fontId="1" fillId="4" borderId="20" xfId="0" applyFont="1" applyFill="1" applyBorder="1" applyAlignment="1" applyProtection="1">
      <alignment vertical="center" shrinkToFit="1"/>
      <protection locked="0"/>
    </xf>
    <xf numFmtId="0" fontId="1" fillId="4" borderId="21" xfId="0" applyFont="1" applyFill="1" applyBorder="1" applyProtection="1">
      <alignment vertical="center"/>
      <protection locked="0"/>
    </xf>
    <xf numFmtId="0" fontId="1" fillId="4" borderId="21" xfId="0" applyFont="1" applyFill="1" applyBorder="1" applyAlignment="1" applyProtection="1">
      <alignment horizontal="center" vertical="center" shrinkToFit="1"/>
      <protection locked="0"/>
    </xf>
    <xf numFmtId="180" fontId="1" fillId="4" borderId="21" xfId="0"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vertical="center" shrinkToFit="1"/>
      <protection locked="0"/>
    </xf>
    <xf numFmtId="0" fontId="1" fillId="0" borderId="22" xfId="0" applyFont="1" applyFill="1" applyBorder="1" applyAlignment="1" applyProtection="1">
      <alignment horizontal="center" vertical="center" shrinkToFit="1"/>
    </xf>
    <xf numFmtId="0" fontId="1" fillId="4" borderId="23" xfId="0" applyFont="1" applyFill="1" applyBorder="1" applyAlignment="1" applyProtection="1">
      <alignment vertical="center" shrinkToFit="1"/>
      <protection locked="0"/>
    </xf>
    <xf numFmtId="49" fontId="4" fillId="4" borderId="2" xfId="0" applyNumberFormat="1" applyFont="1" applyFill="1" applyBorder="1" applyAlignment="1" applyProtection="1">
      <alignment vertical="center" shrinkToFit="1"/>
      <protection locked="0"/>
    </xf>
    <xf numFmtId="0" fontId="4" fillId="4" borderId="2" xfId="0" applyNumberFormat="1" applyFont="1" applyFill="1" applyBorder="1" applyAlignment="1" applyProtection="1">
      <alignment horizontal="center" vertical="center" shrinkToFit="1"/>
    </xf>
    <xf numFmtId="0" fontId="9" fillId="3" borderId="24" xfId="0" applyFont="1" applyFill="1" applyBorder="1" applyAlignment="1" applyProtection="1">
      <alignment horizontal="center" vertical="center" shrinkToFit="1"/>
    </xf>
    <xf numFmtId="0" fontId="9" fillId="3" borderId="25"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4" fillId="0" borderId="27"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9" fillId="3" borderId="27"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9" fillId="3" borderId="24" xfId="0" applyFont="1" applyFill="1" applyBorder="1" applyAlignment="1" applyProtection="1">
      <alignment horizontal="center" vertical="center" wrapText="1"/>
    </xf>
    <xf numFmtId="49" fontId="0" fillId="5" borderId="2" xfId="0" applyNumberFormat="1" applyFill="1" applyBorder="1" applyAlignment="1" applyProtection="1">
      <alignment vertical="center" shrinkToFit="1"/>
    </xf>
    <xf numFmtId="49" fontId="0" fillId="5" borderId="2" xfId="0" applyNumberFormat="1" applyFill="1" applyBorder="1" applyAlignment="1" applyProtection="1">
      <alignment horizontal="center" vertical="center" shrinkToFit="1"/>
    </xf>
    <xf numFmtId="49" fontId="1" fillId="0" borderId="0" xfId="0" applyNumberFormat="1" applyFont="1" applyFill="1" applyProtection="1">
      <alignment vertical="center"/>
      <protection locked="0"/>
    </xf>
    <xf numFmtId="0" fontId="4" fillId="6" borderId="0" xfId="0"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shrinkToFit="1"/>
    </xf>
    <xf numFmtId="176" fontId="5" fillId="0" borderId="0"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177" fontId="10" fillId="0" borderId="0" xfId="0" applyNumberFormat="1" applyFont="1" applyFill="1" applyBorder="1" applyAlignment="1" applyProtection="1">
      <alignment horizontal="right" vertical="center"/>
    </xf>
    <xf numFmtId="177" fontId="11" fillId="0" borderId="0" xfId="0" applyNumberFormat="1" applyFont="1" applyFill="1" applyBorder="1" applyAlignment="1" applyProtection="1">
      <alignment horizontal="right" vertical="center"/>
    </xf>
    <xf numFmtId="0" fontId="4" fillId="0" borderId="2" xfId="0" applyFont="1" applyFill="1" applyBorder="1" applyProtection="1">
      <alignment vertical="center"/>
    </xf>
    <xf numFmtId="0" fontId="7" fillId="0" borderId="16" xfId="0" applyFont="1" applyFill="1" applyBorder="1" applyAlignment="1" applyProtection="1">
      <alignment horizontal="center" vertical="center"/>
    </xf>
    <xf numFmtId="178" fontId="4" fillId="0" borderId="2" xfId="0" applyNumberFormat="1" applyFont="1" applyFill="1" applyBorder="1" applyAlignment="1" applyProtection="1">
      <alignment horizontal="right" vertical="center" shrinkToFit="1"/>
    </xf>
    <xf numFmtId="49" fontId="0" fillId="5" borderId="9" xfId="0" applyNumberFormat="1" applyFill="1" applyBorder="1" applyAlignment="1" applyProtection="1">
      <alignment horizontal="center" vertical="center" shrinkToFit="1"/>
    </xf>
    <xf numFmtId="0" fontId="1" fillId="4" borderId="29" xfId="0" applyFont="1" applyFill="1" applyBorder="1" applyProtection="1">
      <alignment vertical="center"/>
      <protection locked="0"/>
    </xf>
    <xf numFmtId="0" fontId="4" fillId="0" borderId="16" xfId="0" applyFont="1" applyFill="1" applyBorder="1" applyAlignment="1" applyProtection="1">
      <alignment horizontal="center" vertical="center"/>
    </xf>
    <xf numFmtId="0" fontId="4" fillId="0" borderId="16" xfId="0" applyFont="1" applyFill="1" applyBorder="1" applyProtection="1">
      <alignment vertical="center"/>
    </xf>
    <xf numFmtId="181" fontId="21"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shrinkToFit="1"/>
    </xf>
    <xf numFmtId="49" fontId="4" fillId="0" borderId="0" xfId="0" applyNumberFormat="1" applyFont="1" applyFill="1" applyBorder="1" applyAlignment="1" applyProtection="1">
      <alignment vertical="center" shrinkToFit="1"/>
      <protection locked="0"/>
    </xf>
    <xf numFmtId="0" fontId="23" fillId="0" borderId="0" xfId="0" applyFont="1" applyFill="1" applyAlignment="1" applyProtection="1">
      <alignment horizontal="center" vertical="center"/>
    </xf>
    <xf numFmtId="0" fontId="23" fillId="0" borderId="0" xfId="0" applyFont="1" applyFill="1" applyAlignment="1" applyProtection="1">
      <alignment horizontal="left" vertical="center"/>
    </xf>
    <xf numFmtId="182" fontId="21" fillId="0" borderId="2" xfId="0" applyNumberFormat="1" applyFont="1" applyFill="1" applyBorder="1" applyAlignment="1" applyProtection="1">
      <alignment horizontal="center" vertical="center"/>
    </xf>
    <xf numFmtId="0" fontId="23" fillId="0" borderId="0" xfId="0" applyFont="1" applyFill="1" applyProtection="1">
      <alignment vertical="center"/>
    </xf>
    <xf numFmtId="0" fontId="23" fillId="0" borderId="30" xfId="0" applyFont="1" applyFill="1" applyBorder="1" applyAlignment="1" applyProtection="1">
      <alignment horizontal="left" vertical="center"/>
      <protection locked="0"/>
    </xf>
    <xf numFmtId="0" fontId="23" fillId="0" borderId="0" xfId="0" applyFont="1" applyFill="1" applyProtection="1">
      <alignment vertical="center"/>
      <protection locked="0"/>
    </xf>
    <xf numFmtId="0" fontId="24" fillId="0" borderId="0" xfId="1" applyFill="1" applyAlignment="1" applyProtection="1">
      <alignment horizontal="left" vertical="center"/>
    </xf>
    <xf numFmtId="0" fontId="4" fillId="0" borderId="7" xfId="0" quotePrefix="1" applyFont="1" applyFill="1" applyBorder="1" applyProtection="1">
      <alignment vertical="center"/>
    </xf>
    <xf numFmtId="0" fontId="0" fillId="0" borderId="0" xfId="0" quotePrefix="1">
      <alignment vertical="center"/>
    </xf>
    <xf numFmtId="0" fontId="16" fillId="0" borderId="0"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right" vertical="center"/>
    </xf>
    <xf numFmtId="0" fontId="9" fillId="3" borderId="33" xfId="0" applyFont="1" applyFill="1" applyBorder="1" applyAlignment="1" applyProtection="1">
      <alignment horizontal="center" vertical="center" shrinkToFit="1"/>
    </xf>
    <xf numFmtId="0" fontId="1" fillId="2" borderId="0" xfId="0" applyNumberFormat="1" applyFont="1" applyFill="1" applyProtection="1">
      <alignment vertical="center"/>
      <protection locked="0"/>
    </xf>
    <xf numFmtId="0" fontId="1" fillId="2" borderId="0" xfId="0" applyNumberFormat="1" applyFont="1" applyFill="1" applyProtection="1">
      <alignment vertical="center"/>
    </xf>
    <xf numFmtId="0" fontId="0" fillId="5" borderId="0" xfId="0" applyNumberFormat="1" applyFill="1" applyAlignment="1" applyProtection="1">
      <alignment vertical="center" shrinkToFit="1"/>
    </xf>
    <xf numFmtId="0" fontId="1" fillId="2" borderId="0" xfId="0" quotePrefix="1" applyNumberFormat="1" applyFont="1" applyFill="1" applyProtection="1">
      <alignment vertical="center"/>
    </xf>
    <xf numFmtId="0" fontId="26" fillId="0" borderId="0" xfId="0" applyFont="1">
      <alignment vertical="center"/>
    </xf>
    <xf numFmtId="0" fontId="25" fillId="0" borderId="0" xfId="0" applyFont="1" applyFill="1" applyBorder="1" applyAlignment="1" applyProtection="1">
      <alignment horizontal="center" vertical="center"/>
    </xf>
    <xf numFmtId="0" fontId="27" fillId="0" borderId="0" xfId="0" applyFont="1" applyFill="1" applyProtection="1">
      <alignment vertical="center"/>
    </xf>
    <xf numFmtId="0" fontId="28" fillId="0" borderId="0" xfId="0" applyFont="1" applyFill="1" applyBorder="1" applyAlignment="1" applyProtection="1">
      <alignment horizontal="left" vertical="center"/>
      <protection locked="0"/>
    </xf>
    <xf numFmtId="0" fontId="27" fillId="0" borderId="0" xfId="0" applyFont="1" applyFill="1" applyProtection="1">
      <alignment vertical="center"/>
      <protection locked="0"/>
    </xf>
    <xf numFmtId="49" fontId="27" fillId="0" borderId="0" xfId="0" applyNumberFormat="1" applyFont="1" applyFill="1" applyProtection="1">
      <alignment vertical="center"/>
      <protection locked="0"/>
    </xf>
    <xf numFmtId="0" fontId="29" fillId="0" borderId="0" xfId="0" applyFont="1" applyFill="1" applyBorder="1" applyAlignment="1" applyProtection="1">
      <alignment horizontal="right" vertical="center"/>
    </xf>
    <xf numFmtId="177" fontId="30" fillId="0" borderId="0" xfId="0" applyNumberFormat="1" applyFont="1" applyFill="1" applyBorder="1" applyAlignment="1" applyProtection="1">
      <alignment horizontal="right" vertical="center"/>
    </xf>
    <xf numFmtId="0" fontId="27" fillId="2" borderId="0" xfId="0" applyFont="1" applyFill="1" applyProtection="1">
      <alignment vertical="center"/>
    </xf>
    <xf numFmtId="49" fontId="1" fillId="4" borderId="23" xfId="0" applyNumberFormat="1" applyFont="1" applyFill="1" applyBorder="1" applyAlignment="1" applyProtection="1">
      <alignment vertical="center" shrinkToFit="1"/>
      <protection locked="0"/>
    </xf>
    <xf numFmtId="49" fontId="1" fillId="4" borderId="3" xfId="0" applyNumberFormat="1" applyFont="1" applyFill="1" applyBorder="1" applyAlignment="1" applyProtection="1">
      <alignment vertical="center" shrinkToFit="1"/>
      <protection locked="0"/>
    </xf>
    <xf numFmtId="49" fontId="1" fillId="0" borderId="3" xfId="0" applyNumberFormat="1" applyFont="1" applyFill="1" applyBorder="1" applyAlignment="1" applyProtection="1">
      <alignment vertical="center" shrinkToFit="1"/>
      <protection locked="0"/>
    </xf>
    <xf numFmtId="49" fontId="1" fillId="0" borderId="6" xfId="0" applyNumberFormat="1" applyFont="1" applyFill="1" applyBorder="1" applyAlignment="1" applyProtection="1">
      <alignment vertical="center" shrinkToFit="1"/>
      <protection locked="0"/>
    </xf>
    <xf numFmtId="0" fontId="25" fillId="8" borderId="0" xfId="0" applyFont="1" applyFill="1" applyBorder="1" applyAlignment="1" applyProtection="1">
      <alignment horizontal="center" vertical="center"/>
    </xf>
    <xf numFmtId="0" fontId="27" fillId="8" borderId="0" xfId="0" applyFont="1" applyFill="1" applyProtection="1">
      <alignment vertical="center"/>
    </xf>
    <xf numFmtId="0" fontId="28" fillId="8" borderId="0" xfId="0" applyFont="1" applyFill="1" applyBorder="1" applyAlignment="1" applyProtection="1">
      <alignment horizontal="left" vertical="center"/>
      <protection locked="0"/>
    </xf>
    <xf numFmtId="0" fontId="27" fillId="8" borderId="0" xfId="0" applyFont="1" applyFill="1" applyProtection="1">
      <alignment vertical="center"/>
      <protection locked="0"/>
    </xf>
    <xf numFmtId="49" fontId="27" fillId="8" borderId="0" xfId="0" applyNumberFormat="1" applyFont="1" applyFill="1" applyProtection="1">
      <alignment vertical="center"/>
      <protection locked="0"/>
    </xf>
    <xf numFmtId="0" fontId="29" fillId="8" borderId="0" xfId="0" applyFont="1" applyFill="1" applyBorder="1" applyAlignment="1" applyProtection="1">
      <alignment horizontal="right" vertical="center" shrinkToFit="1"/>
    </xf>
    <xf numFmtId="49" fontId="27" fillId="8" borderId="0" xfId="0" applyNumberFormat="1" applyFont="1" applyFill="1" applyProtection="1">
      <alignment vertical="center"/>
    </xf>
    <xf numFmtId="0" fontId="1" fillId="8" borderId="0" xfId="0" applyFont="1" applyFill="1" applyProtection="1">
      <alignment vertical="center"/>
    </xf>
    <xf numFmtId="49" fontId="1" fillId="8" borderId="0" xfId="0" applyNumberFormat="1" applyFont="1" applyFill="1" applyProtection="1">
      <alignment vertical="center"/>
    </xf>
    <xf numFmtId="176" fontId="29" fillId="8" borderId="0" xfId="0" applyNumberFormat="1" applyFont="1" applyFill="1" applyBorder="1" applyAlignment="1" applyProtection="1">
      <alignment horizontal="right" vertical="center"/>
    </xf>
    <xf numFmtId="0" fontId="4" fillId="4" borderId="9" xfId="0" applyFont="1" applyFill="1" applyBorder="1" applyAlignment="1" applyProtection="1">
      <alignment vertical="center" shrinkToFit="1"/>
      <protection locked="0"/>
    </xf>
    <xf numFmtId="49" fontId="4" fillId="4" borderId="9" xfId="0" applyNumberFormat="1" applyFont="1" applyFill="1" applyBorder="1" applyAlignment="1" applyProtection="1">
      <alignment vertical="center" shrinkToFit="1"/>
      <protection locked="0"/>
    </xf>
    <xf numFmtId="0" fontId="16" fillId="0" borderId="2" xfId="0" applyFont="1" applyFill="1" applyBorder="1" applyAlignment="1" applyProtection="1">
      <alignment horizontal="right" vertical="center"/>
    </xf>
    <xf numFmtId="0" fontId="20" fillId="0" borderId="0" xfId="0" applyFont="1" applyFill="1" applyAlignment="1" applyProtection="1">
      <alignment horizontal="center" vertical="center" shrinkToFit="1"/>
    </xf>
    <xf numFmtId="0" fontId="17" fillId="0" borderId="0" xfId="0" applyFont="1" applyFill="1" applyAlignment="1" applyProtection="1">
      <alignment horizontal="center" vertical="center" shrinkToFit="1"/>
    </xf>
    <xf numFmtId="177" fontId="11" fillId="0" borderId="0" xfId="0" applyNumberFormat="1" applyFont="1" applyFill="1" applyBorder="1" applyAlignment="1" applyProtection="1">
      <alignment horizontal="right" vertical="center"/>
    </xf>
    <xf numFmtId="0" fontId="12" fillId="0" borderId="31" xfId="0" applyFont="1" applyFill="1" applyBorder="1" applyAlignment="1" applyProtection="1">
      <alignment horizontal="right" vertical="center"/>
    </xf>
    <xf numFmtId="0" fontId="9" fillId="3" borderId="2" xfId="0" applyFont="1" applyFill="1" applyBorder="1" applyAlignment="1" applyProtection="1">
      <alignment horizontal="center" vertical="center" shrinkToFit="1"/>
    </xf>
    <xf numFmtId="0" fontId="1" fillId="7" borderId="2" xfId="0"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1" fillId="6" borderId="32"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166793</xdr:colOff>
      <xdr:row>0</xdr:row>
      <xdr:rowOff>114301</xdr:rowOff>
    </xdr:from>
    <xdr:to>
      <xdr:col>28</xdr:col>
      <xdr:colOff>517900</xdr:colOff>
      <xdr:row>38</xdr:row>
      <xdr:rowOff>41281</xdr:rowOff>
    </xdr:to>
    <xdr:sp macro="" textlink="">
      <xdr:nvSpPr>
        <xdr:cNvPr id="3" name="四角形吹き出し 2">
          <a:extLst>
            <a:ext uri="{FF2B5EF4-FFF2-40B4-BE49-F238E27FC236}">
              <a16:creationId xmlns:a16="http://schemas.microsoft.com/office/drawing/2014/main" id="{678E1D8E-DFA6-4642-B037-24324ED52608}"/>
            </a:ext>
          </a:extLst>
        </xdr:cNvPr>
        <xdr:cNvSpPr/>
      </xdr:nvSpPr>
      <xdr:spPr>
        <a:xfrm>
          <a:off x="9913408" y="114301"/>
          <a:ext cx="2399760" cy="7170208"/>
        </a:xfrm>
        <a:prstGeom prst="wedgeRectCallout">
          <a:avLst>
            <a:gd name="adj1" fmla="val -41650"/>
            <a:gd name="adj2" fmla="val 285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・エクセルを使いますので、エクセルに分からない場合はエクセルにあかるい先生にお願いしてください。</a:t>
          </a:r>
          <a:endParaRPr kumimoji="1" lang="en-US" altLang="ja-JP" sz="1100"/>
        </a:p>
        <a:p>
          <a:pPr algn="l"/>
          <a:endParaRPr kumimoji="1" lang="en-US" altLang="ja-JP" sz="1100"/>
        </a:p>
        <a:p>
          <a:pPr algn="l"/>
          <a:r>
            <a:rPr kumimoji="1" lang="ja-JP" altLang="en-US" sz="1100"/>
            <a:t>・</a:t>
          </a:r>
          <a:r>
            <a:rPr kumimoji="1" lang="ja-JP" altLang="en-US" sz="1100" u="sng"/>
            <a:t>黄色いセル</a:t>
          </a:r>
          <a:r>
            <a:rPr kumimoji="1" lang="ja-JP" altLang="en-US" sz="1100"/>
            <a:t>の部分に必要事項を入力してください。</a:t>
          </a:r>
          <a:endParaRPr kumimoji="1" lang="en-US" altLang="ja-JP" sz="1100"/>
        </a:p>
        <a:p>
          <a:pPr algn="l">
            <a:lnSpc>
              <a:spcPts val="1200"/>
            </a:lnSpc>
          </a:pPr>
          <a:endParaRPr kumimoji="1" lang="en-US" altLang="ja-JP" sz="1100"/>
        </a:p>
        <a:p>
          <a:pPr algn="l">
            <a:lnSpc>
              <a:spcPts val="1200"/>
            </a:lnSpc>
          </a:pPr>
          <a:r>
            <a:rPr kumimoji="1" lang="ja-JP" altLang="en-US" sz="1100"/>
            <a:t>・計算等は自動で行われます。</a:t>
          </a:r>
          <a:endParaRPr kumimoji="1" lang="en-US" altLang="ja-JP" sz="1100"/>
        </a:p>
        <a:p>
          <a:pPr algn="l">
            <a:lnSpc>
              <a:spcPts val="1200"/>
            </a:lnSpc>
          </a:pPr>
          <a:endParaRPr kumimoji="1" lang="en-US" altLang="ja-JP" sz="1100"/>
        </a:p>
        <a:p>
          <a:pPr algn="l">
            <a:lnSpc>
              <a:spcPts val="1200"/>
            </a:lnSpc>
          </a:pPr>
          <a:r>
            <a:rPr kumimoji="1" lang="ja-JP" altLang="en-US" sz="1100"/>
            <a:t>・ただし、学年・出場競技種目はプルダウンから選択してください。（データを集約する上で必要になります。コピペは行わないでください。）</a:t>
          </a:r>
          <a:endParaRPr kumimoji="1" lang="en-US" altLang="ja-JP" sz="1100"/>
        </a:p>
        <a:p>
          <a:pPr algn="l"/>
          <a:endParaRPr kumimoji="1" lang="en-US" altLang="ja-JP" sz="1100"/>
        </a:p>
        <a:p>
          <a:pPr algn="l"/>
          <a:r>
            <a:rPr kumimoji="1" lang="ja-JP" altLang="en-US" sz="1100"/>
            <a:t>・姓と名前の間は一文字開けてください（ﾌﾘｶﾞﾅも）。</a:t>
          </a:r>
          <a:endParaRPr kumimoji="1" lang="en-US" altLang="ja-JP" sz="1100"/>
        </a:p>
        <a:p>
          <a:pPr algn="l"/>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・備考にはリレーのチーム名を入力する（２チーム以上出場するチームのみ）例</a:t>
          </a:r>
          <a:r>
            <a:rPr kumimoji="1" lang="ja-JP" altLang="en-US" sz="1100">
              <a:solidFill>
                <a:schemeClr val="dk1"/>
              </a:solidFill>
              <a:effectLst/>
              <a:latin typeface="+mn-lt"/>
              <a:ea typeface="+mn-ea"/>
              <a:cs typeface="+mn-cs"/>
            </a:rPr>
            <a:t>　泉北</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など簡易的</a:t>
          </a:r>
          <a:r>
            <a:rPr kumimoji="1" lang="ja-JP" altLang="en-US" sz="1100">
              <a:solidFill>
                <a:schemeClr val="dk1"/>
              </a:solidFill>
              <a:effectLst/>
              <a:latin typeface="+mn-lt"/>
              <a:ea typeface="+mn-ea"/>
              <a:cs typeface="+mn-cs"/>
            </a:rPr>
            <a:t>なものにする。</a:t>
          </a:r>
          <a:endParaRPr kumimoji="1" lang="en-US" altLang="ja-JP" sz="1100">
            <a:solidFill>
              <a:schemeClr val="dk1"/>
            </a:solidFill>
            <a:effectLst/>
            <a:latin typeface="+mn-lt"/>
            <a:ea typeface="+mn-ea"/>
            <a:cs typeface="+mn-cs"/>
          </a:endParaRPr>
        </a:p>
        <a:p>
          <a:pPr algn="l">
            <a:lnSpc>
              <a:spcPts val="1300"/>
            </a:lnSpc>
          </a:pPr>
          <a:endParaRPr kumimoji="1" lang="en-US" altLang="ja-JP" sz="1100"/>
        </a:p>
        <a:p>
          <a:pPr algn="l">
            <a:lnSpc>
              <a:spcPts val="1300"/>
            </a:lnSpc>
          </a:pPr>
          <a:r>
            <a:rPr kumimoji="1" lang="ja-JP" altLang="en-US" sz="1100"/>
            <a:t>・数式等が含まれていますので黄色のセル以外はいじらないでください。</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より登録番号がナンバーカード</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になります。</a:t>
          </a:r>
          <a:r>
            <a:rPr kumimoji="1" lang="ja-JP" altLang="en-US" sz="1100">
              <a:solidFill>
                <a:schemeClr val="dk1"/>
              </a:solidFill>
              <a:effectLst/>
              <a:latin typeface="+mn-lt"/>
              <a:ea typeface="+mn-ea"/>
              <a:cs typeface="+mn-cs"/>
            </a:rPr>
            <a:t>（要項をご確認ください。）</a:t>
          </a:r>
          <a:r>
            <a:rPr kumimoji="1" lang="ja-JP" altLang="ja-JP" sz="1100">
              <a:solidFill>
                <a:schemeClr val="dk1"/>
              </a:solidFill>
              <a:effectLst/>
              <a:latin typeface="+mn-lt"/>
              <a:ea typeface="+mn-ea"/>
              <a:cs typeface="+mn-cs"/>
            </a:rPr>
            <a:t>個票やリレー申込書にも必ず記入してください。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effectLst/>
            </a:rPr>
            <a:t>・プリントアウトして申し込みをしてください。（余分なものがありますので印刷枚数にご注意ください。）</a:t>
          </a:r>
          <a:endParaRPr lang="en-US" altLang="ja-JP">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lang="en-US" altLang="ja-JP">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・例年、申込用紙（この用紙）とメールで送信した内容が異なる場合があります。間違いがないようご確認ください。</a:t>
          </a:r>
          <a:endParaRPr lang="en-US" altLang="ja-JP">
            <a:solidFill>
              <a:srgbClr val="FF0000"/>
            </a:solidFill>
            <a:effectLst/>
          </a:endParaRPr>
        </a:p>
        <a:p>
          <a:pPr marL="0" marR="0" lvl="0" indent="0" algn="l" defTabSz="914400" eaLnBrk="1" fontAlgn="auto" latinLnBrk="0" hangingPunct="1">
            <a:lnSpc>
              <a:spcPts val="1100"/>
            </a:lnSpc>
            <a:spcBef>
              <a:spcPts val="0"/>
            </a:spcBef>
            <a:spcAft>
              <a:spcPts val="0"/>
            </a:spcAft>
            <a:buClrTx/>
            <a:buSzTx/>
            <a:buFontTx/>
            <a:buNone/>
            <a:tabLst/>
            <a:defRPr/>
          </a:pPr>
          <a:endParaRPr lang="en-US" altLang="ja-JP">
            <a:solidFill>
              <a:srgbClr val="FF0000"/>
            </a:solidFill>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提出先</a:t>
          </a:r>
          <a:endParaRPr lang="en-US" altLang="ja-JP">
            <a:solidFill>
              <a:srgbClr val="FF0000"/>
            </a:solidFill>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福島高専　鈴木</a:t>
          </a:r>
          <a:endParaRPr lang="en-US" altLang="ja-JP">
            <a:solidFill>
              <a:srgbClr val="FF0000"/>
            </a:solidFill>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en-US" altLang="ja-JP">
              <a:solidFill>
                <a:srgbClr val="FF0000"/>
              </a:solidFill>
              <a:effectLst/>
            </a:rPr>
            <a:t>ssuzuki@fukushima-nct.ac.jp</a:t>
          </a: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件名：　地区総体申込（チーム名）</a:t>
          </a:r>
          <a:endParaRPr lang="en-US" altLang="ja-JP">
            <a:solidFill>
              <a:srgbClr val="FF0000"/>
            </a:solidFill>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締切：　 ６月１６日（金） １７：００</a:t>
          </a: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163748</xdr:colOff>
      <xdr:row>38</xdr:row>
      <xdr:rowOff>157255</xdr:rowOff>
    </xdr:from>
    <xdr:to>
      <xdr:col>27</xdr:col>
      <xdr:colOff>3911</xdr:colOff>
      <xdr:row>51</xdr:row>
      <xdr:rowOff>42198</xdr:rowOff>
    </xdr:to>
    <xdr:sp macro="" textlink="">
      <xdr:nvSpPr>
        <xdr:cNvPr id="2" name="四角形吹き出し 1">
          <a:extLst>
            <a:ext uri="{FF2B5EF4-FFF2-40B4-BE49-F238E27FC236}">
              <a16:creationId xmlns:a16="http://schemas.microsoft.com/office/drawing/2014/main" id="{91E71A09-1D07-4B9B-B436-64771193A56D}"/>
            </a:ext>
          </a:extLst>
        </xdr:cNvPr>
        <xdr:cNvSpPr/>
      </xdr:nvSpPr>
      <xdr:spPr>
        <a:xfrm>
          <a:off x="9917983" y="7396255"/>
          <a:ext cx="1891226" cy="2114863"/>
        </a:xfrm>
        <a:prstGeom prst="wedgeRectCallout">
          <a:avLst>
            <a:gd name="adj1" fmla="val -23471"/>
            <a:gd name="adj2" fmla="val -280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参考記録について</a:t>
          </a:r>
          <a:endParaRPr kumimoji="1" lang="en-US" altLang="ja-JP" sz="1100"/>
        </a:p>
        <a:p>
          <a:pPr algn="l">
            <a:lnSpc>
              <a:spcPts val="1300"/>
            </a:lnSpc>
          </a:pPr>
          <a:r>
            <a:rPr kumimoji="1" lang="ja-JP" altLang="en-US" sz="1100"/>
            <a:t>すべて半角数字で。</a:t>
          </a:r>
          <a:endParaRPr kumimoji="1" lang="en-US" altLang="ja-JP" sz="1100"/>
        </a:p>
        <a:p>
          <a:pPr algn="l">
            <a:lnSpc>
              <a:spcPts val="1300"/>
            </a:lnSpc>
          </a:pPr>
          <a:r>
            <a:rPr kumimoji="1" lang="ja-JP" altLang="en-US" sz="1100"/>
            <a:t>トラック種目場合</a:t>
          </a:r>
          <a:endParaRPr kumimoji="1" lang="en-US" altLang="ja-JP" sz="1100"/>
        </a:p>
        <a:p>
          <a:pPr algn="l">
            <a:lnSpc>
              <a:spcPts val="1300"/>
            </a:lnSpc>
          </a:pPr>
          <a:r>
            <a:rPr kumimoji="1" lang="ja-JP" altLang="en-US" sz="1100"/>
            <a:t>例</a:t>
          </a:r>
          <a:endParaRPr kumimoji="1" lang="en-US" altLang="ja-JP" sz="1100"/>
        </a:p>
        <a:p>
          <a:pPr algn="l">
            <a:lnSpc>
              <a:spcPts val="1300"/>
            </a:lnSpc>
          </a:pPr>
          <a:r>
            <a:rPr kumimoji="1" lang="en-US" altLang="ja-JP" sz="1100"/>
            <a:t>13</a:t>
          </a:r>
          <a:r>
            <a:rPr kumimoji="1" lang="ja-JP" altLang="en-US" sz="1100"/>
            <a:t>秒</a:t>
          </a:r>
          <a:r>
            <a:rPr kumimoji="1" lang="en-US" altLang="ja-JP" sz="1100"/>
            <a:t>85</a:t>
          </a:r>
          <a:r>
            <a:rPr kumimoji="1" lang="ja-JP" altLang="en-US" sz="1100"/>
            <a:t>→</a:t>
          </a:r>
          <a:r>
            <a:rPr kumimoji="1" lang="en-US" altLang="ja-JP" sz="1100"/>
            <a:t>1385</a:t>
          </a:r>
          <a:r>
            <a:rPr kumimoji="1" lang="ja-JP" altLang="en-US" sz="1100"/>
            <a:t>と入力</a:t>
          </a:r>
          <a:endParaRPr kumimoji="1" lang="en-US" altLang="ja-JP" sz="1100"/>
        </a:p>
        <a:p>
          <a:pPr algn="l">
            <a:lnSpc>
              <a:spcPts val="1300"/>
            </a:lnSpc>
          </a:pPr>
          <a:r>
            <a:rPr kumimoji="1" lang="en-US" altLang="ja-JP" sz="1100"/>
            <a:t>1</a:t>
          </a:r>
          <a:r>
            <a:rPr kumimoji="1" lang="ja-JP" altLang="en-US" sz="1100"/>
            <a:t>分</a:t>
          </a:r>
          <a:r>
            <a:rPr kumimoji="1" lang="en-US" altLang="ja-JP" sz="1100"/>
            <a:t>02</a:t>
          </a:r>
          <a:r>
            <a:rPr kumimoji="1" lang="ja-JP" altLang="en-US" sz="1100"/>
            <a:t>秒</a:t>
          </a:r>
          <a:r>
            <a:rPr kumimoji="1" lang="en-US" altLang="ja-JP" sz="1100"/>
            <a:t>86</a:t>
          </a:r>
          <a:r>
            <a:rPr kumimoji="1" lang="ja-JP" altLang="en-US" sz="1100"/>
            <a:t>→</a:t>
          </a:r>
          <a:r>
            <a:rPr kumimoji="1" lang="en-US" altLang="ja-JP" sz="1100"/>
            <a:t>10286</a:t>
          </a:r>
          <a:r>
            <a:rPr kumimoji="1" lang="ja-JP" altLang="en-US" sz="1100"/>
            <a:t>と入力</a:t>
          </a:r>
          <a:endParaRPr kumimoji="1" lang="en-US" altLang="ja-JP" sz="1100"/>
        </a:p>
        <a:p>
          <a:pPr algn="l">
            <a:lnSpc>
              <a:spcPts val="1200"/>
            </a:lnSpc>
          </a:pPr>
          <a:endParaRPr kumimoji="1" lang="en-US" altLang="ja-JP" sz="1100"/>
        </a:p>
        <a:p>
          <a:pPr algn="l">
            <a:lnSpc>
              <a:spcPts val="1300"/>
            </a:lnSpc>
          </a:pPr>
          <a:r>
            <a:rPr kumimoji="1" lang="ja-JP" altLang="en-US" sz="1100"/>
            <a:t>フィールド種目の場合</a:t>
          </a:r>
          <a:endParaRPr kumimoji="1" lang="en-US" altLang="ja-JP" sz="1100"/>
        </a:p>
        <a:p>
          <a:pPr algn="l">
            <a:lnSpc>
              <a:spcPts val="1300"/>
            </a:lnSpc>
          </a:pPr>
          <a:r>
            <a:rPr kumimoji="1" lang="en-US" altLang="ja-JP" sz="1100"/>
            <a:t>4m12</a:t>
          </a:r>
          <a:r>
            <a:rPr kumimoji="1" lang="ja-JP" altLang="en-US" sz="1100"/>
            <a:t>→</a:t>
          </a:r>
          <a:r>
            <a:rPr kumimoji="1" lang="en-US" altLang="ja-JP" sz="1100"/>
            <a:t>412</a:t>
          </a:r>
          <a:r>
            <a:rPr kumimoji="1" lang="ja-JP" altLang="en-US" sz="1100"/>
            <a:t>と入力</a:t>
          </a:r>
          <a:endParaRPr kumimoji="1" lang="en-US" altLang="ja-JP" sz="1100"/>
        </a:p>
        <a:p>
          <a:pPr algn="l">
            <a:lnSpc>
              <a:spcPts val="1300"/>
            </a:lnSpc>
          </a:pPr>
          <a:r>
            <a:rPr kumimoji="1" lang="ja-JP" altLang="en-US" sz="1100"/>
            <a:t>お願いします</a:t>
          </a:r>
          <a:endParaRPr kumimoji="1" lang="en-US" altLang="ja-JP" sz="1100"/>
        </a:p>
        <a:p>
          <a:pPr algn="l">
            <a:lnSpc>
              <a:spcPts val="1200"/>
            </a:lnSpc>
          </a:pPr>
          <a:endParaRPr kumimoji="1" lang="en-US" altLang="ja-JP" sz="1100"/>
        </a:p>
      </xdr:txBody>
    </xdr:sp>
    <xdr:clientData/>
  </xdr:twoCellAnchor>
  <xdr:twoCellAnchor>
    <xdr:from>
      <xdr:col>24</xdr:col>
      <xdr:colOff>169968</xdr:colOff>
      <xdr:row>0</xdr:row>
      <xdr:rowOff>114301</xdr:rowOff>
    </xdr:from>
    <xdr:to>
      <xdr:col>27</xdr:col>
      <xdr:colOff>520961</xdr:colOff>
      <xdr:row>38</xdr:row>
      <xdr:rowOff>41281</xdr:rowOff>
    </xdr:to>
    <xdr:sp macro="" textlink="">
      <xdr:nvSpPr>
        <xdr:cNvPr id="3" name="四角形吹き出し 2">
          <a:extLst>
            <a:ext uri="{FF2B5EF4-FFF2-40B4-BE49-F238E27FC236}">
              <a16:creationId xmlns:a16="http://schemas.microsoft.com/office/drawing/2014/main" id="{7CC2ADCE-80F4-4E90-8D5E-92566F0C33B4}"/>
            </a:ext>
          </a:extLst>
        </xdr:cNvPr>
        <xdr:cNvSpPr/>
      </xdr:nvSpPr>
      <xdr:spPr>
        <a:xfrm>
          <a:off x="9913408" y="114301"/>
          <a:ext cx="2399760" cy="7170208"/>
        </a:xfrm>
        <a:prstGeom prst="wedgeRectCallout">
          <a:avLst>
            <a:gd name="adj1" fmla="val -41650"/>
            <a:gd name="adj2" fmla="val 285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r>
            <a:rPr kumimoji="1" lang="ja-JP" altLang="en-US" sz="1100" u="sng"/>
            <a:t>黄色いセル</a:t>
          </a:r>
          <a:r>
            <a:rPr kumimoji="1" lang="ja-JP" altLang="en-US" sz="1100"/>
            <a:t>の部分に必要事項を入力してください。</a:t>
          </a:r>
          <a:endParaRPr kumimoji="1" lang="en-US" altLang="ja-JP" sz="1100"/>
        </a:p>
        <a:p>
          <a:pPr algn="l">
            <a:lnSpc>
              <a:spcPts val="1200"/>
            </a:lnSpc>
          </a:pPr>
          <a:endParaRPr kumimoji="1" lang="en-US" altLang="ja-JP" sz="1100"/>
        </a:p>
        <a:p>
          <a:pPr algn="l">
            <a:lnSpc>
              <a:spcPts val="1200"/>
            </a:lnSpc>
          </a:pPr>
          <a:r>
            <a:rPr kumimoji="1" lang="ja-JP" altLang="en-US" sz="1100"/>
            <a:t>・計算等は自動で行われます。</a:t>
          </a:r>
          <a:endParaRPr kumimoji="1" lang="en-US" altLang="ja-JP" sz="1100"/>
        </a:p>
        <a:p>
          <a:pPr algn="l">
            <a:lnSpc>
              <a:spcPts val="1200"/>
            </a:lnSpc>
          </a:pPr>
          <a:endParaRPr kumimoji="1" lang="en-US" altLang="ja-JP" sz="1100"/>
        </a:p>
        <a:p>
          <a:pPr algn="l">
            <a:lnSpc>
              <a:spcPts val="1200"/>
            </a:lnSpc>
          </a:pPr>
          <a:r>
            <a:rPr kumimoji="1" lang="ja-JP" altLang="en-US" sz="1100"/>
            <a:t>・ただし、学年・出場競技種目はプルダウンから選択してください。（データを集約する上で必要になります。コピペは行わないでください。）</a:t>
          </a:r>
          <a:endParaRPr kumimoji="1" lang="en-US" altLang="ja-JP" sz="1100"/>
        </a:p>
        <a:p>
          <a:pPr algn="l"/>
          <a:endParaRPr kumimoji="1" lang="en-US" altLang="ja-JP" sz="1100"/>
        </a:p>
        <a:p>
          <a:pPr algn="l"/>
          <a:r>
            <a:rPr kumimoji="1" lang="ja-JP" altLang="en-US" sz="1100"/>
            <a:t>・姓と名前の間は一文字開けてください。</a:t>
          </a:r>
          <a:endParaRPr kumimoji="1" lang="en-US" altLang="ja-JP" sz="1100"/>
        </a:p>
        <a:p>
          <a:pPr algn="l">
            <a:lnSpc>
              <a:spcPts val="1200"/>
            </a:lnSpc>
          </a:pPr>
          <a:endParaRPr kumimoji="1" lang="en-US" altLang="ja-JP" sz="1100"/>
        </a:p>
        <a:p>
          <a:pPr algn="l">
            <a:lnSpc>
              <a:spcPts val="1200"/>
            </a:lnSpc>
          </a:pPr>
          <a:r>
            <a:rPr kumimoji="1" lang="ja-JP" altLang="en-US" sz="1100"/>
            <a:t>・ﾌﾘｶﾞﾅは１文字空かさずそのまま入力してください。</a:t>
          </a:r>
          <a:endParaRPr kumimoji="1" lang="en-US" altLang="ja-JP" sz="1100"/>
        </a:p>
        <a:p>
          <a:pPr algn="l"/>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・備考にはリレーのチーム名を入力する（２チーム以上出場するチームのみ）例</a:t>
          </a:r>
          <a:r>
            <a:rPr kumimoji="1" lang="ja-JP" altLang="en-US" sz="1100">
              <a:solidFill>
                <a:schemeClr val="dk1"/>
              </a:solidFill>
              <a:effectLst/>
              <a:latin typeface="+mn-lt"/>
              <a:ea typeface="+mn-ea"/>
              <a:cs typeface="+mn-cs"/>
            </a:rPr>
            <a:t>　泉陸上</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など簡易的</a:t>
          </a:r>
          <a:r>
            <a:rPr kumimoji="1" lang="ja-JP" altLang="en-US" sz="1100">
              <a:solidFill>
                <a:schemeClr val="dk1"/>
              </a:solidFill>
              <a:effectLst/>
              <a:latin typeface="+mn-lt"/>
              <a:ea typeface="+mn-ea"/>
              <a:cs typeface="+mn-cs"/>
            </a:rPr>
            <a:t>なものにする。</a:t>
          </a:r>
          <a:endParaRPr kumimoji="1" lang="en-US" altLang="ja-JP" sz="1100">
            <a:solidFill>
              <a:schemeClr val="dk1"/>
            </a:solidFill>
            <a:effectLst/>
            <a:latin typeface="+mn-lt"/>
            <a:ea typeface="+mn-ea"/>
            <a:cs typeface="+mn-cs"/>
          </a:endParaRPr>
        </a:p>
        <a:p>
          <a:pPr algn="l">
            <a:lnSpc>
              <a:spcPts val="1300"/>
            </a:lnSpc>
          </a:pPr>
          <a:endParaRPr kumimoji="1" lang="en-US" altLang="ja-JP" sz="1100"/>
        </a:p>
        <a:p>
          <a:pPr algn="l">
            <a:lnSpc>
              <a:spcPts val="1300"/>
            </a:lnSpc>
          </a:pPr>
          <a:r>
            <a:rPr kumimoji="1" lang="ja-JP" altLang="en-US" sz="1100"/>
            <a:t>・数式等が含まれていますので黄色のセル以外はいじらないでください。</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より登録番号がナンバーカードになりま</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（要項をご確認ください。）</a:t>
          </a:r>
          <a:r>
            <a:rPr kumimoji="1" lang="ja-JP" altLang="ja-JP" sz="1100">
              <a:solidFill>
                <a:schemeClr val="dk1"/>
              </a:solidFill>
              <a:effectLst/>
              <a:latin typeface="+mn-lt"/>
              <a:ea typeface="+mn-ea"/>
              <a:cs typeface="+mn-cs"/>
            </a:rPr>
            <a:t>個票やリレー申込書にも必ず記入してください。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effectLst/>
            </a:rPr>
            <a:t>・プリントアウトして申し込みをしてください。（余分なものがありますので印刷枚数にご注意ください。）</a:t>
          </a:r>
          <a:endParaRPr lang="en-US" altLang="ja-JP">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lang="en-US" altLang="ja-JP">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・例年、申込用紙（この用紙）とメールで送信した内容が異なる場合があります。間違いがないようご確認ください。</a:t>
          </a:r>
          <a:endParaRPr lang="ja-JP" altLang="ja-JP">
            <a:solidFill>
              <a:srgbClr val="FF0000"/>
            </a:solidFill>
            <a:effectLst/>
          </a:endParaRPr>
        </a:p>
      </xdr:txBody>
    </xdr:sp>
    <xdr:clientData/>
  </xdr:twoCellAnchor>
  <xdr:twoCellAnchor>
    <xdr:from>
      <xdr:col>16</xdr:col>
      <xdr:colOff>119990</xdr:colOff>
      <xdr:row>31</xdr:row>
      <xdr:rowOff>149224</xdr:rowOff>
    </xdr:from>
    <xdr:to>
      <xdr:col>19</xdr:col>
      <xdr:colOff>67831</xdr:colOff>
      <xdr:row>44</xdr:row>
      <xdr:rowOff>88929</xdr:rowOff>
    </xdr:to>
    <xdr:sp macro="" textlink="">
      <xdr:nvSpPr>
        <xdr:cNvPr id="4" name="円/楕円 3">
          <a:extLst>
            <a:ext uri="{FF2B5EF4-FFF2-40B4-BE49-F238E27FC236}">
              <a16:creationId xmlns:a16="http://schemas.microsoft.com/office/drawing/2014/main" id="{3FAD44EE-1F07-4567-B2DA-BA33C076B7E9}"/>
            </a:ext>
          </a:extLst>
        </xdr:cNvPr>
        <xdr:cNvSpPr/>
      </xdr:nvSpPr>
      <xdr:spPr>
        <a:xfrm>
          <a:off x="4186530" y="6118224"/>
          <a:ext cx="3096143" cy="2182522"/>
        </a:xfrm>
        <a:prstGeom prst="wedgeEllipseCallout">
          <a:avLst>
            <a:gd name="adj1" fmla="val -175866"/>
            <a:gd name="adj2" fmla="val -87969"/>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200"/>
            </a:lnSpc>
          </a:pPr>
          <a:r>
            <a:rPr kumimoji="1" lang="ja-JP" altLang="en-US" sz="1800"/>
            <a:t>スポ少登録番号</a:t>
          </a:r>
          <a:endParaRPr kumimoji="1" lang="en-US" altLang="ja-JP" sz="1800"/>
        </a:p>
        <a:p>
          <a:pPr algn="l">
            <a:lnSpc>
              <a:spcPts val="1200"/>
            </a:lnSpc>
          </a:pPr>
          <a:r>
            <a:rPr kumimoji="1" lang="ja-JP" altLang="en-US" sz="1800"/>
            <a:t>（ナンバーカード）</a:t>
          </a:r>
          <a:endParaRPr kumimoji="1" lang="en-US" altLang="ja-JP" sz="1000"/>
        </a:p>
        <a:p>
          <a:pPr algn="l">
            <a:lnSpc>
              <a:spcPts val="1200"/>
            </a:lnSpc>
          </a:pPr>
          <a:r>
            <a:rPr kumimoji="1" lang="ja-JP" altLang="en-US" sz="1000"/>
            <a:t>泉陸上は</a:t>
          </a:r>
          <a:r>
            <a:rPr kumimoji="1" lang="en-US" altLang="ja-JP" sz="1000"/>
            <a:t>『7101</a:t>
          </a:r>
          <a:r>
            <a:rPr kumimoji="1" lang="ja-JP" altLang="en-US" sz="1000"/>
            <a:t>～</a:t>
          </a:r>
          <a:r>
            <a:rPr kumimoji="1" lang="en-US" altLang="ja-JP" sz="1000"/>
            <a:t>7199』</a:t>
          </a:r>
        </a:p>
        <a:p>
          <a:pPr algn="l">
            <a:lnSpc>
              <a:spcPts val="1200"/>
            </a:lnSpc>
          </a:pPr>
          <a:r>
            <a:rPr kumimoji="1" lang="ja-JP" altLang="en-US" sz="1000"/>
            <a:t>サンシャイン</a:t>
          </a:r>
          <a:r>
            <a:rPr kumimoji="1" lang="en-US" altLang="ja-JP" sz="1000"/>
            <a:t>AC</a:t>
          </a:r>
          <a:r>
            <a:rPr kumimoji="1" lang="ja-JP" altLang="en-US" sz="1000"/>
            <a:t>は</a:t>
          </a:r>
          <a:r>
            <a:rPr kumimoji="1" lang="en-US" altLang="ja-JP" sz="1000"/>
            <a:t>『7201</a:t>
          </a:r>
          <a:r>
            <a:rPr kumimoji="1" lang="ja-JP" altLang="en-US" sz="1000"/>
            <a:t>～</a:t>
          </a:r>
          <a:r>
            <a:rPr kumimoji="1" lang="en-US" altLang="ja-JP" sz="1000"/>
            <a:t>7299』</a:t>
          </a:r>
        </a:p>
        <a:p>
          <a:pPr algn="l">
            <a:lnSpc>
              <a:spcPts val="1200"/>
            </a:lnSpc>
          </a:pPr>
          <a:r>
            <a:rPr kumimoji="1" lang="ja-JP" altLang="en-US" sz="1000"/>
            <a:t>勿来スポ－ツは</a:t>
          </a:r>
          <a:r>
            <a:rPr kumimoji="1" lang="en-US" altLang="ja-JP" sz="1000"/>
            <a:t>『7301</a:t>
          </a:r>
          <a:r>
            <a:rPr kumimoji="1" lang="ja-JP" altLang="en-US" sz="1000"/>
            <a:t>～</a:t>
          </a:r>
          <a:r>
            <a:rPr kumimoji="1" lang="en-US" altLang="ja-JP" sz="1000"/>
            <a:t>7399』</a:t>
          </a:r>
        </a:p>
        <a:p>
          <a:pPr algn="l">
            <a:lnSpc>
              <a:spcPts val="1200"/>
            </a:lnSpc>
          </a:pPr>
          <a:r>
            <a:rPr kumimoji="1" lang="en-US" altLang="ja-JP" sz="1000"/>
            <a:t>g3play</a:t>
          </a:r>
          <a:r>
            <a:rPr kumimoji="1" lang="ja-JP" altLang="en-US" sz="1000"/>
            <a:t>は</a:t>
          </a:r>
          <a:r>
            <a:rPr kumimoji="1" lang="en-US" altLang="ja-JP" sz="1000"/>
            <a:t>『7401</a:t>
          </a:r>
          <a:r>
            <a:rPr kumimoji="1" lang="ja-JP" altLang="en-US" sz="1000"/>
            <a:t>～</a:t>
          </a:r>
          <a:r>
            <a:rPr kumimoji="1" lang="en-US" altLang="ja-JP" sz="1000"/>
            <a:t>7499』</a:t>
          </a:r>
        </a:p>
        <a:p>
          <a:pPr algn="l">
            <a:lnSpc>
              <a:spcPts val="1200"/>
            </a:lnSpc>
          </a:pPr>
          <a:r>
            <a:rPr kumimoji="1" lang="ja-JP" altLang="en-US" sz="1000"/>
            <a:t>ドリームキッズは</a:t>
          </a:r>
          <a:r>
            <a:rPr kumimoji="1" lang="en-US" altLang="ja-JP" sz="1000"/>
            <a:t>『7501</a:t>
          </a:r>
          <a:r>
            <a:rPr kumimoji="1" lang="ja-JP" altLang="en-US" sz="1000"/>
            <a:t>～</a:t>
          </a:r>
          <a:r>
            <a:rPr kumimoji="1" lang="en-US" altLang="ja-JP" sz="1000"/>
            <a:t>7599』</a:t>
          </a:r>
        </a:p>
        <a:p>
          <a:pPr algn="l">
            <a:lnSpc>
              <a:spcPts val="1200"/>
            </a:lnSpc>
          </a:pPr>
          <a:r>
            <a:rPr kumimoji="1" lang="ja-JP" altLang="en-US" sz="1000"/>
            <a:t>それ以外は事務局鈴木まで</a:t>
          </a:r>
        </a:p>
      </xdr:txBody>
    </xdr:sp>
    <xdr:clientData/>
  </xdr:twoCellAnchor>
  <xdr:twoCellAnchor>
    <xdr:from>
      <xdr:col>16</xdr:col>
      <xdr:colOff>168845</xdr:colOff>
      <xdr:row>5</xdr:row>
      <xdr:rowOff>149031</xdr:rowOff>
    </xdr:from>
    <xdr:to>
      <xdr:col>18</xdr:col>
      <xdr:colOff>1014342</xdr:colOff>
      <xdr:row>14</xdr:row>
      <xdr:rowOff>116633</xdr:rowOff>
    </xdr:to>
    <xdr:sp macro="" textlink="">
      <xdr:nvSpPr>
        <xdr:cNvPr id="6" name="円/楕円 3">
          <a:extLst>
            <a:ext uri="{FF2B5EF4-FFF2-40B4-BE49-F238E27FC236}">
              <a16:creationId xmlns:a16="http://schemas.microsoft.com/office/drawing/2014/main" id="{A5ADEF72-12BD-47B5-B22C-9D801023FFF0}"/>
            </a:ext>
          </a:extLst>
        </xdr:cNvPr>
        <xdr:cNvSpPr/>
      </xdr:nvSpPr>
      <xdr:spPr>
        <a:xfrm>
          <a:off x="4237653" y="1270000"/>
          <a:ext cx="2643674" cy="1717092"/>
        </a:xfrm>
        <a:prstGeom prst="wedgeEllipseCallout">
          <a:avLst>
            <a:gd name="adj1" fmla="val -143679"/>
            <a:gd name="adj2" fmla="val 3186"/>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200"/>
            </a:lnSpc>
          </a:pPr>
          <a:r>
            <a:rPr kumimoji="1" lang="ja-JP" altLang="en-US" sz="1200"/>
            <a:t>スポ少番号</a:t>
          </a:r>
          <a:endParaRPr kumimoji="1" lang="en-US" altLang="ja-JP" sz="700"/>
        </a:p>
        <a:p>
          <a:pPr algn="l">
            <a:lnSpc>
              <a:spcPts val="1200"/>
            </a:lnSpc>
          </a:pPr>
          <a:r>
            <a:rPr kumimoji="1" lang="ja-JP" altLang="en-US" sz="1000"/>
            <a:t>泉陸上は</a:t>
          </a:r>
          <a:r>
            <a:rPr kumimoji="1" lang="en-US" altLang="ja-JP" sz="1000"/>
            <a:t>『71』</a:t>
          </a:r>
        </a:p>
        <a:p>
          <a:pPr algn="l">
            <a:lnSpc>
              <a:spcPts val="1200"/>
            </a:lnSpc>
          </a:pPr>
          <a:r>
            <a:rPr kumimoji="1" lang="ja-JP" altLang="en-US" sz="1000"/>
            <a:t>サンシャイン</a:t>
          </a:r>
          <a:r>
            <a:rPr kumimoji="1" lang="en-US" altLang="ja-JP" sz="1000"/>
            <a:t>AC</a:t>
          </a:r>
          <a:r>
            <a:rPr kumimoji="1" lang="ja-JP" altLang="en-US" sz="1000"/>
            <a:t>は</a:t>
          </a:r>
          <a:r>
            <a:rPr kumimoji="1" lang="en-US" altLang="ja-JP" sz="1000"/>
            <a:t>『72』</a:t>
          </a:r>
        </a:p>
        <a:p>
          <a:pPr algn="l">
            <a:lnSpc>
              <a:spcPts val="1200"/>
            </a:lnSpc>
          </a:pPr>
          <a:r>
            <a:rPr kumimoji="1" lang="ja-JP" altLang="en-US" sz="1000"/>
            <a:t>勿来スポ－ツは</a:t>
          </a:r>
          <a:r>
            <a:rPr kumimoji="1" lang="en-US" altLang="ja-JP" sz="1000"/>
            <a:t>『73』</a:t>
          </a:r>
        </a:p>
        <a:p>
          <a:pPr algn="l">
            <a:lnSpc>
              <a:spcPts val="1200"/>
            </a:lnSpc>
          </a:pPr>
          <a:r>
            <a:rPr kumimoji="1" lang="en-US" altLang="ja-JP" sz="1000"/>
            <a:t>g3play</a:t>
          </a:r>
          <a:r>
            <a:rPr kumimoji="1" lang="ja-JP" altLang="en-US" sz="1000"/>
            <a:t>は</a:t>
          </a:r>
          <a:r>
            <a:rPr kumimoji="1" lang="en-US" altLang="ja-JP" sz="1000"/>
            <a:t>『74』</a:t>
          </a:r>
        </a:p>
        <a:p>
          <a:pPr algn="l">
            <a:lnSpc>
              <a:spcPts val="1200"/>
            </a:lnSpc>
          </a:pPr>
          <a:r>
            <a:rPr kumimoji="1" lang="ja-JP" altLang="en-US" sz="1000"/>
            <a:t>ドリームキッズは</a:t>
          </a:r>
          <a:r>
            <a:rPr kumimoji="1" lang="en-US" altLang="ja-JP" sz="1000"/>
            <a:t>『75』</a:t>
          </a:r>
        </a:p>
        <a:p>
          <a:pPr algn="l">
            <a:lnSpc>
              <a:spcPts val="1200"/>
            </a:lnSpc>
          </a:pPr>
          <a:r>
            <a:rPr kumimoji="1" lang="ja-JP" altLang="en-US" sz="1000"/>
            <a:t>その他は事務局まで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ichi.suzuki@fc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52"/>
  <sheetViews>
    <sheetView tabSelected="1" topLeftCell="E1" zoomScaleNormal="100" zoomScaleSheetLayoutView="100" workbookViewId="0">
      <selection activeCell="AN27" sqref="AN27"/>
    </sheetView>
  </sheetViews>
  <sheetFormatPr defaultRowHeight="14.25" x14ac:dyDescent="0.15"/>
  <cols>
    <col min="1" max="1" width="6.25" style="1" hidden="1" customWidth="1"/>
    <col min="2" max="2" width="8.375" style="1" hidden="1" customWidth="1"/>
    <col min="3" max="3" width="6.25" style="1" hidden="1" customWidth="1"/>
    <col min="4" max="4" width="5.25" style="82" hidden="1" customWidth="1"/>
    <col min="5" max="6" width="20.375" style="1" customWidth="1"/>
    <col min="7" max="7" width="6" style="1" hidden="1" customWidth="1"/>
    <col min="8" max="8" width="4.375" style="2" hidden="1" customWidth="1"/>
    <col min="9" max="9" width="9.25" style="3" hidden="1" customWidth="1"/>
    <col min="10" max="13" width="1.625" style="2" hidden="1" customWidth="1"/>
    <col min="14" max="14" width="5.125" style="4" customWidth="1"/>
    <col min="15" max="15" width="5.125" style="2" hidden="1" customWidth="1"/>
    <col min="16" max="16" width="5.125" style="1" hidden="1" customWidth="1"/>
    <col min="17" max="17" width="5.125" style="4" customWidth="1"/>
    <col min="18" max="18" width="10.125" style="1" customWidth="1"/>
    <col min="19" max="19" width="8.5" style="1" customWidth="1"/>
    <col min="20" max="20" width="10.125" style="1" customWidth="1"/>
    <col min="21" max="21" width="10.5" style="1" customWidth="1"/>
    <col min="22" max="24" width="9" style="1" hidden="1" customWidth="1"/>
    <col min="25" max="25" width="9.5" style="1" customWidth="1"/>
    <col min="26" max="29" width="9" style="1"/>
    <col min="30" max="30" width="9" style="136" hidden="1" customWidth="1"/>
    <col min="31" max="31" width="10.625" style="136" hidden="1" customWidth="1"/>
    <col min="32" max="32" width="7.625" style="136" hidden="1" customWidth="1"/>
    <col min="33" max="33" width="11.875" style="136" hidden="1" customWidth="1"/>
    <col min="34" max="34" width="8.375" style="136" hidden="1" customWidth="1"/>
    <col min="35" max="36" width="3.875" style="136" hidden="1" customWidth="1"/>
    <col min="37" max="37" width="14.75" style="136" hidden="1" customWidth="1"/>
    <col min="38" max="39" width="9" style="136"/>
    <col min="40" max="16384" width="9" style="1"/>
  </cols>
  <sheetData>
    <row r="1" spans="2:39" s="19" customFormat="1" ht="27" customHeight="1" x14ac:dyDescent="0.15">
      <c r="B1" s="165" t="s">
        <v>134</v>
      </c>
      <c r="C1" s="166"/>
      <c r="D1" s="166"/>
      <c r="E1" s="166"/>
      <c r="F1" s="166"/>
      <c r="G1" s="166"/>
      <c r="H1" s="166"/>
      <c r="I1" s="166"/>
      <c r="J1" s="166"/>
      <c r="K1" s="166"/>
      <c r="L1" s="166"/>
      <c r="M1" s="166"/>
      <c r="N1" s="166"/>
      <c r="O1" s="166"/>
      <c r="P1" s="166"/>
      <c r="Q1" s="166"/>
      <c r="R1" s="166"/>
      <c r="S1" s="166"/>
      <c r="T1" s="166"/>
      <c r="U1" s="166"/>
      <c r="V1" s="166"/>
      <c r="W1" s="166"/>
      <c r="X1" s="166"/>
      <c r="Y1" s="166"/>
      <c r="AD1" s="135"/>
      <c r="AE1" s="135"/>
      <c r="AF1" s="135"/>
      <c r="AG1" s="135"/>
      <c r="AH1" s="135"/>
      <c r="AI1" s="135"/>
      <c r="AJ1" s="135"/>
      <c r="AK1" s="135"/>
      <c r="AL1" s="135"/>
      <c r="AM1" s="135"/>
    </row>
    <row r="2" spans="2:39" s="19" customFormat="1" ht="15.75" customHeight="1" x14ac:dyDescent="0.15">
      <c r="B2" s="2"/>
      <c r="C2" s="2"/>
      <c r="D2" s="74"/>
      <c r="E2" s="2"/>
      <c r="F2" s="2"/>
      <c r="G2" s="2"/>
      <c r="H2" s="2"/>
      <c r="I2" s="3"/>
      <c r="J2" s="2"/>
      <c r="K2" s="2"/>
      <c r="L2" s="2"/>
      <c r="M2" s="2"/>
      <c r="N2" s="52"/>
      <c r="O2" s="2"/>
      <c r="P2" s="2"/>
      <c r="Q2" s="52"/>
      <c r="R2" s="2"/>
      <c r="S2" s="2"/>
      <c r="T2" s="2"/>
      <c r="U2" s="2"/>
      <c r="V2" s="53" t="s">
        <v>96</v>
      </c>
      <c r="W2" s="20"/>
      <c r="X2" s="102" t="s">
        <v>100</v>
      </c>
      <c r="Y2" s="2"/>
      <c r="AD2" s="135"/>
      <c r="AE2" s="135"/>
      <c r="AF2" s="135"/>
      <c r="AG2" s="135"/>
      <c r="AH2" s="135"/>
      <c r="AI2" s="135"/>
      <c r="AJ2" s="135"/>
      <c r="AK2" s="135"/>
      <c r="AL2" s="135"/>
      <c r="AM2" s="135"/>
    </row>
    <row r="3" spans="2:39" ht="15.75" customHeight="1" x14ac:dyDescent="0.15">
      <c r="B3" s="54" t="s">
        <v>94</v>
      </c>
      <c r="C3" s="2"/>
      <c r="D3" s="74"/>
      <c r="E3" s="39" t="s">
        <v>143</v>
      </c>
      <c r="F3" s="55" t="s">
        <v>0</v>
      </c>
      <c r="G3" s="25"/>
      <c r="H3" s="23">
        <f>VLOOKUP(E3,Sheet2!$B$2:$D$8,3,FALSE)</f>
        <v>8000</v>
      </c>
      <c r="I3" s="24" t="str">
        <f>VLOOKUP(E3,Sheet2!$B$2:$D$8,2,FALSE)</f>
        <v>070100</v>
      </c>
      <c r="J3" s="25"/>
      <c r="K3" s="25"/>
      <c r="L3" s="25"/>
      <c r="M3" s="25"/>
      <c r="N3" s="56" t="s">
        <v>1</v>
      </c>
      <c r="O3" s="66"/>
      <c r="P3" s="111"/>
      <c r="Q3" s="57" t="s">
        <v>2</v>
      </c>
      <c r="R3" s="104"/>
      <c r="S3" s="119" t="s">
        <v>109</v>
      </c>
      <c r="T3" s="123">
        <f>COUNTA(E21:E80)</f>
        <v>0</v>
      </c>
      <c r="U3" s="2"/>
      <c r="V3" s="53" t="s">
        <v>95</v>
      </c>
      <c r="W3" s="20"/>
      <c r="X3" s="102" t="s">
        <v>101</v>
      </c>
      <c r="Y3" s="2"/>
    </row>
    <row r="4" spans="2:39" ht="15.75" customHeight="1" x14ac:dyDescent="0.15">
      <c r="B4" s="54" t="s">
        <v>3</v>
      </c>
      <c r="C4" s="2"/>
      <c r="D4" s="74"/>
      <c r="E4" s="162"/>
      <c r="F4" s="164" t="s">
        <v>96</v>
      </c>
      <c r="G4" s="130"/>
      <c r="H4" s="23" t="s">
        <v>135</v>
      </c>
      <c r="I4" s="24"/>
      <c r="J4" s="25"/>
      <c r="K4" s="25"/>
      <c r="L4" s="25"/>
      <c r="M4" s="25"/>
      <c r="N4" s="56">
        <f>COUNTIF($R$21:$T$100,V2)</f>
        <v>0</v>
      </c>
      <c r="O4" s="66"/>
      <c r="P4" s="111"/>
      <c r="Q4" s="112"/>
      <c r="R4" s="104"/>
      <c r="S4" s="119" t="s">
        <v>110</v>
      </c>
      <c r="T4" s="118">
        <f>T3*700</f>
        <v>0</v>
      </c>
      <c r="U4" s="2"/>
      <c r="V4" s="58" t="s">
        <v>25</v>
      </c>
      <c r="W4" s="20"/>
      <c r="X4" s="102" t="s">
        <v>102</v>
      </c>
      <c r="Y4" s="2"/>
    </row>
    <row r="5" spans="2:39" ht="15.75" customHeight="1" x14ac:dyDescent="0.15">
      <c r="B5" s="54" t="s">
        <v>4</v>
      </c>
      <c r="C5" s="2"/>
      <c r="D5" s="74"/>
      <c r="E5" s="162"/>
      <c r="F5" s="164" t="s">
        <v>95</v>
      </c>
      <c r="G5" s="130"/>
      <c r="H5" s="23" t="s">
        <v>137</v>
      </c>
      <c r="I5" s="24"/>
      <c r="J5" s="25"/>
      <c r="K5" s="25"/>
      <c r="L5" s="25"/>
      <c r="M5" s="25"/>
      <c r="N5" s="56">
        <f>COUNTIF($R$21:$T$100,V3)</f>
        <v>0</v>
      </c>
      <c r="O5" s="66"/>
      <c r="P5" s="111"/>
      <c r="Q5" s="112"/>
      <c r="R5" s="104"/>
      <c r="S5" s="104"/>
      <c r="T5" s="104"/>
      <c r="U5" s="2"/>
      <c r="V5" s="58" t="s">
        <v>97</v>
      </c>
      <c r="W5" s="20"/>
      <c r="X5" s="102" t="s">
        <v>103</v>
      </c>
      <c r="Y5" s="2"/>
    </row>
    <row r="6" spans="2:39" ht="15.75" customHeight="1" x14ac:dyDescent="0.15">
      <c r="B6" s="54"/>
      <c r="C6" s="2"/>
      <c r="D6" s="74"/>
      <c r="E6" s="120"/>
      <c r="F6" s="164" t="s">
        <v>25</v>
      </c>
      <c r="G6" s="130"/>
      <c r="H6" s="23" t="s">
        <v>139</v>
      </c>
      <c r="I6" s="24"/>
      <c r="J6" s="25"/>
      <c r="K6" s="25"/>
      <c r="L6" s="25"/>
      <c r="M6" s="25"/>
      <c r="N6" s="56">
        <f>COUNTIF($R$21:$T$100,V4)</f>
        <v>0</v>
      </c>
      <c r="O6" s="66"/>
      <c r="P6" s="111"/>
      <c r="Q6" s="112"/>
      <c r="R6" s="104"/>
      <c r="S6" s="104"/>
      <c r="T6" s="104"/>
      <c r="U6" s="2"/>
      <c r="X6" s="102" t="s">
        <v>104</v>
      </c>
      <c r="Y6" s="2"/>
    </row>
    <row r="7" spans="2:39" ht="15.75" customHeight="1" x14ac:dyDescent="0.15">
      <c r="B7" s="54" t="s">
        <v>5</v>
      </c>
      <c r="C7" s="2"/>
      <c r="D7" s="74"/>
      <c r="E7" s="163"/>
      <c r="F7" s="164" t="s">
        <v>99</v>
      </c>
      <c r="G7" s="130"/>
      <c r="H7" s="23" t="s">
        <v>135</v>
      </c>
      <c r="I7" s="26"/>
      <c r="J7" s="27"/>
      <c r="K7" s="27"/>
      <c r="L7" s="27"/>
      <c r="M7" s="27"/>
      <c r="N7" s="60"/>
      <c r="O7" s="64"/>
      <c r="P7" s="111"/>
      <c r="Q7" s="57">
        <f>COUNTIF($R$21:$T$100,V7)</f>
        <v>0</v>
      </c>
      <c r="R7" s="104"/>
      <c r="S7" s="104"/>
      <c r="T7" s="152" t="s">
        <v>171</v>
      </c>
      <c r="U7" s="153"/>
      <c r="V7" s="58" t="s">
        <v>99</v>
      </c>
      <c r="W7" s="20"/>
      <c r="X7" s="156" t="s">
        <v>105</v>
      </c>
      <c r="Y7" s="153"/>
    </row>
    <row r="8" spans="2:39" ht="15.75" customHeight="1" x14ac:dyDescent="0.15">
      <c r="B8" s="54" t="s">
        <v>28</v>
      </c>
      <c r="C8" s="2"/>
      <c r="D8" s="75"/>
      <c r="E8" s="163"/>
      <c r="F8" s="164" t="s">
        <v>108</v>
      </c>
      <c r="G8" s="130"/>
      <c r="H8" s="23" t="s">
        <v>141</v>
      </c>
      <c r="I8" s="26"/>
      <c r="J8" s="27"/>
      <c r="K8" s="27"/>
      <c r="L8" s="27"/>
      <c r="M8" s="27"/>
      <c r="N8" s="60"/>
      <c r="O8" s="64"/>
      <c r="P8" s="111"/>
      <c r="Q8" s="57">
        <f>COUNTIF($R$21:$T$100,V8)</f>
        <v>0</v>
      </c>
      <c r="R8" s="105"/>
      <c r="S8" s="105"/>
      <c r="T8" s="157" t="s">
        <v>172</v>
      </c>
      <c r="U8" s="153" t="s">
        <v>174</v>
      </c>
      <c r="V8" s="154" t="s">
        <v>108</v>
      </c>
      <c r="W8" s="155"/>
      <c r="X8" s="156"/>
      <c r="Y8" s="158" t="s">
        <v>175</v>
      </c>
      <c r="AA8" s="19"/>
    </row>
    <row r="9" spans="2:39" ht="15.75" customHeight="1" x14ac:dyDescent="0.15">
      <c r="B9" s="54"/>
      <c r="C9" s="2"/>
      <c r="D9" s="76"/>
      <c r="E9" s="103"/>
      <c r="F9" s="164" t="s">
        <v>26</v>
      </c>
      <c r="G9" s="130"/>
      <c r="H9" s="23" t="s">
        <v>139</v>
      </c>
      <c r="I9" s="26"/>
      <c r="J9" s="27"/>
      <c r="K9" s="27"/>
      <c r="L9" s="27"/>
      <c r="M9" s="27"/>
      <c r="N9" s="60"/>
      <c r="O9" s="64"/>
      <c r="P9" s="111"/>
      <c r="Q9" s="57">
        <f>COUNTIF($R$21:$T$100,V9)</f>
        <v>0</v>
      </c>
      <c r="R9" s="106"/>
      <c r="S9" s="106"/>
      <c r="T9" s="159"/>
      <c r="U9" s="159" t="s">
        <v>177</v>
      </c>
      <c r="V9" s="154" t="s">
        <v>26</v>
      </c>
      <c r="W9" s="155"/>
      <c r="X9" s="159"/>
      <c r="Y9" s="160" t="s">
        <v>176</v>
      </c>
    </row>
    <row r="10" spans="2:39" ht="15.75" customHeight="1" x14ac:dyDescent="0.15">
      <c r="B10" s="54"/>
      <c r="C10" s="2"/>
      <c r="D10" s="76"/>
      <c r="E10" s="103"/>
      <c r="F10" s="59"/>
      <c r="G10" s="130"/>
      <c r="H10" s="23"/>
      <c r="I10" s="26"/>
      <c r="J10" s="27"/>
      <c r="K10" s="27"/>
      <c r="L10" s="27"/>
      <c r="M10" s="27"/>
      <c r="N10" s="60"/>
      <c r="O10" s="64"/>
      <c r="P10" s="111"/>
      <c r="Q10" s="112"/>
      <c r="R10" s="107"/>
      <c r="S10" s="107"/>
      <c r="T10" s="161" t="s">
        <v>173</v>
      </c>
      <c r="U10" s="153" t="s">
        <v>178</v>
      </c>
      <c r="V10" s="154" t="s">
        <v>98</v>
      </c>
      <c r="W10" s="155"/>
      <c r="X10" s="156"/>
      <c r="Y10" s="158" t="s">
        <v>179</v>
      </c>
    </row>
    <row r="11" spans="2:39" ht="15.75" customHeight="1" x14ac:dyDescent="0.15">
      <c r="B11" s="54" t="s">
        <v>112</v>
      </c>
      <c r="C11" s="2"/>
      <c r="D11" s="75"/>
      <c r="E11" s="91"/>
      <c r="F11" s="61"/>
      <c r="G11" s="67"/>
      <c r="H11" s="23"/>
      <c r="I11" s="26"/>
      <c r="J11" s="27"/>
      <c r="K11" s="27"/>
      <c r="L11" s="27"/>
      <c r="M11" s="27"/>
      <c r="N11" s="62"/>
      <c r="O11" s="64"/>
      <c r="P11" s="111"/>
      <c r="Q11" s="62"/>
      <c r="R11" s="108"/>
      <c r="S11" s="108"/>
      <c r="T11" s="145"/>
      <c r="U11" s="141"/>
      <c r="V11" s="142"/>
      <c r="W11" s="143"/>
      <c r="X11" s="144"/>
      <c r="Y11" s="141"/>
    </row>
    <row r="12" spans="2:39" ht="15.75" customHeight="1" x14ac:dyDescent="0.15">
      <c r="B12" s="2"/>
      <c r="C12" s="2"/>
      <c r="D12" s="75"/>
      <c r="E12" s="2"/>
      <c r="F12" s="63" t="s">
        <v>6</v>
      </c>
      <c r="G12" s="131"/>
      <c r="H12" s="23"/>
      <c r="I12" s="26"/>
      <c r="J12" s="27"/>
      <c r="K12" s="27"/>
      <c r="L12" s="27"/>
      <c r="M12" s="27"/>
      <c r="N12" s="64">
        <f>SUM(N4:N9)</f>
        <v>0</v>
      </c>
      <c r="O12" s="111"/>
      <c r="P12" s="111"/>
      <c r="Q12" s="65">
        <f>SUM(Q4:Q9)</f>
        <v>0</v>
      </c>
      <c r="R12" s="109"/>
      <c r="S12" s="109"/>
      <c r="T12" s="146"/>
      <c r="U12" s="141"/>
      <c r="V12" s="147"/>
      <c r="W12" s="143"/>
      <c r="X12" s="144"/>
      <c r="Y12" s="141"/>
    </row>
    <row r="13" spans="2:39" ht="15.75" customHeight="1" x14ac:dyDescent="0.15">
      <c r="B13" s="2"/>
      <c r="C13" s="2"/>
      <c r="D13" s="75"/>
      <c r="E13" s="2"/>
      <c r="F13" s="28"/>
      <c r="G13" s="28"/>
      <c r="H13" s="28"/>
      <c r="I13" s="29"/>
      <c r="J13" s="28"/>
      <c r="K13" s="28"/>
      <c r="L13" s="28"/>
      <c r="M13" s="28"/>
      <c r="N13" s="116"/>
      <c r="O13" s="117"/>
      <c r="P13" s="117"/>
      <c r="Q13" s="116"/>
      <c r="R13" s="104"/>
      <c r="S13" s="104"/>
      <c r="T13" s="140"/>
      <c r="U13" s="141"/>
      <c r="V13" s="142"/>
      <c r="W13" s="143"/>
      <c r="X13" s="144"/>
      <c r="Y13" s="141"/>
    </row>
    <row r="14" spans="2:39" ht="15.75" customHeight="1" x14ac:dyDescent="0.15">
      <c r="B14" s="2"/>
      <c r="C14" s="2"/>
      <c r="D14" s="75"/>
      <c r="E14" s="2"/>
      <c r="F14" s="66" t="s">
        <v>7</v>
      </c>
      <c r="G14" s="132"/>
      <c r="H14" s="23"/>
      <c r="I14" s="24"/>
      <c r="J14" s="25"/>
      <c r="K14" s="25"/>
      <c r="L14" s="25"/>
      <c r="M14" s="25"/>
      <c r="N14" s="56" t="s">
        <v>1</v>
      </c>
      <c r="O14" s="66"/>
      <c r="P14" s="111"/>
      <c r="Q14" s="57" t="s">
        <v>2</v>
      </c>
      <c r="R14" s="167"/>
      <c r="S14" s="110"/>
      <c r="T14" s="110"/>
      <c r="U14" s="2"/>
      <c r="V14" s="58"/>
      <c r="W14" s="20"/>
      <c r="X14" s="102"/>
      <c r="Y14" s="2"/>
    </row>
    <row r="15" spans="2:39" ht="15.75" customHeight="1" x14ac:dyDescent="0.15">
      <c r="B15" s="2"/>
      <c r="C15" s="2"/>
      <c r="D15" s="75"/>
      <c r="E15" s="2"/>
      <c r="F15" s="63" t="s">
        <v>29</v>
      </c>
      <c r="G15" s="133"/>
      <c r="H15" s="30"/>
      <c r="I15" s="31"/>
      <c r="J15" s="30"/>
      <c r="K15" s="30"/>
      <c r="L15" s="30"/>
      <c r="M15" s="30"/>
      <c r="N15" s="113">
        <f>ROUNDDOWN(N16,0)</f>
        <v>0</v>
      </c>
      <c r="O15" s="113"/>
      <c r="P15" s="113"/>
      <c r="Q15" s="113">
        <f>ROUNDDOWN(Q16,0)</f>
        <v>0</v>
      </c>
      <c r="R15" s="167"/>
      <c r="S15" s="110"/>
      <c r="T15" s="110"/>
      <c r="U15" s="2"/>
      <c r="W15" s="20"/>
      <c r="X15" s="102"/>
      <c r="Y15" s="2"/>
    </row>
    <row r="16" spans="2:39" ht="15.75" customHeight="1" thickBot="1" x14ac:dyDescent="0.2">
      <c r="B16" s="2"/>
      <c r="C16" s="2"/>
      <c r="D16" s="75"/>
      <c r="E16" s="2"/>
      <c r="F16" s="67"/>
      <c r="G16" s="67"/>
      <c r="H16" s="27"/>
      <c r="I16" s="26"/>
      <c r="J16" s="27"/>
      <c r="K16" s="27"/>
      <c r="L16" s="27"/>
      <c r="M16" s="27"/>
      <c r="N16" s="64">
        <f>N17/4</f>
        <v>0</v>
      </c>
      <c r="O16" s="111"/>
      <c r="P16" s="111"/>
      <c r="Q16" s="65">
        <f>Q17/4</f>
        <v>0</v>
      </c>
      <c r="R16" s="68"/>
      <c r="S16" s="68"/>
      <c r="T16" s="68"/>
      <c r="U16" s="2"/>
      <c r="V16" s="58"/>
      <c r="W16" s="20"/>
      <c r="X16" s="20"/>
      <c r="Y16" s="2"/>
    </row>
    <row r="17" spans="1:39" ht="15.75" customHeight="1" thickBot="1" x14ac:dyDescent="0.2">
      <c r="B17" s="2"/>
      <c r="C17" s="2"/>
      <c r="D17" s="74"/>
      <c r="E17" s="2"/>
      <c r="F17" s="69"/>
      <c r="G17" s="69"/>
      <c r="H17" s="28"/>
      <c r="I17" s="29"/>
      <c r="J17" s="32"/>
      <c r="K17" s="32"/>
      <c r="L17" s="32"/>
      <c r="M17" s="32"/>
      <c r="N17" s="64">
        <f>COUNTIF($R$21:$T$100,V5)</f>
        <v>0</v>
      </c>
      <c r="O17" s="64"/>
      <c r="P17" s="111"/>
      <c r="Q17" s="64">
        <f>COUNTIF($R$21:$T$100,V10)</f>
        <v>0</v>
      </c>
      <c r="R17" s="32"/>
      <c r="S17" s="122"/>
      <c r="T17" s="121"/>
      <c r="U17" s="124"/>
      <c r="V17" s="125"/>
      <c r="W17" s="126"/>
      <c r="X17" s="126"/>
      <c r="Y17" s="124"/>
    </row>
    <row r="18" spans="1:39" ht="15.75" customHeight="1" thickBot="1" x14ac:dyDescent="0.2">
      <c r="B18" s="2"/>
      <c r="C18" s="2"/>
      <c r="D18" s="74"/>
      <c r="E18" s="2"/>
      <c r="F18" s="168" t="s">
        <v>8</v>
      </c>
      <c r="G18" s="168"/>
      <c r="H18" s="168"/>
      <c r="I18" s="168"/>
      <c r="J18" s="168"/>
      <c r="K18" s="168"/>
      <c r="L18" s="168"/>
      <c r="M18" s="168"/>
      <c r="N18" s="168"/>
      <c r="O18" s="168"/>
      <c r="P18" s="168"/>
      <c r="Q18" s="168"/>
      <c r="R18" s="32"/>
      <c r="S18" s="32"/>
      <c r="T18" s="32"/>
      <c r="U18" s="2"/>
      <c r="V18" s="20"/>
      <c r="W18" s="20"/>
      <c r="X18" s="20"/>
      <c r="Y18" s="2"/>
    </row>
    <row r="19" spans="1:39" ht="15.75" customHeight="1" thickBot="1" x14ac:dyDescent="0.2">
      <c r="A19" s="6"/>
      <c r="B19" s="33"/>
      <c r="C19" s="34"/>
      <c r="D19" s="77"/>
      <c r="E19" s="92" t="s">
        <v>9</v>
      </c>
      <c r="F19" s="93" t="s">
        <v>10</v>
      </c>
      <c r="G19" s="134" t="s">
        <v>162</v>
      </c>
      <c r="H19" s="94" t="s">
        <v>11</v>
      </c>
      <c r="I19" s="95" t="s">
        <v>12</v>
      </c>
      <c r="J19" s="96" t="s">
        <v>13</v>
      </c>
      <c r="K19" s="96" t="s">
        <v>14</v>
      </c>
      <c r="L19" s="96" t="s">
        <v>15</v>
      </c>
      <c r="M19" s="96" t="s">
        <v>16</v>
      </c>
      <c r="N19" s="97" t="s">
        <v>17</v>
      </c>
      <c r="O19" s="96" t="s">
        <v>18</v>
      </c>
      <c r="P19" s="98" t="s">
        <v>19</v>
      </c>
      <c r="Q19" s="99"/>
      <c r="R19" s="169" t="s">
        <v>106</v>
      </c>
      <c r="S19" s="169" t="s">
        <v>111</v>
      </c>
      <c r="T19" s="169" t="s">
        <v>169</v>
      </c>
      <c r="U19" s="170" t="s">
        <v>170</v>
      </c>
      <c r="V19" s="19"/>
      <c r="W19" s="19"/>
      <c r="X19" s="19" t="s">
        <v>30</v>
      </c>
      <c r="Y19" s="171" t="s">
        <v>31</v>
      </c>
    </row>
    <row r="20" spans="1:39" s="73" customFormat="1" ht="15.75" customHeight="1" thickBot="1" x14ac:dyDescent="0.2">
      <c r="A20" s="70" t="s">
        <v>20</v>
      </c>
      <c r="B20" s="71" t="s">
        <v>33</v>
      </c>
      <c r="C20" s="71" t="s">
        <v>32</v>
      </c>
      <c r="D20" s="78"/>
      <c r="E20" s="100" t="s">
        <v>21</v>
      </c>
      <c r="F20" s="100" t="s">
        <v>22</v>
      </c>
      <c r="G20" s="100"/>
      <c r="H20" s="100" t="s">
        <v>11</v>
      </c>
      <c r="I20" s="100" t="s">
        <v>12</v>
      </c>
      <c r="J20" s="100" t="s">
        <v>13</v>
      </c>
      <c r="K20" s="100" t="s">
        <v>14</v>
      </c>
      <c r="L20" s="100" t="s">
        <v>15</v>
      </c>
      <c r="M20" s="100" t="s">
        <v>16</v>
      </c>
      <c r="N20" s="101" t="s">
        <v>17</v>
      </c>
      <c r="O20" s="100" t="s">
        <v>23</v>
      </c>
      <c r="P20" s="100" t="s">
        <v>19</v>
      </c>
      <c r="Q20" s="114"/>
      <c r="R20" s="169"/>
      <c r="S20" s="169"/>
      <c r="T20" s="169"/>
      <c r="U20" s="170"/>
      <c r="V20" s="72"/>
      <c r="W20" s="72"/>
      <c r="X20" s="72"/>
      <c r="Y20" s="172"/>
      <c r="AD20" s="137" t="s">
        <v>157</v>
      </c>
      <c r="AE20" s="137" t="s">
        <v>158</v>
      </c>
      <c r="AF20" s="137" t="s">
        <v>159</v>
      </c>
      <c r="AG20" s="137" t="s">
        <v>160</v>
      </c>
      <c r="AH20" s="137" t="s">
        <v>161</v>
      </c>
      <c r="AI20" s="137" t="s">
        <v>165</v>
      </c>
      <c r="AJ20" s="137" t="s">
        <v>166</v>
      </c>
      <c r="AK20" s="137" t="s">
        <v>167</v>
      </c>
      <c r="AL20" s="137"/>
      <c r="AM20" s="137"/>
    </row>
    <row r="21" spans="1:39" ht="13.5" customHeight="1" x14ac:dyDescent="0.15">
      <c r="B21" s="2" t="str">
        <f>C21&amp;D21</f>
        <v>001</v>
      </c>
      <c r="C21" s="1">
        <f>E11</f>
        <v>0</v>
      </c>
      <c r="D21" s="79" t="s">
        <v>34</v>
      </c>
      <c r="E21" s="83"/>
      <c r="F21" s="45"/>
      <c r="G21" s="45"/>
      <c r="H21" s="84"/>
      <c r="I21" s="85"/>
      <c r="J21" s="84"/>
      <c r="K21" s="84"/>
      <c r="L21" s="84"/>
      <c r="M21" s="84"/>
      <c r="N21" s="86"/>
      <c r="O21" s="87"/>
      <c r="P21" s="87"/>
      <c r="Q21" s="88" t="s">
        <v>24</v>
      </c>
      <c r="R21" s="89"/>
      <c r="S21" s="148"/>
      <c r="T21" s="89"/>
      <c r="U21" s="115"/>
      <c r="V21" s="1" t="e">
        <f>VLOOKUP(R21,$F$4:$H$9,3,FALSE)</f>
        <v>#N/A</v>
      </c>
      <c r="X21" s="19"/>
      <c r="Y21" s="48"/>
      <c r="AD21" s="82">
        <f>D21+$H$3</f>
        <v>8001</v>
      </c>
      <c r="AE21" s="136">
        <f>202300000+AD21</f>
        <v>202308001</v>
      </c>
      <c r="AF21" s="136" t="str">
        <f>$I$3</f>
        <v>070100</v>
      </c>
      <c r="AG21" s="136">
        <f>E21</f>
        <v>0</v>
      </c>
      <c r="AH21" s="136">
        <f>F21</f>
        <v>0</v>
      </c>
      <c r="AI21" s="136">
        <f>IF(G21="男子",1,2)</f>
        <v>2</v>
      </c>
      <c r="AJ21" s="138" t="s">
        <v>168</v>
      </c>
      <c r="AK21" s="136" t="e">
        <f>V21&amp;" "&amp;S21</f>
        <v>#N/A</v>
      </c>
    </row>
    <row r="22" spans="1:39" ht="13.5" customHeight="1" x14ac:dyDescent="0.15">
      <c r="B22" s="2" t="str">
        <f t="shared" ref="B22:B80" si="0">C22&amp;D22</f>
        <v>002</v>
      </c>
      <c r="C22" s="1">
        <f>E11</f>
        <v>0</v>
      </c>
      <c r="D22" s="80" t="s">
        <v>35</v>
      </c>
      <c r="E22" s="40"/>
      <c r="F22" s="41"/>
      <c r="G22" s="41"/>
      <c r="H22" s="42"/>
      <c r="I22" s="85" t="str">
        <f>E3</f>
        <v>泉陸上</v>
      </c>
      <c r="J22" s="42"/>
      <c r="K22" s="42"/>
      <c r="L22" s="42"/>
      <c r="M22" s="42"/>
      <c r="N22" s="44"/>
      <c r="O22" s="11"/>
      <c r="P22" s="11"/>
      <c r="Q22" s="35" t="s">
        <v>24</v>
      </c>
      <c r="R22" s="47"/>
      <c r="S22" s="149"/>
      <c r="T22" s="47"/>
      <c r="U22" s="48"/>
      <c r="V22" s="1" t="e">
        <f t="shared" ref="V22:V85" si="1">VLOOKUP(R22,$F$4:$H$9,3,FALSE)</f>
        <v>#N/A</v>
      </c>
      <c r="X22" s="19"/>
      <c r="Y22" s="51"/>
      <c r="AD22" s="82">
        <f t="shared" ref="AD22:AD85" si="2">D22+$H$3</f>
        <v>8002</v>
      </c>
      <c r="AE22" s="136">
        <f t="shared" ref="AE22:AE85" si="3">202300000+AD22</f>
        <v>202308002</v>
      </c>
      <c r="AF22" s="136" t="str">
        <f t="shared" ref="AF22:AF85" si="4">$I$3</f>
        <v>070100</v>
      </c>
      <c r="AG22" s="136">
        <f t="shared" ref="AG22:AG85" si="5">E22</f>
        <v>0</v>
      </c>
      <c r="AH22" s="136">
        <f t="shared" ref="AH22:AH85" si="6">F22</f>
        <v>0</v>
      </c>
      <c r="AI22" s="136">
        <f t="shared" ref="AI22:AI85" si="7">IF(G22="男子",1,2)</f>
        <v>2</v>
      </c>
      <c r="AJ22" s="138" t="s">
        <v>168</v>
      </c>
      <c r="AK22" s="136" t="e">
        <f t="shared" ref="AK22:AK85" si="8">V22&amp;" "&amp;S22</f>
        <v>#N/A</v>
      </c>
    </row>
    <row r="23" spans="1:39" ht="13.5" customHeight="1" x14ac:dyDescent="0.15">
      <c r="B23" s="2" t="str">
        <f t="shared" si="0"/>
        <v>003</v>
      </c>
      <c r="C23" s="1">
        <f>E11</f>
        <v>0</v>
      </c>
      <c r="D23" s="80" t="s">
        <v>36</v>
      </c>
      <c r="E23" s="40"/>
      <c r="F23" s="41"/>
      <c r="G23" s="41"/>
      <c r="H23" s="42"/>
      <c r="I23" s="43" t="str">
        <f>E3</f>
        <v>泉陸上</v>
      </c>
      <c r="J23" s="42"/>
      <c r="K23" s="42"/>
      <c r="L23" s="42"/>
      <c r="M23" s="42"/>
      <c r="N23" s="44"/>
      <c r="O23" s="11"/>
      <c r="P23" s="11"/>
      <c r="Q23" s="35" t="s">
        <v>24</v>
      </c>
      <c r="R23" s="47"/>
      <c r="S23" s="149"/>
      <c r="T23" s="47"/>
      <c r="U23" s="48"/>
      <c r="V23" s="1" t="e">
        <f t="shared" si="1"/>
        <v>#N/A</v>
      </c>
      <c r="X23" s="19"/>
      <c r="Y23" s="51"/>
      <c r="AD23" s="82">
        <f t="shared" si="2"/>
        <v>8003</v>
      </c>
      <c r="AE23" s="136">
        <f t="shared" si="3"/>
        <v>202308003</v>
      </c>
      <c r="AF23" s="136" t="str">
        <f t="shared" si="4"/>
        <v>070100</v>
      </c>
      <c r="AG23" s="136">
        <f t="shared" si="5"/>
        <v>0</v>
      </c>
      <c r="AH23" s="136">
        <f t="shared" si="6"/>
        <v>0</v>
      </c>
      <c r="AI23" s="136">
        <f t="shared" si="7"/>
        <v>2</v>
      </c>
      <c r="AJ23" s="138" t="s">
        <v>168</v>
      </c>
      <c r="AK23" s="136" t="e">
        <f t="shared" si="8"/>
        <v>#N/A</v>
      </c>
    </row>
    <row r="24" spans="1:39" ht="13.5" customHeight="1" x14ac:dyDescent="0.15">
      <c r="B24" s="2" t="str">
        <f t="shared" si="0"/>
        <v>004</v>
      </c>
      <c r="C24" s="1">
        <f>E11</f>
        <v>0</v>
      </c>
      <c r="D24" s="80" t="s">
        <v>37</v>
      </c>
      <c r="E24" s="40"/>
      <c r="F24" s="41"/>
      <c r="G24" s="41"/>
      <c r="H24" s="42"/>
      <c r="I24" s="43" t="str">
        <f>E3</f>
        <v>泉陸上</v>
      </c>
      <c r="J24" s="42"/>
      <c r="K24" s="42"/>
      <c r="L24" s="42"/>
      <c r="M24" s="42"/>
      <c r="N24" s="44"/>
      <c r="O24" s="11"/>
      <c r="P24" s="11"/>
      <c r="Q24" s="35" t="s">
        <v>24</v>
      </c>
      <c r="R24" s="47"/>
      <c r="S24" s="149"/>
      <c r="T24" s="47"/>
      <c r="U24" s="48"/>
      <c r="V24" s="1" t="e">
        <f t="shared" si="1"/>
        <v>#N/A</v>
      </c>
      <c r="W24" s="5"/>
      <c r="X24" s="19"/>
      <c r="Y24" s="51"/>
      <c r="AD24" s="82">
        <f t="shared" si="2"/>
        <v>8004</v>
      </c>
      <c r="AE24" s="136">
        <f t="shared" si="3"/>
        <v>202308004</v>
      </c>
      <c r="AF24" s="136" t="str">
        <f t="shared" si="4"/>
        <v>070100</v>
      </c>
      <c r="AG24" s="136">
        <f t="shared" si="5"/>
        <v>0</v>
      </c>
      <c r="AH24" s="136">
        <f t="shared" si="6"/>
        <v>0</v>
      </c>
      <c r="AI24" s="136">
        <f t="shared" si="7"/>
        <v>2</v>
      </c>
      <c r="AJ24" s="138" t="s">
        <v>168</v>
      </c>
      <c r="AK24" s="136" t="e">
        <f t="shared" si="8"/>
        <v>#N/A</v>
      </c>
    </row>
    <row r="25" spans="1:39" ht="13.5" customHeight="1" x14ac:dyDescent="0.15">
      <c r="B25" s="2" t="str">
        <f t="shared" si="0"/>
        <v>005</v>
      </c>
      <c r="C25" s="1">
        <f>E11</f>
        <v>0</v>
      </c>
      <c r="D25" s="80" t="s">
        <v>38</v>
      </c>
      <c r="E25" s="40"/>
      <c r="F25" s="41"/>
      <c r="G25" s="41"/>
      <c r="H25" s="42"/>
      <c r="I25" s="43" t="str">
        <f>E3</f>
        <v>泉陸上</v>
      </c>
      <c r="J25" s="42"/>
      <c r="K25" s="42"/>
      <c r="L25" s="42"/>
      <c r="M25" s="42"/>
      <c r="N25" s="44"/>
      <c r="O25" s="11"/>
      <c r="P25" s="11"/>
      <c r="Q25" s="35" t="s">
        <v>24</v>
      </c>
      <c r="R25" s="47"/>
      <c r="S25" s="149"/>
      <c r="T25" s="47"/>
      <c r="U25" s="48"/>
      <c r="V25" s="1" t="e">
        <f t="shared" si="1"/>
        <v>#N/A</v>
      </c>
      <c r="W25" s="5"/>
      <c r="X25" s="19"/>
      <c r="Y25" s="51"/>
      <c r="AD25" s="82">
        <f t="shared" si="2"/>
        <v>8005</v>
      </c>
      <c r="AE25" s="136">
        <f t="shared" si="3"/>
        <v>202308005</v>
      </c>
      <c r="AF25" s="136" t="str">
        <f t="shared" si="4"/>
        <v>070100</v>
      </c>
      <c r="AG25" s="136">
        <f t="shared" si="5"/>
        <v>0</v>
      </c>
      <c r="AH25" s="136">
        <f t="shared" si="6"/>
        <v>0</v>
      </c>
      <c r="AI25" s="136">
        <f t="shared" si="7"/>
        <v>2</v>
      </c>
      <c r="AJ25" s="138" t="s">
        <v>168</v>
      </c>
      <c r="AK25" s="136" t="e">
        <f t="shared" si="8"/>
        <v>#N/A</v>
      </c>
    </row>
    <row r="26" spans="1:39" ht="13.5" customHeight="1" x14ac:dyDescent="0.15">
      <c r="B26" s="2" t="str">
        <f t="shared" si="0"/>
        <v>006</v>
      </c>
      <c r="C26" s="1">
        <f>E11</f>
        <v>0</v>
      </c>
      <c r="D26" s="80" t="s">
        <v>39</v>
      </c>
      <c r="E26" s="40"/>
      <c r="F26" s="41"/>
      <c r="G26" s="41"/>
      <c r="H26" s="42"/>
      <c r="I26" s="43" t="str">
        <f>E3</f>
        <v>泉陸上</v>
      </c>
      <c r="J26" s="42"/>
      <c r="K26" s="42"/>
      <c r="L26" s="42"/>
      <c r="M26" s="42"/>
      <c r="N26" s="44"/>
      <c r="O26" s="11"/>
      <c r="P26" s="11"/>
      <c r="Q26" s="35" t="s">
        <v>24</v>
      </c>
      <c r="R26" s="47"/>
      <c r="S26" s="149"/>
      <c r="T26" s="47"/>
      <c r="U26" s="48"/>
      <c r="V26" s="1" t="e">
        <f t="shared" si="1"/>
        <v>#N/A</v>
      </c>
      <c r="W26" s="5"/>
      <c r="X26" s="19"/>
      <c r="Y26" s="51"/>
      <c r="AD26" s="82">
        <f t="shared" si="2"/>
        <v>8006</v>
      </c>
      <c r="AE26" s="136">
        <f t="shared" si="3"/>
        <v>202308006</v>
      </c>
      <c r="AF26" s="136" t="str">
        <f t="shared" si="4"/>
        <v>070100</v>
      </c>
      <c r="AG26" s="136">
        <f t="shared" si="5"/>
        <v>0</v>
      </c>
      <c r="AH26" s="136">
        <f t="shared" si="6"/>
        <v>0</v>
      </c>
      <c r="AI26" s="136">
        <f t="shared" si="7"/>
        <v>2</v>
      </c>
      <c r="AJ26" s="138" t="s">
        <v>168</v>
      </c>
      <c r="AK26" s="136" t="e">
        <f t="shared" si="8"/>
        <v>#N/A</v>
      </c>
    </row>
    <row r="27" spans="1:39" ht="13.5" customHeight="1" x14ac:dyDescent="0.15">
      <c r="B27" s="2" t="str">
        <f t="shared" si="0"/>
        <v>007</v>
      </c>
      <c r="C27" s="1">
        <f>E11</f>
        <v>0</v>
      </c>
      <c r="D27" s="80" t="s">
        <v>40</v>
      </c>
      <c r="E27" s="40"/>
      <c r="F27" s="41"/>
      <c r="G27" s="41"/>
      <c r="H27" s="42"/>
      <c r="I27" s="43" t="str">
        <f>E3</f>
        <v>泉陸上</v>
      </c>
      <c r="J27" s="42"/>
      <c r="K27" s="42"/>
      <c r="L27" s="42"/>
      <c r="M27" s="42"/>
      <c r="N27" s="44"/>
      <c r="O27" s="11"/>
      <c r="P27" s="11"/>
      <c r="Q27" s="35" t="s">
        <v>24</v>
      </c>
      <c r="R27" s="47"/>
      <c r="S27" s="149"/>
      <c r="T27" s="47"/>
      <c r="U27" s="48"/>
      <c r="V27" s="1" t="e">
        <f t="shared" si="1"/>
        <v>#N/A</v>
      </c>
      <c r="X27" s="19"/>
      <c r="Y27" s="51"/>
      <c r="AD27" s="82">
        <f t="shared" si="2"/>
        <v>8007</v>
      </c>
      <c r="AE27" s="136">
        <f t="shared" si="3"/>
        <v>202308007</v>
      </c>
      <c r="AF27" s="136" t="str">
        <f t="shared" si="4"/>
        <v>070100</v>
      </c>
      <c r="AG27" s="136">
        <f t="shared" si="5"/>
        <v>0</v>
      </c>
      <c r="AH27" s="136">
        <f t="shared" si="6"/>
        <v>0</v>
      </c>
      <c r="AI27" s="136">
        <f t="shared" si="7"/>
        <v>2</v>
      </c>
      <c r="AJ27" s="138" t="s">
        <v>168</v>
      </c>
      <c r="AK27" s="136" t="e">
        <f t="shared" si="8"/>
        <v>#N/A</v>
      </c>
    </row>
    <row r="28" spans="1:39" ht="13.5" customHeight="1" x14ac:dyDescent="0.15">
      <c r="B28" s="2" t="str">
        <f t="shared" si="0"/>
        <v>008</v>
      </c>
      <c r="C28" s="1">
        <f>E11</f>
        <v>0</v>
      </c>
      <c r="D28" s="80" t="s">
        <v>41</v>
      </c>
      <c r="E28" s="40"/>
      <c r="F28" s="41"/>
      <c r="G28" s="41"/>
      <c r="H28" s="42"/>
      <c r="I28" s="43" t="str">
        <f>E3</f>
        <v>泉陸上</v>
      </c>
      <c r="J28" s="42"/>
      <c r="K28" s="42"/>
      <c r="L28" s="42"/>
      <c r="M28" s="42"/>
      <c r="N28" s="44"/>
      <c r="O28" s="11"/>
      <c r="P28" s="11"/>
      <c r="Q28" s="35" t="s">
        <v>24</v>
      </c>
      <c r="R28" s="47"/>
      <c r="S28" s="149"/>
      <c r="T28" s="47"/>
      <c r="U28" s="48"/>
      <c r="V28" s="1" t="e">
        <f t="shared" si="1"/>
        <v>#N/A</v>
      </c>
      <c r="X28" s="19"/>
      <c r="Y28" s="51"/>
      <c r="AD28" s="82">
        <f t="shared" si="2"/>
        <v>8008</v>
      </c>
      <c r="AE28" s="136">
        <f t="shared" si="3"/>
        <v>202308008</v>
      </c>
      <c r="AF28" s="136" t="str">
        <f t="shared" si="4"/>
        <v>070100</v>
      </c>
      <c r="AG28" s="136">
        <f t="shared" si="5"/>
        <v>0</v>
      </c>
      <c r="AH28" s="136">
        <f t="shared" si="6"/>
        <v>0</v>
      </c>
      <c r="AI28" s="136">
        <f t="shared" si="7"/>
        <v>2</v>
      </c>
      <c r="AJ28" s="138" t="s">
        <v>168</v>
      </c>
      <c r="AK28" s="136" t="e">
        <f t="shared" si="8"/>
        <v>#N/A</v>
      </c>
    </row>
    <row r="29" spans="1:39" ht="13.5" customHeight="1" x14ac:dyDescent="0.15">
      <c r="B29" s="2" t="str">
        <f t="shared" si="0"/>
        <v>009</v>
      </c>
      <c r="C29" s="1">
        <f>E11</f>
        <v>0</v>
      </c>
      <c r="D29" s="80" t="s">
        <v>42</v>
      </c>
      <c r="E29" s="40"/>
      <c r="F29" s="41"/>
      <c r="G29" s="41"/>
      <c r="H29" s="42"/>
      <c r="I29" s="43" t="str">
        <f>E3</f>
        <v>泉陸上</v>
      </c>
      <c r="J29" s="42"/>
      <c r="K29" s="42"/>
      <c r="L29" s="42"/>
      <c r="M29" s="42"/>
      <c r="N29" s="44"/>
      <c r="O29" s="11"/>
      <c r="P29" s="11"/>
      <c r="Q29" s="35" t="s">
        <v>24</v>
      </c>
      <c r="R29" s="47"/>
      <c r="S29" s="149"/>
      <c r="T29" s="47"/>
      <c r="U29" s="48"/>
      <c r="V29" s="1" t="e">
        <f t="shared" si="1"/>
        <v>#N/A</v>
      </c>
      <c r="X29" s="19"/>
      <c r="Y29" s="51"/>
      <c r="AD29" s="82">
        <f t="shared" si="2"/>
        <v>8009</v>
      </c>
      <c r="AE29" s="136">
        <f t="shared" si="3"/>
        <v>202308009</v>
      </c>
      <c r="AF29" s="136" t="str">
        <f t="shared" si="4"/>
        <v>070100</v>
      </c>
      <c r="AG29" s="136">
        <f t="shared" si="5"/>
        <v>0</v>
      </c>
      <c r="AH29" s="136">
        <f t="shared" si="6"/>
        <v>0</v>
      </c>
      <c r="AI29" s="136">
        <f t="shared" si="7"/>
        <v>2</v>
      </c>
      <c r="AJ29" s="138" t="s">
        <v>168</v>
      </c>
      <c r="AK29" s="136" t="e">
        <f t="shared" si="8"/>
        <v>#N/A</v>
      </c>
    </row>
    <row r="30" spans="1:39" ht="13.5" customHeight="1" x14ac:dyDescent="0.15">
      <c r="B30" s="2" t="str">
        <f t="shared" si="0"/>
        <v>010</v>
      </c>
      <c r="C30" s="1">
        <f>E11</f>
        <v>0</v>
      </c>
      <c r="D30" s="80" t="s">
        <v>43</v>
      </c>
      <c r="E30" s="40"/>
      <c r="F30" s="41"/>
      <c r="G30" s="41"/>
      <c r="H30" s="42"/>
      <c r="I30" s="43" t="str">
        <f>E3</f>
        <v>泉陸上</v>
      </c>
      <c r="J30" s="42"/>
      <c r="K30" s="42"/>
      <c r="L30" s="42"/>
      <c r="M30" s="42"/>
      <c r="N30" s="44"/>
      <c r="O30" s="11"/>
      <c r="P30" s="11"/>
      <c r="Q30" s="35" t="s">
        <v>24</v>
      </c>
      <c r="R30" s="47"/>
      <c r="S30" s="149"/>
      <c r="T30" s="47"/>
      <c r="U30" s="48"/>
      <c r="V30" s="1" t="e">
        <f t="shared" si="1"/>
        <v>#N/A</v>
      </c>
      <c r="X30" s="19"/>
      <c r="Y30" s="51"/>
      <c r="AD30" s="82">
        <f t="shared" si="2"/>
        <v>8010</v>
      </c>
      <c r="AE30" s="136">
        <f t="shared" si="3"/>
        <v>202308010</v>
      </c>
      <c r="AF30" s="136" t="str">
        <f t="shared" si="4"/>
        <v>070100</v>
      </c>
      <c r="AG30" s="136">
        <f t="shared" si="5"/>
        <v>0</v>
      </c>
      <c r="AH30" s="136">
        <f t="shared" si="6"/>
        <v>0</v>
      </c>
      <c r="AI30" s="136">
        <f t="shared" si="7"/>
        <v>2</v>
      </c>
      <c r="AJ30" s="138" t="s">
        <v>168</v>
      </c>
      <c r="AK30" s="136" t="e">
        <f t="shared" si="8"/>
        <v>#N/A</v>
      </c>
    </row>
    <row r="31" spans="1:39" ht="13.5" customHeight="1" x14ac:dyDescent="0.15">
      <c r="B31" s="2" t="str">
        <f t="shared" si="0"/>
        <v>011</v>
      </c>
      <c r="C31" s="1">
        <f>E11</f>
        <v>0</v>
      </c>
      <c r="D31" s="80" t="s">
        <v>44</v>
      </c>
      <c r="E31" s="40"/>
      <c r="F31" s="41"/>
      <c r="G31" s="41"/>
      <c r="H31" s="42"/>
      <c r="I31" s="43" t="str">
        <f>E3</f>
        <v>泉陸上</v>
      </c>
      <c r="J31" s="42"/>
      <c r="K31" s="42"/>
      <c r="L31" s="42"/>
      <c r="M31" s="42"/>
      <c r="N31" s="44"/>
      <c r="O31" s="11"/>
      <c r="P31" s="11"/>
      <c r="Q31" s="35" t="s">
        <v>24</v>
      </c>
      <c r="R31" s="47"/>
      <c r="S31" s="149"/>
      <c r="T31" s="47"/>
      <c r="U31" s="48"/>
      <c r="V31" s="1" t="e">
        <f t="shared" si="1"/>
        <v>#N/A</v>
      </c>
      <c r="X31" s="19"/>
      <c r="Y31" s="51"/>
      <c r="AD31" s="82">
        <f t="shared" si="2"/>
        <v>8011</v>
      </c>
      <c r="AE31" s="136">
        <f t="shared" si="3"/>
        <v>202308011</v>
      </c>
      <c r="AF31" s="136" t="str">
        <f t="shared" si="4"/>
        <v>070100</v>
      </c>
      <c r="AG31" s="136">
        <f t="shared" si="5"/>
        <v>0</v>
      </c>
      <c r="AH31" s="136">
        <f t="shared" si="6"/>
        <v>0</v>
      </c>
      <c r="AI31" s="136">
        <f t="shared" si="7"/>
        <v>2</v>
      </c>
      <c r="AJ31" s="138" t="s">
        <v>168</v>
      </c>
      <c r="AK31" s="136" t="e">
        <f t="shared" si="8"/>
        <v>#N/A</v>
      </c>
    </row>
    <row r="32" spans="1:39" ht="13.5" customHeight="1" x14ac:dyDescent="0.15">
      <c r="B32" s="2" t="str">
        <f t="shared" si="0"/>
        <v>012</v>
      </c>
      <c r="C32" s="1">
        <f>E11</f>
        <v>0</v>
      </c>
      <c r="D32" s="80" t="s">
        <v>45</v>
      </c>
      <c r="E32" s="40"/>
      <c r="F32" s="41"/>
      <c r="G32" s="41"/>
      <c r="H32" s="42"/>
      <c r="I32" s="43" t="str">
        <f>E3</f>
        <v>泉陸上</v>
      </c>
      <c r="J32" s="42"/>
      <c r="K32" s="42"/>
      <c r="L32" s="42"/>
      <c r="M32" s="42"/>
      <c r="N32" s="44"/>
      <c r="O32" s="11"/>
      <c r="P32" s="11"/>
      <c r="Q32" s="35" t="s">
        <v>24</v>
      </c>
      <c r="R32" s="47"/>
      <c r="S32" s="149"/>
      <c r="T32" s="47"/>
      <c r="U32" s="48"/>
      <c r="V32" s="1" t="e">
        <f t="shared" si="1"/>
        <v>#N/A</v>
      </c>
      <c r="X32" s="19"/>
      <c r="Y32" s="51"/>
      <c r="AD32" s="82">
        <f t="shared" si="2"/>
        <v>8012</v>
      </c>
      <c r="AE32" s="136">
        <f t="shared" si="3"/>
        <v>202308012</v>
      </c>
      <c r="AF32" s="136" t="str">
        <f t="shared" si="4"/>
        <v>070100</v>
      </c>
      <c r="AG32" s="136">
        <f t="shared" si="5"/>
        <v>0</v>
      </c>
      <c r="AH32" s="136">
        <f t="shared" si="6"/>
        <v>0</v>
      </c>
      <c r="AI32" s="136">
        <f t="shared" si="7"/>
        <v>2</v>
      </c>
      <c r="AJ32" s="138" t="s">
        <v>168</v>
      </c>
      <c r="AK32" s="136" t="e">
        <f t="shared" si="8"/>
        <v>#N/A</v>
      </c>
    </row>
    <row r="33" spans="2:37" ht="13.5" customHeight="1" x14ac:dyDescent="0.15">
      <c r="B33" s="2" t="str">
        <f t="shared" si="0"/>
        <v>013</v>
      </c>
      <c r="C33" s="1">
        <f>E11</f>
        <v>0</v>
      </c>
      <c r="D33" s="80" t="s">
        <v>46</v>
      </c>
      <c r="E33" s="40"/>
      <c r="F33" s="41"/>
      <c r="G33" s="41"/>
      <c r="H33" s="42"/>
      <c r="I33" s="43" t="str">
        <f>E3</f>
        <v>泉陸上</v>
      </c>
      <c r="J33" s="42"/>
      <c r="K33" s="42"/>
      <c r="L33" s="42"/>
      <c r="M33" s="42"/>
      <c r="N33" s="44"/>
      <c r="O33" s="11"/>
      <c r="P33" s="11"/>
      <c r="Q33" s="35" t="s">
        <v>24</v>
      </c>
      <c r="R33" s="47"/>
      <c r="S33" s="149"/>
      <c r="T33" s="47"/>
      <c r="U33" s="48"/>
      <c r="V33" s="1" t="e">
        <f t="shared" si="1"/>
        <v>#N/A</v>
      </c>
      <c r="X33" s="19"/>
      <c r="Y33" s="51"/>
      <c r="AD33" s="82">
        <f t="shared" si="2"/>
        <v>8013</v>
      </c>
      <c r="AE33" s="136">
        <f t="shared" si="3"/>
        <v>202308013</v>
      </c>
      <c r="AF33" s="136" t="str">
        <f t="shared" si="4"/>
        <v>070100</v>
      </c>
      <c r="AG33" s="136">
        <f t="shared" si="5"/>
        <v>0</v>
      </c>
      <c r="AH33" s="136">
        <f t="shared" si="6"/>
        <v>0</v>
      </c>
      <c r="AI33" s="136">
        <f t="shared" si="7"/>
        <v>2</v>
      </c>
      <c r="AJ33" s="138" t="s">
        <v>168</v>
      </c>
      <c r="AK33" s="136" t="e">
        <f t="shared" si="8"/>
        <v>#N/A</v>
      </c>
    </row>
    <row r="34" spans="2:37" ht="13.5" customHeight="1" x14ac:dyDescent="0.15">
      <c r="B34" s="2" t="str">
        <f t="shared" si="0"/>
        <v>014</v>
      </c>
      <c r="C34" s="1">
        <f>E11</f>
        <v>0</v>
      </c>
      <c r="D34" s="80" t="s">
        <v>47</v>
      </c>
      <c r="E34" s="40"/>
      <c r="F34" s="41"/>
      <c r="G34" s="41"/>
      <c r="H34" s="42"/>
      <c r="I34" s="43" t="str">
        <f>E3</f>
        <v>泉陸上</v>
      </c>
      <c r="J34" s="42"/>
      <c r="K34" s="42"/>
      <c r="L34" s="42"/>
      <c r="M34" s="42"/>
      <c r="N34" s="44"/>
      <c r="O34" s="11"/>
      <c r="P34" s="11"/>
      <c r="Q34" s="35" t="s">
        <v>24</v>
      </c>
      <c r="R34" s="47"/>
      <c r="S34" s="149"/>
      <c r="T34" s="47"/>
      <c r="U34" s="48"/>
      <c r="V34" s="1" t="e">
        <f t="shared" si="1"/>
        <v>#N/A</v>
      </c>
      <c r="X34" s="19"/>
      <c r="Y34" s="51"/>
      <c r="AD34" s="82">
        <f t="shared" si="2"/>
        <v>8014</v>
      </c>
      <c r="AE34" s="136">
        <f t="shared" si="3"/>
        <v>202308014</v>
      </c>
      <c r="AF34" s="136" t="str">
        <f t="shared" si="4"/>
        <v>070100</v>
      </c>
      <c r="AG34" s="136">
        <f t="shared" si="5"/>
        <v>0</v>
      </c>
      <c r="AH34" s="136">
        <f t="shared" si="6"/>
        <v>0</v>
      </c>
      <c r="AI34" s="136">
        <f t="shared" si="7"/>
        <v>2</v>
      </c>
      <c r="AJ34" s="138" t="s">
        <v>168</v>
      </c>
      <c r="AK34" s="136" t="e">
        <f t="shared" si="8"/>
        <v>#N/A</v>
      </c>
    </row>
    <row r="35" spans="2:37" ht="13.5" customHeight="1" x14ac:dyDescent="0.15">
      <c r="B35" s="2" t="str">
        <f t="shared" si="0"/>
        <v>015</v>
      </c>
      <c r="C35" s="1">
        <f>E11</f>
        <v>0</v>
      </c>
      <c r="D35" s="80" t="s">
        <v>48</v>
      </c>
      <c r="E35" s="40"/>
      <c r="F35" s="41"/>
      <c r="G35" s="41"/>
      <c r="H35" s="42"/>
      <c r="I35" s="43" t="str">
        <f>E3</f>
        <v>泉陸上</v>
      </c>
      <c r="J35" s="42"/>
      <c r="K35" s="42"/>
      <c r="L35" s="42"/>
      <c r="M35" s="42"/>
      <c r="N35" s="44"/>
      <c r="O35" s="11"/>
      <c r="P35" s="11"/>
      <c r="Q35" s="35" t="s">
        <v>24</v>
      </c>
      <c r="R35" s="47"/>
      <c r="S35" s="149"/>
      <c r="T35" s="47"/>
      <c r="U35" s="48"/>
      <c r="V35" s="1" t="e">
        <f t="shared" si="1"/>
        <v>#N/A</v>
      </c>
      <c r="X35" s="19"/>
      <c r="Y35" s="51"/>
      <c r="AD35" s="82">
        <f t="shared" si="2"/>
        <v>8015</v>
      </c>
      <c r="AE35" s="136">
        <f t="shared" si="3"/>
        <v>202308015</v>
      </c>
      <c r="AF35" s="136" t="str">
        <f t="shared" si="4"/>
        <v>070100</v>
      </c>
      <c r="AG35" s="136">
        <f t="shared" si="5"/>
        <v>0</v>
      </c>
      <c r="AH35" s="136">
        <f t="shared" si="6"/>
        <v>0</v>
      </c>
      <c r="AI35" s="136">
        <f t="shared" si="7"/>
        <v>2</v>
      </c>
      <c r="AJ35" s="138" t="s">
        <v>168</v>
      </c>
      <c r="AK35" s="136" t="e">
        <f t="shared" si="8"/>
        <v>#N/A</v>
      </c>
    </row>
    <row r="36" spans="2:37" ht="13.5" customHeight="1" x14ac:dyDescent="0.15">
      <c r="B36" s="2" t="str">
        <f t="shared" si="0"/>
        <v>016</v>
      </c>
      <c r="C36" s="1">
        <f>E11</f>
        <v>0</v>
      </c>
      <c r="D36" s="80" t="s">
        <v>49</v>
      </c>
      <c r="E36" s="40"/>
      <c r="F36" s="41"/>
      <c r="G36" s="41"/>
      <c r="H36" s="42"/>
      <c r="I36" s="43" t="str">
        <f>E3</f>
        <v>泉陸上</v>
      </c>
      <c r="J36" s="42"/>
      <c r="K36" s="42"/>
      <c r="L36" s="42"/>
      <c r="M36" s="42"/>
      <c r="N36" s="44"/>
      <c r="O36" s="11"/>
      <c r="P36" s="11"/>
      <c r="Q36" s="35" t="s">
        <v>24</v>
      </c>
      <c r="R36" s="47"/>
      <c r="S36" s="149"/>
      <c r="T36" s="47"/>
      <c r="U36" s="48"/>
      <c r="V36" s="1" t="e">
        <f t="shared" si="1"/>
        <v>#N/A</v>
      </c>
      <c r="X36" s="19"/>
      <c r="Y36" s="51"/>
      <c r="AD36" s="82">
        <f t="shared" si="2"/>
        <v>8016</v>
      </c>
      <c r="AE36" s="136">
        <f t="shared" si="3"/>
        <v>202308016</v>
      </c>
      <c r="AF36" s="136" t="str">
        <f t="shared" si="4"/>
        <v>070100</v>
      </c>
      <c r="AG36" s="136">
        <f t="shared" si="5"/>
        <v>0</v>
      </c>
      <c r="AH36" s="136">
        <f t="shared" si="6"/>
        <v>0</v>
      </c>
      <c r="AI36" s="136">
        <f t="shared" si="7"/>
        <v>2</v>
      </c>
      <c r="AJ36" s="138" t="s">
        <v>168</v>
      </c>
      <c r="AK36" s="136" t="e">
        <f t="shared" si="8"/>
        <v>#N/A</v>
      </c>
    </row>
    <row r="37" spans="2:37" ht="13.5" customHeight="1" x14ac:dyDescent="0.15">
      <c r="B37" s="2" t="str">
        <f t="shared" si="0"/>
        <v>017</v>
      </c>
      <c r="C37" s="1">
        <f>E11</f>
        <v>0</v>
      </c>
      <c r="D37" s="80" t="s">
        <v>50</v>
      </c>
      <c r="E37" s="40"/>
      <c r="F37" s="41"/>
      <c r="G37" s="41"/>
      <c r="H37" s="42"/>
      <c r="I37" s="43" t="str">
        <f>E3</f>
        <v>泉陸上</v>
      </c>
      <c r="J37" s="42"/>
      <c r="K37" s="42"/>
      <c r="L37" s="42"/>
      <c r="M37" s="42"/>
      <c r="N37" s="44"/>
      <c r="O37" s="11"/>
      <c r="P37" s="11"/>
      <c r="Q37" s="35" t="s">
        <v>24</v>
      </c>
      <c r="R37" s="47"/>
      <c r="S37" s="149"/>
      <c r="T37" s="47"/>
      <c r="U37" s="48"/>
      <c r="V37" s="1" t="e">
        <f t="shared" si="1"/>
        <v>#N/A</v>
      </c>
      <c r="X37" s="19"/>
      <c r="Y37" s="51"/>
      <c r="AD37" s="82">
        <f t="shared" si="2"/>
        <v>8017</v>
      </c>
      <c r="AE37" s="136">
        <f t="shared" si="3"/>
        <v>202308017</v>
      </c>
      <c r="AF37" s="136" t="str">
        <f t="shared" si="4"/>
        <v>070100</v>
      </c>
      <c r="AG37" s="136">
        <f t="shared" si="5"/>
        <v>0</v>
      </c>
      <c r="AH37" s="136">
        <f t="shared" si="6"/>
        <v>0</v>
      </c>
      <c r="AI37" s="136">
        <f t="shared" si="7"/>
        <v>2</v>
      </c>
      <c r="AJ37" s="138" t="s">
        <v>168</v>
      </c>
      <c r="AK37" s="136" t="e">
        <f t="shared" si="8"/>
        <v>#N/A</v>
      </c>
    </row>
    <row r="38" spans="2:37" ht="13.5" customHeight="1" x14ac:dyDescent="0.15">
      <c r="B38" s="2" t="str">
        <f t="shared" si="0"/>
        <v>018</v>
      </c>
      <c r="C38" s="1">
        <f>E11</f>
        <v>0</v>
      </c>
      <c r="D38" s="80" t="s">
        <v>51</v>
      </c>
      <c r="E38" s="40"/>
      <c r="F38" s="41"/>
      <c r="G38" s="41"/>
      <c r="H38" s="42"/>
      <c r="I38" s="43" t="str">
        <f>E3</f>
        <v>泉陸上</v>
      </c>
      <c r="J38" s="42"/>
      <c r="K38" s="42"/>
      <c r="L38" s="42"/>
      <c r="M38" s="42"/>
      <c r="N38" s="44"/>
      <c r="O38" s="11"/>
      <c r="P38" s="11"/>
      <c r="Q38" s="35" t="s">
        <v>24</v>
      </c>
      <c r="R38" s="47"/>
      <c r="S38" s="149"/>
      <c r="T38" s="47"/>
      <c r="U38" s="48"/>
      <c r="V38" s="1" t="e">
        <f t="shared" si="1"/>
        <v>#N/A</v>
      </c>
      <c r="X38" s="19"/>
      <c r="Y38" s="51"/>
      <c r="AD38" s="82">
        <f t="shared" si="2"/>
        <v>8018</v>
      </c>
      <c r="AE38" s="136">
        <f t="shared" si="3"/>
        <v>202308018</v>
      </c>
      <c r="AF38" s="136" t="str">
        <f t="shared" si="4"/>
        <v>070100</v>
      </c>
      <c r="AG38" s="136">
        <f t="shared" si="5"/>
        <v>0</v>
      </c>
      <c r="AH38" s="136">
        <f t="shared" si="6"/>
        <v>0</v>
      </c>
      <c r="AI38" s="136">
        <f t="shared" si="7"/>
        <v>2</v>
      </c>
      <c r="AJ38" s="138" t="s">
        <v>168</v>
      </c>
      <c r="AK38" s="136" t="e">
        <f t="shared" si="8"/>
        <v>#N/A</v>
      </c>
    </row>
    <row r="39" spans="2:37" ht="13.5" customHeight="1" x14ac:dyDescent="0.15">
      <c r="B39" s="2" t="str">
        <f t="shared" si="0"/>
        <v>019</v>
      </c>
      <c r="C39" s="1">
        <f>E11</f>
        <v>0</v>
      </c>
      <c r="D39" s="80" t="s">
        <v>52</v>
      </c>
      <c r="E39" s="40"/>
      <c r="F39" s="41"/>
      <c r="G39" s="41"/>
      <c r="H39" s="42"/>
      <c r="I39" s="43" t="str">
        <f>E3</f>
        <v>泉陸上</v>
      </c>
      <c r="J39" s="42"/>
      <c r="K39" s="42"/>
      <c r="L39" s="42"/>
      <c r="M39" s="42"/>
      <c r="N39" s="44"/>
      <c r="O39" s="11"/>
      <c r="P39" s="11"/>
      <c r="Q39" s="35" t="s">
        <v>24</v>
      </c>
      <c r="R39" s="47"/>
      <c r="S39" s="149"/>
      <c r="T39" s="47"/>
      <c r="U39" s="48"/>
      <c r="V39" s="1" t="e">
        <f t="shared" si="1"/>
        <v>#N/A</v>
      </c>
      <c r="X39" s="19"/>
      <c r="Y39" s="51"/>
      <c r="AD39" s="82">
        <f t="shared" si="2"/>
        <v>8019</v>
      </c>
      <c r="AE39" s="136">
        <f t="shared" si="3"/>
        <v>202308019</v>
      </c>
      <c r="AF39" s="136" t="str">
        <f t="shared" si="4"/>
        <v>070100</v>
      </c>
      <c r="AG39" s="136">
        <f t="shared" si="5"/>
        <v>0</v>
      </c>
      <c r="AH39" s="136">
        <f t="shared" si="6"/>
        <v>0</v>
      </c>
      <c r="AI39" s="136">
        <f t="shared" si="7"/>
        <v>2</v>
      </c>
      <c r="AJ39" s="138" t="s">
        <v>168</v>
      </c>
      <c r="AK39" s="136" t="e">
        <f t="shared" si="8"/>
        <v>#N/A</v>
      </c>
    </row>
    <row r="40" spans="2:37" ht="13.5" customHeight="1" x14ac:dyDescent="0.15">
      <c r="B40" s="2" t="str">
        <f t="shared" si="0"/>
        <v>020</v>
      </c>
      <c r="C40" s="1">
        <f>E11</f>
        <v>0</v>
      </c>
      <c r="D40" s="80" t="s">
        <v>53</v>
      </c>
      <c r="E40" s="40"/>
      <c r="F40" s="41"/>
      <c r="G40" s="41"/>
      <c r="H40" s="42"/>
      <c r="I40" s="43" t="str">
        <f>E3</f>
        <v>泉陸上</v>
      </c>
      <c r="J40" s="42"/>
      <c r="K40" s="42"/>
      <c r="L40" s="42"/>
      <c r="M40" s="42"/>
      <c r="N40" s="44"/>
      <c r="O40" s="11"/>
      <c r="P40" s="11"/>
      <c r="Q40" s="35" t="s">
        <v>24</v>
      </c>
      <c r="R40" s="47"/>
      <c r="S40" s="149"/>
      <c r="T40" s="47"/>
      <c r="U40" s="48"/>
      <c r="V40" s="1" t="e">
        <f t="shared" si="1"/>
        <v>#N/A</v>
      </c>
      <c r="X40" s="19"/>
      <c r="Y40" s="51"/>
      <c r="AD40" s="82">
        <f t="shared" si="2"/>
        <v>8020</v>
      </c>
      <c r="AE40" s="136">
        <f t="shared" si="3"/>
        <v>202308020</v>
      </c>
      <c r="AF40" s="136" t="str">
        <f t="shared" si="4"/>
        <v>070100</v>
      </c>
      <c r="AG40" s="136">
        <f t="shared" si="5"/>
        <v>0</v>
      </c>
      <c r="AH40" s="136">
        <f t="shared" si="6"/>
        <v>0</v>
      </c>
      <c r="AI40" s="136">
        <f t="shared" si="7"/>
        <v>2</v>
      </c>
      <c r="AJ40" s="138" t="s">
        <v>168</v>
      </c>
      <c r="AK40" s="136" t="e">
        <f t="shared" si="8"/>
        <v>#N/A</v>
      </c>
    </row>
    <row r="41" spans="2:37" ht="13.5" customHeight="1" x14ac:dyDescent="0.15">
      <c r="B41" s="2" t="str">
        <f t="shared" si="0"/>
        <v>021</v>
      </c>
      <c r="C41" s="1">
        <f>E11</f>
        <v>0</v>
      </c>
      <c r="D41" s="80" t="s">
        <v>54</v>
      </c>
      <c r="E41" s="40"/>
      <c r="F41" s="41"/>
      <c r="G41" s="41"/>
      <c r="H41" s="42"/>
      <c r="I41" s="43" t="str">
        <f>E3</f>
        <v>泉陸上</v>
      </c>
      <c r="J41" s="42"/>
      <c r="K41" s="42"/>
      <c r="L41" s="42"/>
      <c r="M41" s="42"/>
      <c r="N41" s="44"/>
      <c r="O41" s="11"/>
      <c r="P41" s="11"/>
      <c r="Q41" s="35" t="s">
        <v>24</v>
      </c>
      <c r="R41" s="47"/>
      <c r="S41" s="149"/>
      <c r="T41" s="47"/>
      <c r="U41" s="48"/>
      <c r="V41" s="1" t="e">
        <f t="shared" si="1"/>
        <v>#N/A</v>
      </c>
      <c r="X41" s="19"/>
      <c r="Y41" s="51"/>
      <c r="AD41" s="82">
        <f t="shared" si="2"/>
        <v>8021</v>
      </c>
      <c r="AE41" s="136">
        <f t="shared" si="3"/>
        <v>202308021</v>
      </c>
      <c r="AF41" s="136" t="str">
        <f t="shared" si="4"/>
        <v>070100</v>
      </c>
      <c r="AG41" s="136">
        <f t="shared" si="5"/>
        <v>0</v>
      </c>
      <c r="AH41" s="136">
        <f t="shared" si="6"/>
        <v>0</v>
      </c>
      <c r="AI41" s="136">
        <f t="shared" si="7"/>
        <v>2</v>
      </c>
      <c r="AJ41" s="138" t="s">
        <v>168</v>
      </c>
      <c r="AK41" s="136" t="e">
        <f t="shared" si="8"/>
        <v>#N/A</v>
      </c>
    </row>
    <row r="42" spans="2:37" ht="13.5" customHeight="1" x14ac:dyDescent="0.15">
      <c r="B42" s="2" t="str">
        <f t="shared" si="0"/>
        <v>022</v>
      </c>
      <c r="C42" s="1">
        <f>E11</f>
        <v>0</v>
      </c>
      <c r="D42" s="80" t="s">
        <v>55</v>
      </c>
      <c r="E42" s="40"/>
      <c r="F42" s="41"/>
      <c r="G42" s="41"/>
      <c r="H42" s="42"/>
      <c r="I42" s="43" t="str">
        <f>E3</f>
        <v>泉陸上</v>
      </c>
      <c r="J42" s="42"/>
      <c r="K42" s="42"/>
      <c r="L42" s="42"/>
      <c r="M42" s="42"/>
      <c r="N42" s="44"/>
      <c r="O42" s="11"/>
      <c r="P42" s="11"/>
      <c r="Q42" s="35" t="s">
        <v>24</v>
      </c>
      <c r="R42" s="47"/>
      <c r="S42" s="149"/>
      <c r="T42" s="47"/>
      <c r="U42" s="48"/>
      <c r="V42" s="1" t="e">
        <f t="shared" si="1"/>
        <v>#N/A</v>
      </c>
      <c r="X42" s="19"/>
      <c r="Y42" s="51"/>
      <c r="AD42" s="82">
        <f t="shared" si="2"/>
        <v>8022</v>
      </c>
      <c r="AE42" s="136">
        <f t="shared" si="3"/>
        <v>202308022</v>
      </c>
      <c r="AF42" s="136" t="str">
        <f t="shared" si="4"/>
        <v>070100</v>
      </c>
      <c r="AG42" s="136">
        <f t="shared" si="5"/>
        <v>0</v>
      </c>
      <c r="AH42" s="136">
        <f t="shared" si="6"/>
        <v>0</v>
      </c>
      <c r="AI42" s="136">
        <f t="shared" si="7"/>
        <v>2</v>
      </c>
      <c r="AJ42" s="138" t="s">
        <v>168</v>
      </c>
      <c r="AK42" s="136" t="e">
        <f t="shared" si="8"/>
        <v>#N/A</v>
      </c>
    </row>
    <row r="43" spans="2:37" ht="13.5" customHeight="1" x14ac:dyDescent="0.15">
      <c r="B43" s="2" t="str">
        <f t="shared" si="0"/>
        <v>023</v>
      </c>
      <c r="C43" s="1">
        <f>E11</f>
        <v>0</v>
      </c>
      <c r="D43" s="80" t="s">
        <v>56</v>
      </c>
      <c r="E43" s="40"/>
      <c r="F43" s="41"/>
      <c r="G43" s="41"/>
      <c r="H43" s="42"/>
      <c r="I43" s="43" t="str">
        <f>E3</f>
        <v>泉陸上</v>
      </c>
      <c r="J43" s="42"/>
      <c r="K43" s="42"/>
      <c r="L43" s="42"/>
      <c r="M43" s="42"/>
      <c r="N43" s="44"/>
      <c r="O43" s="11"/>
      <c r="P43" s="11"/>
      <c r="Q43" s="35" t="s">
        <v>24</v>
      </c>
      <c r="R43" s="47"/>
      <c r="S43" s="149"/>
      <c r="T43" s="47"/>
      <c r="U43" s="48"/>
      <c r="V43" s="1" t="e">
        <f t="shared" si="1"/>
        <v>#N/A</v>
      </c>
      <c r="X43" s="19"/>
      <c r="Y43" s="51"/>
      <c r="AD43" s="82">
        <f t="shared" si="2"/>
        <v>8023</v>
      </c>
      <c r="AE43" s="136">
        <f t="shared" si="3"/>
        <v>202308023</v>
      </c>
      <c r="AF43" s="136" t="str">
        <f t="shared" si="4"/>
        <v>070100</v>
      </c>
      <c r="AG43" s="136">
        <f t="shared" si="5"/>
        <v>0</v>
      </c>
      <c r="AH43" s="136">
        <f t="shared" si="6"/>
        <v>0</v>
      </c>
      <c r="AI43" s="136">
        <f t="shared" si="7"/>
        <v>2</v>
      </c>
      <c r="AJ43" s="138" t="s">
        <v>168</v>
      </c>
      <c r="AK43" s="136" t="e">
        <f t="shared" si="8"/>
        <v>#N/A</v>
      </c>
    </row>
    <row r="44" spans="2:37" ht="13.5" customHeight="1" x14ac:dyDescent="0.15">
      <c r="B44" s="2" t="str">
        <f t="shared" si="0"/>
        <v>024</v>
      </c>
      <c r="C44" s="1">
        <f>E11</f>
        <v>0</v>
      </c>
      <c r="D44" s="80" t="s">
        <v>57</v>
      </c>
      <c r="E44" s="40"/>
      <c r="F44" s="41"/>
      <c r="G44" s="41"/>
      <c r="H44" s="42"/>
      <c r="I44" s="43" t="str">
        <f>E3</f>
        <v>泉陸上</v>
      </c>
      <c r="J44" s="42"/>
      <c r="K44" s="42"/>
      <c r="L44" s="42"/>
      <c r="M44" s="42"/>
      <c r="N44" s="44"/>
      <c r="O44" s="11"/>
      <c r="P44" s="11"/>
      <c r="Q44" s="35" t="s">
        <v>24</v>
      </c>
      <c r="R44" s="47"/>
      <c r="S44" s="149"/>
      <c r="T44" s="47"/>
      <c r="U44" s="48"/>
      <c r="V44" s="1" t="e">
        <f t="shared" si="1"/>
        <v>#N/A</v>
      </c>
      <c r="X44" s="19"/>
      <c r="Y44" s="51"/>
      <c r="AD44" s="82">
        <f t="shared" si="2"/>
        <v>8024</v>
      </c>
      <c r="AE44" s="136">
        <f t="shared" si="3"/>
        <v>202308024</v>
      </c>
      <c r="AF44" s="136" t="str">
        <f t="shared" si="4"/>
        <v>070100</v>
      </c>
      <c r="AG44" s="136">
        <f t="shared" si="5"/>
        <v>0</v>
      </c>
      <c r="AH44" s="136">
        <f t="shared" si="6"/>
        <v>0</v>
      </c>
      <c r="AI44" s="136">
        <f t="shared" si="7"/>
        <v>2</v>
      </c>
      <c r="AJ44" s="138" t="s">
        <v>168</v>
      </c>
      <c r="AK44" s="136" t="e">
        <f t="shared" si="8"/>
        <v>#N/A</v>
      </c>
    </row>
    <row r="45" spans="2:37" ht="13.5" customHeight="1" x14ac:dyDescent="0.15">
      <c r="B45" s="2" t="str">
        <f t="shared" si="0"/>
        <v>025</v>
      </c>
      <c r="C45" s="1">
        <f>E11</f>
        <v>0</v>
      </c>
      <c r="D45" s="80" t="s">
        <v>58</v>
      </c>
      <c r="E45" s="40"/>
      <c r="F45" s="41"/>
      <c r="G45" s="41"/>
      <c r="H45" s="42"/>
      <c r="I45" s="43" t="str">
        <f>E3</f>
        <v>泉陸上</v>
      </c>
      <c r="J45" s="42"/>
      <c r="K45" s="42"/>
      <c r="L45" s="42"/>
      <c r="M45" s="42"/>
      <c r="N45" s="44"/>
      <c r="O45" s="11"/>
      <c r="P45" s="11"/>
      <c r="Q45" s="35" t="s">
        <v>24</v>
      </c>
      <c r="R45" s="47"/>
      <c r="S45" s="149"/>
      <c r="T45" s="47"/>
      <c r="U45" s="48"/>
      <c r="V45" s="1" t="e">
        <f t="shared" si="1"/>
        <v>#N/A</v>
      </c>
      <c r="X45" s="19"/>
      <c r="Y45" s="51"/>
      <c r="AD45" s="82">
        <f t="shared" si="2"/>
        <v>8025</v>
      </c>
      <c r="AE45" s="136">
        <f t="shared" si="3"/>
        <v>202308025</v>
      </c>
      <c r="AF45" s="136" t="str">
        <f t="shared" si="4"/>
        <v>070100</v>
      </c>
      <c r="AG45" s="136">
        <f t="shared" si="5"/>
        <v>0</v>
      </c>
      <c r="AH45" s="136">
        <f t="shared" si="6"/>
        <v>0</v>
      </c>
      <c r="AI45" s="136">
        <f t="shared" si="7"/>
        <v>2</v>
      </c>
      <c r="AJ45" s="138" t="s">
        <v>168</v>
      </c>
      <c r="AK45" s="136" t="e">
        <f t="shared" si="8"/>
        <v>#N/A</v>
      </c>
    </row>
    <row r="46" spans="2:37" ht="13.5" customHeight="1" x14ac:dyDescent="0.15">
      <c r="B46" s="2" t="str">
        <f t="shared" si="0"/>
        <v>026</v>
      </c>
      <c r="C46" s="1">
        <f>E11</f>
        <v>0</v>
      </c>
      <c r="D46" s="80" t="s">
        <v>59</v>
      </c>
      <c r="E46" s="40"/>
      <c r="F46" s="41"/>
      <c r="G46" s="41"/>
      <c r="H46" s="42"/>
      <c r="I46" s="43" t="str">
        <f>E3</f>
        <v>泉陸上</v>
      </c>
      <c r="J46" s="42"/>
      <c r="K46" s="42"/>
      <c r="L46" s="42"/>
      <c r="M46" s="42"/>
      <c r="N46" s="44"/>
      <c r="O46" s="11"/>
      <c r="P46" s="11"/>
      <c r="Q46" s="35" t="s">
        <v>24</v>
      </c>
      <c r="R46" s="47"/>
      <c r="S46" s="149"/>
      <c r="T46" s="47"/>
      <c r="U46" s="48"/>
      <c r="V46" s="1" t="e">
        <f t="shared" si="1"/>
        <v>#N/A</v>
      </c>
      <c r="X46" s="19"/>
      <c r="Y46" s="51"/>
      <c r="AD46" s="82">
        <f t="shared" si="2"/>
        <v>8026</v>
      </c>
      <c r="AE46" s="136">
        <f t="shared" si="3"/>
        <v>202308026</v>
      </c>
      <c r="AF46" s="136" t="str">
        <f t="shared" si="4"/>
        <v>070100</v>
      </c>
      <c r="AG46" s="136">
        <f t="shared" si="5"/>
        <v>0</v>
      </c>
      <c r="AH46" s="136">
        <f t="shared" si="6"/>
        <v>0</v>
      </c>
      <c r="AI46" s="136">
        <f t="shared" si="7"/>
        <v>2</v>
      </c>
      <c r="AJ46" s="138" t="s">
        <v>168</v>
      </c>
      <c r="AK46" s="136" t="e">
        <f t="shared" si="8"/>
        <v>#N/A</v>
      </c>
    </row>
    <row r="47" spans="2:37" ht="13.5" customHeight="1" x14ac:dyDescent="0.15">
      <c r="B47" s="2" t="str">
        <f t="shared" si="0"/>
        <v>027</v>
      </c>
      <c r="C47" s="1">
        <f>E11</f>
        <v>0</v>
      </c>
      <c r="D47" s="80" t="s">
        <v>60</v>
      </c>
      <c r="E47" s="40"/>
      <c r="F47" s="41"/>
      <c r="G47" s="41"/>
      <c r="H47" s="42"/>
      <c r="I47" s="43" t="str">
        <f>E3</f>
        <v>泉陸上</v>
      </c>
      <c r="J47" s="42"/>
      <c r="K47" s="42"/>
      <c r="L47" s="42"/>
      <c r="M47" s="42"/>
      <c r="N47" s="44"/>
      <c r="O47" s="11"/>
      <c r="P47" s="11"/>
      <c r="Q47" s="35" t="s">
        <v>24</v>
      </c>
      <c r="R47" s="47"/>
      <c r="S47" s="149"/>
      <c r="T47" s="47"/>
      <c r="U47" s="48"/>
      <c r="V47" s="1" t="e">
        <f t="shared" si="1"/>
        <v>#N/A</v>
      </c>
      <c r="X47" s="19"/>
      <c r="Y47" s="51"/>
      <c r="AD47" s="82">
        <f t="shared" si="2"/>
        <v>8027</v>
      </c>
      <c r="AE47" s="136">
        <f t="shared" si="3"/>
        <v>202308027</v>
      </c>
      <c r="AF47" s="136" t="str">
        <f t="shared" si="4"/>
        <v>070100</v>
      </c>
      <c r="AG47" s="136">
        <f t="shared" si="5"/>
        <v>0</v>
      </c>
      <c r="AH47" s="136">
        <f t="shared" si="6"/>
        <v>0</v>
      </c>
      <c r="AI47" s="136">
        <f t="shared" si="7"/>
        <v>2</v>
      </c>
      <c r="AJ47" s="138" t="s">
        <v>168</v>
      </c>
      <c r="AK47" s="136" t="e">
        <f t="shared" si="8"/>
        <v>#N/A</v>
      </c>
    </row>
    <row r="48" spans="2:37" ht="13.5" customHeight="1" x14ac:dyDescent="0.15">
      <c r="B48" s="2" t="str">
        <f t="shared" si="0"/>
        <v>028</v>
      </c>
      <c r="C48" s="1">
        <f>E11</f>
        <v>0</v>
      </c>
      <c r="D48" s="80" t="s">
        <v>61</v>
      </c>
      <c r="E48" s="40"/>
      <c r="F48" s="41"/>
      <c r="G48" s="41"/>
      <c r="H48" s="42"/>
      <c r="I48" s="43" t="str">
        <f>E3</f>
        <v>泉陸上</v>
      </c>
      <c r="J48" s="42"/>
      <c r="K48" s="42"/>
      <c r="L48" s="42"/>
      <c r="M48" s="42"/>
      <c r="N48" s="44"/>
      <c r="O48" s="11"/>
      <c r="P48" s="11"/>
      <c r="Q48" s="35" t="s">
        <v>24</v>
      </c>
      <c r="R48" s="47"/>
      <c r="S48" s="149"/>
      <c r="T48" s="47"/>
      <c r="U48" s="48"/>
      <c r="V48" s="1" t="e">
        <f t="shared" si="1"/>
        <v>#N/A</v>
      </c>
      <c r="X48" s="19"/>
      <c r="Y48" s="51"/>
      <c r="AD48" s="82">
        <f t="shared" si="2"/>
        <v>8028</v>
      </c>
      <c r="AE48" s="136">
        <f t="shared" si="3"/>
        <v>202308028</v>
      </c>
      <c r="AF48" s="136" t="str">
        <f t="shared" si="4"/>
        <v>070100</v>
      </c>
      <c r="AG48" s="136">
        <f t="shared" si="5"/>
        <v>0</v>
      </c>
      <c r="AH48" s="136">
        <f t="shared" si="6"/>
        <v>0</v>
      </c>
      <c r="AI48" s="136">
        <f t="shared" si="7"/>
        <v>2</v>
      </c>
      <c r="AJ48" s="138" t="s">
        <v>168</v>
      </c>
      <c r="AK48" s="136" t="e">
        <f t="shared" si="8"/>
        <v>#N/A</v>
      </c>
    </row>
    <row r="49" spans="2:37" ht="13.5" customHeight="1" x14ac:dyDescent="0.15">
      <c r="B49" s="2" t="str">
        <f t="shared" si="0"/>
        <v>029</v>
      </c>
      <c r="C49" s="1">
        <f>E11</f>
        <v>0</v>
      </c>
      <c r="D49" s="80" t="s">
        <v>62</v>
      </c>
      <c r="E49" s="40"/>
      <c r="F49" s="41"/>
      <c r="G49" s="41"/>
      <c r="H49" s="42"/>
      <c r="I49" s="43" t="str">
        <f>E3</f>
        <v>泉陸上</v>
      </c>
      <c r="J49" s="42"/>
      <c r="K49" s="42"/>
      <c r="L49" s="42"/>
      <c r="M49" s="42"/>
      <c r="N49" s="44"/>
      <c r="O49" s="11"/>
      <c r="P49" s="11"/>
      <c r="Q49" s="35" t="s">
        <v>24</v>
      </c>
      <c r="R49" s="47"/>
      <c r="S49" s="149"/>
      <c r="T49" s="47"/>
      <c r="U49" s="48"/>
      <c r="V49" s="1" t="e">
        <f t="shared" si="1"/>
        <v>#N/A</v>
      </c>
      <c r="X49" s="19"/>
      <c r="Y49" s="51"/>
      <c r="AD49" s="82">
        <f t="shared" si="2"/>
        <v>8029</v>
      </c>
      <c r="AE49" s="136">
        <f t="shared" si="3"/>
        <v>202308029</v>
      </c>
      <c r="AF49" s="136" t="str">
        <f t="shared" si="4"/>
        <v>070100</v>
      </c>
      <c r="AG49" s="136">
        <f t="shared" si="5"/>
        <v>0</v>
      </c>
      <c r="AH49" s="136">
        <f t="shared" si="6"/>
        <v>0</v>
      </c>
      <c r="AI49" s="136">
        <f t="shared" si="7"/>
        <v>2</v>
      </c>
      <c r="AJ49" s="138" t="s">
        <v>168</v>
      </c>
      <c r="AK49" s="136" t="e">
        <f t="shared" si="8"/>
        <v>#N/A</v>
      </c>
    </row>
    <row r="50" spans="2:37" ht="13.5" customHeight="1" x14ac:dyDescent="0.15">
      <c r="B50" s="2" t="str">
        <f t="shared" si="0"/>
        <v>030</v>
      </c>
      <c r="C50" s="1">
        <f>E11</f>
        <v>0</v>
      </c>
      <c r="D50" s="80" t="s">
        <v>63</v>
      </c>
      <c r="E50" s="40"/>
      <c r="F50" s="41"/>
      <c r="G50" s="41"/>
      <c r="H50" s="42"/>
      <c r="I50" s="43" t="str">
        <f>E3</f>
        <v>泉陸上</v>
      </c>
      <c r="J50" s="42"/>
      <c r="K50" s="42"/>
      <c r="L50" s="42"/>
      <c r="M50" s="42"/>
      <c r="N50" s="44"/>
      <c r="O50" s="11"/>
      <c r="P50" s="11"/>
      <c r="Q50" s="35" t="s">
        <v>24</v>
      </c>
      <c r="R50" s="47"/>
      <c r="S50" s="149"/>
      <c r="T50" s="47"/>
      <c r="U50" s="48"/>
      <c r="V50" s="1" t="e">
        <f t="shared" si="1"/>
        <v>#N/A</v>
      </c>
      <c r="X50" s="19"/>
      <c r="Y50" s="51"/>
      <c r="AD50" s="82">
        <f t="shared" si="2"/>
        <v>8030</v>
      </c>
      <c r="AE50" s="136">
        <f t="shared" si="3"/>
        <v>202308030</v>
      </c>
      <c r="AF50" s="136" t="str">
        <f t="shared" si="4"/>
        <v>070100</v>
      </c>
      <c r="AG50" s="136">
        <f t="shared" si="5"/>
        <v>0</v>
      </c>
      <c r="AH50" s="136">
        <f t="shared" si="6"/>
        <v>0</v>
      </c>
      <c r="AI50" s="136">
        <f t="shared" si="7"/>
        <v>2</v>
      </c>
      <c r="AJ50" s="138" t="s">
        <v>168</v>
      </c>
      <c r="AK50" s="136" t="e">
        <f t="shared" si="8"/>
        <v>#N/A</v>
      </c>
    </row>
    <row r="51" spans="2:37" ht="13.5" customHeight="1" x14ac:dyDescent="0.15">
      <c r="B51" s="2" t="str">
        <f t="shared" si="0"/>
        <v>031</v>
      </c>
      <c r="C51" s="1">
        <f>E11</f>
        <v>0</v>
      </c>
      <c r="D51" s="80" t="s">
        <v>64</v>
      </c>
      <c r="E51" s="40"/>
      <c r="F51" s="41"/>
      <c r="G51" s="41"/>
      <c r="H51" s="42"/>
      <c r="I51" s="43" t="str">
        <f>E3</f>
        <v>泉陸上</v>
      </c>
      <c r="J51" s="42"/>
      <c r="K51" s="42"/>
      <c r="L51" s="42"/>
      <c r="M51" s="42"/>
      <c r="N51" s="44"/>
      <c r="O51" s="11"/>
      <c r="P51" s="11"/>
      <c r="Q51" s="35" t="s">
        <v>24</v>
      </c>
      <c r="R51" s="47"/>
      <c r="S51" s="149"/>
      <c r="T51" s="47"/>
      <c r="U51" s="48"/>
      <c r="V51" s="1" t="e">
        <f t="shared" si="1"/>
        <v>#N/A</v>
      </c>
      <c r="X51" s="19"/>
      <c r="Y51" s="51"/>
      <c r="AD51" s="82">
        <f t="shared" si="2"/>
        <v>8031</v>
      </c>
      <c r="AE51" s="136">
        <f t="shared" si="3"/>
        <v>202308031</v>
      </c>
      <c r="AF51" s="136" t="str">
        <f t="shared" si="4"/>
        <v>070100</v>
      </c>
      <c r="AG51" s="136">
        <f t="shared" si="5"/>
        <v>0</v>
      </c>
      <c r="AH51" s="136">
        <f t="shared" si="6"/>
        <v>0</v>
      </c>
      <c r="AI51" s="136">
        <f t="shared" si="7"/>
        <v>2</v>
      </c>
      <c r="AJ51" s="138" t="s">
        <v>168</v>
      </c>
      <c r="AK51" s="136" t="e">
        <f t="shared" si="8"/>
        <v>#N/A</v>
      </c>
    </row>
    <row r="52" spans="2:37" ht="13.5" customHeight="1" x14ac:dyDescent="0.15">
      <c r="B52" s="2" t="str">
        <f t="shared" si="0"/>
        <v>032</v>
      </c>
      <c r="C52" s="1">
        <f>E11</f>
        <v>0</v>
      </c>
      <c r="D52" s="80" t="s">
        <v>65</v>
      </c>
      <c r="E52" s="40"/>
      <c r="F52" s="41"/>
      <c r="G52" s="41"/>
      <c r="H52" s="42"/>
      <c r="I52" s="43" t="str">
        <f>E3</f>
        <v>泉陸上</v>
      </c>
      <c r="J52" s="42"/>
      <c r="K52" s="42"/>
      <c r="L52" s="42"/>
      <c r="M52" s="42"/>
      <c r="N52" s="44"/>
      <c r="O52" s="11"/>
      <c r="P52" s="11"/>
      <c r="Q52" s="35" t="s">
        <v>24</v>
      </c>
      <c r="R52" s="47"/>
      <c r="S52" s="149"/>
      <c r="T52" s="47"/>
      <c r="U52" s="48"/>
      <c r="V52" s="1" t="e">
        <f t="shared" si="1"/>
        <v>#N/A</v>
      </c>
      <c r="X52" s="19"/>
      <c r="Y52" s="51"/>
      <c r="AD52" s="82">
        <f t="shared" si="2"/>
        <v>8032</v>
      </c>
      <c r="AE52" s="136">
        <f t="shared" si="3"/>
        <v>202308032</v>
      </c>
      <c r="AF52" s="136" t="str">
        <f t="shared" si="4"/>
        <v>070100</v>
      </c>
      <c r="AG52" s="136">
        <f t="shared" si="5"/>
        <v>0</v>
      </c>
      <c r="AH52" s="136">
        <f t="shared" si="6"/>
        <v>0</v>
      </c>
      <c r="AI52" s="136">
        <f t="shared" si="7"/>
        <v>2</v>
      </c>
      <c r="AJ52" s="138" t="s">
        <v>168</v>
      </c>
      <c r="AK52" s="136" t="e">
        <f t="shared" si="8"/>
        <v>#N/A</v>
      </c>
    </row>
    <row r="53" spans="2:37" ht="13.5" customHeight="1" x14ac:dyDescent="0.15">
      <c r="B53" s="2" t="str">
        <f t="shared" si="0"/>
        <v>033</v>
      </c>
      <c r="C53" s="1">
        <f>E11</f>
        <v>0</v>
      </c>
      <c r="D53" s="80" t="s">
        <v>66</v>
      </c>
      <c r="E53" s="40"/>
      <c r="F53" s="41"/>
      <c r="G53" s="41"/>
      <c r="H53" s="42"/>
      <c r="I53" s="43" t="str">
        <f>E3</f>
        <v>泉陸上</v>
      </c>
      <c r="J53" s="42"/>
      <c r="K53" s="42"/>
      <c r="L53" s="42"/>
      <c r="M53" s="42"/>
      <c r="N53" s="44"/>
      <c r="O53" s="11"/>
      <c r="P53" s="11"/>
      <c r="Q53" s="35" t="s">
        <v>24</v>
      </c>
      <c r="R53" s="47"/>
      <c r="S53" s="149"/>
      <c r="T53" s="47"/>
      <c r="U53" s="48"/>
      <c r="V53" s="1" t="e">
        <f t="shared" si="1"/>
        <v>#N/A</v>
      </c>
      <c r="X53" s="19"/>
      <c r="Y53" s="51"/>
      <c r="AD53" s="82">
        <f t="shared" si="2"/>
        <v>8033</v>
      </c>
      <c r="AE53" s="136">
        <f t="shared" si="3"/>
        <v>202308033</v>
      </c>
      <c r="AF53" s="136" t="str">
        <f t="shared" si="4"/>
        <v>070100</v>
      </c>
      <c r="AG53" s="136">
        <f t="shared" si="5"/>
        <v>0</v>
      </c>
      <c r="AH53" s="136">
        <f t="shared" si="6"/>
        <v>0</v>
      </c>
      <c r="AI53" s="136">
        <f t="shared" si="7"/>
        <v>2</v>
      </c>
      <c r="AJ53" s="138" t="s">
        <v>168</v>
      </c>
      <c r="AK53" s="136" t="e">
        <f t="shared" si="8"/>
        <v>#N/A</v>
      </c>
    </row>
    <row r="54" spans="2:37" ht="13.5" customHeight="1" x14ac:dyDescent="0.15">
      <c r="B54" s="2" t="str">
        <f t="shared" si="0"/>
        <v>034</v>
      </c>
      <c r="C54" s="1">
        <f>E11</f>
        <v>0</v>
      </c>
      <c r="D54" s="80" t="s">
        <v>67</v>
      </c>
      <c r="E54" s="40"/>
      <c r="F54" s="41"/>
      <c r="G54" s="41"/>
      <c r="H54" s="42"/>
      <c r="I54" s="43" t="str">
        <f>E3</f>
        <v>泉陸上</v>
      </c>
      <c r="J54" s="42"/>
      <c r="K54" s="42"/>
      <c r="L54" s="42"/>
      <c r="M54" s="42"/>
      <c r="N54" s="44"/>
      <c r="O54" s="11"/>
      <c r="P54" s="11"/>
      <c r="Q54" s="35" t="s">
        <v>24</v>
      </c>
      <c r="R54" s="47"/>
      <c r="S54" s="149"/>
      <c r="T54" s="47"/>
      <c r="U54" s="48"/>
      <c r="V54" s="1" t="e">
        <f t="shared" si="1"/>
        <v>#N/A</v>
      </c>
      <c r="X54" s="19"/>
      <c r="Y54" s="51"/>
      <c r="AD54" s="82">
        <f t="shared" si="2"/>
        <v>8034</v>
      </c>
      <c r="AE54" s="136">
        <f t="shared" si="3"/>
        <v>202308034</v>
      </c>
      <c r="AF54" s="136" t="str">
        <f t="shared" si="4"/>
        <v>070100</v>
      </c>
      <c r="AG54" s="136">
        <f t="shared" si="5"/>
        <v>0</v>
      </c>
      <c r="AH54" s="136">
        <f t="shared" si="6"/>
        <v>0</v>
      </c>
      <c r="AI54" s="136">
        <f t="shared" si="7"/>
        <v>2</v>
      </c>
      <c r="AJ54" s="138" t="s">
        <v>168</v>
      </c>
      <c r="AK54" s="136" t="e">
        <f t="shared" si="8"/>
        <v>#N/A</v>
      </c>
    </row>
    <row r="55" spans="2:37" ht="13.5" customHeight="1" x14ac:dyDescent="0.15">
      <c r="B55" s="2" t="str">
        <f t="shared" si="0"/>
        <v>035</v>
      </c>
      <c r="C55" s="1">
        <f>E11</f>
        <v>0</v>
      </c>
      <c r="D55" s="80" t="s">
        <v>68</v>
      </c>
      <c r="E55" s="40"/>
      <c r="F55" s="41"/>
      <c r="G55" s="41"/>
      <c r="H55" s="42"/>
      <c r="I55" s="43" t="str">
        <f>E3</f>
        <v>泉陸上</v>
      </c>
      <c r="J55" s="42"/>
      <c r="K55" s="42"/>
      <c r="L55" s="42"/>
      <c r="M55" s="42"/>
      <c r="N55" s="44"/>
      <c r="O55" s="11"/>
      <c r="P55" s="11"/>
      <c r="Q55" s="35" t="s">
        <v>24</v>
      </c>
      <c r="R55" s="47"/>
      <c r="S55" s="149"/>
      <c r="T55" s="47"/>
      <c r="U55" s="48"/>
      <c r="V55" s="1" t="e">
        <f t="shared" si="1"/>
        <v>#N/A</v>
      </c>
      <c r="X55" s="19"/>
      <c r="Y55" s="51"/>
      <c r="AD55" s="82">
        <f t="shared" si="2"/>
        <v>8035</v>
      </c>
      <c r="AE55" s="136">
        <f t="shared" si="3"/>
        <v>202308035</v>
      </c>
      <c r="AF55" s="136" t="str">
        <f t="shared" si="4"/>
        <v>070100</v>
      </c>
      <c r="AG55" s="136">
        <f t="shared" si="5"/>
        <v>0</v>
      </c>
      <c r="AH55" s="136">
        <f t="shared" si="6"/>
        <v>0</v>
      </c>
      <c r="AI55" s="136">
        <f t="shared" si="7"/>
        <v>2</v>
      </c>
      <c r="AJ55" s="138" t="s">
        <v>168</v>
      </c>
      <c r="AK55" s="136" t="e">
        <f t="shared" si="8"/>
        <v>#N/A</v>
      </c>
    </row>
    <row r="56" spans="2:37" ht="13.5" customHeight="1" x14ac:dyDescent="0.15">
      <c r="B56" s="2" t="str">
        <f t="shared" si="0"/>
        <v>036</v>
      </c>
      <c r="C56" s="1">
        <f>E11</f>
        <v>0</v>
      </c>
      <c r="D56" s="80" t="s">
        <v>69</v>
      </c>
      <c r="E56" s="40"/>
      <c r="F56" s="41"/>
      <c r="G56" s="41"/>
      <c r="H56" s="42"/>
      <c r="I56" s="43" t="str">
        <f>E3</f>
        <v>泉陸上</v>
      </c>
      <c r="J56" s="42"/>
      <c r="K56" s="42"/>
      <c r="L56" s="42"/>
      <c r="M56" s="42"/>
      <c r="N56" s="44"/>
      <c r="O56" s="11"/>
      <c r="P56" s="11"/>
      <c r="Q56" s="35" t="s">
        <v>24</v>
      </c>
      <c r="R56" s="47"/>
      <c r="S56" s="149"/>
      <c r="T56" s="47"/>
      <c r="U56" s="48"/>
      <c r="V56" s="1" t="e">
        <f t="shared" si="1"/>
        <v>#N/A</v>
      </c>
      <c r="X56" s="19"/>
      <c r="Y56" s="51"/>
      <c r="AD56" s="82">
        <f t="shared" si="2"/>
        <v>8036</v>
      </c>
      <c r="AE56" s="136">
        <f t="shared" si="3"/>
        <v>202308036</v>
      </c>
      <c r="AF56" s="136" t="str">
        <f t="shared" si="4"/>
        <v>070100</v>
      </c>
      <c r="AG56" s="136">
        <f t="shared" si="5"/>
        <v>0</v>
      </c>
      <c r="AH56" s="136">
        <f t="shared" si="6"/>
        <v>0</v>
      </c>
      <c r="AI56" s="136">
        <f t="shared" si="7"/>
        <v>2</v>
      </c>
      <c r="AJ56" s="138" t="s">
        <v>168</v>
      </c>
      <c r="AK56" s="136" t="e">
        <f t="shared" si="8"/>
        <v>#N/A</v>
      </c>
    </row>
    <row r="57" spans="2:37" ht="13.5" customHeight="1" x14ac:dyDescent="0.15">
      <c r="B57" s="2" t="str">
        <f t="shared" si="0"/>
        <v>037</v>
      </c>
      <c r="C57" s="1">
        <f>E11</f>
        <v>0</v>
      </c>
      <c r="D57" s="80" t="s">
        <v>70</v>
      </c>
      <c r="E57" s="40"/>
      <c r="F57" s="41"/>
      <c r="G57" s="41"/>
      <c r="H57" s="42"/>
      <c r="I57" s="43" t="str">
        <f>E3</f>
        <v>泉陸上</v>
      </c>
      <c r="J57" s="42"/>
      <c r="K57" s="42"/>
      <c r="L57" s="42"/>
      <c r="M57" s="42"/>
      <c r="N57" s="44"/>
      <c r="O57" s="11"/>
      <c r="P57" s="11"/>
      <c r="Q57" s="35" t="s">
        <v>24</v>
      </c>
      <c r="R57" s="47"/>
      <c r="S57" s="149"/>
      <c r="T57" s="47"/>
      <c r="U57" s="48"/>
      <c r="V57" s="1" t="e">
        <f t="shared" si="1"/>
        <v>#N/A</v>
      </c>
      <c r="X57" s="19"/>
      <c r="Y57" s="51"/>
      <c r="AD57" s="82">
        <f t="shared" si="2"/>
        <v>8037</v>
      </c>
      <c r="AE57" s="136">
        <f t="shared" si="3"/>
        <v>202308037</v>
      </c>
      <c r="AF57" s="136" t="str">
        <f t="shared" si="4"/>
        <v>070100</v>
      </c>
      <c r="AG57" s="136">
        <f t="shared" si="5"/>
        <v>0</v>
      </c>
      <c r="AH57" s="136">
        <f t="shared" si="6"/>
        <v>0</v>
      </c>
      <c r="AI57" s="136">
        <f t="shared" si="7"/>
        <v>2</v>
      </c>
      <c r="AJ57" s="138" t="s">
        <v>168</v>
      </c>
      <c r="AK57" s="136" t="e">
        <f t="shared" si="8"/>
        <v>#N/A</v>
      </c>
    </row>
    <row r="58" spans="2:37" ht="13.5" customHeight="1" x14ac:dyDescent="0.15">
      <c r="B58" s="2" t="str">
        <f t="shared" si="0"/>
        <v>038</v>
      </c>
      <c r="C58" s="1">
        <f>E11</f>
        <v>0</v>
      </c>
      <c r="D58" s="80" t="s">
        <v>71</v>
      </c>
      <c r="E58" s="40"/>
      <c r="F58" s="41"/>
      <c r="G58" s="41"/>
      <c r="H58" s="42"/>
      <c r="I58" s="43" t="str">
        <f>E3</f>
        <v>泉陸上</v>
      </c>
      <c r="J58" s="42"/>
      <c r="K58" s="42"/>
      <c r="L58" s="42"/>
      <c r="M58" s="42"/>
      <c r="N58" s="44"/>
      <c r="O58" s="11"/>
      <c r="P58" s="11"/>
      <c r="Q58" s="35" t="s">
        <v>24</v>
      </c>
      <c r="R58" s="47"/>
      <c r="S58" s="149"/>
      <c r="T58" s="47"/>
      <c r="U58" s="48"/>
      <c r="V58" s="1" t="e">
        <f t="shared" si="1"/>
        <v>#N/A</v>
      </c>
      <c r="X58" s="19"/>
      <c r="Y58" s="51"/>
      <c r="AD58" s="82">
        <f t="shared" si="2"/>
        <v>8038</v>
      </c>
      <c r="AE58" s="136">
        <f t="shared" si="3"/>
        <v>202308038</v>
      </c>
      <c r="AF58" s="136" t="str">
        <f t="shared" si="4"/>
        <v>070100</v>
      </c>
      <c r="AG58" s="136">
        <f t="shared" si="5"/>
        <v>0</v>
      </c>
      <c r="AH58" s="136">
        <f t="shared" si="6"/>
        <v>0</v>
      </c>
      <c r="AI58" s="136">
        <f t="shared" si="7"/>
        <v>2</v>
      </c>
      <c r="AJ58" s="138" t="s">
        <v>168</v>
      </c>
      <c r="AK58" s="136" t="e">
        <f t="shared" si="8"/>
        <v>#N/A</v>
      </c>
    </row>
    <row r="59" spans="2:37" ht="13.5" customHeight="1" x14ac:dyDescent="0.15">
      <c r="B59" s="2" t="str">
        <f t="shared" si="0"/>
        <v>039</v>
      </c>
      <c r="C59" s="1">
        <f>E11</f>
        <v>0</v>
      </c>
      <c r="D59" s="80" t="s">
        <v>72</v>
      </c>
      <c r="E59" s="40"/>
      <c r="F59" s="41"/>
      <c r="G59" s="41"/>
      <c r="H59" s="42"/>
      <c r="I59" s="43" t="str">
        <f>E3</f>
        <v>泉陸上</v>
      </c>
      <c r="J59" s="42"/>
      <c r="K59" s="42"/>
      <c r="L59" s="42"/>
      <c r="M59" s="42"/>
      <c r="N59" s="44"/>
      <c r="O59" s="11"/>
      <c r="P59" s="11"/>
      <c r="Q59" s="35" t="s">
        <v>24</v>
      </c>
      <c r="R59" s="47"/>
      <c r="S59" s="149"/>
      <c r="T59" s="47"/>
      <c r="U59" s="48"/>
      <c r="V59" s="1" t="e">
        <f t="shared" si="1"/>
        <v>#N/A</v>
      </c>
      <c r="X59" s="19"/>
      <c r="Y59" s="51"/>
      <c r="AD59" s="82">
        <f t="shared" si="2"/>
        <v>8039</v>
      </c>
      <c r="AE59" s="136">
        <f t="shared" si="3"/>
        <v>202308039</v>
      </c>
      <c r="AF59" s="136" t="str">
        <f t="shared" si="4"/>
        <v>070100</v>
      </c>
      <c r="AG59" s="136">
        <f t="shared" si="5"/>
        <v>0</v>
      </c>
      <c r="AH59" s="136">
        <f t="shared" si="6"/>
        <v>0</v>
      </c>
      <c r="AI59" s="136">
        <f t="shared" si="7"/>
        <v>2</v>
      </c>
      <c r="AJ59" s="138" t="s">
        <v>168</v>
      </c>
      <c r="AK59" s="136" t="e">
        <f t="shared" si="8"/>
        <v>#N/A</v>
      </c>
    </row>
    <row r="60" spans="2:37" ht="13.5" customHeight="1" x14ac:dyDescent="0.15">
      <c r="B60" s="2" t="str">
        <f t="shared" si="0"/>
        <v>040</v>
      </c>
      <c r="C60" s="1">
        <f>E11</f>
        <v>0</v>
      </c>
      <c r="D60" s="80" t="s">
        <v>73</v>
      </c>
      <c r="E60" s="40"/>
      <c r="F60" s="41"/>
      <c r="G60" s="41"/>
      <c r="H60" s="42"/>
      <c r="I60" s="43" t="str">
        <f>E3</f>
        <v>泉陸上</v>
      </c>
      <c r="J60" s="42"/>
      <c r="K60" s="42"/>
      <c r="L60" s="42"/>
      <c r="M60" s="42"/>
      <c r="N60" s="44"/>
      <c r="O60" s="11"/>
      <c r="P60" s="11"/>
      <c r="Q60" s="35" t="s">
        <v>24</v>
      </c>
      <c r="R60" s="47"/>
      <c r="S60" s="149"/>
      <c r="T60" s="47"/>
      <c r="U60" s="48"/>
      <c r="V60" s="1" t="e">
        <f t="shared" si="1"/>
        <v>#N/A</v>
      </c>
      <c r="X60" s="19"/>
      <c r="Y60" s="51"/>
      <c r="AD60" s="82">
        <f t="shared" si="2"/>
        <v>8040</v>
      </c>
      <c r="AE60" s="136">
        <f t="shared" si="3"/>
        <v>202308040</v>
      </c>
      <c r="AF60" s="136" t="str">
        <f t="shared" si="4"/>
        <v>070100</v>
      </c>
      <c r="AG60" s="136">
        <f t="shared" si="5"/>
        <v>0</v>
      </c>
      <c r="AH60" s="136">
        <f t="shared" si="6"/>
        <v>0</v>
      </c>
      <c r="AI60" s="136">
        <f t="shared" si="7"/>
        <v>2</v>
      </c>
      <c r="AJ60" s="138" t="s">
        <v>168</v>
      </c>
      <c r="AK60" s="136" t="e">
        <f t="shared" si="8"/>
        <v>#N/A</v>
      </c>
    </row>
    <row r="61" spans="2:37" ht="17.25" customHeight="1" x14ac:dyDescent="0.15">
      <c r="B61" s="2" t="str">
        <f t="shared" si="0"/>
        <v>041</v>
      </c>
      <c r="C61" s="1">
        <f>E11</f>
        <v>0</v>
      </c>
      <c r="D61" s="80" t="s">
        <v>74</v>
      </c>
      <c r="E61" s="40"/>
      <c r="F61" s="41"/>
      <c r="G61" s="41"/>
      <c r="H61" s="8"/>
      <c r="I61" s="43" t="str">
        <f>E3</f>
        <v>泉陸上</v>
      </c>
      <c r="J61" s="8"/>
      <c r="K61" s="8"/>
      <c r="L61" s="8"/>
      <c r="M61" s="8"/>
      <c r="N61" s="44"/>
      <c r="O61" s="11"/>
      <c r="P61" s="11"/>
      <c r="Q61" s="35" t="s">
        <v>24</v>
      </c>
      <c r="R61" s="47"/>
      <c r="S61" s="149"/>
      <c r="T61" s="47"/>
      <c r="U61" s="48"/>
      <c r="V61" s="1" t="e">
        <f t="shared" si="1"/>
        <v>#N/A</v>
      </c>
      <c r="X61" s="19"/>
      <c r="Y61" s="51"/>
      <c r="AD61" s="82">
        <f t="shared" si="2"/>
        <v>8041</v>
      </c>
      <c r="AE61" s="136">
        <f t="shared" si="3"/>
        <v>202308041</v>
      </c>
      <c r="AF61" s="136" t="str">
        <f t="shared" si="4"/>
        <v>070100</v>
      </c>
      <c r="AG61" s="136">
        <f t="shared" si="5"/>
        <v>0</v>
      </c>
      <c r="AH61" s="136">
        <f t="shared" si="6"/>
        <v>0</v>
      </c>
      <c r="AI61" s="136">
        <f t="shared" si="7"/>
        <v>2</v>
      </c>
      <c r="AJ61" s="138" t="s">
        <v>168</v>
      </c>
      <c r="AK61" s="136" t="e">
        <f t="shared" si="8"/>
        <v>#N/A</v>
      </c>
    </row>
    <row r="62" spans="2:37" ht="17.25" customHeight="1" x14ac:dyDescent="0.15">
      <c r="B62" s="2" t="str">
        <f t="shared" si="0"/>
        <v>042</v>
      </c>
      <c r="C62" s="1">
        <f>E11</f>
        <v>0</v>
      </c>
      <c r="D62" s="80" t="s">
        <v>75</v>
      </c>
      <c r="E62" s="40"/>
      <c r="F62" s="41"/>
      <c r="G62" s="41"/>
      <c r="H62" s="8"/>
      <c r="I62" s="43" t="str">
        <f>E3</f>
        <v>泉陸上</v>
      </c>
      <c r="J62" s="8"/>
      <c r="K62" s="8"/>
      <c r="L62" s="8"/>
      <c r="M62" s="8"/>
      <c r="N62" s="44"/>
      <c r="O62" s="11"/>
      <c r="P62" s="11"/>
      <c r="Q62" s="35" t="s">
        <v>24</v>
      </c>
      <c r="R62" s="47"/>
      <c r="S62" s="149"/>
      <c r="T62" s="47"/>
      <c r="U62" s="48"/>
      <c r="V62" s="1" t="e">
        <f t="shared" si="1"/>
        <v>#N/A</v>
      </c>
      <c r="X62" s="19"/>
      <c r="Y62" s="51"/>
      <c r="AD62" s="82">
        <f t="shared" si="2"/>
        <v>8042</v>
      </c>
      <c r="AE62" s="136">
        <f t="shared" si="3"/>
        <v>202308042</v>
      </c>
      <c r="AF62" s="136" t="str">
        <f t="shared" si="4"/>
        <v>070100</v>
      </c>
      <c r="AG62" s="136">
        <f t="shared" si="5"/>
        <v>0</v>
      </c>
      <c r="AH62" s="136">
        <f t="shared" si="6"/>
        <v>0</v>
      </c>
      <c r="AI62" s="136">
        <f t="shared" si="7"/>
        <v>2</v>
      </c>
      <c r="AJ62" s="138" t="s">
        <v>168</v>
      </c>
      <c r="AK62" s="136" t="e">
        <f t="shared" si="8"/>
        <v>#N/A</v>
      </c>
    </row>
    <row r="63" spans="2:37" ht="17.25" customHeight="1" x14ac:dyDescent="0.15">
      <c r="B63" s="2" t="str">
        <f t="shared" si="0"/>
        <v>043</v>
      </c>
      <c r="C63" s="1">
        <f>E11</f>
        <v>0</v>
      </c>
      <c r="D63" s="80" t="s">
        <v>76</v>
      </c>
      <c r="E63" s="40"/>
      <c r="F63" s="41"/>
      <c r="G63" s="41"/>
      <c r="H63" s="8"/>
      <c r="I63" s="43" t="str">
        <f>E3</f>
        <v>泉陸上</v>
      </c>
      <c r="J63" s="8"/>
      <c r="K63" s="8"/>
      <c r="L63" s="8"/>
      <c r="M63" s="8"/>
      <c r="N63" s="44"/>
      <c r="O63" s="11"/>
      <c r="P63" s="11"/>
      <c r="Q63" s="35" t="s">
        <v>24</v>
      </c>
      <c r="R63" s="47"/>
      <c r="S63" s="149"/>
      <c r="T63" s="47"/>
      <c r="U63" s="48"/>
      <c r="V63" s="1" t="e">
        <f t="shared" si="1"/>
        <v>#N/A</v>
      </c>
      <c r="X63" s="19"/>
      <c r="Y63" s="51"/>
      <c r="AD63" s="82">
        <f t="shared" si="2"/>
        <v>8043</v>
      </c>
      <c r="AE63" s="136">
        <f t="shared" si="3"/>
        <v>202308043</v>
      </c>
      <c r="AF63" s="136" t="str">
        <f t="shared" si="4"/>
        <v>070100</v>
      </c>
      <c r="AG63" s="136">
        <f t="shared" si="5"/>
        <v>0</v>
      </c>
      <c r="AH63" s="136">
        <f t="shared" si="6"/>
        <v>0</v>
      </c>
      <c r="AI63" s="136">
        <f t="shared" si="7"/>
        <v>2</v>
      </c>
      <c r="AJ63" s="138" t="s">
        <v>168</v>
      </c>
      <c r="AK63" s="136" t="e">
        <f t="shared" si="8"/>
        <v>#N/A</v>
      </c>
    </row>
    <row r="64" spans="2:37" ht="17.25" customHeight="1" x14ac:dyDescent="0.15">
      <c r="B64" s="2" t="str">
        <f t="shared" si="0"/>
        <v>044</v>
      </c>
      <c r="C64" s="1">
        <f>E11</f>
        <v>0</v>
      </c>
      <c r="D64" s="80" t="s">
        <v>77</v>
      </c>
      <c r="E64" s="40"/>
      <c r="F64" s="41"/>
      <c r="G64" s="41"/>
      <c r="H64" s="8"/>
      <c r="I64" s="43" t="str">
        <f>E3</f>
        <v>泉陸上</v>
      </c>
      <c r="J64" s="8"/>
      <c r="K64" s="8"/>
      <c r="L64" s="8"/>
      <c r="M64" s="8"/>
      <c r="N64" s="44"/>
      <c r="O64" s="11"/>
      <c r="P64" s="11"/>
      <c r="Q64" s="35" t="s">
        <v>24</v>
      </c>
      <c r="R64" s="47"/>
      <c r="S64" s="149"/>
      <c r="T64" s="47"/>
      <c r="U64" s="48"/>
      <c r="V64" s="1" t="e">
        <f t="shared" si="1"/>
        <v>#N/A</v>
      </c>
      <c r="X64" s="19"/>
      <c r="Y64" s="51"/>
      <c r="AD64" s="82">
        <f t="shared" si="2"/>
        <v>8044</v>
      </c>
      <c r="AE64" s="136">
        <f t="shared" si="3"/>
        <v>202308044</v>
      </c>
      <c r="AF64" s="136" t="str">
        <f t="shared" si="4"/>
        <v>070100</v>
      </c>
      <c r="AG64" s="136">
        <f t="shared" si="5"/>
        <v>0</v>
      </c>
      <c r="AH64" s="136">
        <f t="shared" si="6"/>
        <v>0</v>
      </c>
      <c r="AI64" s="136">
        <f t="shared" si="7"/>
        <v>2</v>
      </c>
      <c r="AJ64" s="138" t="s">
        <v>168</v>
      </c>
      <c r="AK64" s="136" t="e">
        <f t="shared" si="8"/>
        <v>#N/A</v>
      </c>
    </row>
    <row r="65" spans="2:37" ht="17.25" customHeight="1" x14ac:dyDescent="0.15">
      <c r="B65" s="2" t="str">
        <f t="shared" si="0"/>
        <v>045</v>
      </c>
      <c r="C65" s="1">
        <f>E11</f>
        <v>0</v>
      </c>
      <c r="D65" s="80" t="s">
        <v>78</v>
      </c>
      <c r="E65" s="40"/>
      <c r="F65" s="41"/>
      <c r="G65" s="41"/>
      <c r="H65" s="8"/>
      <c r="I65" s="43" t="str">
        <f>E3</f>
        <v>泉陸上</v>
      </c>
      <c r="J65" s="8"/>
      <c r="K65" s="8"/>
      <c r="L65" s="8"/>
      <c r="M65" s="8"/>
      <c r="N65" s="44"/>
      <c r="O65" s="11"/>
      <c r="P65" s="11"/>
      <c r="Q65" s="35" t="s">
        <v>24</v>
      </c>
      <c r="R65" s="47"/>
      <c r="S65" s="149"/>
      <c r="T65" s="47"/>
      <c r="U65" s="48"/>
      <c r="V65" s="1" t="e">
        <f t="shared" si="1"/>
        <v>#N/A</v>
      </c>
      <c r="X65" s="19"/>
      <c r="Y65" s="51"/>
      <c r="AD65" s="82">
        <f t="shared" si="2"/>
        <v>8045</v>
      </c>
      <c r="AE65" s="136">
        <f t="shared" si="3"/>
        <v>202308045</v>
      </c>
      <c r="AF65" s="136" t="str">
        <f t="shared" si="4"/>
        <v>070100</v>
      </c>
      <c r="AG65" s="136">
        <f t="shared" si="5"/>
        <v>0</v>
      </c>
      <c r="AH65" s="136">
        <f t="shared" si="6"/>
        <v>0</v>
      </c>
      <c r="AI65" s="136">
        <f t="shared" si="7"/>
        <v>2</v>
      </c>
      <c r="AJ65" s="138" t="s">
        <v>168</v>
      </c>
      <c r="AK65" s="136" t="e">
        <f t="shared" si="8"/>
        <v>#N/A</v>
      </c>
    </row>
    <row r="66" spans="2:37" ht="17.25" customHeight="1" x14ac:dyDescent="0.15">
      <c r="B66" s="2" t="str">
        <f t="shared" si="0"/>
        <v>046</v>
      </c>
      <c r="C66" s="1">
        <f>E11</f>
        <v>0</v>
      </c>
      <c r="D66" s="80" t="s">
        <v>79</v>
      </c>
      <c r="E66" s="40"/>
      <c r="F66" s="41"/>
      <c r="G66" s="41"/>
      <c r="H66" s="8"/>
      <c r="I66" s="43" t="str">
        <f>E3</f>
        <v>泉陸上</v>
      </c>
      <c r="J66" s="8"/>
      <c r="K66" s="8"/>
      <c r="L66" s="8"/>
      <c r="M66" s="8"/>
      <c r="N66" s="44"/>
      <c r="O66" s="11"/>
      <c r="P66" s="11"/>
      <c r="Q66" s="35" t="s">
        <v>24</v>
      </c>
      <c r="R66" s="47"/>
      <c r="S66" s="149"/>
      <c r="T66" s="47"/>
      <c r="U66" s="48"/>
      <c r="V66" s="1" t="e">
        <f t="shared" si="1"/>
        <v>#N/A</v>
      </c>
      <c r="X66" s="19"/>
      <c r="Y66" s="51"/>
      <c r="AD66" s="82">
        <f t="shared" si="2"/>
        <v>8046</v>
      </c>
      <c r="AE66" s="136">
        <f t="shared" si="3"/>
        <v>202308046</v>
      </c>
      <c r="AF66" s="136" t="str">
        <f t="shared" si="4"/>
        <v>070100</v>
      </c>
      <c r="AG66" s="136">
        <f t="shared" si="5"/>
        <v>0</v>
      </c>
      <c r="AH66" s="136">
        <f t="shared" si="6"/>
        <v>0</v>
      </c>
      <c r="AI66" s="136">
        <f t="shared" si="7"/>
        <v>2</v>
      </c>
      <c r="AJ66" s="138" t="s">
        <v>168</v>
      </c>
      <c r="AK66" s="136" t="e">
        <f t="shared" si="8"/>
        <v>#N/A</v>
      </c>
    </row>
    <row r="67" spans="2:37" ht="17.25" customHeight="1" x14ac:dyDescent="0.15">
      <c r="B67" s="2" t="str">
        <f t="shared" si="0"/>
        <v>047</v>
      </c>
      <c r="C67" s="1">
        <f>E11</f>
        <v>0</v>
      </c>
      <c r="D67" s="80" t="s">
        <v>80</v>
      </c>
      <c r="E67" s="40"/>
      <c r="F67" s="41"/>
      <c r="G67" s="41"/>
      <c r="H67" s="8"/>
      <c r="I67" s="43" t="str">
        <f>E3</f>
        <v>泉陸上</v>
      </c>
      <c r="J67" s="8"/>
      <c r="K67" s="8"/>
      <c r="L67" s="8"/>
      <c r="M67" s="8"/>
      <c r="N67" s="44"/>
      <c r="O67" s="11"/>
      <c r="P67" s="11"/>
      <c r="Q67" s="35" t="s">
        <v>24</v>
      </c>
      <c r="R67" s="47"/>
      <c r="S67" s="149"/>
      <c r="T67" s="47"/>
      <c r="U67" s="48"/>
      <c r="V67" s="1" t="e">
        <f t="shared" si="1"/>
        <v>#N/A</v>
      </c>
      <c r="X67" s="19"/>
      <c r="Y67" s="51"/>
      <c r="AD67" s="82">
        <f t="shared" si="2"/>
        <v>8047</v>
      </c>
      <c r="AE67" s="136">
        <f t="shared" si="3"/>
        <v>202308047</v>
      </c>
      <c r="AF67" s="136" t="str">
        <f t="shared" si="4"/>
        <v>070100</v>
      </c>
      <c r="AG67" s="136">
        <f t="shared" si="5"/>
        <v>0</v>
      </c>
      <c r="AH67" s="136">
        <f t="shared" si="6"/>
        <v>0</v>
      </c>
      <c r="AI67" s="136">
        <f t="shared" si="7"/>
        <v>2</v>
      </c>
      <c r="AJ67" s="138" t="s">
        <v>168</v>
      </c>
      <c r="AK67" s="136" t="e">
        <f t="shared" si="8"/>
        <v>#N/A</v>
      </c>
    </row>
    <row r="68" spans="2:37" ht="17.25" customHeight="1" x14ac:dyDescent="0.15">
      <c r="B68" s="2" t="str">
        <f t="shared" si="0"/>
        <v>048</v>
      </c>
      <c r="C68" s="1">
        <f>E11</f>
        <v>0</v>
      </c>
      <c r="D68" s="80" t="s">
        <v>81</v>
      </c>
      <c r="E68" s="40"/>
      <c r="F68" s="41"/>
      <c r="G68" s="41"/>
      <c r="H68" s="8"/>
      <c r="I68" s="43" t="str">
        <f>E3</f>
        <v>泉陸上</v>
      </c>
      <c r="J68" s="8"/>
      <c r="K68" s="8"/>
      <c r="L68" s="8"/>
      <c r="M68" s="8"/>
      <c r="N68" s="44"/>
      <c r="O68" s="11"/>
      <c r="P68" s="11"/>
      <c r="Q68" s="35" t="s">
        <v>24</v>
      </c>
      <c r="R68" s="47"/>
      <c r="S68" s="149"/>
      <c r="T68" s="47"/>
      <c r="U68" s="48"/>
      <c r="V68" s="1" t="e">
        <f t="shared" si="1"/>
        <v>#N/A</v>
      </c>
      <c r="X68" s="19"/>
      <c r="Y68" s="51"/>
      <c r="AD68" s="82">
        <f t="shared" si="2"/>
        <v>8048</v>
      </c>
      <c r="AE68" s="136">
        <f t="shared" si="3"/>
        <v>202308048</v>
      </c>
      <c r="AF68" s="136" t="str">
        <f t="shared" si="4"/>
        <v>070100</v>
      </c>
      <c r="AG68" s="136">
        <f t="shared" si="5"/>
        <v>0</v>
      </c>
      <c r="AH68" s="136">
        <f t="shared" si="6"/>
        <v>0</v>
      </c>
      <c r="AI68" s="136">
        <f t="shared" si="7"/>
        <v>2</v>
      </c>
      <c r="AJ68" s="138" t="s">
        <v>168</v>
      </c>
      <c r="AK68" s="136" t="e">
        <f t="shared" si="8"/>
        <v>#N/A</v>
      </c>
    </row>
    <row r="69" spans="2:37" ht="17.25" customHeight="1" x14ac:dyDescent="0.15">
      <c r="B69" s="2" t="str">
        <f t="shared" si="0"/>
        <v>049</v>
      </c>
      <c r="C69" s="1">
        <f>E11</f>
        <v>0</v>
      </c>
      <c r="D69" s="80" t="s">
        <v>82</v>
      </c>
      <c r="E69" s="40"/>
      <c r="F69" s="41"/>
      <c r="G69" s="41"/>
      <c r="H69" s="8"/>
      <c r="I69" s="43" t="str">
        <f>E3</f>
        <v>泉陸上</v>
      </c>
      <c r="J69" s="8"/>
      <c r="K69" s="8"/>
      <c r="L69" s="8"/>
      <c r="M69" s="8"/>
      <c r="N69" s="44"/>
      <c r="O69" s="11"/>
      <c r="P69" s="11"/>
      <c r="Q69" s="35" t="s">
        <v>24</v>
      </c>
      <c r="R69" s="47"/>
      <c r="S69" s="149"/>
      <c r="T69" s="47"/>
      <c r="U69" s="48"/>
      <c r="V69" s="1" t="e">
        <f t="shared" si="1"/>
        <v>#N/A</v>
      </c>
      <c r="X69" s="19"/>
      <c r="Y69" s="51"/>
      <c r="AD69" s="82">
        <f t="shared" si="2"/>
        <v>8049</v>
      </c>
      <c r="AE69" s="136">
        <f t="shared" si="3"/>
        <v>202308049</v>
      </c>
      <c r="AF69" s="136" t="str">
        <f t="shared" si="4"/>
        <v>070100</v>
      </c>
      <c r="AG69" s="136">
        <f t="shared" si="5"/>
        <v>0</v>
      </c>
      <c r="AH69" s="136">
        <f t="shared" si="6"/>
        <v>0</v>
      </c>
      <c r="AI69" s="136">
        <f t="shared" si="7"/>
        <v>2</v>
      </c>
      <c r="AJ69" s="138" t="s">
        <v>168</v>
      </c>
      <c r="AK69" s="136" t="e">
        <f t="shared" si="8"/>
        <v>#N/A</v>
      </c>
    </row>
    <row r="70" spans="2:37" ht="17.25" customHeight="1" x14ac:dyDescent="0.15">
      <c r="B70" s="2" t="str">
        <f t="shared" si="0"/>
        <v>050</v>
      </c>
      <c r="C70" s="1">
        <f>E11</f>
        <v>0</v>
      </c>
      <c r="D70" s="80" t="s">
        <v>83</v>
      </c>
      <c r="E70" s="40"/>
      <c r="F70" s="41"/>
      <c r="G70" s="41"/>
      <c r="H70" s="8"/>
      <c r="I70" s="43" t="str">
        <f>E3</f>
        <v>泉陸上</v>
      </c>
      <c r="J70" s="8"/>
      <c r="K70" s="8"/>
      <c r="L70" s="8"/>
      <c r="M70" s="8"/>
      <c r="N70" s="44"/>
      <c r="O70" s="11"/>
      <c r="P70" s="11"/>
      <c r="Q70" s="35" t="s">
        <v>24</v>
      </c>
      <c r="R70" s="47"/>
      <c r="S70" s="149"/>
      <c r="T70" s="47"/>
      <c r="U70" s="48"/>
      <c r="V70" s="1" t="e">
        <f t="shared" si="1"/>
        <v>#N/A</v>
      </c>
      <c r="X70" s="19"/>
      <c r="Y70" s="51"/>
      <c r="AD70" s="82">
        <f t="shared" si="2"/>
        <v>8050</v>
      </c>
      <c r="AE70" s="136">
        <f t="shared" si="3"/>
        <v>202308050</v>
      </c>
      <c r="AF70" s="136" t="str">
        <f t="shared" si="4"/>
        <v>070100</v>
      </c>
      <c r="AG70" s="136">
        <f t="shared" si="5"/>
        <v>0</v>
      </c>
      <c r="AH70" s="136">
        <f t="shared" si="6"/>
        <v>0</v>
      </c>
      <c r="AI70" s="136">
        <f t="shared" si="7"/>
        <v>2</v>
      </c>
      <c r="AJ70" s="138" t="s">
        <v>168</v>
      </c>
      <c r="AK70" s="136" t="e">
        <f t="shared" si="8"/>
        <v>#N/A</v>
      </c>
    </row>
    <row r="71" spans="2:37" ht="17.25" customHeight="1" x14ac:dyDescent="0.15">
      <c r="B71" s="2" t="str">
        <f t="shared" si="0"/>
        <v>051</v>
      </c>
      <c r="C71" s="1">
        <f>E11</f>
        <v>0</v>
      </c>
      <c r="D71" s="80" t="s">
        <v>84</v>
      </c>
      <c r="E71" s="40"/>
      <c r="F71" s="41"/>
      <c r="G71" s="41"/>
      <c r="H71" s="8"/>
      <c r="I71" s="43" t="str">
        <f>E3</f>
        <v>泉陸上</v>
      </c>
      <c r="J71" s="8"/>
      <c r="K71" s="8"/>
      <c r="L71" s="8"/>
      <c r="M71" s="8"/>
      <c r="N71" s="44"/>
      <c r="O71" s="11"/>
      <c r="P71" s="11"/>
      <c r="Q71" s="35" t="s">
        <v>24</v>
      </c>
      <c r="R71" s="47"/>
      <c r="S71" s="149"/>
      <c r="T71" s="47"/>
      <c r="U71" s="48"/>
      <c r="V71" s="1" t="e">
        <f t="shared" si="1"/>
        <v>#N/A</v>
      </c>
      <c r="X71" s="19"/>
      <c r="Y71" s="51"/>
      <c r="AD71" s="82">
        <f t="shared" si="2"/>
        <v>8051</v>
      </c>
      <c r="AE71" s="136">
        <f t="shared" si="3"/>
        <v>202308051</v>
      </c>
      <c r="AF71" s="136" t="str">
        <f t="shared" si="4"/>
        <v>070100</v>
      </c>
      <c r="AG71" s="136">
        <f t="shared" si="5"/>
        <v>0</v>
      </c>
      <c r="AH71" s="136">
        <f t="shared" si="6"/>
        <v>0</v>
      </c>
      <c r="AI71" s="136">
        <f t="shared" si="7"/>
        <v>2</v>
      </c>
      <c r="AJ71" s="138" t="s">
        <v>168</v>
      </c>
      <c r="AK71" s="136" t="e">
        <f t="shared" si="8"/>
        <v>#N/A</v>
      </c>
    </row>
    <row r="72" spans="2:37" ht="17.25" customHeight="1" x14ac:dyDescent="0.15">
      <c r="B72" s="2" t="str">
        <f t="shared" si="0"/>
        <v>052</v>
      </c>
      <c r="C72" s="1">
        <f>E11</f>
        <v>0</v>
      </c>
      <c r="D72" s="80" t="s">
        <v>85</v>
      </c>
      <c r="E72" s="40"/>
      <c r="F72" s="41"/>
      <c r="G72" s="41"/>
      <c r="H72" s="8"/>
      <c r="I72" s="43" t="str">
        <f>E3</f>
        <v>泉陸上</v>
      </c>
      <c r="J72" s="8"/>
      <c r="K72" s="8"/>
      <c r="L72" s="8"/>
      <c r="M72" s="8"/>
      <c r="N72" s="44"/>
      <c r="O72" s="11"/>
      <c r="P72" s="11"/>
      <c r="Q72" s="35" t="s">
        <v>24</v>
      </c>
      <c r="R72" s="47"/>
      <c r="S72" s="149"/>
      <c r="T72" s="47"/>
      <c r="U72" s="48"/>
      <c r="V72" s="1" t="e">
        <f t="shared" si="1"/>
        <v>#N/A</v>
      </c>
      <c r="X72" s="19"/>
      <c r="Y72" s="51"/>
      <c r="AD72" s="82">
        <f t="shared" si="2"/>
        <v>8052</v>
      </c>
      <c r="AE72" s="136">
        <f t="shared" si="3"/>
        <v>202308052</v>
      </c>
      <c r="AF72" s="136" t="str">
        <f t="shared" si="4"/>
        <v>070100</v>
      </c>
      <c r="AG72" s="136">
        <f t="shared" si="5"/>
        <v>0</v>
      </c>
      <c r="AH72" s="136">
        <f t="shared" si="6"/>
        <v>0</v>
      </c>
      <c r="AI72" s="136">
        <f t="shared" si="7"/>
        <v>2</v>
      </c>
      <c r="AJ72" s="138" t="s">
        <v>168</v>
      </c>
      <c r="AK72" s="136" t="e">
        <f t="shared" si="8"/>
        <v>#N/A</v>
      </c>
    </row>
    <row r="73" spans="2:37" ht="17.25" customHeight="1" x14ac:dyDescent="0.15">
      <c r="B73" s="2" t="str">
        <f t="shared" si="0"/>
        <v>053</v>
      </c>
      <c r="C73" s="1">
        <f>E11</f>
        <v>0</v>
      </c>
      <c r="D73" s="80" t="s">
        <v>86</v>
      </c>
      <c r="E73" s="40"/>
      <c r="F73" s="41"/>
      <c r="G73" s="41"/>
      <c r="H73" s="8"/>
      <c r="I73" s="43" t="str">
        <f>E3</f>
        <v>泉陸上</v>
      </c>
      <c r="J73" s="8"/>
      <c r="K73" s="8"/>
      <c r="L73" s="8"/>
      <c r="M73" s="8"/>
      <c r="N73" s="44"/>
      <c r="O73" s="11"/>
      <c r="P73" s="11"/>
      <c r="Q73" s="35" t="s">
        <v>24</v>
      </c>
      <c r="R73" s="47"/>
      <c r="S73" s="149"/>
      <c r="T73" s="47"/>
      <c r="U73" s="48"/>
      <c r="V73" s="1" t="e">
        <f t="shared" si="1"/>
        <v>#N/A</v>
      </c>
      <c r="X73" s="19"/>
      <c r="Y73" s="51"/>
      <c r="AD73" s="82">
        <f t="shared" si="2"/>
        <v>8053</v>
      </c>
      <c r="AE73" s="136">
        <f t="shared" si="3"/>
        <v>202308053</v>
      </c>
      <c r="AF73" s="136" t="str">
        <f t="shared" si="4"/>
        <v>070100</v>
      </c>
      <c r="AG73" s="136">
        <f t="shared" si="5"/>
        <v>0</v>
      </c>
      <c r="AH73" s="136">
        <f t="shared" si="6"/>
        <v>0</v>
      </c>
      <c r="AI73" s="136">
        <f t="shared" si="7"/>
        <v>2</v>
      </c>
      <c r="AJ73" s="138" t="s">
        <v>168</v>
      </c>
      <c r="AK73" s="136" t="e">
        <f t="shared" si="8"/>
        <v>#N/A</v>
      </c>
    </row>
    <row r="74" spans="2:37" ht="17.25" customHeight="1" x14ac:dyDescent="0.15">
      <c r="B74" s="2" t="str">
        <f t="shared" si="0"/>
        <v>054</v>
      </c>
      <c r="C74" s="1">
        <f>E11</f>
        <v>0</v>
      </c>
      <c r="D74" s="80" t="s">
        <v>87</v>
      </c>
      <c r="E74" s="40"/>
      <c r="F74" s="41"/>
      <c r="G74" s="41"/>
      <c r="H74" s="8"/>
      <c r="I74" s="43" t="str">
        <f>E3</f>
        <v>泉陸上</v>
      </c>
      <c r="J74" s="8"/>
      <c r="K74" s="8"/>
      <c r="L74" s="8"/>
      <c r="M74" s="8"/>
      <c r="N74" s="44"/>
      <c r="O74" s="11"/>
      <c r="P74" s="11"/>
      <c r="Q74" s="35" t="s">
        <v>24</v>
      </c>
      <c r="R74" s="47"/>
      <c r="S74" s="149"/>
      <c r="T74" s="47"/>
      <c r="U74" s="48"/>
      <c r="V74" s="1" t="e">
        <f t="shared" si="1"/>
        <v>#N/A</v>
      </c>
      <c r="X74" s="19"/>
      <c r="Y74" s="51"/>
      <c r="AD74" s="82">
        <f t="shared" si="2"/>
        <v>8054</v>
      </c>
      <c r="AE74" s="136">
        <f t="shared" si="3"/>
        <v>202308054</v>
      </c>
      <c r="AF74" s="136" t="str">
        <f t="shared" si="4"/>
        <v>070100</v>
      </c>
      <c r="AG74" s="136">
        <f t="shared" si="5"/>
        <v>0</v>
      </c>
      <c r="AH74" s="136">
        <f t="shared" si="6"/>
        <v>0</v>
      </c>
      <c r="AI74" s="136">
        <f t="shared" si="7"/>
        <v>2</v>
      </c>
      <c r="AJ74" s="138" t="s">
        <v>168</v>
      </c>
      <c r="AK74" s="136" t="e">
        <f t="shared" si="8"/>
        <v>#N/A</v>
      </c>
    </row>
    <row r="75" spans="2:37" ht="17.25" customHeight="1" x14ac:dyDescent="0.15">
      <c r="B75" s="2" t="str">
        <f t="shared" si="0"/>
        <v>055</v>
      </c>
      <c r="C75" s="1">
        <f>E11</f>
        <v>0</v>
      </c>
      <c r="D75" s="80" t="s">
        <v>88</v>
      </c>
      <c r="E75" s="40"/>
      <c r="F75" s="41"/>
      <c r="G75" s="41"/>
      <c r="H75" s="8"/>
      <c r="I75" s="43" t="str">
        <f>E3</f>
        <v>泉陸上</v>
      </c>
      <c r="J75" s="8"/>
      <c r="K75" s="8"/>
      <c r="L75" s="8"/>
      <c r="M75" s="8"/>
      <c r="N75" s="44"/>
      <c r="O75" s="11"/>
      <c r="P75" s="11"/>
      <c r="Q75" s="35" t="s">
        <v>24</v>
      </c>
      <c r="R75" s="47"/>
      <c r="S75" s="149"/>
      <c r="T75" s="47"/>
      <c r="U75" s="48"/>
      <c r="V75" s="1" t="e">
        <f t="shared" si="1"/>
        <v>#N/A</v>
      </c>
      <c r="X75" s="19"/>
      <c r="Y75" s="51"/>
      <c r="AD75" s="82">
        <f t="shared" si="2"/>
        <v>8055</v>
      </c>
      <c r="AE75" s="136">
        <f t="shared" si="3"/>
        <v>202308055</v>
      </c>
      <c r="AF75" s="136" t="str">
        <f t="shared" si="4"/>
        <v>070100</v>
      </c>
      <c r="AG75" s="136">
        <f t="shared" si="5"/>
        <v>0</v>
      </c>
      <c r="AH75" s="136">
        <f t="shared" si="6"/>
        <v>0</v>
      </c>
      <c r="AI75" s="136">
        <f t="shared" si="7"/>
        <v>2</v>
      </c>
      <c r="AJ75" s="138" t="s">
        <v>168</v>
      </c>
      <c r="AK75" s="136" t="e">
        <f t="shared" si="8"/>
        <v>#N/A</v>
      </c>
    </row>
    <row r="76" spans="2:37" ht="17.25" customHeight="1" x14ac:dyDescent="0.15">
      <c r="B76" s="2" t="str">
        <f t="shared" si="0"/>
        <v>056</v>
      </c>
      <c r="C76" s="1">
        <f>E11</f>
        <v>0</v>
      </c>
      <c r="D76" s="80" t="s">
        <v>89</v>
      </c>
      <c r="E76" s="40"/>
      <c r="F76" s="41"/>
      <c r="G76" s="41"/>
      <c r="H76" s="8"/>
      <c r="I76" s="43" t="str">
        <f>E3</f>
        <v>泉陸上</v>
      </c>
      <c r="J76" s="8"/>
      <c r="K76" s="8"/>
      <c r="L76" s="8"/>
      <c r="M76" s="8"/>
      <c r="N76" s="44"/>
      <c r="O76" s="11"/>
      <c r="P76" s="11"/>
      <c r="Q76" s="35" t="s">
        <v>24</v>
      </c>
      <c r="R76" s="47"/>
      <c r="S76" s="149"/>
      <c r="T76" s="47"/>
      <c r="U76" s="48"/>
      <c r="V76" s="1" t="e">
        <f t="shared" si="1"/>
        <v>#N/A</v>
      </c>
      <c r="X76" s="19"/>
      <c r="Y76" s="51"/>
      <c r="AD76" s="82">
        <f t="shared" si="2"/>
        <v>8056</v>
      </c>
      <c r="AE76" s="136">
        <f t="shared" si="3"/>
        <v>202308056</v>
      </c>
      <c r="AF76" s="136" t="str">
        <f t="shared" si="4"/>
        <v>070100</v>
      </c>
      <c r="AG76" s="136">
        <f t="shared" si="5"/>
        <v>0</v>
      </c>
      <c r="AH76" s="136">
        <f t="shared" si="6"/>
        <v>0</v>
      </c>
      <c r="AI76" s="136">
        <f t="shared" si="7"/>
        <v>2</v>
      </c>
      <c r="AJ76" s="138" t="s">
        <v>168</v>
      </c>
      <c r="AK76" s="136" t="e">
        <f t="shared" si="8"/>
        <v>#N/A</v>
      </c>
    </row>
    <row r="77" spans="2:37" ht="17.25" customHeight="1" x14ac:dyDescent="0.15">
      <c r="B77" s="2" t="str">
        <f t="shared" si="0"/>
        <v>057</v>
      </c>
      <c r="C77" s="1">
        <f>E11</f>
        <v>0</v>
      </c>
      <c r="D77" s="80" t="s">
        <v>90</v>
      </c>
      <c r="E77" s="40"/>
      <c r="F77" s="41"/>
      <c r="G77" s="41"/>
      <c r="H77" s="8"/>
      <c r="I77" s="43" t="str">
        <f>E3</f>
        <v>泉陸上</v>
      </c>
      <c r="J77" s="8"/>
      <c r="K77" s="8"/>
      <c r="L77" s="8"/>
      <c r="M77" s="8"/>
      <c r="N77" s="44"/>
      <c r="O77" s="11"/>
      <c r="P77" s="11"/>
      <c r="Q77" s="35" t="s">
        <v>24</v>
      </c>
      <c r="R77" s="47"/>
      <c r="S77" s="149"/>
      <c r="T77" s="47"/>
      <c r="U77" s="48"/>
      <c r="V77" s="1" t="e">
        <f t="shared" si="1"/>
        <v>#N/A</v>
      </c>
      <c r="X77" s="19"/>
      <c r="Y77" s="51"/>
      <c r="AD77" s="82">
        <f t="shared" si="2"/>
        <v>8057</v>
      </c>
      <c r="AE77" s="136">
        <f t="shared" si="3"/>
        <v>202308057</v>
      </c>
      <c r="AF77" s="136" t="str">
        <f t="shared" si="4"/>
        <v>070100</v>
      </c>
      <c r="AG77" s="136">
        <f t="shared" si="5"/>
        <v>0</v>
      </c>
      <c r="AH77" s="136">
        <f t="shared" si="6"/>
        <v>0</v>
      </c>
      <c r="AI77" s="136">
        <f t="shared" si="7"/>
        <v>2</v>
      </c>
      <c r="AJ77" s="138" t="s">
        <v>168</v>
      </c>
      <c r="AK77" s="136" t="e">
        <f t="shared" si="8"/>
        <v>#N/A</v>
      </c>
    </row>
    <row r="78" spans="2:37" ht="17.25" customHeight="1" x14ac:dyDescent="0.15">
      <c r="B78" s="2" t="str">
        <f t="shared" si="0"/>
        <v>058</v>
      </c>
      <c r="C78" s="1">
        <f>E11</f>
        <v>0</v>
      </c>
      <c r="D78" s="80" t="s">
        <v>91</v>
      </c>
      <c r="E78" s="40"/>
      <c r="F78" s="41"/>
      <c r="G78" s="41"/>
      <c r="H78" s="8"/>
      <c r="I78" s="43" t="str">
        <f>E3</f>
        <v>泉陸上</v>
      </c>
      <c r="J78" s="8"/>
      <c r="K78" s="8"/>
      <c r="L78" s="8"/>
      <c r="M78" s="8"/>
      <c r="N78" s="44"/>
      <c r="O78" s="11"/>
      <c r="P78" s="11"/>
      <c r="Q78" s="35" t="s">
        <v>24</v>
      </c>
      <c r="R78" s="47"/>
      <c r="S78" s="149"/>
      <c r="T78" s="47"/>
      <c r="U78" s="48"/>
      <c r="V78" s="1" t="e">
        <f t="shared" si="1"/>
        <v>#N/A</v>
      </c>
      <c r="X78" s="19"/>
      <c r="Y78" s="51"/>
      <c r="AD78" s="82">
        <f t="shared" si="2"/>
        <v>8058</v>
      </c>
      <c r="AE78" s="136">
        <f t="shared" si="3"/>
        <v>202308058</v>
      </c>
      <c r="AF78" s="136" t="str">
        <f t="shared" si="4"/>
        <v>070100</v>
      </c>
      <c r="AG78" s="136">
        <f t="shared" si="5"/>
        <v>0</v>
      </c>
      <c r="AH78" s="136">
        <f t="shared" si="6"/>
        <v>0</v>
      </c>
      <c r="AI78" s="136">
        <f t="shared" si="7"/>
        <v>2</v>
      </c>
      <c r="AJ78" s="138" t="s">
        <v>168</v>
      </c>
      <c r="AK78" s="136" t="e">
        <f t="shared" si="8"/>
        <v>#N/A</v>
      </c>
    </row>
    <row r="79" spans="2:37" ht="17.25" customHeight="1" x14ac:dyDescent="0.15">
      <c r="B79" s="2" t="str">
        <f t="shared" si="0"/>
        <v>059</v>
      </c>
      <c r="C79" s="1">
        <f>E11</f>
        <v>0</v>
      </c>
      <c r="D79" s="80" t="s">
        <v>92</v>
      </c>
      <c r="E79" s="40"/>
      <c r="F79" s="41"/>
      <c r="G79" s="41"/>
      <c r="H79" s="8"/>
      <c r="I79" s="43" t="str">
        <f>E3</f>
        <v>泉陸上</v>
      </c>
      <c r="J79" s="8"/>
      <c r="K79" s="8"/>
      <c r="L79" s="8"/>
      <c r="M79" s="8"/>
      <c r="N79" s="44"/>
      <c r="O79" s="11"/>
      <c r="P79" s="11"/>
      <c r="Q79" s="35" t="s">
        <v>24</v>
      </c>
      <c r="R79" s="47"/>
      <c r="S79" s="149"/>
      <c r="T79" s="47"/>
      <c r="U79" s="48"/>
      <c r="V79" s="1" t="e">
        <f t="shared" si="1"/>
        <v>#N/A</v>
      </c>
      <c r="X79" s="19"/>
      <c r="Y79" s="51"/>
      <c r="AD79" s="82">
        <f t="shared" si="2"/>
        <v>8059</v>
      </c>
      <c r="AE79" s="136">
        <f t="shared" si="3"/>
        <v>202308059</v>
      </c>
      <c r="AF79" s="136" t="str">
        <f t="shared" si="4"/>
        <v>070100</v>
      </c>
      <c r="AG79" s="136">
        <f t="shared" si="5"/>
        <v>0</v>
      </c>
      <c r="AH79" s="136">
        <f t="shared" si="6"/>
        <v>0</v>
      </c>
      <c r="AI79" s="136">
        <f t="shared" si="7"/>
        <v>2</v>
      </c>
      <c r="AJ79" s="138" t="s">
        <v>168</v>
      </c>
      <c r="AK79" s="136" t="e">
        <f t="shared" si="8"/>
        <v>#N/A</v>
      </c>
    </row>
    <row r="80" spans="2:37" ht="17.25" customHeight="1" x14ac:dyDescent="0.15">
      <c r="B80" s="2" t="str">
        <f t="shared" si="0"/>
        <v>060</v>
      </c>
      <c r="C80" s="1">
        <f>E11</f>
        <v>0</v>
      </c>
      <c r="D80" s="80" t="s">
        <v>93</v>
      </c>
      <c r="E80" s="40"/>
      <c r="F80" s="46"/>
      <c r="G80" s="46"/>
      <c r="H80" s="8"/>
      <c r="I80" s="43" t="str">
        <f>E3</f>
        <v>泉陸上</v>
      </c>
      <c r="J80" s="8"/>
      <c r="K80" s="8"/>
      <c r="L80" s="8"/>
      <c r="M80" s="8"/>
      <c r="N80" s="44"/>
      <c r="O80" s="11"/>
      <c r="P80" s="11"/>
      <c r="Q80" s="35" t="s">
        <v>24</v>
      </c>
      <c r="R80" s="47"/>
      <c r="S80" s="149"/>
      <c r="T80" s="47"/>
      <c r="U80" s="48"/>
      <c r="V80" s="1" t="e">
        <f t="shared" si="1"/>
        <v>#N/A</v>
      </c>
      <c r="X80" s="19"/>
      <c r="Y80" s="51"/>
      <c r="AD80" s="82">
        <f t="shared" si="2"/>
        <v>8060</v>
      </c>
      <c r="AE80" s="136">
        <f t="shared" si="3"/>
        <v>202308060</v>
      </c>
      <c r="AF80" s="136" t="str">
        <f t="shared" si="4"/>
        <v>070100</v>
      </c>
      <c r="AG80" s="136">
        <f t="shared" si="5"/>
        <v>0</v>
      </c>
      <c r="AH80" s="136">
        <f t="shared" si="6"/>
        <v>0</v>
      </c>
      <c r="AI80" s="136">
        <f t="shared" si="7"/>
        <v>2</v>
      </c>
      <c r="AJ80" s="138" t="s">
        <v>168</v>
      </c>
      <c r="AK80" s="136" t="e">
        <f t="shared" si="8"/>
        <v>#N/A</v>
      </c>
    </row>
    <row r="81" spans="2:37" ht="17.25" customHeight="1" x14ac:dyDescent="0.15">
      <c r="B81" s="2"/>
      <c r="D81" s="80"/>
      <c r="E81" s="7"/>
      <c r="F81" s="11"/>
      <c r="G81" s="11"/>
      <c r="H81" s="8"/>
      <c r="I81" s="9"/>
      <c r="J81" s="8"/>
      <c r="K81" s="8"/>
      <c r="L81" s="8"/>
      <c r="M81" s="8"/>
      <c r="N81" s="10"/>
      <c r="O81" s="11"/>
      <c r="P81" s="11"/>
      <c r="Q81" s="35" t="s">
        <v>24</v>
      </c>
      <c r="R81" s="12"/>
      <c r="S81" s="150"/>
      <c r="T81" s="12"/>
      <c r="U81" s="37"/>
      <c r="V81" s="1" t="e">
        <f t="shared" si="1"/>
        <v>#N/A</v>
      </c>
      <c r="X81" s="19"/>
      <c r="Y81" s="49"/>
      <c r="AD81" s="82">
        <f t="shared" si="2"/>
        <v>8000</v>
      </c>
      <c r="AE81" s="136">
        <f t="shared" si="3"/>
        <v>202308000</v>
      </c>
      <c r="AF81" s="136" t="str">
        <f t="shared" si="4"/>
        <v>070100</v>
      </c>
      <c r="AG81" s="136">
        <f t="shared" si="5"/>
        <v>0</v>
      </c>
      <c r="AH81" s="136">
        <f t="shared" si="6"/>
        <v>0</v>
      </c>
      <c r="AI81" s="136">
        <f t="shared" si="7"/>
        <v>2</v>
      </c>
      <c r="AJ81" s="138" t="s">
        <v>168</v>
      </c>
      <c r="AK81" s="136" t="e">
        <f t="shared" si="8"/>
        <v>#N/A</v>
      </c>
    </row>
    <row r="82" spans="2:37" ht="17.25" customHeight="1" x14ac:dyDescent="0.15">
      <c r="B82" s="2"/>
      <c r="D82" s="80"/>
      <c r="E82" s="7"/>
      <c r="F82" s="11"/>
      <c r="G82" s="11"/>
      <c r="H82" s="8"/>
      <c r="I82" s="9"/>
      <c r="J82" s="8"/>
      <c r="K82" s="8"/>
      <c r="L82" s="8"/>
      <c r="M82" s="8"/>
      <c r="N82" s="10"/>
      <c r="O82" s="11"/>
      <c r="P82" s="11"/>
      <c r="Q82" s="35" t="s">
        <v>24</v>
      </c>
      <c r="R82" s="12"/>
      <c r="S82" s="150"/>
      <c r="T82" s="12"/>
      <c r="U82" s="37"/>
      <c r="V82" s="1" t="e">
        <f t="shared" si="1"/>
        <v>#N/A</v>
      </c>
      <c r="X82" s="19"/>
      <c r="Y82" s="49"/>
      <c r="AD82" s="82">
        <f t="shared" si="2"/>
        <v>8000</v>
      </c>
      <c r="AE82" s="136">
        <f t="shared" si="3"/>
        <v>202308000</v>
      </c>
      <c r="AF82" s="136" t="str">
        <f t="shared" si="4"/>
        <v>070100</v>
      </c>
      <c r="AG82" s="136">
        <f t="shared" si="5"/>
        <v>0</v>
      </c>
      <c r="AH82" s="136">
        <f t="shared" si="6"/>
        <v>0</v>
      </c>
      <c r="AI82" s="136">
        <f t="shared" si="7"/>
        <v>2</v>
      </c>
      <c r="AJ82" s="138" t="s">
        <v>168</v>
      </c>
      <c r="AK82" s="136" t="e">
        <f t="shared" si="8"/>
        <v>#N/A</v>
      </c>
    </row>
    <row r="83" spans="2:37" ht="17.25" customHeight="1" x14ac:dyDescent="0.15">
      <c r="B83" s="2"/>
      <c r="D83" s="80"/>
      <c r="E83" s="7"/>
      <c r="F83" s="11"/>
      <c r="G83" s="11"/>
      <c r="H83" s="8"/>
      <c r="I83" s="9"/>
      <c r="J83" s="8"/>
      <c r="K83" s="8"/>
      <c r="L83" s="8"/>
      <c r="M83" s="8"/>
      <c r="N83" s="10"/>
      <c r="O83" s="11"/>
      <c r="P83" s="11"/>
      <c r="Q83" s="35" t="s">
        <v>24</v>
      </c>
      <c r="R83" s="12"/>
      <c r="S83" s="150"/>
      <c r="T83" s="12"/>
      <c r="U83" s="37"/>
      <c r="V83" s="1" t="e">
        <f t="shared" si="1"/>
        <v>#N/A</v>
      </c>
      <c r="X83" s="19"/>
      <c r="Y83" s="49"/>
      <c r="AD83" s="82">
        <f t="shared" si="2"/>
        <v>8000</v>
      </c>
      <c r="AE83" s="136">
        <f t="shared" si="3"/>
        <v>202308000</v>
      </c>
      <c r="AF83" s="136" t="str">
        <f t="shared" si="4"/>
        <v>070100</v>
      </c>
      <c r="AG83" s="136">
        <f t="shared" si="5"/>
        <v>0</v>
      </c>
      <c r="AH83" s="136">
        <f t="shared" si="6"/>
        <v>0</v>
      </c>
      <c r="AI83" s="136">
        <f t="shared" si="7"/>
        <v>2</v>
      </c>
      <c r="AJ83" s="138" t="s">
        <v>168</v>
      </c>
      <c r="AK83" s="136" t="e">
        <f t="shared" si="8"/>
        <v>#N/A</v>
      </c>
    </row>
    <row r="84" spans="2:37" ht="17.25" customHeight="1" x14ac:dyDescent="0.15">
      <c r="B84" s="2"/>
      <c r="D84" s="80"/>
      <c r="E84" s="7"/>
      <c r="F84" s="11"/>
      <c r="G84" s="11"/>
      <c r="H84" s="8"/>
      <c r="I84" s="9"/>
      <c r="J84" s="8"/>
      <c r="K84" s="8"/>
      <c r="L84" s="8"/>
      <c r="M84" s="8"/>
      <c r="N84" s="10"/>
      <c r="O84" s="11"/>
      <c r="P84" s="11"/>
      <c r="Q84" s="35" t="s">
        <v>24</v>
      </c>
      <c r="R84" s="12"/>
      <c r="S84" s="150"/>
      <c r="T84" s="12"/>
      <c r="U84" s="37"/>
      <c r="V84" s="1" t="e">
        <f t="shared" si="1"/>
        <v>#N/A</v>
      </c>
      <c r="X84" s="19"/>
      <c r="Y84" s="49"/>
      <c r="AD84" s="82">
        <f t="shared" si="2"/>
        <v>8000</v>
      </c>
      <c r="AE84" s="136">
        <f t="shared" si="3"/>
        <v>202308000</v>
      </c>
      <c r="AF84" s="136" t="str">
        <f t="shared" si="4"/>
        <v>070100</v>
      </c>
      <c r="AG84" s="136">
        <f t="shared" si="5"/>
        <v>0</v>
      </c>
      <c r="AH84" s="136">
        <f t="shared" si="6"/>
        <v>0</v>
      </c>
      <c r="AI84" s="136">
        <f t="shared" si="7"/>
        <v>2</v>
      </c>
      <c r="AJ84" s="138" t="s">
        <v>168</v>
      </c>
      <c r="AK84" s="136" t="e">
        <f t="shared" si="8"/>
        <v>#N/A</v>
      </c>
    </row>
    <row r="85" spans="2:37" ht="17.25" customHeight="1" x14ac:dyDescent="0.15">
      <c r="B85" s="2"/>
      <c r="D85" s="80"/>
      <c r="E85" s="7"/>
      <c r="F85" s="11"/>
      <c r="G85" s="11"/>
      <c r="H85" s="8"/>
      <c r="I85" s="9"/>
      <c r="J85" s="8"/>
      <c r="K85" s="8"/>
      <c r="L85" s="8"/>
      <c r="M85" s="8"/>
      <c r="N85" s="10"/>
      <c r="O85" s="11"/>
      <c r="P85" s="11"/>
      <c r="Q85" s="35" t="s">
        <v>24</v>
      </c>
      <c r="R85" s="12"/>
      <c r="S85" s="150"/>
      <c r="T85" s="12"/>
      <c r="U85" s="37"/>
      <c r="V85" s="1" t="e">
        <f t="shared" si="1"/>
        <v>#N/A</v>
      </c>
      <c r="X85" s="19"/>
      <c r="Y85" s="49"/>
      <c r="AD85" s="82">
        <f t="shared" si="2"/>
        <v>8000</v>
      </c>
      <c r="AE85" s="136">
        <f t="shared" si="3"/>
        <v>202308000</v>
      </c>
      <c r="AF85" s="136" t="str">
        <f t="shared" si="4"/>
        <v>070100</v>
      </c>
      <c r="AG85" s="136">
        <f t="shared" si="5"/>
        <v>0</v>
      </c>
      <c r="AH85" s="136">
        <f t="shared" si="6"/>
        <v>0</v>
      </c>
      <c r="AI85" s="136">
        <f t="shared" si="7"/>
        <v>2</v>
      </c>
      <c r="AJ85" s="138" t="s">
        <v>168</v>
      </c>
      <c r="AK85" s="136" t="e">
        <f t="shared" si="8"/>
        <v>#N/A</v>
      </c>
    </row>
    <row r="86" spans="2:37" ht="17.25" customHeight="1" x14ac:dyDescent="0.15">
      <c r="B86" s="2"/>
      <c r="D86" s="80"/>
      <c r="E86" s="7"/>
      <c r="F86" s="11"/>
      <c r="G86" s="11"/>
      <c r="H86" s="8"/>
      <c r="I86" s="9"/>
      <c r="J86" s="8"/>
      <c r="K86" s="8"/>
      <c r="L86" s="8"/>
      <c r="M86" s="8"/>
      <c r="N86" s="10"/>
      <c r="O86" s="11"/>
      <c r="P86" s="11"/>
      <c r="Q86" s="35" t="s">
        <v>24</v>
      </c>
      <c r="R86" s="12"/>
      <c r="S86" s="150"/>
      <c r="T86" s="12"/>
      <c r="U86" s="37"/>
      <c r="V86" s="1" t="e">
        <f t="shared" ref="V86:V100" si="9">VLOOKUP(R86,$F$4:$H$9,3,FALSE)</f>
        <v>#N/A</v>
      </c>
      <c r="X86" s="19"/>
      <c r="Y86" s="49"/>
      <c r="AD86" s="82">
        <f t="shared" ref="AD86:AD100" si="10">D86+$H$3</f>
        <v>8000</v>
      </c>
      <c r="AE86" s="136">
        <f t="shared" ref="AE86:AE100" si="11">202300000+AD86</f>
        <v>202308000</v>
      </c>
      <c r="AF86" s="136" t="str">
        <f t="shared" ref="AF86:AF100" si="12">$I$3</f>
        <v>070100</v>
      </c>
      <c r="AG86" s="136">
        <f t="shared" ref="AG86:AG100" si="13">E86</f>
        <v>0</v>
      </c>
      <c r="AH86" s="136">
        <f t="shared" ref="AH86:AH100" si="14">F86</f>
        <v>0</v>
      </c>
      <c r="AI86" s="136">
        <f t="shared" ref="AI86:AI100" si="15">IF(G86="男子",1,2)</f>
        <v>2</v>
      </c>
      <c r="AJ86" s="138" t="s">
        <v>168</v>
      </c>
      <c r="AK86" s="136" t="e">
        <f t="shared" ref="AK86:AK100" si="16">V86&amp;" "&amp;S86</f>
        <v>#N/A</v>
      </c>
    </row>
    <row r="87" spans="2:37" ht="17.25" customHeight="1" x14ac:dyDescent="0.15">
      <c r="B87" s="2"/>
      <c r="D87" s="80"/>
      <c r="E87" s="7"/>
      <c r="F87" s="11"/>
      <c r="G87" s="11"/>
      <c r="H87" s="8"/>
      <c r="I87" s="9"/>
      <c r="J87" s="8"/>
      <c r="K87" s="8"/>
      <c r="L87" s="8"/>
      <c r="M87" s="8"/>
      <c r="N87" s="10"/>
      <c r="O87" s="11"/>
      <c r="P87" s="11"/>
      <c r="Q87" s="35" t="s">
        <v>24</v>
      </c>
      <c r="R87" s="12"/>
      <c r="S87" s="150"/>
      <c r="T87" s="12"/>
      <c r="U87" s="37"/>
      <c r="V87" s="1" t="e">
        <f t="shared" si="9"/>
        <v>#N/A</v>
      </c>
      <c r="X87" s="19"/>
      <c r="Y87" s="49"/>
      <c r="AD87" s="82">
        <f t="shared" si="10"/>
        <v>8000</v>
      </c>
      <c r="AE87" s="136">
        <f t="shared" si="11"/>
        <v>202308000</v>
      </c>
      <c r="AF87" s="136" t="str">
        <f t="shared" si="12"/>
        <v>070100</v>
      </c>
      <c r="AG87" s="136">
        <f t="shared" si="13"/>
        <v>0</v>
      </c>
      <c r="AH87" s="136">
        <f t="shared" si="14"/>
        <v>0</v>
      </c>
      <c r="AI87" s="136">
        <f t="shared" si="15"/>
        <v>2</v>
      </c>
      <c r="AJ87" s="138" t="s">
        <v>168</v>
      </c>
      <c r="AK87" s="136" t="e">
        <f t="shared" si="16"/>
        <v>#N/A</v>
      </c>
    </row>
    <row r="88" spans="2:37" ht="17.25" customHeight="1" x14ac:dyDescent="0.15">
      <c r="B88" s="2"/>
      <c r="D88" s="80"/>
      <c r="E88" s="7"/>
      <c r="F88" s="11"/>
      <c r="G88" s="11"/>
      <c r="H88" s="8"/>
      <c r="I88" s="9"/>
      <c r="J88" s="8"/>
      <c r="K88" s="8"/>
      <c r="L88" s="8"/>
      <c r="M88" s="8"/>
      <c r="N88" s="10"/>
      <c r="O88" s="11"/>
      <c r="P88" s="11"/>
      <c r="Q88" s="35" t="s">
        <v>24</v>
      </c>
      <c r="R88" s="12"/>
      <c r="S88" s="150"/>
      <c r="T88" s="12"/>
      <c r="U88" s="37"/>
      <c r="V88" s="1" t="e">
        <f t="shared" si="9"/>
        <v>#N/A</v>
      </c>
      <c r="X88" s="19"/>
      <c r="Y88" s="49"/>
      <c r="AD88" s="82">
        <f t="shared" si="10"/>
        <v>8000</v>
      </c>
      <c r="AE88" s="136">
        <f t="shared" si="11"/>
        <v>202308000</v>
      </c>
      <c r="AF88" s="136" t="str">
        <f t="shared" si="12"/>
        <v>070100</v>
      </c>
      <c r="AG88" s="136">
        <f t="shared" si="13"/>
        <v>0</v>
      </c>
      <c r="AH88" s="136">
        <f t="shared" si="14"/>
        <v>0</v>
      </c>
      <c r="AI88" s="136">
        <f t="shared" si="15"/>
        <v>2</v>
      </c>
      <c r="AJ88" s="138" t="s">
        <v>168</v>
      </c>
      <c r="AK88" s="136" t="e">
        <f t="shared" si="16"/>
        <v>#N/A</v>
      </c>
    </row>
    <row r="89" spans="2:37" ht="17.25" customHeight="1" x14ac:dyDescent="0.15">
      <c r="B89" s="2"/>
      <c r="D89" s="80"/>
      <c r="E89" s="7"/>
      <c r="F89" s="11"/>
      <c r="G89" s="11"/>
      <c r="H89" s="8"/>
      <c r="I89" s="9"/>
      <c r="J89" s="8"/>
      <c r="K89" s="8"/>
      <c r="L89" s="8"/>
      <c r="M89" s="8"/>
      <c r="N89" s="10"/>
      <c r="O89" s="11"/>
      <c r="P89" s="11"/>
      <c r="Q89" s="35" t="s">
        <v>24</v>
      </c>
      <c r="R89" s="12"/>
      <c r="S89" s="150"/>
      <c r="T89" s="12"/>
      <c r="U89" s="37"/>
      <c r="V89" s="1" t="e">
        <f t="shared" si="9"/>
        <v>#N/A</v>
      </c>
      <c r="X89" s="19"/>
      <c r="Y89" s="49"/>
      <c r="AD89" s="82">
        <f t="shared" si="10"/>
        <v>8000</v>
      </c>
      <c r="AE89" s="136">
        <f t="shared" si="11"/>
        <v>202308000</v>
      </c>
      <c r="AF89" s="136" t="str">
        <f t="shared" si="12"/>
        <v>070100</v>
      </c>
      <c r="AG89" s="136">
        <f t="shared" si="13"/>
        <v>0</v>
      </c>
      <c r="AH89" s="136">
        <f t="shared" si="14"/>
        <v>0</v>
      </c>
      <c r="AI89" s="136">
        <f t="shared" si="15"/>
        <v>2</v>
      </c>
      <c r="AJ89" s="138" t="s">
        <v>168</v>
      </c>
      <c r="AK89" s="136" t="e">
        <f t="shared" si="16"/>
        <v>#N/A</v>
      </c>
    </row>
    <row r="90" spans="2:37" ht="17.25" customHeight="1" x14ac:dyDescent="0.15">
      <c r="B90" s="2"/>
      <c r="D90" s="80"/>
      <c r="E90" s="7"/>
      <c r="F90" s="11"/>
      <c r="G90" s="11"/>
      <c r="H90" s="8"/>
      <c r="I90" s="9"/>
      <c r="J90" s="8"/>
      <c r="K90" s="8"/>
      <c r="L90" s="8"/>
      <c r="M90" s="8"/>
      <c r="N90" s="10"/>
      <c r="O90" s="11"/>
      <c r="P90" s="11"/>
      <c r="Q90" s="35" t="s">
        <v>24</v>
      </c>
      <c r="R90" s="12"/>
      <c r="S90" s="150"/>
      <c r="T90" s="12"/>
      <c r="U90" s="37"/>
      <c r="V90" s="1" t="e">
        <f t="shared" si="9"/>
        <v>#N/A</v>
      </c>
      <c r="X90" s="19"/>
      <c r="Y90" s="49"/>
      <c r="AD90" s="82">
        <f t="shared" si="10"/>
        <v>8000</v>
      </c>
      <c r="AE90" s="136">
        <f t="shared" si="11"/>
        <v>202308000</v>
      </c>
      <c r="AF90" s="136" t="str">
        <f t="shared" si="12"/>
        <v>070100</v>
      </c>
      <c r="AG90" s="136">
        <f t="shared" si="13"/>
        <v>0</v>
      </c>
      <c r="AH90" s="136">
        <f t="shared" si="14"/>
        <v>0</v>
      </c>
      <c r="AI90" s="136">
        <f t="shared" si="15"/>
        <v>2</v>
      </c>
      <c r="AJ90" s="138" t="s">
        <v>168</v>
      </c>
      <c r="AK90" s="136" t="e">
        <f t="shared" si="16"/>
        <v>#N/A</v>
      </c>
    </row>
    <row r="91" spans="2:37" ht="17.25" customHeight="1" x14ac:dyDescent="0.15">
      <c r="B91" s="2"/>
      <c r="D91" s="80"/>
      <c r="E91" s="7"/>
      <c r="F91" s="11"/>
      <c r="G91" s="11"/>
      <c r="H91" s="8"/>
      <c r="I91" s="9"/>
      <c r="J91" s="8"/>
      <c r="K91" s="8"/>
      <c r="L91" s="8"/>
      <c r="M91" s="8"/>
      <c r="N91" s="10"/>
      <c r="O91" s="11"/>
      <c r="P91" s="11"/>
      <c r="Q91" s="35" t="s">
        <v>24</v>
      </c>
      <c r="R91" s="12"/>
      <c r="S91" s="150"/>
      <c r="T91" s="12"/>
      <c r="U91" s="37"/>
      <c r="V91" s="1" t="e">
        <f t="shared" si="9"/>
        <v>#N/A</v>
      </c>
      <c r="X91" s="19"/>
      <c r="Y91" s="49"/>
      <c r="AD91" s="82">
        <f t="shared" si="10"/>
        <v>8000</v>
      </c>
      <c r="AE91" s="136">
        <f t="shared" si="11"/>
        <v>202308000</v>
      </c>
      <c r="AF91" s="136" t="str">
        <f t="shared" si="12"/>
        <v>070100</v>
      </c>
      <c r="AG91" s="136">
        <f t="shared" si="13"/>
        <v>0</v>
      </c>
      <c r="AH91" s="136">
        <f t="shared" si="14"/>
        <v>0</v>
      </c>
      <c r="AI91" s="136">
        <f t="shared" si="15"/>
        <v>2</v>
      </c>
      <c r="AJ91" s="138" t="s">
        <v>168</v>
      </c>
      <c r="AK91" s="136" t="e">
        <f t="shared" si="16"/>
        <v>#N/A</v>
      </c>
    </row>
    <row r="92" spans="2:37" ht="17.25" customHeight="1" x14ac:dyDescent="0.15">
      <c r="B92" s="2"/>
      <c r="D92" s="80"/>
      <c r="E92" s="7"/>
      <c r="F92" s="11"/>
      <c r="G92" s="11"/>
      <c r="H92" s="8"/>
      <c r="I92" s="9"/>
      <c r="J92" s="8"/>
      <c r="K92" s="8"/>
      <c r="L92" s="8"/>
      <c r="M92" s="8"/>
      <c r="N92" s="10"/>
      <c r="O92" s="11"/>
      <c r="P92" s="11"/>
      <c r="Q92" s="35" t="s">
        <v>24</v>
      </c>
      <c r="R92" s="12"/>
      <c r="S92" s="150"/>
      <c r="T92" s="12"/>
      <c r="U92" s="37"/>
      <c r="V92" s="1" t="e">
        <f t="shared" si="9"/>
        <v>#N/A</v>
      </c>
      <c r="X92" s="19"/>
      <c r="Y92" s="49"/>
      <c r="AD92" s="82">
        <f t="shared" si="10"/>
        <v>8000</v>
      </c>
      <c r="AE92" s="136">
        <f t="shared" si="11"/>
        <v>202308000</v>
      </c>
      <c r="AF92" s="136" t="str">
        <f t="shared" si="12"/>
        <v>070100</v>
      </c>
      <c r="AG92" s="136">
        <f t="shared" si="13"/>
        <v>0</v>
      </c>
      <c r="AH92" s="136">
        <f t="shared" si="14"/>
        <v>0</v>
      </c>
      <c r="AI92" s="136">
        <f t="shared" si="15"/>
        <v>2</v>
      </c>
      <c r="AJ92" s="138" t="s">
        <v>168</v>
      </c>
      <c r="AK92" s="136" t="e">
        <f t="shared" si="16"/>
        <v>#N/A</v>
      </c>
    </row>
    <row r="93" spans="2:37" ht="17.25" customHeight="1" x14ac:dyDescent="0.15">
      <c r="B93" s="2"/>
      <c r="D93" s="80"/>
      <c r="E93" s="7"/>
      <c r="F93" s="11"/>
      <c r="G93" s="11"/>
      <c r="H93" s="8"/>
      <c r="I93" s="9"/>
      <c r="J93" s="8"/>
      <c r="K93" s="8"/>
      <c r="L93" s="8"/>
      <c r="M93" s="8"/>
      <c r="N93" s="10"/>
      <c r="O93" s="11"/>
      <c r="P93" s="11"/>
      <c r="Q93" s="35" t="s">
        <v>24</v>
      </c>
      <c r="R93" s="12"/>
      <c r="S93" s="150"/>
      <c r="T93" s="12"/>
      <c r="U93" s="37"/>
      <c r="V93" s="1" t="e">
        <f t="shared" si="9"/>
        <v>#N/A</v>
      </c>
      <c r="X93" s="19"/>
      <c r="Y93" s="49"/>
      <c r="AD93" s="82">
        <f t="shared" si="10"/>
        <v>8000</v>
      </c>
      <c r="AE93" s="136">
        <f t="shared" si="11"/>
        <v>202308000</v>
      </c>
      <c r="AF93" s="136" t="str">
        <f t="shared" si="12"/>
        <v>070100</v>
      </c>
      <c r="AG93" s="136">
        <f t="shared" si="13"/>
        <v>0</v>
      </c>
      <c r="AH93" s="136">
        <f t="shared" si="14"/>
        <v>0</v>
      </c>
      <c r="AI93" s="136">
        <f t="shared" si="15"/>
        <v>2</v>
      </c>
      <c r="AJ93" s="138" t="s">
        <v>168</v>
      </c>
      <c r="AK93" s="136" t="e">
        <f t="shared" si="16"/>
        <v>#N/A</v>
      </c>
    </row>
    <row r="94" spans="2:37" ht="17.25" customHeight="1" x14ac:dyDescent="0.15">
      <c r="B94" s="2"/>
      <c r="D94" s="80"/>
      <c r="E94" s="7"/>
      <c r="F94" s="11"/>
      <c r="G94" s="11"/>
      <c r="H94" s="8"/>
      <c r="I94" s="9"/>
      <c r="J94" s="8"/>
      <c r="K94" s="8"/>
      <c r="L94" s="8"/>
      <c r="M94" s="8"/>
      <c r="N94" s="10"/>
      <c r="O94" s="11"/>
      <c r="P94" s="11"/>
      <c r="Q94" s="35" t="s">
        <v>24</v>
      </c>
      <c r="R94" s="12"/>
      <c r="S94" s="150"/>
      <c r="T94" s="12"/>
      <c r="U94" s="37"/>
      <c r="V94" s="1" t="e">
        <f t="shared" si="9"/>
        <v>#N/A</v>
      </c>
      <c r="X94" s="19"/>
      <c r="Y94" s="49"/>
      <c r="AD94" s="82">
        <f t="shared" si="10"/>
        <v>8000</v>
      </c>
      <c r="AE94" s="136">
        <f t="shared" si="11"/>
        <v>202308000</v>
      </c>
      <c r="AF94" s="136" t="str">
        <f t="shared" si="12"/>
        <v>070100</v>
      </c>
      <c r="AG94" s="136">
        <f t="shared" si="13"/>
        <v>0</v>
      </c>
      <c r="AH94" s="136">
        <f t="shared" si="14"/>
        <v>0</v>
      </c>
      <c r="AI94" s="136">
        <f t="shared" si="15"/>
        <v>2</v>
      </c>
      <c r="AJ94" s="138" t="s">
        <v>168</v>
      </c>
      <c r="AK94" s="136" t="e">
        <f t="shared" si="16"/>
        <v>#N/A</v>
      </c>
    </row>
    <row r="95" spans="2:37" ht="17.25" customHeight="1" x14ac:dyDescent="0.15">
      <c r="B95" s="2"/>
      <c r="D95" s="80"/>
      <c r="E95" s="7"/>
      <c r="F95" s="11"/>
      <c r="G95" s="11"/>
      <c r="H95" s="8"/>
      <c r="I95" s="9"/>
      <c r="J95" s="8"/>
      <c r="K95" s="8"/>
      <c r="L95" s="8"/>
      <c r="M95" s="8"/>
      <c r="N95" s="10"/>
      <c r="O95" s="11"/>
      <c r="P95" s="11"/>
      <c r="Q95" s="35" t="s">
        <v>24</v>
      </c>
      <c r="R95" s="12"/>
      <c r="S95" s="150"/>
      <c r="T95" s="12"/>
      <c r="U95" s="37"/>
      <c r="V95" s="1" t="e">
        <f t="shared" si="9"/>
        <v>#N/A</v>
      </c>
      <c r="X95" s="19"/>
      <c r="Y95" s="49"/>
      <c r="AD95" s="82">
        <f t="shared" si="10"/>
        <v>8000</v>
      </c>
      <c r="AE95" s="136">
        <f t="shared" si="11"/>
        <v>202308000</v>
      </c>
      <c r="AF95" s="136" t="str">
        <f t="shared" si="12"/>
        <v>070100</v>
      </c>
      <c r="AG95" s="136">
        <f t="shared" si="13"/>
        <v>0</v>
      </c>
      <c r="AH95" s="136">
        <f t="shared" si="14"/>
        <v>0</v>
      </c>
      <c r="AI95" s="136">
        <f t="shared" si="15"/>
        <v>2</v>
      </c>
      <c r="AJ95" s="138" t="s">
        <v>168</v>
      </c>
      <c r="AK95" s="136" t="e">
        <f t="shared" si="16"/>
        <v>#N/A</v>
      </c>
    </row>
    <row r="96" spans="2:37" ht="17.25" customHeight="1" x14ac:dyDescent="0.15">
      <c r="B96" s="2"/>
      <c r="D96" s="80"/>
      <c r="E96" s="7"/>
      <c r="F96" s="11"/>
      <c r="G96" s="11"/>
      <c r="H96" s="8"/>
      <c r="I96" s="9"/>
      <c r="J96" s="8"/>
      <c r="K96" s="8"/>
      <c r="L96" s="8"/>
      <c r="M96" s="8"/>
      <c r="N96" s="10"/>
      <c r="O96" s="11"/>
      <c r="P96" s="11"/>
      <c r="Q96" s="35" t="s">
        <v>24</v>
      </c>
      <c r="R96" s="12"/>
      <c r="S96" s="150"/>
      <c r="T96" s="12"/>
      <c r="U96" s="37"/>
      <c r="V96" s="1" t="e">
        <f t="shared" si="9"/>
        <v>#N/A</v>
      </c>
      <c r="X96" s="19"/>
      <c r="Y96" s="49"/>
      <c r="AD96" s="82">
        <f t="shared" si="10"/>
        <v>8000</v>
      </c>
      <c r="AE96" s="136">
        <f t="shared" si="11"/>
        <v>202308000</v>
      </c>
      <c r="AF96" s="136" t="str">
        <f t="shared" si="12"/>
        <v>070100</v>
      </c>
      <c r="AG96" s="136">
        <f t="shared" si="13"/>
        <v>0</v>
      </c>
      <c r="AH96" s="136">
        <f t="shared" si="14"/>
        <v>0</v>
      </c>
      <c r="AI96" s="136">
        <f t="shared" si="15"/>
        <v>2</v>
      </c>
      <c r="AJ96" s="138" t="s">
        <v>168</v>
      </c>
      <c r="AK96" s="136" t="e">
        <f t="shared" si="16"/>
        <v>#N/A</v>
      </c>
    </row>
    <row r="97" spans="2:37" ht="17.25" customHeight="1" x14ac:dyDescent="0.15">
      <c r="B97" s="2"/>
      <c r="D97" s="80"/>
      <c r="E97" s="7"/>
      <c r="F97" s="11"/>
      <c r="G97" s="11"/>
      <c r="H97" s="8"/>
      <c r="I97" s="9"/>
      <c r="J97" s="8"/>
      <c r="K97" s="8"/>
      <c r="L97" s="8"/>
      <c r="M97" s="8"/>
      <c r="N97" s="10"/>
      <c r="O97" s="11"/>
      <c r="P97" s="11"/>
      <c r="Q97" s="35" t="s">
        <v>24</v>
      </c>
      <c r="R97" s="12"/>
      <c r="S97" s="150"/>
      <c r="T97" s="12"/>
      <c r="U97" s="37"/>
      <c r="V97" s="1" t="e">
        <f t="shared" si="9"/>
        <v>#N/A</v>
      </c>
      <c r="X97" s="19"/>
      <c r="Y97" s="49"/>
      <c r="AD97" s="82">
        <f t="shared" si="10"/>
        <v>8000</v>
      </c>
      <c r="AE97" s="136">
        <f t="shared" si="11"/>
        <v>202308000</v>
      </c>
      <c r="AF97" s="136" t="str">
        <f t="shared" si="12"/>
        <v>070100</v>
      </c>
      <c r="AG97" s="136">
        <f t="shared" si="13"/>
        <v>0</v>
      </c>
      <c r="AH97" s="136">
        <f t="shared" si="14"/>
        <v>0</v>
      </c>
      <c r="AI97" s="136">
        <f t="shared" si="15"/>
        <v>2</v>
      </c>
      <c r="AJ97" s="138" t="s">
        <v>168</v>
      </c>
      <c r="AK97" s="136" t="e">
        <f t="shared" si="16"/>
        <v>#N/A</v>
      </c>
    </row>
    <row r="98" spans="2:37" ht="17.25" customHeight="1" x14ac:dyDescent="0.15">
      <c r="B98" s="2"/>
      <c r="D98" s="80"/>
      <c r="E98" s="7"/>
      <c r="F98" s="11"/>
      <c r="G98" s="11"/>
      <c r="H98" s="8"/>
      <c r="I98" s="9"/>
      <c r="J98" s="8"/>
      <c r="K98" s="8"/>
      <c r="L98" s="8"/>
      <c r="M98" s="8"/>
      <c r="N98" s="10"/>
      <c r="O98" s="11"/>
      <c r="P98" s="11"/>
      <c r="Q98" s="35" t="s">
        <v>24</v>
      </c>
      <c r="R98" s="12"/>
      <c r="S98" s="150"/>
      <c r="T98" s="12"/>
      <c r="U98" s="37"/>
      <c r="V98" s="1" t="e">
        <f t="shared" si="9"/>
        <v>#N/A</v>
      </c>
      <c r="X98" s="19"/>
      <c r="Y98" s="49"/>
      <c r="AD98" s="82">
        <f t="shared" si="10"/>
        <v>8000</v>
      </c>
      <c r="AE98" s="136">
        <f t="shared" si="11"/>
        <v>202308000</v>
      </c>
      <c r="AF98" s="136" t="str">
        <f t="shared" si="12"/>
        <v>070100</v>
      </c>
      <c r="AG98" s="136">
        <f t="shared" si="13"/>
        <v>0</v>
      </c>
      <c r="AH98" s="136">
        <f t="shared" si="14"/>
        <v>0</v>
      </c>
      <c r="AI98" s="136">
        <f t="shared" si="15"/>
        <v>2</v>
      </c>
      <c r="AJ98" s="138" t="s">
        <v>168</v>
      </c>
      <c r="AK98" s="136" t="e">
        <f t="shared" si="16"/>
        <v>#N/A</v>
      </c>
    </row>
    <row r="99" spans="2:37" ht="17.25" customHeight="1" x14ac:dyDescent="0.15">
      <c r="B99" s="2"/>
      <c r="D99" s="80"/>
      <c r="E99" s="7"/>
      <c r="F99" s="11"/>
      <c r="G99" s="11"/>
      <c r="H99" s="8"/>
      <c r="I99" s="9"/>
      <c r="J99" s="8"/>
      <c r="K99" s="8"/>
      <c r="L99" s="8"/>
      <c r="M99" s="8"/>
      <c r="N99" s="10"/>
      <c r="O99" s="11"/>
      <c r="P99" s="11"/>
      <c r="Q99" s="35" t="s">
        <v>24</v>
      </c>
      <c r="R99" s="12"/>
      <c r="S99" s="150"/>
      <c r="T99" s="12"/>
      <c r="U99" s="37"/>
      <c r="V99" s="1" t="e">
        <f t="shared" si="9"/>
        <v>#N/A</v>
      </c>
      <c r="X99" s="19"/>
      <c r="Y99" s="49"/>
      <c r="AD99" s="82">
        <f t="shared" si="10"/>
        <v>8000</v>
      </c>
      <c r="AE99" s="136">
        <f t="shared" si="11"/>
        <v>202308000</v>
      </c>
      <c r="AF99" s="136" t="str">
        <f t="shared" si="12"/>
        <v>070100</v>
      </c>
      <c r="AG99" s="136">
        <f t="shared" si="13"/>
        <v>0</v>
      </c>
      <c r="AH99" s="136">
        <f t="shared" si="14"/>
        <v>0</v>
      </c>
      <c r="AI99" s="136">
        <f t="shared" si="15"/>
        <v>2</v>
      </c>
      <c r="AJ99" s="138" t="s">
        <v>168</v>
      </c>
      <c r="AK99" s="136" t="e">
        <f t="shared" si="16"/>
        <v>#N/A</v>
      </c>
    </row>
    <row r="100" spans="2:37" ht="17.25" customHeight="1" thickBot="1" x14ac:dyDescent="0.2">
      <c r="B100" s="2"/>
      <c r="D100" s="80"/>
      <c r="E100" s="13"/>
      <c r="F100" s="14"/>
      <c r="G100" s="14"/>
      <c r="H100" s="15"/>
      <c r="I100" s="16"/>
      <c r="J100" s="15"/>
      <c r="K100" s="15"/>
      <c r="L100" s="15"/>
      <c r="M100" s="15"/>
      <c r="N100" s="17"/>
      <c r="O100" s="14"/>
      <c r="P100" s="14"/>
      <c r="Q100" s="36" t="s">
        <v>24</v>
      </c>
      <c r="R100" s="18"/>
      <c r="S100" s="151"/>
      <c r="T100" s="18"/>
      <c r="U100" s="38"/>
      <c r="V100" s="1" t="e">
        <f t="shared" si="9"/>
        <v>#N/A</v>
      </c>
      <c r="X100" s="19"/>
      <c r="Y100" s="50"/>
      <c r="AD100" s="82">
        <f t="shared" si="10"/>
        <v>8000</v>
      </c>
      <c r="AE100" s="136">
        <f t="shared" si="11"/>
        <v>202308000</v>
      </c>
      <c r="AF100" s="136" t="str">
        <f t="shared" si="12"/>
        <v>070100</v>
      </c>
      <c r="AG100" s="136">
        <f t="shared" si="13"/>
        <v>0</v>
      </c>
      <c r="AH100" s="136">
        <f t="shared" si="14"/>
        <v>0</v>
      </c>
      <c r="AI100" s="136">
        <f t="shared" si="15"/>
        <v>2</v>
      </c>
      <c r="AJ100" s="138" t="s">
        <v>168</v>
      </c>
      <c r="AK100" s="136" t="e">
        <f t="shared" si="16"/>
        <v>#N/A</v>
      </c>
    </row>
    <row r="101" spans="2:37" x14ac:dyDescent="0.15">
      <c r="B101" s="2"/>
      <c r="C101" s="2"/>
      <c r="D101" s="74"/>
      <c r="E101" s="2"/>
      <c r="F101" s="2"/>
      <c r="G101" s="2"/>
      <c r="N101" s="52"/>
      <c r="P101" s="2"/>
      <c r="Q101" s="52"/>
      <c r="R101" s="2"/>
      <c r="S101" s="2"/>
      <c r="T101" s="2"/>
      <c r="U101" s="2"/>
      <c r="V101" s="2"/>
      <c r="W101" s="2"/>
      <c r="X101" s="2"/>
      <c r="Y101" s="2"/>
    </row>
    <row r="102" spans="2:37" x14ac:dyDescent="0.15">
      <c r="B102" s="2"/>
      <c r="C102" s="2"/>
      <c r="D102" s="74"/>
      <c r="E102" s="2"/>
      <c r="F102" s="2"/>
      <c r="G102" s="2"/>
      <c r="N102" s="52"/>
      <c r="P102" s="2"/>
      <c r="Q102" s="52"/>
      <c r="R102" s="2"/>
      <c r="S102" s="2"/>
      <c r="T102" s="2"/>
      <c r="U102" s="2"/>
      <c r="V102" s="2"/>
      <c r="W102" s="2"/>
      <c r="X102" s="2"/>
      <c r="Y102" s="2"/>
    </row>
    <row r="103" spans="2:37" x14ac:dyDescent="0.15">
      <c r="B103" s="2"/>
      <c r="C103" s="2"/>
      <c r="D103" s="74"/>
      <c r="E103" s="2"/>
      <c r="F103" s="2"/>
      <c r="G103" s="2"/>
      <c r="N103" s="52"/>
      <c r="P103" s="2"/>
      <c r="Q103" s="52"/>
      <c r="R103" s="2"/>
      <c r="S103" s="2"/>
      <c r="T103" s="2"/>
      <c r="U103" s="2"/>
      <c r="V103" s="2"/>
      <c r="W103" s="2"/>
      <c r="X103" s="2"/>
      <c r="Y103" s="2"/>
    </row>
    <row r="104" spans="2:37" x14ac:dyDescent="0.15">
      <c r="B104" s="2"/>
      <c r="C104" s="2"/>
      <c r="D104" s="74"/>
      <c r="E104" s="2"/>
      <c r="F104" s="2"/>
      <c r="G104" s="2"/>
      <c r="N104" s="52"/>
      <c r="P104" s="2"/>
      <c r="Q104" s="52"/>
      <c r="R104" s="2"/>
      <c r="S104" s="2"/>
      <c r="T104" s="2"/>
      <c r="U104" s="2"/>
      <c r="V104" s="2"/>
      <c r="W104" s="2"/>
      <c r="X104" s="2"/>
      <c r="Y104" s="2"/>
    </row>
    <row r="105" spans="2:37" x14ac:dyDescent="0.15">
      <c r="B105" s="2"/>
      <c r="C105" s="2"/>
      <c r="D105" s="74"/>
      <c r="E105" s="2"/>
      <c r="F105" s="2"/>
      <c r="G105" s="2"/>
      <c r="N105" s="52"/>
      <c r="P105" s="2"/>
      <c r="Q105" s="52"/>
      <c r="R105" s="2"/>
      <c r="S105" s="2"/>
      <c r="T105" s="2"/>
      <c r="U105" s="2"/>
      <c r="V105" s="2"/>
      <c r="W105" s="2"/>
      <c r="X105" s="2"/>
      <c r="Y105" s="2"/>
    </row>
    <row r="106" spans="2:37" x14ac:dyDescent="0.15">
      <c r="B106" s="2"/>
      <c r="C106" s="2"/>
      <c r="D106" s="74"/>
      <c r="E106" s="2"/>
      <c r="F106" s="2"/>
      <c r="G106" s="2"/>
      <c r="N106" s="52"/>
      <c r="P106" s="2"/>
      <c r="Q106" s="52"/>
      <c r="R106" s="2"/>
      <c r="S106" s="2"/>
      <c r="T106" s="2"/>
      <c r="U106" s="2"/>
      <c r="V106" s="2"/>
      <c r="W106" s="2"/>
      <c r="X106" s="2"/>
      <c r="Y106" s="2"/>
    </row>
    <row r="107" spans="2:37" x14ac:dyDescent="0.15">
      <c r="B107" s="2"/>
      <c r="C107" s="2"/>
      <c r="D107" s="74"/>
      <c r="E107" s="2"/>
      <c r="F107" s="2"/>
      <c r="G107" s="2"/>
      <c r="N107" s="52"/>
      <c r="P107" s="2"/>
      <c r="Q107" s="52"/>
      <c r="R107" s="2"/>
      <c r="S107" s="2"/>
      <c r="T107" s="2"/>
      <c r="U107" s="2"/>
      <c r="V107" s="2"/>
      <c r="W107" s="2"/>
      <c r="X107" s="2"/>
      <c r="Y107" s="2"/>
    </row>
    <row r="108" spans="2:37" x14ac:dyDescent="0.15">
      <c r="B108" s="2"/>
      <c r="C108" s="2"/>
      <c r="D108" s="74"/>
      <c r="E108" s="2"/>
      <c r="F108" s="2"/>
      <c r="G108" s="2"/>
      <c r="N108" s="52"/>
      <c r="P108" s="2"/>
      <c r="Q108" s="52"/>
      <c r="R108" s="2"/>
      <c r="S108" s="2"/>
      <c r="T108" s="2"/>
      <c r="U108" s="2"/>
      <c r="V108" s="2"/>
      <c r="W108" s="2"/>
      <c r="X108" s="2"/>
      <c r="Y108" s="2"/>
    </row>
    <row r="109" spans="2:37" x14ac:dyDescent="0.15">
      <c r="B109" s="2"/>
      <c r="C109" s="2"/>
      <c r="D109" s="74"/>
      <c r="E109" s="2"/>
      <c r="F109" s="2"/>
      <c r="G109" s="2"/>
      <c r="N109" s="52"/>
      <c r="P109" s="2"/>
      <c r="Q109" s="52"/>
      <c r="R109" s="2"/>
      <c r="S109" s="2"/>
      <c r="T109" s="2"/>
      <c r="U109" s="2"/>
      <c r="V109" s="2"/>
      <c r="W109" s="2"/>
      <c r="X109" s="2"/>
      <c r="Y109" s="2"/>
    </row>
    <row r="110" spans="2:37" x14ac:dyDescent="0.15">
      <c r="B110" s="2"/>
      <c r="C110" s="2"/>
      <c r="D110" s="74"/>
      <c r="E110" s="2"/>
      <c r="F110" s="2"/>
      <c r="G110" s="2"/>
      <c r="N110" s="52"/>
      <c r="P110" s="2"/>
      <c r="Q110" s="52"/>
      <c r="R110" s="2"/>
      <c r="S110" s="2"/>
      <c r="T110" s="2"/>
      <c r="U110" s="2"/>
      <c r="V110" s="2"/>
      <c r="W110" s="2"/>
      <c r="X110" s="2"/>
      <c r="Y110" s="2"/>
    </row>
    <row r="111" spans="2:37" x14ac:dyDescent="0.15">
      <c r="B111" s="2"/>
      <c r="C111" s="2"/>
      <c r="D111" s="74"/>
      <c r="E111" s="2"/>
      <c r="F111" s="2"/>
      <c r="G111" s="2"/>
      <c r="N111" s="52"/>
      <c r="P111" s="2"/>
      <c r="Q111" s="52"/>
      <c r="R111" s="2"/>
      <c r="S111" s="2"/>
      <c r="T111" s="2"/>
      <c r="U111" s="2"/>
      <c r="V111" s="2"/>
      <c r="W111" s="2"/>
      <c r="X111" s="2"/>
      <c r="Y111" s="2"/>
    </row>
    <row r="112" spans="2:37" x14ac:dyDescent="0.15">
      <c r="B112" s="2"/>
      <c r="C112" s="2"/>
      <c r="D112" s="74"/>
      <c r="E112" s="2"/>
      <c r="F112" s="2"/>
      <c r="G112" s="2"/>
      <c r="N112" s="52"/>
      <c r="P112" s="2"/>
      <c r="Q112" s="52"/>
      <c r="R112" s="2"/>
      <c r="S112" s="2"/>
      <c r="T112" s="2"/>
      <c r="U112" s="2"/>
      <c r="V112" s="2"/>
      <c r="W112" s="2"/>
      <c r="X112" s="2"/>
      <c r="Y112" s="2"/>
    </row>
    <row r="113" spans="2:39" x14ac:dyDescent="0.15">
      <c r="B113" s="2"/>
      <c r="C113" s="2"/>
      <c r="D113" s="74"/>
      <c r="E113" s="2"/>
      <c r="F113" s="2"/>
      <c r="G113" s="2"/>
      <c r="N113" s="52"/>
      <c r="P113" s="2"/>
      <c r="Q113" s="52"/>
      <c r="R113" s="2"/>
      <c r="S113" s="2"/>
      <c r="T113" s="2"/>
      <c r="U113" s="2"/>
      <c r="V113" s="2"/>
      <c r="W113" s="2"/>
      <c r="X113" s="2"/>
      <c r="Y113" s="2"/>
    </row>
    <row r="114" spans="2:39" x14ac:dyDescent="0.15">
      <c r="B114" s="2"/>
      <c r="C114" s="2"/>
      <c r="D114" s="74"/>
      <c r="E114" s="2"/>
      <c r="F114" s="2"/>
      <c r="G114" s="2"/>
      <c r="N114" s="52"/>
      <c r="P114" s="2"/>
      <c r="Q114" s="52"/>
      <c r="R114" s="2"/>
      <c r="S114" s="2"/>
      <c r="T114" s="2"/>
      <c r="U114" s="2"/>
      <c r="V114" s="2"/>
      <c r="W114" s="2"/>
      <c r="X114" s="2"/>
      <c r="Y114" s="2"/>
    </row>
    <row r="115" spans="2:39" s="19" customFormat="1" x14ac:dyDescent="0.15">
      <c r="D115" s="81"/>
      <c r="H115" s="20"/>
      <c r="I115" s="21"/>
      <c r="J115" s="20"/>
      <c r="K115" s="20"/>
      <c r="L115" s="20"/>
      <c r="M115" s="20"/>
      <c r="N115" s="22"/>
      <c r="O115" s="20"/>
      <c r="Q115" s="22"/>
      <c r="V115" s="1"/>
      <c r="W115" s="1"/>
      <c r="X115" s="1"/>
      <c r="Y115" s="1"/>
      <c r="AD115" s="135"/>
      <c r="AE115" s="135"/>
      <c r="AF115" s="135"/>
      <c r="AG115" s="135"/>
      <c r="AH115" s="135"/>
      <c r="AI115" s="135"/>
      <c r="AJ115" s="135"/>
      <c r="AK115" s="135"/>
      <c r="AL115" s="135"/>
      <c r="AM115" s="135"/>
    </row>
    <row r="116" spans="2:39" s="19" customFormat="1" x14ac:dyDescent="0.15">
      <c r="D116" s="81"/>
      <c r="H116" s="20"/>
      <c r="I116" s="21"/>
      <c r="J116" s="20"/>
      <c r="K116" s="20"/>
      <c r="L116" s="20"/>
      <c r="M116" s="20"/>
      <c r="N116" s="22"/>
      <c r="O116" s="20"/>
      <c r="Q116" s="22"/>
      <c r="V116" s="1"/>
      <c r="W116" s="1"/>
      <c r="X116" s="1"/>
      <c r="Y116" s="1"/>
      <c r="AD116" s="135"/>
      <c r="AE116" s="135"/>
      <c r="AF116" s="135"/>
      <c r="AG116" s="135"/>
      <c r="AH116" s="135"/>
      <c r="AI116" s="135"/>
      <c r="AJ116" s="135"/>
      <c r="AK116" s="135"/>
      <c r="AL116" s="135"/>
      <c r="AM116" s="135"/>
    </row>
    <row r="117" spans="2:39" s="19" customFormat="1" x14ac:dyDescent="0.15">
      <c r="D117" s="81"/>
      <c r="H117" s="20"/>
      <c r="I117" s="21"/>
      <c r="J117" s="20"/>
      <c r="K117" s="20"/>
      <c r="L117" s="20"/>
      <c r="M117" s="20"/>
      <c r="N117" s="22"/>
      <c r="O117" s="20"/>
      <c r="Q117" s="22"/>
      <c r="V117" s="1"/>
      <c r="W117" s="1"/>
      <c r="X117" s="1"/>
      <c r="Y117" s="1"/>
      <c r="AD117" s="135"/>
      <c r="AE117" s="135"/>
      <c r="AF117" s="135"/>
      <c r="AG117" s="135"/>
      <c r="AH117" s="135"/>
      <c r="AI117" s="135"/>
      <c r="AJ117" s="135"/>
      <c r="AK117" s="135"/>
      <c r="AL117" s="135"/>
      <c r="AM117" s="135"/>
    </row>
    <row r="118" spans="2:39" s="19" customFormat="1" x14ac:dyDescent="0.15">
      <c r="D118" s="81"/>
      <c r="H118" s="20"/>
      <c r="I118" s="21"/>
      <c r="J118" s="20"/>
      <c r="K118" s="20"/>
      <c r="L118" s="20"/>
      <c r="M118" s="20"/>
      <c r="N118" s="22"/>
      <c r="O118" s="20"/>
      <c r="Q118" s="22"/>
      <c r="V118" s="1"/>
      <c r="W118" s="1"/>
      <c r="X118" s="1"/>
      <c r="Y118" s="1"/>
      <c r="AD118" s="135"/>
      <c r="AE118" s="135"/>
      <c r="AF118" s="135"/>
      <c r="AG118" s="135"/>
      <c r="AH118" s="135"/>
      <c r="AI118" s="135"/>
      <c r="AJ118" s="135"/>
      <c r="AK118" s="135"/>
      <c r="AL118" s="135"/>
      <c r="AM118" s="135"/>
    </row>
    <row r="119" spans="2:39" s="19" customFormat="1" x14ac:dyDescent="0.15">
      <c r="D119" s="81"/>
      <c r="H119" s="20"/>
      <c r="I119" s="21"/>
      <c r="J119" s="20"/>
      <c r="K119" s="20"/>
      <c r="L119" s="20"/>
      <c r="M119" s="20"/>
      <c r="N119" s="22"/>
      <c r="O119" s="20"/>
      <c r="Q119" s="22"/>
      <c r="V119" s="1"/>
      <c r="W119" s="1"/>
      <c r="X119" s="1"/>
      <c r="Y119" s="1"/>
      <c r="AD119" s="135"/>
      <c r="AE119" s="135"/>
      <c r="AF119" s="135"/>
      <c r="AG119" s="135"/>
      <c r="AH119" s="135"/>
      <c r="AI119" s="135"/>
      <c r="AJ119" s="135"/>
      <c r="AK119" s="135"/>
      <c r="AL119" s="135"/>
      <c r="AM119" s="135"/>
    </row>
    <row r="120" spans="2:39" s="19" customFormat="1" x14ac:dyDescent="0.15">
      <c r="D120" s="81"/>
      <c r="H120" s="20"/>
      <c r="I120" s="21"/>
      <c r="J120" s="20"/>
      <c r="K120" s="20"/>
      <c r="L120" s="20"/>
      <c r="M120" s="20"/>
      <c r="N120" s="22"/>
      <c r="O120" s="20"/>
      <c r="Q120" s="22"/>
      <c r="V120" s="1"/>
      <c r="W120" s="1"/>
      <c r="X120" s="1"/>
      <c r="Y120" s="1"/>
      <c r="AD120" s="135"/>
      <c r="AE120" s="135"/>
      <c r="AF120" s="135"/>
      <c r="AG120" s="135"/>
      <c r="AH120" s="135"/>
      <c r="AI120" s="135"/>
      <c r="AJ120" s="135"/>
      <c r="AK120" s="135"/>
      <c r="AL120" s="135"/>
      <c r="AM120" s="135"/>
    </row>
    <row r="121" spans="2:39" s="19" customFormat="1" x14ac:dyDescent="0.15">
      <c r="D121" s="81"/>
      <c r="H121" s="20"/>
      <c r="I121" s="21"/>
      <c r="J121" s="20"/>
      <c r="K121" s="20"/>
      <c r="L121" s="20"/>
      <c r="M121" s="20"/>
      <c r="N121" s="22"/>
      <c r="O121" s="20"/>
      <c r="Q121" s="22"/>
      <c r="V121" s="1"/>
      <c r="W121" s="1"/>
      <c r="X121" s="1"/>
      <c r="Y121" s="1"/>
      <c r="AD121" s="135"/>
      <c r="AE121" s="135"/>
      <c r="AF121" s="135"/>
      <c r="AG121" s="135"/>
      <c r="AH121" s="135"/>
      <c r="AI121" s="135"/>
      <c r="AJ121" s="135"/>
      <c r="AK121" s="135"/>
      <c r="AL121" s="135"/>
      <c r="AM121" s="135"/>
    </row>
    <row r="122" spans="2:39" s="19" customFormat="1" x14ac:dyDescent="0.15">
      <c r="D122" s="81"/>
      <c r="H122" s="20"/>
      <c r="I122" s="21"/>
      <c r="J122" s="20"/>
      <c r="K122" s="20"/>
      <c r="L122" s="20"/>
      <c r="M122" s="20"/>
      <c r="N122" s="22"/>
      <c r="O122" s="20"/>
      <c r="Q122" s="22"/>
      <c r="V122" s="1"/>
      <c r="W122" s="1"/>
      <c r="X122" s="1"/>
      <c r="Y122" s="1"/>
      <c r="AD122" s="135"/>
      <c r="AE122" s="135"/>
      <c r="AF122" s="135"/>
      <c r="AG122" s="135"/>
      <c r="AH122" s="135"/>
      <c r="AI122" s="135"/>
      <c r="AJ122" s="135"/>
      <c r="AK122" s="135"/>
      <c r="AL122" s="135"/>
      <c r="AM122" s="135"/>
    </row>
    <row r="123" spans="2:39" s="19" customFormat="1" x14ac:dyDescent="0.15">
      <c r="D123" s="81"/>
      <c r="H123" s="20"/>
      <c r="I123" s="21"/>
      <c r="J123" s="20"/>
      <c r="K123" s="20"/>
      <c r="L123" s="20"/>
      <c r="M123" s="20"/>
      <c r="N123" s="22"/>
      <c r="O123" s="20"/>
      <c r="Q123" s="22"/>
      <c r="V123" s="1"/>
      <c r="W123" s="1"/>
      <c r="X123" s="1"/>
      <c r="Y123" s="1"/>
      <c r="AD123" s="135"/>
      <c r="AE123" s="135"/>
      <c r="AF123" s="135"/>
      <c r="AG123" s="135"/>
      <c r="AH123" s="135"/>
      <c r="AI123" s="135"/>
      <c r="AJ123" s="135"/>
      <c r="AK123" s="135"/>
      <c r="AL123" s="135"/>
      <c r="AM123" s="135"/>
    </row>
    <row r="124" spans="2:39" s="19" customFormat="1" x14ac:dyDescent="0.15">
      <c r="D124" s="81"/>
      <c r="H124" s="20"/>
      <c r="I124" s="21"/>
      <c r="J124" s="20"/>
      <c r="K124" s="20"/>
      <c r="L124" s="20"/>
      <c r="M124" s="20"/>
      <c r="N124" s="22"/>
      <c r="O124" s="20"/>
      <c r="Q124" s="22"/>
      <c r="V124" s="1"/>
      <c r="W124" s="1"/>
      <c r="X124" s="1"/>
      <c r="Y124" s="1"/>
      <c r="AD124" s="135"/>
      <c r="AE124" s="135"/>
      <c r="AF124" s="135"/>
      <c r="AG124" s="135"/>
      <c r="AH124" s="135"/>
      <c r="AI124" s="135"/>
      <c r="AJ124" s="135"/>
      <c r="AK124" s="135"/>
      <c r="AL124" s="135"/>
      <c r="AM124" s="135"/>
    </row>
    <row r="125" spans="2:39" s="19" customFormat="1" x14ac:dyDescent="0.15">
      <c r="D125" s="81"/>
      <c r="H125" s="20"/>
      <c r="I125" s="21"/>
      <c r="J125" s="20"/>
      <c r="K125" s="20"/>
      <c r="L125" s="20"/>
      <c r="M125" s="20"/>
      <c r="N125" s="22"/>
      <c r="O125" s="20"/>
      <c r="Q125" s="22"/>
      <c r="V125" s="1"/>
      <c r="W125" s="1"/>
      <c r="X125" s="1"/>
      <c r="Y125" s="1"/>
      <c r="AD125" s="135"/>
      <c r="AE125" s="135"/>
      <c r="AF125" s="135"/>
      <c r="AG125" s="135"/>
      <c r="AH125" s="135"/>
      <c r="AI125" s="135"/>
      <c r="AJ125" s="135"/>
      <c r="AK125" s="135"/>
      <c r="AL125" s="135"/>
      <c r="AM125" s="135"/>
    </row>
    <row r="126" spans="2:39" s="19" customFormat="1" x14ac:dyDescent="0.15">
      <c r="D126" s="81"/>
      <c r="H126" s="20"/>
      <c r="I126" s="21"/>
      <c r="J126" s="20"/>
      <c r="K126" s="20"/>
      <c r="L126" s="20"/>
      <c r="M126" s="20"/>
      <c r="N126" s="22"/>
      <c r="O126" s="20"/>
      <c r="Q126" s="22"/>
      <c r="V126" s="1"/>
      <c r="W126" s="1"/>
      <c r="X126" s="1"/>
      <c r="Y126" s="1"/>
      <c r="AD126" s="135"/>
      <c r="AE126" s="135"/>
      <c r="AF126" s="135"/>
      <c r="AG126" s="135"/>
      <c r="AH126" s="135"/>
      <c r="AI126" s="135"/>
      <c r="AJ126" s="135"/>
      <c r="AK126" s="135"/>
      <c r="AL126" s="135"/>
      <c r="AM126" s="135"/>
    </row>
    <row r="127" spans="2:39" s="19" customFormat="1" x14ac:dyDescent="0.15">
      <c r="D127" s="81"/>
      <c r="H127" s="20"/>
      <c r="I127" s="21"/>
      <c r="J127" s="20"/>
      <c r="K127" s="20"/>
      <c r="L127" s="20"/>
      <c r="M127" s="20"/>
      <c r="N127" s="22"/>
      <c r="O127" s="20"/>
      <c r="Q127" s="22"/>
      <c r="V127" s="1"/>
      <c r="W127" s="1"/>
      <c r="X127" s="1"/>
      <c r="Y127" s="1"/>
      <c r="AD127" s="135"/>
      <c r="AE127" s="135"/>
      <c r="AF127" s="135"/>
      <c r="AG127" s="135"/>
      <c r="AH127" s="135"/>
      <c r="AI127" s="135"/>
      <c r="AJ127" s="135"/>
      <c r="AK127" s="135"/>
      <c r="AL127" s="135"/>
      <c r="AM127" s="135"/>
    </row>
    <row r="128" spans="2:39" s="19" customFormat="1" x14ac:dyDescent="0.15">
      <c r="D128" s="81"/>
      <c r="H128" s="20"/>
      <c r="I128" s="21"/>
      <c r="J128" s="20"/>
      <c r="K128" s="20"/>
      <c r="L128" s="20"/>
      <c r="M128" s="20"/>
      <c r="N128" s="22"/>
      <c r="O128" s="20"/>
      <c r="Q128" s="22"/>
      <c r="V128" s="1"/>
      <c r="W128" s="1"/>
      <c r="X128" s="1"/>
      <c r="Y128" s="1"/>
      <c r="AD128" s="135"/>
      <c r="AE128" s="135"/>
      <c r="AF128" s="135"/>
      <c r="AG128" s="135"/>
      <c r="AH128" s="135"/>
      <c r="AI128" s="135"/>
      <c r="AJ128" s="135"/>
      <c r="AK128" s="135"/>
      <c r="AL128" s="135"/>
      <c r="AM128" s="135"/>
    </row>
    <row r="129" spans="4:39" s="19" customFormat="1" x14ac:dyDescent="0.15">
      <c r="D129" s="81"/>
      <c r="H129" s="20"/>
      <c r="I129" s="21"/>
      <c r="J129" s="20"/>
      <c r="K129" s="20"/>
      <c r="L129" s="20"/>
      <c r="M129" s="20"/>
      <c r="N129" s="22"/>
      <c r="O129" s="20"/>
      <c r="Q129" s="22"/>
      <c r="V129" s="1"/>
      <c r="W129" s="1"/>
      <c r="X129" s="1"/>
      <c r="Y129" s="1"/>
      <c r="AD129" s="135"/>
      <c r="AE129" s="135"/>
      <c r="AF129" s="135"/>
      <c r="AG129" s="135"/>
      <c r="AH129" s="135"/>
      <c r="AI129" s="135"/>
      <c r="AJ129" s="135"/>
      <c r="AK129" s="135"/>
      <c r="AL129" s="135"/>
      <c r="AM129" s="135"/>
    </row>
    <row r="130" spans="4:39" s="19" customFormat="1" x14ac:dyDescent="0.15">
      <c r="D130" s="81"/>
      <c r="H130" s="20"/>
      <c r="I130" s="21"/>
      <c r="J130" s="20"/>
      <c r="K130" s="20"/>
      <c r="L130" s="20"/>
      <c r="M130" s="20"/>
      <c r="N130" s="22"/>
      <c r="O130" s="20"/>
      <c r="Q130" s="22"/>
      <c r="V130" s="1"/>
      <c r="W130" s="1"/>
      <c r="X130" s="1"/>
      <c r="Y130" s="1"/>
      <c r="AD130" s="135"/>
      <c r="AE130" s="135"/>
      <c r="AF130" s="135"/>
      <c r="AG130" s="135"/>
      <c r="AH130" s="135"/>
      <c r="AI130" s="135"/>
      <c r="AJ130" s="135"/>
      <c r="AK130" s="135"/>
      <c r="AL130" s="135"/>
      <c r="AM130" s="135"/>
    </row>
    <row r="131" spans="4:39" s="19" customFormat="1" x14ac:dyDescent="0.15">
      <c r="D131" s="81"/>
      <c r="H131" s="20"/>
      <c r="I131" s="21"/>
      <c r="J131" s="20"/>
      <c r="K131" s="20"/>
      <c r="L131" s="20"/>
      <c r="M131" s="20"/>
      <c r="N131" s="22"/>
      <c r="O131" s="20"/>
      <c r="Q131" s="22"/>
      <c r="V131" s="1"/>
      <c r="W131" s="1"/>
      <c r="X131" s="1"/>
      <c r="Y131" s="1"/>
      <c r="AD131" s="135"/>
      <c r="AE131" s="135"/>
      <c r="AF131" s="135"/>
      <c r="AG131" s="135"/>
      <c r="AH131" s="135"/>
      <c r="AI131" s="135"/>
      <c r="AJ131" s="135"/>
      <c r="AK131" s="135"/>
      <c r="AL131" s="135"/>
      <c r="AM131" s="135"/>
    </row>
    <row r="132" spans="4:39" s="19" customFormat="1" x14ac:dyDescent="0.15">
      <c r="D132" s="81"/>
      <c r="H132" s="20"/>
      <c r="I132" s="21"/>
      <c r="J132" s="20"/>
      <c r="K132" s="20"/>
      <c r="L132" s="20"/>
      <c r="M132" s="20"/>
      <c r="N132" s="22"/>
      <c r="O132" s="20"/>
      <c r="Q132" s="22"/>
      <c r="V132" s="1"/>
      <c r="W132" s="1"/>
      <c r="X132" s="1"/>
      <c r="Y132" s="1"/>
      <c r="AD132" s="135"/>
      <c r="AE132" s="135"/>
      <c r="AF132" s="135"/>
      <c r="AG132" s="135"/>
      <c r="AH132" s="135"/>
      <c r="AI132" s="135"/>
      <c r="AJ132" s="135"/>
      <c r="AK132" s="135"/>
      <c r="AL132" s="135"/>
      <c r="AM132" s="135"/>
    </row>
    <row r="133" spans="4:39" s="19" customFormat="1" x14ac:dyDescent="0.15">
      <c r="D133" s="81"/>
      <c r="H133" s="20"/>
      <c r="I133" s="21"/>
      <c r="J133" s="20"/>
      <c r="K133" s="20"/>
      <c r="L133" s="20"/>
      <c r="M133" s="20"/>
      <c r="N133" s="22"/>
      <c r="O133" s="20"/>
      <c r="Q133" s="22"/>
      <c r="V133" s="1"/>
      <c r="W133" s="1"/>
      <c r="X133" s="1"/>
      <c r="Y133" s="1"/>
      <c r="AD133" s="135"/>
      <c r="AE133" s="135"/>
      <c r="AF133" s="135"/>
      <c r="AG133" s="135"/>
      <c r="AH133" s="135"/>
      <c r="AI133" s="135"/>
      <c r="AJ133" s="135"/>
      <c r="AK133" s="135"/>
      <c r="AL133" s="135"/>
      <c r="AM133" s="135"/>
    </row>
    <row r="134" spans="4:39" s="19" customFormat="1" x14ac:dyDescent="0.15">
      <c r="D134" s="81"/>
      <c r="H134" s="20"/>
      <c r="I134" s="21"/>
      <c r="J134" s="20"/>
      <c r="K134" s="20"/>
      <c r="L134" s="20"/>
      <c r="M134" s="20"/>
      <c r="N134" s="22"/>
      <c r="O134" s="20"/>
      <c r="Q134" s="22"/>
      <c r="V134" s="1"/>
      <c r="W134" s="1"/>
      <c r="X134" s="1"/>
      <c r="Y134" s="1"/>
      <c r="AD134" s="135"/>
      <c r="AE134" s="135"/>
      <c r="AF134" s="135"/>
      <c r="AG134" s="135"/>
      <c r="AH134" s="135"/>
      <c r="AI134" s="135"/>
      <c r="AJ134" s="135"/>
      <c r="AK134" s="135"/>
      <c r="AL134" s="135"/>
      <c r="AM134" s="135"/>
    </row>
    <row r="135" spans="4:39" s="19" customFormat="1" x14ac:dyDescent="0.15">
      <c r="D135" s="81"/>
      <c r="H135" s="20"/>
      <c r="I135" s="21"/>
      <c r="J135" s="20"/>
      <c r="K135" s="20"/>
      <c r="L135" s="20"/>
      <c r="M135" s="20"/>
      <c r="N135" s="22"/>
      <c r="O135" s="20"/>
      <c r="Q135" s="22"/>
      <c r="V135" s="1"/>
      <c r="W135" s="1"/>
      <c r="X135" s="1"/>
      <c r="Y135" s="1"/>
      <c r="AD135" s="135"/>
      <c r="AE135" s="135"/>
      <c r="AF135" s="135"/>
      <c r="AG135" s="135"/>
      <c r="AH135" s="135"/>
      <c r="AI135" s="135"/>
      <c r="AJ135" s="135"/>
      <c r="AK135" s="135"/>
      <c r="AL135" s="135"/>
      <c r="AM135" s="135"/>
    </row>
    <row r="136" spans="4:39" s="19" customFormat="1" x14ac:dyDescent="0.15">
      <c r="D136" s="81"/>
      <c r="H136" s="20"/>
      <c r="I136" s="21"/>
      <c r="J136" s="20"/>
      <c r="K136" s="20"/>
      <c r="L136" s="20"/>
      <c r="M136" s="20"/>
      <c r="N136" s="22"/>
      <c r="O136" s="20"/>
      <c r="Q136" s="22"/>
      <c r="V136" s="1"/>
      <c r="W136" s="1"/>
      <c r="X136" s="1"/>
      <c r="Y136" s="1"/>
      <c r="AD136" s="135"/>
      <c r="AE136" s="135"/>
      <c r="AF136" s="135"/>
      <c r="AG136" s="135"/>
      <c r="AH136" s="135"/>
      <c r="AI136" s="135"/>
      <c r="AJ136" s="135"/>
      <c r="AK136" s="135"/>
      <c r="AL136" s="135"/>
      <c r="AM136" s="135"/>
    </row>
    <row r="137" spans="4:39" s="19" customFormat="1" x14ac:dyDescent="0.15">
      <c r="D137" s="81"/>
      <c r="H137" s="20"/>
      <c r="I137" s="21"/>
      <c r="J137" s="20"/>
      <c r="K137" s="20"/>
      <c r="L137" s="20"/>
      <c r="M137" s="20"/>
      <c r="N137" s="22"/>
      <c r="O137" s="20"/>
      <c r="Q137" s="22"/>
      <c r="V137" s="1"/>
      <c r="W137" s="1"/>
      <c r="X137" s="1"/>
      <c r="Y137" s="1"/>
      <c r="AD137" s="135"/>
      <c r="AE137" s="135"/>
      <c r="AF137" s="135"/>
      <c r="AG137" s="135"/>
      <c r="AH137" s="135"/>
      <c r="AI137" s="135"/>
      <c r="AJ137" s="135"/>
      <c r="AK137" s="135"/>
      <c r="AL137" s="135"/>
      <c r="AM137" s="135"/>
    </row>
    <row r="138" spans="4:39" s="19" customFormat="1" x14ac:dyDescent="0.15">
      <c r="D138" s="81"/>
      <c r="H138" s="20"/>
      <c r="I138" s="21"/>
      <c r="J138" s="20"/>
      <c r="K138" s="20"/>
      <c r="L138" s="20"/>
      <c r="M138" s="20"/>
      <c r="N138" s="22"/>
      <c r="O138" s="20"/>
      <c r="Q138" s="22"/>
      <c r="V138" s="1"/>
      <c r="W138" s="1"/>
      <c r="X138" s="1"/>
      <c r="Y138" s="1"/>
      <c r="AD138" s="135"/>
      <c r="AE138" s="135"/>
      <c r="AF138" s="135"/>
      <c r="AG138" s="135"/>
      <c r="AH138" s="135"/>
      <c r="AI138" s="135"/>
      <c r="AJ138" s="135"/>
      <c r="AK138" s="135"/>
      <c r="AL138" s="135"/>
      <c r="AM138" s="135"/>
    </row>
    <row r="139" spans="4:39" s="19" customFormat="1" x14ac:dyDescent="0.15">
      <c r="D139" s="81"/>
      <c r="H139" s="20"/>
      <c r="I139" s="21"/>
      <c r="J139" s="20"/>
      <c r="K139" s="20"/>
      <c r="L139" s="20"/>
      <c r="M139" s="20"/>
      <c r="N139" s="22"/>
      <c r="O139" s="20"/>
      <c r="Q139" s="22"/>
      <c r="V139" s="1"/>
      <c r="W139" s="1"/>
      <c r="X139" s="1"/>
      <c r="Y139" s="1"/>
      <c r="AD139" s="135"/>
      <c r="AE139" s="135"/>
      <c r="AF139" s="135"/>
      <c r="AG139" s="135"/>
      <c r="AH139" s="135"/>
      <c r="AI139" s="135"/>
      <c r="AJ139" s="135"/>
      <c r="AK139" s="135"/>
      <c r="AL139" s="135"/>
      <c r="AM139" s="135"/>
    </row>
    <row r="140" spans="4:39" s="19" customFormat="1" x14ac:dyDescent="0.15">
      <c r="D140" s="81"/>
      <c r="H140" s="20"/>
      <c r="I140" s="21"/>
      <c r="J140" s="20"/>
      <c r="K140" s="20"/>
      <c r="L140" s="20"/>
      <c r="M140" s="20"/>
      <c r="N140" s="22"/>
      <c r="O140" s="20"/>
      <c r="Q140" s="22"/>
      <c r="V140" s="1"/>
      <c r="W140" s="1"/>
      <c r="X140" s="1"/>
      <c r="Y140" s="1"/>
      <c r="AD140" s="135"/>
      <c r="AE140" s="135"/>
      <c r="AF140" s="135"/>
      <c r="AG140" s="135"/>
      <c r="AH140" s="135"/>
      <c r="AI140" s="135"/>
      <c r="AJ140" s="135"/>
      <c r="AK140" s="135"/>
      <c r="AL140" s="135"/>
      <c r="AM140" s="135"/>
    </row>
    <row r="141" spans="4:39" s="19" customFormat="1" x14ac:dyDescent="0.15">
      <c r="D141" s="81"/>
      <c r="H141" s="20"/>
      <c r="I141" s="21"/>
      <c r="J141" s="20"/>
      <c r="K141" s="20"/>
      <c r="L141" s="20"/>
      <c r="M141" s="20"/>
      <c r="N141" s="22"/>
      <c r="O141" s="20"/>
      <c r="Q141" s="22"/>
      <c r="V141" s="1"/>
      <c r="W141" s="1"/>
      <c r="X141" s="1"/>
      <c r="Y141" s="1"/>
      <c r="AD141" s="135"/>
      <c r="AE141" s="135"/>
      <c r="AF141" s="135"/>
      <c r="AG141" s="135"/>
      <c r="AH141" s="135"/>
      <c r="AI141" s="135"/>
      <c r="AJ141" s="135"/>
      <c r="AK141" s="135"/>
      <c r="AL141" s="135"/>
      <c r="AM141" s="135"/>
    </row>
    <row r="142" spans="4:39" s="19" customFormat="1" x14ac:dyDescent="0.15">
      <c r="D142" s="81"/>
      <c r="H142" s="20"/>
      <c r="I142" s="21"/>
      <c r="J142" s="20"/>
      <c r="K142" s="20"/>
      <c r="L142" s="20"/>
      <c r="M142" s="20"/>
      <c r="N142" s="22"/>
      <c r="O142" s="20"/>
      <c r="Q142" s="22"/>
      <c r="V142" s="1"/>
      <c r="W142" s="1"/>
      <c r="X142" s="1"/>
      <c r="Y142" s="1"/>
      <c r="AD142" s="135"/>
      <c r="AE142" s="135"/>
      <c r="AF142" s="135"/>
      <c r="AG142" s="135"/>
      <c r="AH142" s="135"/>
      <c r="AI142" s="135"/>
      <c r="AJ142" s="135"/>
      <c r="AK142" s="135"/>
      <c r="AL142" s="135"/>
      <c r="AM142" s="135"/>
    </row>
    <row r="143" spans="4:39" s="19" customFormat="1" x14ac:dyDescent="0.15">
      <c r="D143" s="81"/>
      <c r="H143" s="20"/>
      <c r="I143" s="21"/>
      <c r="J143" s="20"/>
      <c r="K143" s="20"/>
      <c r="L143" s="20"/>
      <c r="M143" s="20"/>
      <c r="N143" s="22"/>
      <c r="O143" s="20"/>
      <c r="Q143" s="22"/>
      <c r="V143" s="1"/>
      <c r="W143" s="1"/>
      <c r="X143" s="1"/>
      <c r="Y143" s="1"/>
      <c r="AD143" s="135"/>
      <c r="AE143" s="135"/>
      <c r="AF143" s="135"/>
      <c r="AG143" s="135"/>
      <c r="AH143" s="135"/>
      <c r="AI143" s="135"/>
      <c r="AJ143" s="135"/>
      <c r="AK143" s="135"/>
      <c r="AL143" s="135"/>
      <c r="AM143" s="135"/>
    </row>
    <row r="144" spans="4:39" s="19" customFormat="1" x14ac:dyDescent="0.15">
      <c r="D144" s="81"/>
      <c r="H144" s="20"/>
      <c r="I144" s="21"/>
      <c r="J144" s="20"/>
      <c r="K144" s="20"/>
      <c r="L144" s="20"/>
      <c r="M144" s="20"/>
      <c r="N144" s="22"/>
      <c r="O144" s="20"/>
      <c r="Q144" s="22"/>
      <c r="V144" s="1"/>
      <c r="W144" s="1"/>
      <c r="X144" s="1"/>
      <c r="Y144" s="1"/>
      <c r="AD144" s="135"/>
      <c r="AE144" s="135"/>
      <c r="AF144" s="135"/>
      <c r="AG144" s="135"/>
      <c r="AH144" s="135"/>
      <c r="AI144" s="135"/>
      <c r="AJ144" s="135"/>
      <c r="AK144" s="135"/>
      <c r="AL144" s="135"/>
      <c r="AM144" s="135"/>
    </row>
    <row r="145" spans="4:39" s="19" customFormat="1" x14ac:dyDescent="0.15">
      <c r="D145" s="81"/>
      <c r="H145" s="20"/>
      <c r="I145" s="21"/>
      <c r="J145" s="20"/>
      <c r="K145" s="20"/>
      <c r="L145" s="20"/>
      <c r="M145" s="20"/>
      <c r="N145" s="22"/>
      <c r="O145" s="20"/>
      <c r="Q145" s="22"/>
      <c r="V145" s="1"/>
      <c r="W145" s="1"/>
      <c r="X145" s="1"/>
      <c r="Y145" s="1"/>
      <c r="AD145" s="135"/>
      <c r="AE145" s="135"/>
      <c r="AF145" s="135"/>
      <c r="AG145" s="135"/>
      <c r="AH145" s="135"/>
      <c r="AI145" s="135"/>
      <c r="AJ145" s="135"/>
      <c r="AK145" s="135"/>
      <c r="AL145" s="135"/>
      <c r="AM145" s="135"/>
    </row>
    <row r="146" spans="4:39" s="19" customFormat="1" x14ac:dyDescent="0.15">
      <c r="D146" s="81"/>
      <c r="H146" s="20"/>
      <c r="I146" s="21"/>
      <c r="J146" s="20"/>
      <c r="K146" s="20"/>
      <c r="L146" s="20"/>
      <c r="M146" s="20"/>
      <c r="N146" s="22"/>
      <c r="O146" s="20"/>
      <c r="Q146" s="22"/>
      <c r="V146" s="1"/>
      <c r="W146" s="1"/>
      <c r="X146" s="1"/>
      <c r="Y146" s="1"/>
      <c r="AD146" s="135"/>
      <c r="AE146" s="135"/>
      <c r="AF146" s="135"/>
      <c r="AG146" s="135"/>
      <c r="AH146" s="135"/>
      <c r="AI146" s="135"/>
      <c r="AJ146" s="135"/>
      <c r="AK146" s="135"/>
      <c r="AL146" s="135"/>
      <c r="AM146" s="135"/>
    </row>
    <row r="147" spans="4:39" s="19" customFormat="1" x14ac:dyDescent="0.15">
      <c r="D147" s="81"/>
      <c r="H147" s="20"/>
      <c r="I147" s="21"/>
      <c r="J147" s="20"/>
      <c r="K147" s="20"/>
      <c r="L147" s="20"/>
      <c r="M147" s="20"/>
      <c r="N147" s="22"/>
      <c r="O147" s="20"/>
      <c r="Q147" s="22"/>
      <c r="V147" s="1"/>
      <c r="W147" s="1"/>
      <c r="X147" s="1"/>
      <c r="Y147" s="1"/>
      <c r="AD147" s="135"/>
      <c r="AE147" s="135"/>
      <c r="AF147" s="135"/>
      <c r="AG147" s="135"/>
      <c r="AH147" s="135"/>
      <c r="AI147" s="135"/>
      <c r="AJ147" s="135"/>
      <c r="AK147" s="135"/>
      <c r="AL147" s="135"/>
      <c r="AM147" s="135"/>
    </row>
    <row r="148" spans="4:39" s="19" customFormat="1" x14ac:dyDescent="0.15">
      <c r="D148" s="81"/>
      <c r="H148" s="20"/>
      <c r="I148" s="21"/>
      <c r="J148" s="20"/>
      <c r="K148" s="20"/>
      <c r="L148" s="20"/>
      <c r="M148" s="20"/>
      <c r="N148" s="22"/>
      <c r="O148" s="20"/>
      <c r="Q148" s="22"/>
      <c r="V148" s="1"/>
      <c r="W148" s="1"/>
      <c r="X148" s="1"/>
      <c r="Y148" s="1"/>
      <c r="AD148" s="135"/>
      <c r="AE148" s="135"/>
      <c r="AF148" s="135"/>
      <c r="AG148" s="135"/>
      <c r="AH148" s="135"/>
      <c r="AI148" s="135"/>
      <c r="AJ148" s="135"/>
      <c r="AK148" s="135"/>
      <c r="AL148" s="135"/>
      <c r="AM148" s="135"/>
    </row>
    <row r="149" spans="4:39" s="19" customFormat="1" x14ac:dyDescent="0.15">
      <c r="D149" s="81"/>
      <c r="H149" s="20"/>
      <c r="I149" s="21"/>
      <c r="J149" s="20"/>
      <c r="K149" s="20"/>
      <c r="L149" s="20"/>
      <c r="M149" s="20"/>
      <c r="N149" s="22"/>
      <c r="O149" s="20"/>
      <c r="Q149" s="22"/>
      <c r="V149" s="1"/>
      <c r="W149" s="1"/>
      <c r="X149" s="1"/>
      <c r="Y149" s="1"/>
      <c r="AD149" s="135"/>
      <c r="AE149" s="135"/>
      <c r="AF149" s="135"/>
      <c r="AG149" s="135"/>
      <c r="AH149" s="135"/>
      <c r="AI149" s="135"/>
      <c r="AJ149" s="135"/>
      <c r="AK149" s="135"/>
      <c r="AL149" s="135"/>
      <c r="AM149" s="135"/>
    </row>
    <row r="150" spans="4:39" s="19" customFormat="1" x14ac:dyDescent="0.15">
      <c r="D150" s="81"/>
      <c r="H150" s="20"/>
      <c r="I150" s="21"/>
      <c r="J150" s="20"/>
      <c r="K150" s="20"/>
      <c r="L150" s="20"/>
      <c r="M150" s="20"/>
      <c r="N150" s="22"/>
      <c r="O150" s="20"/>
      <c r="Q150" s="22"/>
      <c r="V150" s="1"/>
      <c r="W150" s="1"/>
      <c r="X150" s="1"/>
      <c r="Y150" s="1"/>
      <c r="AD150" s="135"/>
      <c r="AE150" s="135"/>
      <c r="AF150" s="135"/>
      <c r="AG150" s="135"/>
      <c r="AH150" s="135"/>
      <c r="AI150" s="135"/>
      <c r="AJ150" s="135"/>
      <c r="AK150" s="135"/>
      <c r="AL150" s="135"/>
      <c r="AM150" s="135"/>
    </row>
    <row r="151" spans="4:39" s="19" customFormat="1" x14ac:dyDescent="0.15">
      <c r="D151" s="81"/>
      <c r="H151" s="20"/>
      <c r="I151" s="21"/>
      <c r="J151" s="20"/>
      <c r="K151" s="20"/>
      <c r="L151" s="20"/>
      <c r="M151" s="20"/>
      <c r="N151" s="22"/>
      <c r="O151" s="20"/>
      <c r="Q151" s="22"/>
      <c r="V151" s="1"/>
      <c r="W151" s="1"/>
      <c r="X151" s="1"/>
      <c r="Y151" s="1"/>
      <c r="AD151" s="135"/>
      <c r="AE151" s="135"/>
      <c r="AF151" s="135"/>
      <c r="AG151" s="135"/>
      <c r="AH151" s="135"/>
      <c r="AI151" s="135"/>
      <c r="AJ151" s="135"/>
      <c r="AK151" s="135"/>
      <c r="AL151" s="135"/>
      <c r="AM151" s="135"/>
    </row>
    <row r="152" spans="4:39" s="19" customFormat="1" x14ac:dyDescent="0.15">
      <c r="D152" s="81"/>
      <c r="H152" s="20"/>
      <c r="I152" s="21"/>
      <c r="J152" s="20"/>
      <c r="K152" s="20"/>
      <c r="L152" s="20"/>
      <c r="M152" s="20"/>
      <c r="N152" s="22"/>
      <c r="O152" s="20"/>
      <c r="Q152" s="22"/>
      <c r="V152" s="1"/>
      <c r="W152" s="1"/>
      <c r="X152" s="1"/>
      <c r="Y152" s="1"/>
      <c r="AD152" s="135"/>
      <c r="AE152" s="135"/>
      <c r="AF152" s="135"/>
      <c r="AG152" s="135"/>
      <c r="AH152" s="135"/>
      <c r="AI152" s="135"/>
      <c r="AJ152" s="135"/>
      <c r="AK152" s="135"/>
      <c r="AL152" s="135"/>
      <c r="AM152" s="135"/>
    </row>
    <row r="153" spans="4:39" s="19" customFormat="1" x14ac:dyDescent="0.15">
      <c r="D153" s="81"/>
      <c r="H153" s="20"/>
      <c r="I153" s="21"/>
      <c r="J153" s="20"/>
      <c r="K153" s="20"/>
      <c r="L153" s="20"/>
      <c r="M153" s="20"/>
      <c r="N153" s="22"/>
      <c r="O153" s="20"/>
      <c r="Q153" s="22"/>
      <c r="V153" s="1"/>
      <c r="W153" s="1"/>
      <c r="X153" s="1"/>
      <c r="Y153" s="1"/>
      <c r="AD153" s="135"/>
      <c r="AE153" s="135"/>
      <c r="AF153" s="135"/>
      <c r="AG153" s="135"/>
      <c r="AH153" s="135"/>
      <c r="AI153" s="135"/>
      <c r="AJ153" s="135"/>
      <c r="AK153" s="135"/>
      <c r="AL153" s="135"/>
      <c r="AM153" s="135"/>
    </row>
    <row r="154" spans="4:39" s="19" customFormat="1" x14ac:dyDescent="0.15">
      <c r="D154" s="81"/>
      <c r="H154" s="20"/>
      <c r="I154" s="21"/>
      <c r="J154" s="20"/>
      <c r="K154" s="20"/>
      <c r="L154" s="20"/>
      <c r="M154" s="20"/>
      <c r="N154" s="22"/>
      <c r="O154" s="20"/>
      <c r="Q154" s="22"/>
      <c r="V154" s="1"/>
      <c r="W154" s="1"/>
      <c r="X154" s="1"/>
      <c r="Y154" s="1"/>
      <c r="AD154" s="135"/>
      <c r="AE154" s="135"/>
      <c r="AF154" s="135"/>
      <c r="AG154" s="135"/>
      <c r="AH154" s="135"/>
      <c r="AI154" s="135"/>
      <c r="AJ154" s="135"/>
      <c r="AK154" s="135"/>
      <c r="AL154" s="135"/>
      <c r="AM154" s="135"/>
    </row>
    <row r="155" spans="4:39" s="19" customFormat="1" x14ac:dyDescent="0.15">
      <c r="D155" s="81"/>
      <c r="H155" s="20"/>
      <c r="I155" s="21"/>
      <c r="J155" s="20"/>
      <c r="K155" s="20"/>
      <c r="L155" s="20"/>
      <c r="M155" s="20"/>
      <c r="N155" s="22"/>
      <c r="O155" s="20"/>
      <c r="Q155" s="22"/>
      <c r="V155" s="1"/>
      <c r="W155" s="1"/>
      <c r="X155" s="1"/>
      <c r="Y155" s="1"/>
      <c r="AD155" s="135"/>
      <c r="AE155" s="135"/>
      <c r="AF155" s="135"/>
      <c r="AG155" s="135"/>
      <c r="AH155" s="135"/>
      <c r="AI155" s="135"/>
      <c r="AJ155" s="135"/>
      <c r="AK155" s="135"/>
      <c r="AL155" s="135"/>
      <c r="AM155" s="135"/>
    </row>
    <row r="156" spans="4:39" s="19" customFormat="1" x14ac:dyDescent="0.15">
      <c r="D156" s="81"/>
      <c r="H156" s="20"/>
      <c r="I156" s="21"/>
      <c r="J156" s="20"/>
      <c r="K156" s="20"/>
      <c r="L156" s="20"/>
      <c r="M156" s="20"/>
      <c r="N156" s="22"/>
      <c r="O156" s="20"/>
      <c r="Q156" s="22"/>
      <c r="V156" s="1"/>
      <c r="W156" s="1"/>
      <c r="X156" s="1"/>
      <c r="Y156" s="1"/>
      <c r="AD156" s="135"/>
      <c r="AE156" s="135"/>
      <c r="AF156" s="135"/>
      <c r="AG156" s="135"/>
      <c r="AH156" s="135"/>
      <c r="AI156" s="135"/>
      <c r="AJ156" s="135"/>
      <c r="AK156" s="135"/>
      <c r="AL156" s="135"/>
      <c r="AM156" s="135"/>
    </row>
    <row r="157" spans="4:39" s="19" customFormat="1" x14ac:dyDescent="0.15">
      <c r="D157" s="81"/>
      <c r="H157" s="20"/>
      <c r="I157" s="21"/>
      <c r="J157" s="20"/>
      <c r="K157" s="20"/>
      <c r="L157" s="20"/>
      <c r="M157" s="20"/>
      <c r="N157" s="22"/>
      <c r="O157" s="20"/>
      <c r="Q157" s="22"/>
      <c r="V157" s="1"/>
      <c r="W157" s="1"/>
      <c r="X157" s="1"/>
      <c r="Y157" s="1"/>
      <c r="AD157" s="135"/>
      <c r="AE157" s="135"/>
      <c r="AF157" s="135"/>
      <c r="AG157" s="135"/>
      <c r="AH157" s="135"/>
      <c r="AI157" s="135"/>
      <c r="AJ157" s="135"/>
      <c r="AK157" s="135"/>
      <c r="AL157" s="135"/>
      <c r="AM157" s="135"/>
    </row>
    <row r="158" spans="4:39" s="19" customFormat="1" x14ac:dyDescent="0.15">
      <c r="D158" s="81"/>
      <c r="H158" s="20"/>
      <c r="I158" s="21"/>
      <c r="J158" s="20"/>
      <c r="K158" s="20"/>
      <c r="L158" s="20"/>
      <c r="M158" s="20"/>
      <c r="N158" s="22"/>
      <c r="O158" s="20"/>
      <c r="Q158" s="22"/>
      <c r="V158" s="1"/>
      <c r="W158" s="1"/>
      <c r="X158" s="1"/>
      <c r="Y158" s="1"/>
      <c r="AD158" s="135"/>
      <c r="AE158" s="135"/>
      <c r="AF158" s="135"/>
      <c r="AG158" s="135"/>
      <c r="AH158" s="135"/>
      <c r="AI158" s="135"/>
      <c r="AJ158" s="135"/>
      <c r="AK158" s="135"/>
      <c r="AL158" s="135"/>
      <c r="AM158" s="135"/>
    </row>
    <row r="159" spans="4:39" s="19" customFormat="1" x14ac:dyDescent="0.15">
      <c r="D159" s="81"/>
      <c r="H159" s="20"/>
      <c r="I159" s="21"/>
      <c r="J159" s="20"/>
      <c r="K159" s="20"/>
      <c r="L159" s="20"/>
      <c r="M159" s="20"/>
      <c r="N159" s="22"/>
      <c r="O159" s="20"/>
      <c r="Q159" s="22"/>
      <c r="V159" s="1"/>
      <c r="W159" s="1"/>
      <c r="X159" s="1"/>
      <c r="Y159" s="1"/>
      <c r="AD159" s="135"/>
      <c r="AE159" s="135"/>
      <c r="AF159" s="135"/>
      <c r="AG159" s="135"/>
      <c r="AH159" s="135"/>
      <c r="AI159" s="135"/>
      <c r="AJ159" s="135"/>
      <c r="AK159" s="135"/>
      <c r="AL159" s="135"/>
      <c r="AM159" s="135"/>
    </row>
    <row r="160" spans="4:39" s="19" customFormat="1" x14ac:dyDescent="0.15">
      <c r="D160" s="81"/>
      <c r="H160" s="20"/>
      <c r="I160" s="21"/>
      <c r="J160" s="20"/>
      <c r="K160" s="20"/>
      <c r="L160" s="20"/>
      <c r="M160" s="20"/>
      <c r="N160" s="22"/>
      <c r="O160" s="20"/>
      <c r="Q160" s="22"/>
      <c r="V160" s="1"/>
      <c r="W160" s="1"/>
      <c r="X160" s="1"/>
      <c r="Y160" s="1"/>
      <c r="AD160" s="135"/>
      <c r="AE160" s="135"/>
      <c r="AF160" s="135"/>
      <c r="AG160" s="135"/>
      <c r="AH160" s="135"/>
      <c r="AI160" s="135"/>
      <c r="AJ160" s="135"/>
      <c r="AK160" s="135"/>
      <c r="AL160" s="135"/>
      <c r="AM160" s="135"/>
    </row>
    <row r="161" spans="4:39" s="19" customFormat="1" x14ac:dyDescent="0.15">
      <c r="D161" s="81"/>
      <c r="H161" s="20"/>
      <c r="I161" s="21"/>
      <c r="J161" s="20"/>
      <c r="K161" s="20"/>
      <c r="L161" s="20"/>
      <c r="M161" s="20"/>
      <c r="N161" s="22"/>
      <c r="O161" s="20"/>
      <c r="Q161" s="22"/>
      <c r="V161" s="1"/>
      <c r="W161" s="1"/>
      <c r="X161" s="1"/>
      <c r="Y161" s="1"/>
      <c r="AD161" s="135"/>
      <c r="AE161" s="135"/>
      <c r="AF161" s="135"/>
      <c r="AG161" s="135"/>
      <c r="AH161" s="135"/>
      <c r="AI161" s="135"/>
      <c r="AJ161" s="135"/>
      <c r="AK161" s="135"/>
      <c r="AL161" s="135"/>
      <c r="AM161" s="135"/>
    </row>
    <row r="162" spans="4:39" s="19" customFormat="1" x14ac:dyDescent="0.15">
      <c r="D162" s="81"/>
      <c r="H162" s="20"/>
      <c r="I162" s="21"/>
      <c r="J162" s="20"/>
      <c r="K162" s="20"/>
      <c r="L162" s="20"/>
      <c r="M162" s="20"/>
      <c r="N162" s="22"/>
      <c r="O162" s="20"/>
      <c r="Q162" s="22"/>
      <c r="V162" s="1"/>
      <c r="W162" s="1"/>
      <c r="X162" s="1"/>
      <c r="Y162" s="1"/>
      <c r="AD162" s="135"/>
      <c r="AE162" s="135"/>
      <c r="AF162" s="135"/>
      <c r="AG162" s="135"/>
      <c r="AH162" s="135"/>
      <c r="AI162" s="135"/>
      <c r="AJ162" s="135"/>
      <c r="AK162" s="135"/>
      <c r="AL162" s="135"/>
      <c r="AM162" s="135"/>
    </row>
    <row r="163" spans="4:39" s="19" customFormat="1" x14ac:dyDescent="0.15">
      <c r="D163" s="81"/>
      <c r="H163" s="20"/>
      <c r="I163" s="21"/>
      <c r="J163" s="20"/>
      <c r="K163" s="20"/>
      <c r="L163" s="20"/>
      <c r="M163" s="20"/>
      <c r="N163" s="22"/>
      <c r="O163" s="20"/>
      <c r="Q163" s="22"/>
      <c r="V163" s="1"/>
      <c r="W163" s="1"/>
      <c r="X163" s="1"/>
      <c r="Y163" s="1"/>
      <c r="AD163" s="135"/>
      <c r="AE163" s="135"/>
      <c r="AF163" s="135"/>
      <c r="AG163" s="135"/>
      <c r="AH163" s="135"/>
      <c r="AI163" s="135"/>
      <c r="AJ163" s="135"/>
      <c r="AK163" s="135"/>
      <c r="AL163" s="135"/>
      <c r="AM163" s="135"/>
    </row>
    <row r="164" spans="4:39" s="19" customFormat="1" x14ac:dyDescent="0.15">
      <c r="D164" s="81"/>
      <c r="H164" s="20"/>
      <c r="I164" s="21"/>
      <c r="J164" s="20"/>
      <c r="K164" s="20"/>
      <c r="L164" s="20"/>
      <c r="M164" s="20"/>
      <c r="N164" s="22"/>
      <c r="O164" s="20"/>
      <c r="Q164" s="22"/>
      <c r="V164" s="1"/>
      <c r="W164" s="1"/>
      <c r="X164" s="1"/>
      <c r="Y164" s="1"/>
      <c r="AD164" s="135"/>
      <c r="AE164" s="135"/>
      <c r="AF164" s="135"/>
      <c r="AG164" s="135"/>
      <c r="AH164" s="135"/>
      <c r="AI164" s="135"/>
      <c r="AJ164" s="135"/>
      <c r="AK164" s="135"/>
      <c r="AL164" s="135"/>
      <c r="AM164" s="135"/>
    </row>
    <row r="165" spans="4:39" s="19" customFormat="1" x14ac:dyDescent="0.15">
      <c r="D165" s="81"/>
      <c r="H165" s="20"/>
      <c r="I165" s="21"/>
      <c r="J165" s="20"/>
      <c r="K165" s="20"/>
      <c r="L165" s="20"/>
      <c r="M165" s="20"/>
      <c r="N165" s="22"/>
      <c r="O165" s="20"/>
      <c r="Q165" s="22"/>
      <c r="V165" s="1"/>
      <c r="W165" s="1"/>
      <c r="X165" s="1"/>
      <c r="Y165" s="1"/>
      <c r="AD165" s="135"/>
      <c r="AE165" s="135"/>
      <c r="AF165" s="135"/>
      <c r="AG165" s="135"/>
      <c r="AH165" s="135"/>
      <c r="AI165" s="135"/>
      <c r="AJ165" s="135"/>
      <c r="AK165" s="135"/>
      <c r="AL165" s="135"/>
      <c r="AM165" s="135"/>
    </row>
    <row r="166" spans="4:39" s="19" customFormat="1" x14ac:dyDescent="0.15">
      <c r="D166" s="81"/>
      <c r="H166" s="20"/>
      <c r="I166" s="21"/>
      <c r="J166" s="20"/>
      <c r="K166" s="20"/>
      <c r="L166" s="20"/>
      <c r="M166" s="20"/>
      <c r="N166" s="22"/>
      <c r="O166" s="20"/>
      <c r="Q166" s="22"/>
      <c r="V166" s="1"/>
      <c r="W166" s="1"/>
      <c r="X166" s="1"/>
      <c r="Y166" s="1"/>
      <c r="AD166" s="135"/>
      <c r="AE166" s="135"/>
      <c r="AF166" s="135"/>
      <c r="AG166" s="135"/>
      <c r="AH166" s="135"/>
      <c r="AI166" s="135"/>
      <c r="AJ166" s="135"/>
      <c r="AK166" s="135"/>
      <c r="AL166" s="135"/>
      <c r="AM166" s="135"/>
    </row>
    <row r="167" spans="4:39" s="19" customFormat="1" x14ac:dyDescent="0.15">
      <c r="D167" s="81"/>
      <c r="H167" s="20"/>
      <c r="I167" s="21"/>
      <c r="J167" s="20"/>
      <c r="K167" s="20"/>
      <c r="L167" s="20"/>
      <c r="M167" s="20"/>
      <c r="N167" s="22"/>
      <c r="O167" s="20"/>
      <c r="Q167" s="22"/>
      <c r="V167" s="1"/>
      <c r="W167" s="1"/>
      <c r="X167" s="1"/>
      <c r="Y167" s="1"/>
      <c r="AD167" s="135"/>
      <c r="AE167" s="135"/>
      <c r="AF167" s="135"/>
      <c r="AG167" s="135"/>
      <c r="AH167" s="135"/>
      <c r="AI167" s="135"/>
      <c r="AJ167" s="135"/>
      <c r="AK167" s="135"/>
      <c r="AL167" s="135"/>
      <c r="AM167" s="135"/>
    </row>
    <row r="168" spans="4:39" s="19" customFormat="1" x14ac:dyDescent="0.15">
      <c r="D168" s="81"/>
      <c r="H168" s="20"/>
      <c r="I168" s="21"/>
      <c r="J168" s="20"/>
      <c r="K168" s="20"/>
      <c r="L168" s="20"/>
      <c r="M168" s="20"/>
      <c r="N168" s="22"/>
      <c r="O168" s="20"/>
      <c r="Q168" s="22"/>
      <c r="V168" s="1"/>
      <c r="W168" s="1"/>
      <c r="X168" s="1"/>
      <c r="Y168" s="1"/>
      <c r="AD168" s="135"/>
      <c r="AE168" s="135"/>
      <c r="AF168" s="135"/>
      <c r="AG168" s="135"/>
      <c r="AH168" s="135"/>
      <c r="AI168" s="135"/>
      <c r="AJ168" s="135"/>
      <c r="AK168" s="135"/>
      <c r="AL168" s="135"/>
      <c r="AM168" s="135"/>
    </row>
    <row r="169" spans="4:39" s="19" customFormat="1" x14ac:dyDescent="0.15">
      <c r="D169" s="81"/>
      <c r="H169" s="20"/>
      <c r="I169" s="21"/>
      <c r="J169" s="20"/>
      <c r="K169" s="20"/>
      <c r="L169" s="20"/>
      <c r="M169" s="20"/>
      <c r="N169" s="22"/>
      <c r="O169" s="20"/>
      <c r="Q169" s="22"/>
      <c r="V169" s="1"/>
      <c r="W169" s="1"/>
      <c r="X169" s="1"/>
      <c r="Y169" s="1"/>
      <c r="AD169" s="135"/>
      <c r="AE169" s="135"/>
      <c r="AF169" s="135"/>
      <c r="AG169" s="135"/>
      <c r="AH169" s="135"/>
      <c r="AI169" s="135"/>
      <c r="AJ169" s="135"/>
      <c r="AK169" s="135"/>
      <c r="AL169" s="135"/>
      <c r="AM169" s="135"/>
    </row>
    <row r="170" spans="4:39" s="19" customFormat="1" x14ac:dyDescent="0.15">
      <c r="D170" s="81"/>
      <c r="H170" s="20"/>
      <c r="I170" s="21"/>
      <c r="J170" s="20"/>
      <c r="K170" s="20"/>
      <c r="L170" s="20"/>
      <c r="M170" s="20"/>
      <c r="N170" s="22"/>
      <c r="O170" s="20"/>
      <c r="Q170" s="22"/>
      <c r="V170" s="1"/>
      <c r="W170" s="1"/>
      <c r="X170" s="1"/>
      <c r="Y170" s="1"/>
      <c r="AD170" s="135"/>
      <c r="AE170" s="135"/>
      <c r="AF170" s="135"/>
      <c r="AG170" s="135"/>
      <c r="AH170" s="135"/>
      <c r="AI170" s="135"/>
      <c r="AJ170" s="135"/>
      <c r="AK170" s="135"/>
      <c r="AL170" s="135"/>
      <c r="AM170" s="135"/>
    </row>
    <row r="171" spans="4:39" s="19" customFormat="1" x14ac:dyDescent="0.15">
      <c r="D171" s="81"/>
      <c r="H171" s="20"/>
      <c r="I171" s="21"/>
      <c r="J171" s="20"/>
      <c r="K171" s="20"/>
      <c r="L171" s="20"/>
      <c r="M171" s="20"/>
      <c r="N171" s="22"/>
      <c r="O171" s="20"/>
      <c r="Q171" s="22"/>
      <c r="V171" s="1"/>
      <c r="W171" s="1"/>
      <c r="X171" s="1"/>
      <c r="Y171" s="1"/>
      <c r="AD171" s="135"/>
      <c r="AE171" s="135"/>
      <c r="AF171" s="135"/>
      <c r="AG171" s="135"/>
      <c r="AH171" s="135"/>
      <c r="AI171" s="135"/>
      <c r="AJ171" s="135"/>
      <c r="AK171" s="135"/>
      <c r="AL171" s="135"/>
      <c r="AM171" s="135"/>
    </row>
    <row r="172" spans="4:39" s="19" customFormat="1" x14ac:dyDescent="0.15">
      <c r="D172" s="81"/>
      <c r="H172" s="20"/>
      <c r="I172" s="21"/>
      <c r="J172" s="20"/>
      <c r="K172" s="20"/>
      <c r="L172" s="20"/>
      <c r="M172" s="20"/>
      <c r="N172" s="22"/>
      <c r="O172" s="20"/>
      <c r="Q172" s="22"/>
      <c r="V172" s="1"/>
      <c r="W172" s="1"/>
      <c r="X172" s="1"/>
      <c r="Y172" s="1"/>
      <c r="AD172" s="135"/>
      <c r="AE172" s="135"/>
      <c r="AF172" s="135"/>
      <c r="AG172" s="135"/>
      <c r="AH172" s="135"/>
      <c r="AI172" s="135"/>
      <c r="AJ172" s="135"/>
      <c r="AK172" s="135"/>
      <c r="AL172" s="135"/>
      <c r="AM172" s="135"/>
    </row>
    <row r="173" spans="4:39" s="19" customFormat="1" x14ac:dyDescent="0.15">
      <c r="D173" s="81"/>
      <c r="H173" s="20"/>
      <c r="I173" s="21"/>
      <c r="J173" s="20"/>
      <c r="K173" s="20"/>
      <c r="L173" s="20"/>
      <c r="M173" s="20"/>
      <c r="N173" s="22"/>
      <c r="O173" s="20"/>
      <c r="Q173" s="22"/>
      <c r="V173" s="1"/>
      <c r="W173" s="1"/>
      <c r="X173" s="1"/>
      <c r="Y173" s="1"/>
      <c r="AD173" s="135"/>
      <c r="AE173" s="135"/>
      <c r="AF173" s="135"/>
      <c r="AG173" s="135"/>
      <c r="AH173" s="135"/>
      <c r="AI173" s="135"/>
      <c r="AJ173" s="135"/>
      <c r="AK173" s="135"/>
      <c r="AL173" s="135"/>
      <c r="AM173" s="135"/>
    </row>
    <row r="174" spans="4:39" s="19" customFormat="1" x14ac:dyDescent="0.15">
      <c r="D174" s="81"/>
      <c r="H174" s="20"/>
      <c r="I174" s="21"/>
      <c r="J174" s="20"/>
      <c r="K174" s="20"/>
      <c r="L174" s="20"/>
      <c r="M174" s="20"/>
      <c r="N174" s="22"/>
      <c r="O174" s="20"/>
      <c r="Q174" s="22"/>
      <c r="V174" s="1"/>
      <c r="W174" s="1"/>
      <c r="X174" s="1"/>
      <c r="Y174" s="1"/>
      <c r="AD174" s="135"/>
      <c r="AE174" s="135"/>
      <c r="AF174" s="135"/>
      <c r="AG174" s="135"/>
      <c r="AH174" s="135"/>
      <c r="AI174" s="135"/>
      <c r="AJ174" s="135"/>
      <c r="AK174" s="135"/>
      <c r="AL174" s="135"/>
      <c r="AM174" s="135"/>
    </row>
    <row r="175" spans="4:39" s="19" customFormat="1" x14ac:dyDescent="0.15">
      <c r="D175" s="81"/>
      <c r="H175" s="20"/>
      <c r="I175" s="21"/>
      <c r="J175" s="20"/>
      <c r="K175" s="20"/>
      <c r="L175" s="20"/>
      <c r="M175" s="20"/>
      <c r="N175" s="22"/>
      <c r="O175" s="20"/>
      <c r="Q175" s="22"/>
      <c r="V175" s="1"/>
      <c r="W175" s="1"/>
      <c r="X175" s="1"/>
      <c r="Y175" s="1"/>
      <c r="AD175" s="135"/>
      <c r="AE175" s="135"/>
      <c r="AF175" s="135"/>
      <c r="AG175" s="135"/>
      <c r="AH175" s="135"/>
      <c r="AI175" s="135"/>
      <c r="AJ175" s="135"/>
      <c r="AK175" s="135"/>
      <c r="AL175" s="135"/>
      <c r="AM175" s="135"/>
    </row>
    <row r="176" spans="4:39" s="19" customFormat="1" x14ac:dyDescent="0.15">
      <c r="D176" s="81"/>
      <c r="H176" s="20"/>
      <c r="I176" s="21"/>
      <c r="J176" s="20"/>
      <c r="K176" s="20"/>
      <c r="L176" s="20"/>
      <c r="M176" s="20"/>
      <c r="N176" s="22"/>
      <c r="O176" s="20"/>
      <c r="Q176" s="22"/>
      <c r="V176" s="1"/>
      <c r="W176" s="1"/>
      <c r="X176" s="1"/>
      <c r="Y176" s="1"/>
      <c r="AD176" s="135"/>
      <c r="AE176" s="135"/>
      <c r="AF176" s="135"/>
      <c r="AG176" s="135"/>
      <c r="AH176" s="135"/>
      <c r="AI176" s="135"/>
      <c r="AJ176" s="135"/>
      <c r="AK176" s="135"/>
      <c r="AL176" s="135"/>
      <c r="AM176" s="135"/>
    </row>
    <row r="177" spans="4:39" s="19" customFormat="1" x14ac:dyDescent="0.15">
      <c r="D177" s="81"/>
      <c r="H177" s="20"/>
      <c r="I177" s="21"/>
      <c r="J177" s="20"/>
      <c r="K177" s="20"/>
      <c r="L177" s="20"/>
      <c r="M177" s="20"/>
      <c r="N177" s="22"/>
      <c r="O177" s="20"/>
      <c r="Q177" s="22"/>
      <c r="V177" s="1"/>
      <c r="W177" s="1"/>
      <c r="X177" s="1"/>
      <c r="Y177" s="1"/>
      <c r="AD177" s="135"/>
      <c r="AE177" s="135"/>
      <c r="AF177" s="135"/>
      <c r="AG177" s="135"/>
      <c r="AH177" s="135"/>
      <c r="AI177" s="135"/>
      <c r="AJ177" s="135"/>
      <c r="AK177" s="135"/>
      <c r="AL177" s="135"/>
      <c r="AM177" s="135"/>
    </row>
    <row r="178" spans="4:39" s="19" customFormat="1" x14ac:dyDescent="0.15">
      <c r="D178" s="81"/>
      <c r="H178" s="20"/>
      <c r="I178" s="21"/>
      <c r="J178" s="20"/>
      <c r="K178" s="20"/>
      <c r="L178" s="20"/>
      <c r="M178" s="20"/>
      <c r="N178" s="22"/>
      <c r="O178" s="20"/>
      <c r="Q178" s="22"/>
      <c r="V178" s="1"/>
      <c r="W178" s="1"/>
      <c r="X178" s="1"/>
      <c r="Y178" s="1"/>
      <c r="AD178" s="135"/>
      <c r="AE178" s="135"/>
      <c r="AF178" s="135"/>
      <c r="AG178" s="135"/>
      <c r="AH178" s="135"/>
      <c r="AI178" s="135"/>
      <c r="AJ178" s="135"/>
      <c r="AK178" s="135"/>
      <c r="AL178" s="135"/>
      <c r="AM178" s="135"/>
    </row>
    <row r="179" spans="4:39" s="19" customFormat="1" x14ac:dyDescent="0.15">
      <c r="D179" s="81"/>
      <c r="H179" s="20"/>
      <c r="I179" s="21"/>
      <c r="J179" s="20"/>
      <c r="K179" s="20"/>
      <c r="L179" s="20"/>
      <c r="M179" s="20"/>
      <c r="N179" s="22"/>
      <c r="O179" s="20"/>
      <c r="Q179" s="22"/>
      <c r="V179" s="1"/>
      <c r="W179" s="1"/>
      <c r="X179" s="1"/>
      <c r="Y179" s="1"/>
      <c r="AD179" s="135"/>
      <c r="AE179" s="135"/>
      <c r="AF179" s="135"/>
      <c r="AG179" s="135"/>
      <c r="AH179" s="135"/>
      <c r="AI179" s="135"/>
      <c r="AJ179" s="135"/>
      <c r="AK179" s="135"/>
      <c r="AL179" s="135"/>
      <c r="AM179" s="135"/>
    </row>
    <row r="180" spans="4:39" s="19" customFormat="1" x14ac:dyDescent="0.15">
      <c r="D180" s="81"/>
      <c r="H180" s="20"/>
      <c r="I180" s="21"/>
      <c r="J180" s="20"/>
      <c r="K180" s="20"/>
      <c r="L180" s="20"/>
      <c r="M180" s="20"/>
      <c r="N180" s="22"/>
      <c r="O180" s="20"/>
      <c r="Q180" s="22"/>
      <c r="V180" s="1"/>
      <c r="W180" s="1"/>
      <c r="X180" s="1"/>
      <c r="Y180" s="1"/>
      <c r="AD180" s="135"/>
      <c r="AE180" s="135"/>
      <c r="AF180" s="135"/>
      <c r="AG180" s="135"/>
      <c r="AH180" s="135"/>
      <c r="AI180" s="135"/>
      <c r="AJ180" s="135"/>
      <c r="AK180" s="135"/>
      <c r="AL180" s="135"/>
      <c r="AM180" s="135"/>
    </row>
    <row r="181" spans="4:39" s="19" customFormat="1" x14ac:dyDescent="0.15">
      <c r="D181" s="81"/>
      <c r="H181" s="20"/>
      <c r="I181" s="21"/>
      <c r="J181" s="20"/>
      <c r="K181" s="20"/>
      <c r="L181" s="20"/>
      <c r="M181" s="20"/>
      <c r="N181" s="22"/>
      <c r="O181" s="20"/>
      <c r="Q181" s="22"/>
      <c r="V181" s="1"/>
      <c r="W181" s="1"/>
      <c r="X181" s="1"/>
      <c r="Y181" s="1"/>
      <c r="AD181" s="135"/>
      <c r="AE181" s="135"/>
      <c r="AF181" s="135"/>
      <c r="AG181" s="135"/>
      <c r="AH181" s="135"/>
      <c r="AI181" s="135"/>
      <c r="AJ181" s="135"/>
      <c r="AK181" s="135"/>
      <c r="AL181" s="135"/>
      <c r="AM181" s="135"/>
    </row>
    <row r="182" spans="4:39" s="19" customFormat="1" x14ac:dyDescent="0.15">
      <c r="D182" s="81"/>
      <c r="H182" s="20"/>
      <c r="I182" s="21"/>
      <c r="J182" s="20"/>
      <c r="K182" s="20"/>
      <c r="L182" s="20"/>
      <c r="M182" s="20"/>
      <c r="N182" s="22"/>
      <c r="O182" s="20"/>
      <c r="Q182" s="22"/>
      <c r="V182" s="1"/>
      <c r="W182" s="1"/>
      <c r="X182" s="1"/>
      <c r="Y182" s="1"/>
      <c r="AD182" s="135"/>
      <c r="AE182" s="135"/>
      <c r="AF182" s="135"/>
      <c r="AG182" s="135"/>
      <c r="AH182" s="135"/>
      <c r="AI182" s="135"/>
      <c r="AJ182" s="135"/>
      <c r="AK182" s="135"/>
      <c r="AL182" s="135"/>
      <c r="AM182" s="135"/>
    </row>
    <row r="183" spans="4:39" s="19" customFormat="1" x14ac:dyDescent="0.15">
      <c r="D183" s="81"/>
      <c r="H183" s="20"/>
      <c r="I183" s="21"/>
      <c r="J183" s="20"/>
      <c r="K183" s="20"/>
      <c r="L183" s="20"/>
      <c r="M183" s="20"/>
      <c r="N183" s="22"/>
      <c r="O183" s="20"/>
      <c r="Q183" s="22"/>
      <c r="V183" s="1"/>
      <c r="W183" s="1"/>
      <c r="X183" s="1"/>
      <c r="Y183" s="1"/>
      <c r="AD183" s="135"/>
      <c r="AE183" s="135"/>
      <c r="AF183" s="135"/>
      <c r="AG183" s="135"/>
      <c r="AH183" s="135"/>
      <c r="AI183" s="135"/>
      <c r="AJ183" s="135"/>
      <c r="AK183" s="135"/>
      <c r="AL183" s="135"/>
      <c r="AM183" s="135"/>
    </row>
    <row r="184" spans="4:39" s="19" customFormat="1" x14ac:dyDescent="0.15">
      <c r="D184" s="81"/>
      <c r="H184" s="20"/>
      <c r="I184" s="21"/>
      <c r="J184" s="20"/>
      <c r="K184" s="20"/>
      <c r="L184" s="20"/>
      <c r="M184" s="20"/>
      <c r="N184" s="22"/>
      <c r="O184" s="20"/>
      <c r="Q184" s="22"/>
      <c r="V184" s="1"/>
      <c r="W184" s="1"/>
      <c r="X184" s="1"/>
      <c r="Y184" s="1"/>
      <c r="AD184" s="135"/>
      <c r="AE184" s="135"/>
      <c r="AF184" s="135"/>
      <c r="AG184" s="135"/>
      <c r="AH184" s="135"/>
      <c r="AI184" s="135"/>
      <c r="AJ184" s="135"/>
      <c r="AK184" s="135"/>
      <c r="AL184" s="135"/>
      <c r="AM184" s="135"/>
    </row>
    <row r="185" spans="4:39" s="19" customFormat="1" x14ac:dyDescent="0.15">
      <c r="D185" s="81"/>
      <c r="H185" s="20"/>
      <c r="I185" s="21"/>
      <c r="J185" s="20"/>
      <c r="K185" s="20"/>
      <c r="L185" s="20"/>
      <c r="M185" s="20"/>
      <c r="N185" s="22"/>
      <c r="O185" s="20"/>
      <c r="Q185" s="22"/>
      <c r="V185" s="1"/>
      <c r="W185" s="1"/>
      <c r="X185" s="1"/>
      <c r="Y185" s="1"/>
      <c r="AD185" s="135"/>
      <c r="AE185" s="135"/>
      <c r="AF185" s="135"/>
      <c r="AG185" s="135"/>
      <c r="AH185" s="135"/>
      <c r="AI185" s="135"/>
      <c r="AJ185" s="135"/>
      <c r="AK185" s="135"/>
      <c r="AL185" s="135"/>
      <c r="AM185" s="135"/>
    </row>
    <row r="186" spans="4:39" s="19" customFormat="1" x14ac:dyDescent="0.15">
      <c r="D186" s="81"/>
      <c r="H186" s="20"/>
      <c r="I186" s="21"/>
      <c r="J186" s="20"/>
      <c r="K186" s="20"/>
      <c r="L186" s="20"/>
      <c r="M186" s="20"/>
      <c r="N186" s="22"/>
      <c r="O186" s="20"/>
      <c r="Q186" s="22"/>
      <c r="V186" s="1"/>
      <c r="W186" s="1"/>
      <c r="X186" s="1"/>
      <c r="Y186" s="1"/>
      <c r="AD186" s="135"/>
      <c r="AE186" s="135"/>
      <c r="AF186" s="135"/>
      <c r="AG186" s="135"/>
      <c r="AH186" s="135"/>
      <c r="AI186" s="135"/>
      <c r="AJ186" s="135"/>
      <c r="AK186" s="135"/>
      <c r="AL186" s="135"/>
      <c r="AM186" s="135"/>
    </row>
    <row r="187" spans="4:39" s="19" customFormat="1" x14ac:dyDescent="0.15">
      <c r="D187" s="81"/>
      <c r="H187" s="20"/>
      <c r="I187" s="21"/>
      <c r="J187" s="20"/>
      <c r="K187" s="20"/>
      <c r="L187" s="20"/>
      <c r="M187" s="20"/>
      <c r="N187" s="22"/>
      <c r="O187" s="20"/>
      <c r="Q187" s="22"/>
      <c r="V187" s="1"/>
      <c r="W187" s="1"/>
      <c r="X187" s="1"/>
      <c r="Y187" s="1"/>
      <c r="AD187" s="135"/>
      <c r="AE187" s="135"/>
      <c r="AF187" s="135"/>
      <c r="AG187" s="135"/>
      <c r="AH187" s="135"/>
      <c r="AI187" s="135"/>
      <c r="AJ187" s="135"/>
      <c r="AK187" s="135"/>
      <c r="AL187" s="135"/>
      <c r="AM187" s="135"/>
    </row>
    <row r="188" spans="4:39" s="19" customFormat="1" x14ac:dyDescent="0.15">
      <c r="D188" s="81"/>
      <c r="H188" s="20"/>
      <c r="I188" s="21"/>
      <c r="J188" s="20"/>
      <c r="K188" s="20"/>
      <c r="L188" s="20"/>
      <c r="M188" s="20"/>
      <c r="N188" s="22"/>
      <c r="O188" s="20"/>
      <c r="Q188" s="22"/>
      <c r="V188" s="1"/>
      <c r="W188" s="1"/>
      <c r="X188" s="1"/>
      <c r="Y188" s="1"/>
      <c r="AD188" s="135"/>
      <c r="AE188" s="135"/>
      <c r="AF188" s="135"/>
      <c r="AG188" s="135"/>
      <c r="AH188" s="135"/>
      <c r="AI188" s="135"/>
      <c r="AJ188" s="135"/>
      <c r="AK188" s="135"/>
      <c r="AL188" s="135"/>
      <c r="AM188" s="135"/>
    </row>
    <row r="189" spans="4:39" s="19" customFormat="1" x14ac:dyDescent="0.15">
      <c r="D189" s="81"/>
      <c r="H189" s="20"/>
      <c r="I189" s="21"/>
      <c r="J189" s="20"/>
      <c r="K189" s="20"/>
      <c r="L189" s="20"/>
      <c r="M189" s="20"/>
      <c r="N189" s="22"/>
      <c r="O189" s="20"/>
      <c r="Q189" s="22"/>
      <c r="V189" s="1"/>
      <c r="W189" s="1"/>
      <c r="X189" s="1"/>
      <c r="Y189" s="1"/>
      <c r="AD189" s="135"/>
      <c r="AE189" s="135"/>
      <c r="AF189" s="135"/>
      <c r="AG189" s="135"/>
      <c r="AH189" s="135"/>
      <c r="AI189" s="135"/>
      <c r="AJ189" s="135"/>
      <c r="AK189" s="135"/>
      <c r="AL189" s="135"/>
      <c r="AM189" s="135"/>
    </row>
    <row r="190" spans="4:39" s="19" customFormat="1" x14ac:dyDescent="0.15">
      <c r="D190" s="81"/>
      <c r="H190" s="20"/>
      <c r="I190" s="21"/>
      <c r="J190" s="20"/>
      <c r="K190" s="20"/>
      <c r="L190" s="20"/>
      <c r="M190" s="20"/>
      <c r="N190" s="22"/>
      <c r="O190" s="20"/>
      <c r="Q190" s="22"/>
      <c r="V190" s="1"/>
      <c r="W190" s="1"/>
      <c r="X190" s="1"/>
      <c r="Y190" s="1"/>
      <c r="AD190" s="135"/>
      <c r="AE190" s="135"/>
      <c r="AF190" s="135"/>
      <c r="AG190" s="135"/>
      <c r="AH190" s="135"/>
      <c r="AI190" s="135"/>
      <c r="AJ190" s="135"/>
      <c r="AK190" s="135"/>
      <c r="AL190" s="135"/>
      <c r="AM190" s="135"/>
    </row>
    <row r="191" spans="4:39" s="19" customFormat="1" x14ac:dyDescent="0.15">
      <c r="D191" s="81"/>
      <c r="H191" s="20"/>
      <c r="I191" s="21"/>
      <c r="J191" s="20"/>
      <c r="K191" s="20"/>
      <c r="L191" s="20"/>
      <c r="M191" s="20"/>
      <c r="N191" s="22"/>
      <c r="O191" s="20"/>
      <c r="Q191" s="22"/>
      <c r="V191" s="1"/>
      <c r="W191" s="1"/>
      <c r="X191" s="1"/>
      <c r="Y191" s="1"/>
      <c r="AD191" s="135"/>
      <c r="AE191" s="135"/>
      <c r="AF191" s="135"/>
      <c r="AG191" s="135"/>
      <c r="AH191" s="135"/>
      <c r="AI191" s="135"/>
      <c r="AJ191" s="135"/>
      <c r="AK191" s="135"/>
      <c r="AL191" s="135"/>
      <c r="AM191" s="135"/>
    </row>
    <row r="192" spans="4:39" s="19" customFormat="1" x14ac:dyDescent="0.15">
      <c r="D192" s="81"/>
      <c r="H192" s="20"/>
      <c r="I192" s="21"/>
      <c r="J192" s="20"/>
      <c r="K192" s="20"/>
      <c r="L192" s="20"/>
      <c r="M192" s="20"/>
      <c r="N192" s="22"/>
      <c r="O192" s="20"/>
      <c r="Q192" s="22"/>
      <c r="V192" s="1"/>
      <c r="W192" s="1"/>
      <c r="X192" s="1"/>
      <c r="Y192" s="1"/>
      <c r="AD192" s="135"/>
      <c r="AE192" s="135"/>
      <c r="AF192" s="135"/>
      <c r="AG192" s="135"/>
      <c r="AH192" s="135"/>
      <c r="AI192" s="135"/>
      <c r="AJ192" s="135"/>
      <c r="AK192" s="135"/>
      <c r="AL192" s="135"/>
      <c r="AM192" s="135"/>
    </row>
    <row r="193" spans="4:39" s="19" customFormat="1" x14ac:dyDescent="0.15">
      <c r="D193" s="81"/>
      <c r="H193" s="20"/>
      <c r="I193" s="21"/>
      <c r="J193" s="20"/>
      <c r="K193" s="20"/>
      <c r="L193" s="20"/>
      <c r="M193" s="20"/>
      <c r="N193" s="22"/>
      <c r="O193" s="20"/>
      <c r="Q193" s="22"/>
      <c r="V193" s="1"/>
      <c r="W193" s="1"/>
      <c r="X193" s="1"/>
      <c r="Y193" s="1"/>
      <c r="AD193" s="135"/>
      <c r="AE193" s="135"/>
      <c r="AF193" s="135"/>
      <c r="AG193" s="135"/>
      <c r="AH193" s="135"/>
      <c r="AI193" s="135"/>
      <c r="AJ193" s="135"/>
      <c r="AK193" s="135"/>
      <c r="AL193" s="135"/>
      <c r="AM193" s="135"/>
    </row>
    <row r="194" spans="4:39" s="19" customFormat="1" x14ac:dyDescent="0.15">
      <c r="D194" s="81"/>
      <c r="H194" s="20"/>
      <c r="I194" s="21"/>
      <c r="J194" s="20"/>
      <c r="K194" s="20"/>
      <c r="L194" s="20"/>
      <c r="M194" s="20"/>
      <c r="N194" s="22"/>
      <c r="O194" s="20"/>
      <c r="Q194" s="22"/>
      <c r="V194" s="1"/>
      <c r="W194" s="1"/>
      <c r="X194" s="1"/>
      <c r="Y194" s="1"/>
      <c r="AD194" s="135"/>
      <c r="AE194" s="135"/>
      <c r="AF194" s="135"/>
      <c r="AG194" s="135"/>
      <c r="AH194" s="135"/>
      <c r="AI194" s="135"/>
      <c r="AJ194" s="135"/>
      <c r="AK194" s="135"/>
      <c r="AL194" s="135"/>
      <c r="AM194" s="135"/>
    </row>
    <row r="195" spans="4:39" s="19" customFormat="1" x14ac:dyDescent="0.15">
      <c r="D195" s="81"/>
      <c r="H195" s="20"/>
      <c r="I195" s="21"/>
      <c r="J195" s="20"/>
      <c r="K195" s="20"/>
      <c r="L195" s="20"/>
      <c r="M195" s="20"/>
      <c r="N195" s="22"/>
      <c r="O195" s="20"/>
      <c r="Q195" s="22"/>
      <c r="V195" s="1"/>
      <c r="W195" s="1"/>
      <c r="X195" s="1"/>
      <c r="Y195" s="1"/>
      <c r="AD195" s="135"/>
      <c r="AE195" s="135"/>
      <c r="AF195" s="135"/>
      <c r="AG195" s="135"/>
      <c r="AH195" s="135"/>
      <c r="AI195" s="135"/>
      <c r="AJ195" s="135"/>
      <c r="AK195" s="135"/>
      <c r="AL195" s="135"/>
      <c r="AM195" s="135"/>
    </row>
    <row r="196" spans="4:39" s="19" customFormat="1" x14ac:dyDescent="0.15">
      <c r="D196" s="81"/>
      <c r="H196" s="20"/>
      <c r="I196" s="21"/>
      <c r="J196" s="20"/>
      <c r="K196" s="20"/>
      <c r="L196" s="20"/>
      <c r="M196" s="20"/>
      <c r="N196" s="22"/>
      <c r="O196" s="20"/>
      <c r="Q196" s="22"/>
      <c r="V196" s="1"/>
      <c r="W196" s="1"/>
      <c r="X196" s="1"/>
      <c r="Y196" s="1"/>
      <c r="AD196" s="135"/>
      <c r="AE196" s="135"/>
      <c r="AF196" s="135"/>
      <c r="AG196" s="135"/>
      <c r="AH196" s="135"/>
      <c r="AI196" s="135"/>
      <c r="AJ196" s="135"/>
      <c r="AK196" s="135"/>
      <c r="AL196" s="135"/>
      <c r="AM196" s="135"/>
    </row>
    <row r="197" spans="4:39" s="19" customFormat="1" x14ac:dyDescent="0.15">
      <c r="D197" s="81"/>
      <c r="H197" s="20"/>
      <c r="I197" s="21"/>
      <c r="J197" s="20"/>
      <c r="K197" s="20"/>
      <c r="L197" s="20"/>
      <c r="M197" s="20"/>
      <c r="N197" s="22"/>
      <c r="O197" s="20"/>
      <c r="Q197" s="22"/>
      <c r="V197" s="1"/>
      <c r="W197" s="1"/>
      <c r="X197" s="1"/>
      <c r="Y197" s="1"/>
      <c r="AD197" s="135"/>
      <c r="AE197" s="135"/>
      <c r="AF197" s="135"/>
      <c r="AG197" s="135"/>
      <c r="AH197" s="135"/>
      <c r="AI197" s="135"/>
      <c r="AJ197" s="135"/>
      <c r="AK197" s="135"/>
      <c r="AL197" s="135"/>
      <c r="AM197" s="135"/>
    </row>
    <row r="198" spans="4:39" s="19" customFormat="1" x14ac:dyDescent="0.15">
      <c r="D198" s="81"/>
      <c r="H198" s="20"/>
      <c r="I198" s="21"/>
      <c r="J198" s="20"/>
      <c r="K198" s="20"/>
      <c r="L198" s="20"/>
      <c r="M198" s="20"/>
      <c r="N198" s="22"/>
      <c r="O198" s="20"/>
      <c r="Q198" s="22"/>
      <c r="V198" s="1"/>
      <c r="W198" s="1"/>
      <c r="X198" s="1"/>
      <c r="Y198" s="1"/>
      <c r="AD198" s="135"/>
      <c r="AE198" s="135"/>
      <c r="AF198" s="135"/>
      <c r="AG198" s="135"/>
      <c r="AH198" s="135"/>
      <c r="AI198" s="135"/>
      <c r="AJ198" s="135"/>
      <c r="AK198" s="135"/>
      <c r="AL198" s="135"/>
      <c r="AM198" s="135"/>
    </row>
    <row r="199" spans="4:39" s="19" customFormat="1" x14ac:dyDescent="0.15">
      <c r="D199" s="81"/>
      <c r="H199" s="20"/>
      <c r="I199" s="21"/>
      <c r="J199" s="20"/>
      <c r="K199" s="20"/>
      <c r="L199" s="20"/>
      <c r="M199" s="20"/>
      <c r="N199" s="22"/>
      <c r="O199" s="20"/>
      <c r="Q199" s="22"/>
      <c r="V199" s="1"/>
      <c r="W199" s="1"/>
      <c r="X199" s="1"/>
      <c r="Y199" s="1"/>
      <c r="AD199" s="135"/>
      <c r="AE199" s="135"/>
      <c r="AF199" s="135"/>
      <c r="AG199" s="135"/>
      <c r="AH199" s="135"/>
      <c r="AI199" s="135"/>
      <c r="AJ199" s="135"/>
      <c r="AK199" s="135"/>
      <c r="AL199" s="135"/>
      <c r="AM199" s="135"/>
    </row>
    <row r="200" spans="4:39" s="19" customFormat="1" x14ac:dyDescent="0.15">
      <c r="D200" s="81"/>
      <c r="H200" s="20"/>
      <c r="I200" s="21"/>
      <c r="J200" s="20"/>
      <c r="K200" s="20"/>
      <c r="L200" s="20"/>
      <c r="M200" s="20"/>
      <c r="N200" s="22"/>
      <c r="O200" s="20"/>
      <c r="Q200" s="22"/>
      <c r="V200" s="1"/>
      <c r="W200" s="1"/>
      <c r="X200" s="1"/>
      <c r="Y200" s="1"/>
      <c r="AD200" s="135"/>
      <c r="AE200" s="135"/>
      <c r="AF200" s="135"/>
      <c r="AG200" s="135"/>
      <c r="AH200" s="135"/>
      <c r="AI200" s="135"/>
      <c r="AJ200" s="135"/>
      <c r="AK200" s="135"/>
      <c r="AL200" s="135"/>
      <c r="AM200" s="135"/>
    </row>
    <row r="201" spans="4:39" s="19" customFormat="1" x14ac:dyDescent="0.15">
      <c r="D201" s="81"/>
      <c r="H201" s="20"/>
      <c r="I201" s="21"/>
      <c r="J201" s="20"/>
      <c r="K201" s="20"/>
      <c r="L201" s="20"/>
      <c r="M201" s="20"/>
      <c r="N201" s="22"/>
      <c r="O201" s="20"/>
      <c r="Q201" s="22"/>
      <c r="V201" s="1"/>
      <c r="W201" s="1"/>
      <c r="X201" s="1"/>
      <c r="Y201" s="1"/>
      <c r="AD201" s="135"/>
      <c r="AE201" s="135"/>
      <c r="AF201" s="135"/>
      <c r="AG201" s="135"/>
      <c r="AH201" s="135"/>
      <c r="AI201" s="135"/>
      <c r="AJ201" s="135"/>
      <c r="AK201" s="135"/>
      <c r="AL201" s="135"/>
      <c r="AM201" s="135"/>
    </row>
    <row r="202" spans="4:39" s="19" customFormat="1" x14ac:dyDescent="0.15">
      <c r="D202" s="81"/>
      <c r="H202" s="20"/>
      <c r="I202" s="21"/>
      <c r="J202" s="20"/>
      <c r="K202" s="20"/>
      <c r="L202" s="20"/>
      <c r="M202" s="20"/>
      <c r="N202" s="22"/>
      <c r="O202" s="20"/>
      <c r="Q202" s="22"/>
      <c r="V202" s="1"/>
      <c r="W202" s="1"/>
      <c r="X202" s="1"/>
      <c r="Y202" s="1"/>
      <c r="AD202" s="135"/>
      <c r="AE202" s="135"/>
      <c r="AF202" s="135"/>
      <c r="AG202" s="135"/>
      <c r="AH202" s="135"/>
      <c r="AI202" s="135"/>
      <c r="AJ202" s="135"/>
      <c r="AK202" s="135"/>
      <c r="AL202" s="135"/>
      <c r="AM202" s="135"/>
    </row>
    <row r="203" spans="4:39" s="19" customFormat="1" x14ac:dyDescent="0.15">
      <c r="D203" s="81"/>
      <c r="H203" s="20"/>
      <c r="I203" s="21"/>
      <c r="J203" s="20"/>
      <c r="K203" s="20"/>
      <c r="L203" s="20"/>
      <c r="M203" s="20"/>
      <c r="N203" s="22"/>
      <c r="O203" s="20"/>
      <c r="Q203" s="22"/>
      <c r="V203" s="1"/>
      <c r="W203" s="1"/>
      <c r="X203" s="1"/>
      <c r="Y203" s="1"/>
      <c r="AD203" s="135"/>
      <c r="AE203" s="135"/>
      <c r="AF203" s="135"/>
      <c r="AG203" s="135"/>
      <c r="AH203" s="135"/>
      <c r="AI203" s="135"/>
      <c r="AJ203" s="135"/>
      <c r="AK203" s="135"/>
      <c r="AL203" s="135"/>
      <c r="AM203" s="135"/>
    </row>
    <row r="204" spans="4:39" s="19" customFormat="1" x14ac:dyDescent="0.15">
      <c r="D204" s="81"/>
      <c r="H204" s="20"/>
      <c r="I204" s="21"/>
      <c r="J204" s="20"/>
      <c r="K204" s="20"/>
      <c r="L204" s="20"/>
      <c r="M204" s="20"/>
      <c r="N204" s="22"/>
      <c r="O204" s="20"/>
      <c r="Q204" s="22"/>
      <c r="V204" s="1"/>
      <c r="W204" s="1"/>
      <c r="X204" s="1"/>
      <c r="Y204" s="1"/>
      <c r="AD204" s="135"/>
      <c r="AE204" s="135"/>
      <c r="AF204" s="135"/>
      <c r="AG204" s="135"/>
      <c r="AH204" s="135"/>
      <c r="AI204" s="135"/>
      <c r="AJ204" s="135"/>
      <c r="AK204" s="135"/>
      <c r="AL204" s="135"/>
      <c r="AM204" s="135"/>
    </row>
    <row r="205" spans="4:39" s="19" customFormat="1" x14ac:dyDescent="0.15">
      <c r="D205" s="81"/>
      <c r="H205" s="20"/>
      <c r="I205" s="21"/>
      <c r="J205" s="20"/>
      <c r="K205" s="20"/>
      <c r="L205" s="20"/>
      <c r="M205" s="20"/>
      <c r="N205" s="22"/>
      <c r="O205" s="20"/>
      <c r="Q205" s="22"/>
      <c r="V205" s="1"/>
      <c r="W205" s="1"/>
      <c r="X205" s="1"/>
      <c r="Y205" s="1"/>
      <c r="AD205" s="135"/>
      <c r="AE205" s="135"/>
      <c r="AF205" s="135"/>
      <c r="AG205" s="135"/>
      <c r="AH205" s="135"/>
      <c r="AI205" s="135"/>
      <c r="AJ205" s="135"/>
      <c r="AK205" s="135"/>
      <c r="AL205" s="135"/>
      <c r="AM205" s="135"/>
    </row>
    <row r="206" spans="4:39" s="19" customFormat="1" x14ac:dyDescent="0.15">
      <c r="D206" s="81"/>
      <c r="H206" s="20"/>
      <c r="I206" s="21"/>
      <c r="J206" s="20"/>
      <c r="K206" s="20"/>
      <c r="L206" s="20"/>
      <c r="M206" s="20"/>
      <c r="N206" s="22"/>
      <c r="O206" s="20"/>
      <c r="Q206" s="22"/>
      <c r="V206" s="1"/>
      <c r="W206" s="1"/>
      <c r="X206" s="1"/>
      <c r="Y206" s="1"/>
      <c r="AD206" s="135"/>
      <c r="AE206" s="135"/>
      <c r="AF206" s="135"/>
      <c r="AG206" s="135"/>
      <c r="AH206" s="135"/>
      <c r="AI206" s="135"/>
      <c r="AJ206" s="135"/>
      <c r="AK206" s="135"/>
      <c r="AL206" s="135"/>
      <c r="AM206" s="135"/>
    </row>
    <row r="207" spans="4:39" s="19" customFormat="1" x14ac:dyDescent="0.15">
      <c r="D207" s="81"/>
      <c r="H207" s="20"/>
      <c r="I207" s="21"/>
      <c r="J207" s="20"/>
      <c r="K207" s="20"/>
      <c r="L207" s="20"/>
      <c r="M207" s="20"/>
      <c r="N207" s="22"/>
      <c r="O207" s="20"/>
      <c r="Q207" s="22"/>
      <c r="V207" s="1"/>
      <c r="W207" s="1"/>
      <c r="X207" s="1"/>
      <c r="Y207" s="1"/>
      <c r="AD207" s="135"/>
      <c r="AE207" s="135"/>
      <c r="AF207" s="135"/>
      <c r="AG207" s="135"/>
      <c r="AH207" s="135"/>
      <c r="AI207" s="135"/>
      <c r="AJ207" s="135"/>
      <c r="AK207" s="135"/>
      <c r="AL207" s="135"/>
      <c r="AM207" s="135"/>
    </row>
    <row r="208" spans="4:39" s="19" customFormat="1" x14ac:dyDescent="0.15">
      <c r="D208" s="81"/>
      <c r="H208" s="20"/>
      <c r="I208" s="21"/>
      <c r="J208" s="20"/>
      <c r="K208" s="20"/>
      <c r="L208" s="20"/>
      <c r="M208" s="20"/>
      <c r="N208" s="22"/>
      <c r="O208" s="20"/>
      <c r="Q208" s="22"/>
      <c r="V208" s="1"/>
      <c r="W208" s="1"/>
      <c r="X208" s="1"/>
      <c r="Y208" s="1"/>
      <c r="AD208" s="135"/>
      <c r="AE208" s="135"/>
      <c r="AF208" s="135"/>
      <c r="AG208" s="135"/>
      <c r="AH208" s="135"/>
      <c r="AI208" s="135"/>
      <c r="AJ208" s="135"/>
      <c r="AK208" s="135"/>
      <c r="AL208" s="135"/>
      <c r="AM208" s="135"/>
    </row>
    <row r="209" spans="4:39" s="19" customFormat="1" x14ac:dyDescent="0.15">
      <c r="D209" s="81"/>
      <c r="H209" s="20"/>
      <c r="I209" s="21"/>
      <c r="J209" s="20"/>
      <c r="K209" s="20"/>
      <c r="L209" s="20"/>
      <c r="M209" s="20"/>
      <c r="N209" s="22"/>
      <c r="O209" s="20"/>
      <c r="Q209" s="22"/>
      <c r="V209" s="1"/>
      <c r="W209" s="1"/>
      <c r="X209" s="1"/>
      <c r="Y209" s="1"/>
      <c r="AD209" s="135"/>
      <c r="AE209" s="135"/>
      <c r="AF209" s="135"/>
      <c r="AG209" s="135"/>
      <c r="AH209" s="135"/>
      <c r="AI209" s="135"/>
      <c r="AJ209" s="135"/>
      <c r="AK209" s="135"/>
      <c r="AL209" s="135"/>
      <c r="AM209" s="135"/>
    </row>
    <row r="210" spans="4:39" s="19" customFormat="1" x14ac:dyDescent="0.15">
      <c r="D210" s="81"/>
      <c r="H210" s="20"/>
      <c r="I210" s="21"/>
      <c r="J210" s="20"/>
      <c r="K210" s="20"/>
      <c r="L210" s="20"/>
      <c r="M210" s="20"/>
      <c r="N210" s="22"/>
      <c r="O210" s="20"/>
      <c r="Q210" s="22"/>
      <c r="V210" s="1"/>
      <c r="W210" s="1"/>
      <c r="X210" s="1"/>
      <c r="Y210" s="1"/>
      <c r="AD210" s="135"/>
      <c r="AE210" s="135"/>
      <c r="AF210" s="135"/>
      <c r="AG210" s="135"/>
      <c r="AH210" s="135"/>
      <c r="AI210" s="135"/>
      <c r="AJ210" s="135"/>
      <c r="AK210" s="135"/>
      <c r="AL210" s="135"/>
      <c r="AM210" s="135"/>
    </row>
    <row r="211" spans="4:39" s="19" customFormat="1" x14ac:dyDescent="0.15">
      <c r="D211" s="81"/>
      <c r="H211" s="20"/>
      <c r="I211" s="21"/>
      <c r="J211" s="20"/>
      <c r="K211" s="20"/>
      <c r="L211" s="20"/>
      <c r="M211" s="20"/>
      <c r="N211" s="22"/>
      <c r="O211" s="20"/>
      <c r="Q211" s="22"/>
      <c r="V211" s="1"/>
      <c r="W211" s="1"/>
      <c r="X211" s="1"/>
      <c r="Y211" s="1"/>
      <c r="AD211" s="135"/>
      <c r="AE211" s="135"/>
      <c r="AF211" s="135"/>
      <c r="AG211" s="135"/>
      <c r="AH211" s="135"/>
      <c r="AI211" s="135"/>
      <c r="AJ211" s="135"/>
      <c r="AK211" s="135"/>
      <c r="AL211" s="135"/>
      <c r="AM211" s="135"/>
    </row>
    <row r="212" spans="4:39" s="19" customFormat="1" x14ac:dyDescent="0.15">
      <c r="D212" s="81"/>
      <c r="H212" s="20"/>
      <c r="I212" s="21"/>
      <c r="J212" s="20"/>
      <c r="K212" s="20"/>
      <c r="L212" s="20"/>
      <c r="M212" s="20"/>
      <c r="N212" s="22"/>
      <c r="O212" s="20"/>
      <c r="Q212" s="22"/>
      <c r="V212" s="1"/>
      <c r="W212" s="1"/>
      <c r="X212" s="1"/>
      <c r="Y212" s="1"/>
      <c r="AD212" s="135"/>
      <c r="AE212" s="135"/>
      <c r="AF212" s="135"/>
      <c r="AG212" s="135"/>
      <c r="AH212" s="135"/>
      <c r="AI212" s="135"/>
      <c r="AJ212" s="135"/>
      <c r="AK212" s="135"/>
      <c r="AL212" s="135"/>
      <c r="AM212" s="135"/>
    </row>
    <row r="213" spans="4:39" s="19" customFormat="1" x14ac:dyDescent="0.15">
      <c r="D213" s="81"/>
      <c r="H213" s="20"/>
      <c r="I213" s="21"/>
      <c r="J213" s="20"/>
      <c r="K213" s="20"/>
      <c r="L213" s="20"/>
      <c r="M213" s="20"/>
      <c r="N213" s="22"/>
      <c r="O213" s="20"/>
      <c r="Q213" s="22"/>
      <c r="V213" s="1"/>
      <c r="W213" s="1"/>
      <c r="X213" s="1"/>
      <c r="Y213" s="1"/>
      <c r="AD213" s="135"/>
      <c r="AE213" s="135"/>
      <c r="AF213" s="135"/>
      <c r="AG213" s="135"/>
      <c r="AH213" s="135"/>
      <c r="AI213" s="135"/>
      <c r="AJ213" s="135"/>
      <c r="AK213" s="135"/>
      <c r="AL213" s="135"/>
      <c r="AM213" s="135"/>
    </row>
    <row r="214" spans="4:39" s="19" customFormat="1" x14ac:dyDescent="0.15">
      <c r="D214" s="81"/>
      <c r="H214" s="20"/>
      <c r="I214" s="21"/>
      <c r="J214" s="20"/>
      <c r="K214" s="20"/>
      <c r="L214" s="20"/>
      <c r="M214" s="20"/>
      <c r="N214" s="22"/>
      <c r="O214" s="20"/>
      <c r="Q214" s="22"/>
      <c r="V214" s="1"/>
      <c r="W214" s="1"/>
      <c r="X214" s="1"/>
      <c r="Y214" s="1"/>
      <c r="AD214" s="135"/>
      <c r="AE214" s="135"/>
      <c r="AF214" s="135"/>
      <c r="AG214" s="135"/>
      <c r="AH214" s="135"/>
      <c r="AI214" s="135"/>
      <c r="AJ214" s="135"/>
      <c r="AK214" s="135"/>
      <c r="AL214" s="135"/>
      <c r="AM214" s="135"/>
    </row>
    <row r="215" spans="4:39" s="19" customFormat="1" x14ac:dyDescent="0.15">
      <c r="D215" s="81"/>
      <c r="H215" s="20"/>
      <c r="I215" s="21"/>
      <c r="J215" s="20"/>
      <c r="K215" s="20"/>
      <c r="L215" s="20"/>
      <c r="M215" s="20"/>
      <c r="N215" s="22"/>
      <c r="O215" s="20"/>
      <c r="Q215" s="22"/>
      <c r="V215" s="1"/>
      <c r="W215" s="1"/>
      <c r="X215" s="1"/>
      <c r="Y215" s="1"/>
      <c r="AD215" s="135"/>
      <c r="AE215" s="135"/>
      <c r="AF215" s="135"/>
      <c r="AG215" s="135"/>
      <c r="AH215" s="135"/>
      <c r="AI215" s="135"/>
      <c r="AJ215" s="135"/>
      <c r="AK215" s="135"/>
      <c r="AL215" s="135"/>
      <c r="AM215" s="135"/>
    </row>
    <row r="216" spans="4:39" s="19" customFormat="1" x14ac:dyDescent="0.15">
      <c r="D216" s="81"/>
      <c r="H216" s="20"/>
      <c r="I216" s="21"/>
      <c r="J216" s="20"/>
      <c r="K216" s="20"/>
      <c r="L216" s="20"/>
      <c r="M216" s="20"/>
      <c r="N216" s="22"/>
      <c r="O216" s="20"/>
      <c r="Q216" s="22"/>
      <c r="V216" s="1"/>
      <c r="W216" s="1"/>
      <c r="X216" s="1"/>
      <c r="Y216" s="1"/>
      <c r="AD216" s="135"/>
      <c r="AE216" s="135"/>
      <c r="AF216" s="135"/>
      <c r="AG216" s="135"/>
      <c r="AH216" s="135"/>
      <c r="AI216" s="135"/>
      <c r="AJ216" s="135"/>
      <c r="AK216" s="135"/>
      <c r="AL216" s="135"/>
      <c r="AM216" s="135"/>
    </row>
    <row r="217" spans="4:39" s="19" customFormat="1" x14ac:dyDescent="0.15">
      <c r="D217" s="81"/>
      <c r="H217" s="20"/>
      <c r="I217" s="21"/>
      <c r="J217" s="20"/>
      <c r="K217" s="20"/>
      <c r="L217" s="20"/>
      <c r="M217" s="20"/>
      <c r="N217" s="22"/>
      <c r="O217" s="20"/>
      <c r="Q217" s="22"/>
      <c r="V217" s="1"/>
      <c r="W217" s="1"/>
      <c r="X217" s="1"/>
      <c r="Y217" s="1"/>
      <c r="AD217" s="135"/>
      <c r="AE217" s="135"/>
      <c r="AF217" s="135"/>
      <c r="AG217" s="135"/>
      <c r="AH217" s="135"/>
      <c r="AI217" s="135"/>
      <c r="AJ217" s="135"/>
      <c r="AK217" s="135"/>
      <c r="AL217" s="135"/>
      <c r="AM217" s="135"/>
    </row>
    <row r="218" spans="4:39" s="19" customFormat="1" x14ac:dyDescent="0.15">
      <c r="D218" s="81"/>
      <c r="H218" s="20"/>
      <c r="I218" s="21"/>
      <c r="J218" s="20"/>
      <c r="K218" s="20"/>
      <c r="L218" s="20"/>
      <c r="M218" s="20"/>
      <c r="N218" s="22"/>
      <c r="O218" s="20"/>
      <c r="Q218" s="22"/>
      <c r="V218" s="1"/>
      <c r="W218" s="1"/>
      <c r="X218" s="1"/>
      <c r="Y218" s="1"/>
      <c r="AD218" s="135"/>
      <c r="AE218" s="135"/>
      <c r="AF218" s="135"/>
      <c r="AG218" s="135"/>
      <c r="AH218" s="135"/>
      <c r="AI218" s="135"/>
      <c r="AJ218" s="135"/>
      <c r="AK218" s="135"/>
      <c r="AL218" s="135"/>
      <c r="AM218" s="135"/>
    </row>
    <row r="219" spans="4:39" s="19" customFormat="1" x14ac:dyDescent="0.15">
      <c r="D219" s="81"/>
      <c r="H219" s="20"/>
      <c r="I219" s="21"/>
      <c r="J219" s="20"/>
      <c r="K219" s="20"/>
      <c r="L219" s="20"/>
      <c r="M219" s="20"/>
      <c r="N219" s="22"/>
      <c r="O219" s="20"/>
      <c r="Q219" s="22"/>
      <c r="V219" s="1"/>
      <c r="W219" s="1"/>
      <c r="X219" s="1"/>
      <c r="Y219" s="1"/>
      <c r="AD219" s="135"/>
      <c r="AE219" s="135"/>
      <c r="AF219" s="135"/>
      <c r="AG219" s="135"/>
      <c r="AH219" s="135"/>
      <c r="AI219" s="135"/>
      <c r="AJ219" s="135"/>
      <c r="AK219" s="135"/>
      <c r="AL219" s="135"/>
      <c r="AM219" s="135"/>
    </row>
    <row r="220" spans="4:39" s="19" customFormat="1" x14ac:dyDescent="0.15">
      <c r="D220" s="81"/>
      <c r="H220" s="20"/>
      <c r="I220" s="21"/>
      <c r="J220" s="20"/>
      <c r="K220" s="20"/>
      <c r="L220" s="20"/>
      <c r="M220" s="20"/>
      <c r="N220" s="22"/>
      <c r="O220" s="20"/>
      <c r="Q220" s="22"/>
      <c r="V220" s="1"/>
      <c r="W220" s="1"/>
      <c r="X220" s="1"/>
      <c r="Y220" s="1"/>
      <c r="AD220" s="135"/>
      <c r="AE220" s="135"/>
      <c r="AF220" s="135"/>
      <c r="AG220" s="135"/>
      <c r="AH220" s="135"/>
      <c r="AI220" s="135"/>
      <c r="AJ220" s="135"/>
      <c r="AK220" s="135"/>
      <c r="AL220" s="135"/>
      <c r="AM220" s="135"/>
    </row>
    <row r="221" spans="4:39" s="19" customFormat="1" x14ac:dyDescent="0.15">
      <c r="D221" s="81"/>
      <c r="H221" s="20"/>
      <c r="I221" s="21"/>
      <c r="J221" s="20"/>
      <c r="K221" s="20"/>
      <c r="L221" s="20"/>
      <c r="M221" s="20"/>
      <c r="N221" s="22"/>
      <c r="O221" s="20"/>
      <c r="Q221" s="22"/>
      <c r="V221" s="1"/>
      <c r="W221" s="1"/>
      <c r="X221" s="1"/>
      <c r="Y221" s="1"/>
      <c r="AD221" s="135"/>
      <c r="AE221" s="135"/>
      <c r="AF221" s="135"/>
      <c r="AG221" s="135"/>
      <c r="AH221" s="135"/>
      <c r="AI221" s="135"/>
      <c r="AJ221" s="135"/>
      <c r="AK221" s="135"/>
      <c r="AL221" s="135"/>
      <c r="AM221" s="135"/>
    </row>
    <row r="222" spans="4:39" s="19" customFormat="1" x14ac:dyDescent="0.15">
      <c r="D222" s="81"/>
      <c r="H222" s="20"/>
      <c r="I222" s="21"/>
      <c r="J222" s="20"/>
      <c r="K222" s="20"/>
      <c r="L222" s="20"/>
      <c r="M222" s="20"/>
      <c r="N222" s="22"/>
      <c r="O222" s="20"/>
      <c r="Q222" s="22"/>
      <c r="V222" s="1"/>
      <c r="W222" s="1"/>
      <c r="X222" s="1"/>
      <c r="Y222" s="1"/>
      <c r="AD222" s="135"/>
      <c r="AE222" s="135"/>
      <c r="AF222" s="135"/>
      <c r="AG222" s="135"/>
      <c r="AH222" s="135"/>
      <c r="AI222" s="135"/>
      <c r="AJ222" s="135"/>
      <c r="AK222" s="135"/>
      <c r="AL222" s="135"/>
      <c r="AM222" s="135"/>
    </row>
    <row r="223" spans="4:39" s="19" customFormat="1" x14ac:dyDescent="0.15">
      <c r="D223" s="81"/>
      <c r="H223" s="20"/>
      <c r="I223" s="21"/>
      <c r="J223" s="20"/>
      <c r="K223" s="20"/>
      <c r="L223" s="20"/>
      <c r="M223" s="20"/>
      <c r="N223" s="22"/>
      <c r="O223" s="20"/>
      <c r="Q223" s="22"/>
      <c r="V223" s="1"/>
      <c r="W223" s="1"/>
      <c r="X223" s="1"/>
      <c r="Y223" s="1"/>
      <c r="AD223" s="135"/>
      <c r="AE223" s="135"/>
      <c r="AF223" s="135"/>
      <c r="AG223" s="135"/>
      <c r="AH223" s="135"/>
      <c r="AI223" s="135"/>
      <c r="AJ223" s="135"/>
      <c r="AK223" s="135"/>
      <c r="AL223" s="135"/>
      <c r="AM223" s="135"/>
    </row>
    <row r="224" spans="4:39" s="19" customFormat="1" x14ac:dyDescent="0.15">
      <c r="D224" s="81"/>
      <c r="H224" s="20"/>
      <c r="I224" s="21"/>
      <c r="J224" s="20"/>
      <c r="K224" s="20"/>
      <c r="L224" s="20"/>
      <c r="M224" s="20"/>
      <c r="N224" s="22"/>
      <c r="O224" s="20"/>
      <c r="Q224" s="22"/>
      <c r="V224" s="1"/>
      <c r="W224" s="1"/>
      <c r="X224" s="1"/>
      <c r="Y224" s="1"/>
      <c r="AD224" s="135"/>
      <c r="AE224" s="135"/>
      <c r="AF224" s="135"/>
      <c r="AG224" s="135"/>
      <c r="AH224" s="135"/>
      <c r="AI224" s="135"/>
      <c r="AJ224" s="135"/>
      <c r="AK224" s="135"/>
      <c r="AL224" s="135"/>
      <c r="AM224" s="135"/>
    </row>
    <row r="225" spans="4:39" s="19" customFormat="1" x14ac:dyDescent="0.15">
      <c r="D225" s="81"/>
      <c r="H225" s="20"/>
      <c r="I225" s="21"/>
      <c r="J225" s="20"/>
      <c r="K225" s="20"/>
      <c r="L225" s="20"/>
      <c r="M225" s="20"/>
      <c r="N225" s="22"/>
      <c r="O225" s="20"/>
      <c r="Q225" s="22"/>
      <c r="V225" s="1"/>
      <c r="W225" s="1"/>
      <c r="X225" s="1"/>
      <c r="Y225" s="1"/>
      <c r="AD225" s="135"/>
      <c r="AE225" s="135"/>
      <c r="AF225" s="135"/>
      <c r="AG225" s="135"/>
      <c r="AH225" s="135"/>
      <c r="AI225" s="135"/>
      <c r="AJ225" s="135"/>
      <c r="AK225" s="135"/>
      <c r="AL225" s="135"/>
      <c r="AM225" s="135"/>
    </row>
    <row r="226" spans="4:39" s="19" customFormat="1" x14ac:dyDescent="0.15">
      <c r="D226" s="81"/>
      <c r="H226" s="20"/>
      <c r="I226" s="21"/>
      <c r="J226" s="20"/>
      <c r="K226" s="20"/>
      <c r="L226" s="20"/>
      <c r="M226" s="20"/>
      <c r="N226" s="22"/>
      <c r="O226" s="20"/>
      <c r="Q226" s="22"/>
      <c r="V226" s="1"/>
      <c r="W226" s="1"/>
      <c r="X226" s="1"/>
      <c r="Y226" s="1"/>
      <c r="AD226" s="135"/>
      <c r="AE226" s="135"/>
      <c r="AF226" s="135"/>
      <c r="AG226" s="135"/>
      <c r="AH226" s="135"/>
      <c r="AI226" s="135"/>
      <c r="AJ226" s="135"/>
      <c r="AK226" s="135"/>
      <c r="AL226" s="135"/>
      <c r="AM226" s="135"/>
    </row>
    <row r="227" spans="4:39" s="19" customFormat="1" x14ac:dyDescent="0.15">
      <c r="D227" s="81"/>
      <c r="H227" s="20"/>
      <c r="I227" s="21"/>
      <c r="J227" s="20"/>
      <c r="K227" s="20"/>
      <c r="L227" s="20"/>
      <c r="M227" s="20"/>
      <c r="N227" s="22"/>
      <c r="O227" s="20"/>
      <c r="Q227" s="22"/>
      <c r="V227" s="1"/>
      <c r="W227" s="1"/>
      <c r="X227" s="1"/>
      <c r="Y227" s="1"/>
      <c r="AD227" s="135"/>
      <c r="AE227" s="135"/>
      <c r="AF227" s="135"/>
      <c r="AG227" s="135"/>
      <c r="AH227" s="135"/>
      <c r="AI227" s="135"/>
      <c r="AJ227" s="135"/>
      <c r="AK227" s="135"/>
      <c r="AL227" s="135"/>
      <c r="AM227" s="135"/>
    </row>
    <row r="228" spans="4:39" s="19" customFormat="1" x14ac:dyDescent="0.15">
      <c r="D228" s="81"/>
      <c r="H228" s="20"/>
      <c r="I228" s="21"/>
      <c r="J228" s="20"/>
      <c r="K228" s="20"/>
      <c r="L228" s="20"/>
      <c r="M228" s="20"/>
      <c r="N228" s="22"/>
      <c r="O228" s="20"/>
      <c r="Q228" s="22"/>
      <c r="V228" s="1"/>
      <c r="W228" s="1"/>
      <c r="X228" s="1"/>
      <c r="Y228" s="1"/>
      <c r="AD228" s="135"/>
      <c r="AE228" s="135"/>
      <c r="AF228" s="135"/>
      <c r="AG228" s="135"/>
      <c r="AH228" s="135"/>
      <c r="AI228" s="135"/>
      <c r="AJ228" s="135"/>
      <c r="AK228" s="135"/>
      <c r="AL228" s="135"/>
      <c r="AM228" s="135"/>
    </row>
    <row r="229" spans="4:39" s="19" customFormat="1" x14ac:dyDescent="0.15">
      <c r="D229" s="81"/>
      <c r="H229" s="20"/>
      <c r="I229" s="21"/>
      <c r="J229" s="20"/>
      <c r="K229" s="20"/>
      <c r="L229" s="20"/>
      <c r="M229" s="20"/>
      <c r="N229" s="22"/>
      <c r="O229" s="20"/>
      <c r="Q229" s="22"/>
      <c r="V229" s="1"/>
      <c r="W229" s="1"/>
      <c r="X229" s="1"/>
      <c r="Y229" s="1"/>
      <c r="AD229" s="135"/>
      <c r="AE229" s="135"/>
      <c r="AF229" s="135"/>
      <c r="AG229" s="135"/>
      <c r="AH229" s="135"/>
      <c r="AI229" s="135"/>
      <c r="AJ229" s="135"/>
      <c r="AK229" s="135"/>
      <c r="AL229" s="135"/>
      <c r="AM229" s="135"/>
    </row>
    <row r="230" spans="4:39" s="19" customFormat="1" x14ac:dyDescent="0.15">
      <c r="D230" s="81"/>
      <c r="H230" s="20"/>
      <c r="I230" s="21"/>
      <c r="J230" s="20"/>
      <c r="K230" s="20"/>
      <c r="L230" s="20"/>
      <c r="M230" s="20"/>
      <c r="N230" s="22"/>
      <c r="O230" s="20"/>
      <c r="Q230" s="22"/>
      <c r="V230" s="1"/>
      <c r="W230" s="1"/>
      <c r="X230" s="1"/>
      <c r="Y230" s="1"/>
      <c r="AD230" s="135"/>
      <c r="AE230" s="135"/>
      <c r="AF230" s="135"/>
      <c r="AG230" s="135"/>
      <c r="AH230" s="135"/>
      <c r="AI230" s="135"/>
      <c r="AJ230" s="135"/>
      <c r="AK230" s="135"/>
      <c r="AL230" s="135"/>
      <c r="AM230" s="135"/>
    </row>
    <row r="231" spans="4:39" s="19" customFormat="1" x14ac:dyDescent="0.15">
      <c r="D231" s="81"/>
      <c r="H231" s="20"/>
      <c r="I231" s="21"/>
      <c r="J231" s="20"/>
      <c r="K231" s="20"/>
      <c r="L231" s="20"/>
      <c r="M231" s="20"/>
      <c r="N231" s="22"/>
      <c r="O231" s="20"/>
      <c r="Q231" s="22"/>
      <c r="V231" s="1"/>
      <c r="W231" s="1"/>
      <c r="X231" s="1"/>
      <c r="Y231" s="1"/>
      <c r="AD231" s="135"/>
      <c r="AE231" s="135"/>
      <c r="AF231" s="135"/>
      <c r="AG231" s="135"/>
      <c r="AH231" s="135"/>
      <c r="AI231" s="135"/>
      <c r="AJ231" s="135"/>
      <c r="AK231" s="135"/>
      <c r="AL231" s="135"/>
      <c r="AM231" s="135"/>
    </row>
    <row r="232" spans="4:39" s="19" customFormat="1" x14ac:dyDescent="0.15">
      <c r="D232" s="81"/>
      <c r="H232" s="20"/>
      <c r="I232" s="21"/>
      <c r="J232" s="20"/>
      <c r="K232" s="20"/>
      <c r="L232" s="20"/>
      <c r="M232" s="20"/>
      <c r="N232" s="22"/>
      <c r="O232" s="20"/>
      <c r="Q232" s="22"/>
      <c r="V232" s="1"/>
      <c r="W232" s="1"/>
      <c r="X232" s="1"/>
      <c r="Y232" s="1"/>
      <c r="AD232" s="135"/>
      <c r="AE232" s="135"/>
      <c r="AF232" s="135"/>
      <c r="AG232" s="135"/>
      <c r="AH232" s="135"/>
      <c r="AI232" s="135"/>
      <c r="AJ232" s="135"/>
      <c r="AK232" s="135"/>
      <c r="AL232" s="135"/>
      <c r="AM232" s="135"/>
    </row>
    <row r="233" spans="4:39" s="19" customFormat="1" x14ac:dyDescent="0.15">
      <c r="D233" s="81"/>
      <c r="H233" s="20"/>
      <c r="I233" s="21"/>
      <c r="J233" s="20"/>
      <c r="K233" s="20"/>
      <c r="L233" s="20"/>
      <c r="M233" s="20"/>
      <c r="N233" s="22"/>
      <c r="O233" s="20"/>
      <c r="Q233" s="22"/>
      <c r="V233" s="1"/>
      <c r="W233" s="1"/>
      <c r="X233" s="1"/>
      <c r="Y233" s="1"/>
      <c r="AD233" s="135"/>
      <c r="AE233" s="135"/>
      <c r="AF233" s="135"/>
      <c r="AG233" s="135"/>
      <c r="AH233" s="135"/>
      <c r="AI233" s="135"/>
      <c r="AJ233" s="135"/>
      <c r="AK233" s="135"/>
      <c r="AL233" s="135"/>
      <c r="AM233" s="135"/>
    </row>
    <row r="234" spans="4:39" s="19" customFormat="1" x14ac:dyDescent="0.15">
      <c r="D234" s="81"/>
      <c r="H234" s="20"/>
      <c r="I234" s="21"/>
      <c r="J234" s="20"/>
      <c r="K234" s="20"/>
      <c r="L234" s="20"/>
      <c r="M234" s="20"/>
      <c r="N234" s="22"/>
      <c r="O234" s="20"/>
      <c r="Q234" s="22"/>
      <c r="V234" s="1"/>
      <c r="W234" s="1"/>
      <c r="X234" s="1"/>
      <c r="Y234" s="1"/>
      <c r="AD234" s="135"/>
      <c r="AE234" s="135"/>
      <c r="AF234" s="135"/>
      <c r="AG234" s="135"/>
      <c r="AH234" s="135"/>
      <c r="AI234" s="135"/>
      <c r="AJ234" s="135"/>
      <c r="AK234" s="135"/>
      <c r="AL234" s="135"/>
      <c r="AM234" s="135"/>
    </row>
    <row r="235" spans="4:39" s="19" customFormat="1" x14ac:dyDescent="0.15">
      <c r="D235" s="81"/>
      <c r="H235" s="20"/>
      <c r="I235" s="21"/>
      <c r="J235" s="20"/>
      <c r="K235" s="20"/>
      <c r="L235" s="20"/>
      <c r="M235" s="20"/>
      <c r="N235" s="22"/>
      <c r="O235" s="20"/>
      <c r="Q235" s="22"/>
      <c r="V235" s="1"/>
      <c r="W235" s="1"/>
      <c r="X235" s="1"/>
      <c r="Y235" s="1"/>
      <c r="AD235" s="135"/>
      <c r="AE235" s="135"/>
      <c r="AF235" s="135"/>
      <c r="AG235" s="135"/>
      <c r="AH235" s="135"/>
      <c r="AI235" s="135"/>
      <c r="AJ235" s="135"/>
      <c r="AK235" s="135"/>
      <c r="AL235" s="135"/>
      <c r="AM235" s="135"/>
    </row>
    <row r="236" spans="4:39" s="19" customFormat="1" x14ac:dyDescent="0.15">
      <c r="D236" s="81"/>
      <c r="H236" s="20"/>
      <c r="I236" s="21"/>
      <c r="J236" s="20"/>
      <c r="K236" s="20"/>
      <c r="L236" s="20"/>
      <c r="M236" s="20"/>
      <c r="N236" s="22"/>
      <c r="O236" s="20"/>
      <c r="Q236" s="22"/>
      <c r="V236" s="1"/>
      <c r="W236" s="1"/>
      <c r="X236" s="1"/>
      <c r="Y236" s="1"/>
      <c r="AD236" s="135"/>
      <c r="AE236" s="135"/>
      <c r="AF236" s="135"/>
      <c r="AG236" s="135"/>
      <c r="AH236" s="135"/>
      <c r="AI236" s="135"/>
      <c r="AJ236" s="135"/>
      <c r="AK236" s="135"/>
      <c r="AL236" s="135"/>
      <c r="AM236" s="135"/>
    </row>
    <row r="237" spans="4:39" s="19" customFormat="1" x14ac:dyDescent="0.15">
      <c r="D237" s="81"/>
      <c r="H237" s="20"/>
      <c r="I237" s="21"/>
      <c r="J237" s="20"/>
      <c r="K237" s="20"/>
      <c r="L237" s="20"/>
      <c r="M237" s="20"/>
      <c r="N237" s="22"/>
      <c r="O237" s="20"/>
      <c r="Q237" s="22"/>
      <c r="V237" s="1"/>
      <c r="W237" s="1"/>
      <c r="X237" s="1"/>
      <c r="Y237" s="1"/>
      <c r="AD237" s="135"/>
      <c r="AE237" s="135"/>
      <c r="AF237" s="135"/>
      <c r="AG237" s="135"/>
      <c r="AH237" s="135"/>
      <c r="AI237" s="135"/>
      <c r="AJ237" s="135"/>
      <c r="AK237" s="135"/>
      <c r="AL237" s="135"/>
      <c r="AM237" s="135"/>
    </row>
    <row r="238" spans="4:39" s="19" customFormat="1" x14ac:dyDescent="0.15">
      <c r="D238" s="81"/>
      <c r="H238" s="20"/>
      <c r="I238" s="21"/>
      <c r="J238" s="20"/>
      <c r="K238" s="20"/>
      <c r="L238" s="20"/>
      <c r="M238" s="20"/>
      <c r="N238" s="22"/>
      <c r="O238" s="20"/>
      <c r="Q238" s="22"/>
      <c r="V238" s="1"/>
      <c r="W238" s="1"/>
      <c r="X238" s="1"/>
      <c r="Y238" s="1"/>
      <c r="AD238" s="135"/>
      <c r="AE238" s="135"/>
      <c r="AF238" s="135"/>
      <c r="AG238" s="135"/>
      <c r="AH238" s="135"/>
      <c r="AI238" s="135"/>
      <c r="AJ238" s="135"/>
      <c r="AK238" s="135"/>
      <c r="AL238" s="135"/>
      <c r="AM238" s="135"/>
    </row>
    <row r="239" spans="4:39" s="19" customFormat="1" x14ac:dyDescent="0.15">
      <c r="D239" s="81"/>
      <c r="H239" s="20"/>
      <c r="I239" s="21"/>
      <c r="J239" s="20"/>
      <c r="K239" s="20"/>
      <c r="L239" s="20"/>
      <c r="M239" s="20"/>
      <c r="N239" s="22"/>
      <c r="O239" s="20"/>
      <c r="Q239" s="22"/>
      <c r="V239" s="1"/>
      <c r="W239" s="1"/>
      <c r="X239" s="1"/>
      <c r="Y239" s="1"/>
      <c r="AD239" s="135"/>
      <c r="AE239" s="135"/>
      <c r="AF239" s="135"/>
      <c r="AG239" s="135"/>
      <c r="AH239" s="135"/>
      <c r="AI239" s="135"/>
      <c r="AJ239" s="135"/>
      <c r="AK239" s="135"/>
      <c r="AL239" s="135"/>
      <c r="AM239" s="135"/>
    </row>
    <row r="240" spans="4:39" s="19" customFormat="1" x14ac:dyDescent="0.15">
      <c r="D240" s="81"/>
      <c r="H240" s="20"/>
      <c r="I240" s="21"/>
      <c r="J240" s="20"/>
      <c r="K240" s="20"/>
      <c r="L240" s="20"/>
      <c r="M240" s="20"/>
      <c r="N240" s="22"/>
      <c r="O240" s="20"/>
      <c r="Q240" s="22"/>
      <c r="V240" s="1"/>
      <c r="W240" s="1"/>
      <c r="X240" s="1"/>
      <c r="Y240" s="1"/>
      <c r="AD240" s="135"/>
      <c r="AE240" s="135"/>
      <c r="AF240" s="135"/>
      <c r="AG240" s="135"/>
      <c r="AH240" s="135"/>
      <c r="AI240" s="135"/>
      <c r="AJ240" s="135"/>
      <c r="AK240" s="135"/>
      <c r="AL240" s="135"/>
      <c r="AM240" s="135"/>
    </row>
    <row r="241" spans="4:39" s="19" customFormat="1" x14ac:dyDescent="0.15">
      <c r="D241" s="81"/>
      <c r="H241" s="20"/>
      <c r="I241" s="21"/>
      <c r="J241" s="20"/>
      <c r="K241" s="20"/>
      <c r="L241" s="20"/>
      <c r="M241" s="20"/>
      <c r="N241" s="22"/>
      <c r="O241" s="20"/>
      <c r="Q241" s="22"/>
      <c r="V241" s="1"/>
      <c r="W241" s="1"/>
      <c r="X241" s="1"/>
      <c r="Y241" s="1"/>
      <c r="AD241" s="135"/>
      <c r="AE241" s="135"/>
      <c r="AF241" s="135"/>
      <c r="AG241" s="135"/>
      <c r="AH241" s="135"/>
      <c r="AI241" s="135"/>
      <c r="AJ241" s="135"/>
      <c r="AK241" s="135"/>
      <c r="AL241" s="135"/>
      <c r="AM241" s="135"/>
    </row>
    <row r="242" spans="4:39" s="19" customFormat="1" x14ac:dyDescent="0.15">
      <c r="D242" s="81"/>
      <c r="H242" s="20"/>
      <c r="I242" s="21"/>
      <c r="J242" s="20"/>
      <c r="K242" s="20"/>
      <c r="L242" s="20"/>
      <c r="M242" s="20"/>
      <c r="N242" s="22"/>
      <c r="O242" s="20"/>
      <c r="Q242" s="22"/>
      <c r="V242" s="1"/>
      <c r="W242" s="1"/>
      <c r="X242" s="1"/>
      <c r="Y242" s="1"/>
      <c r="AD242" s="135"/>
      <c r="AE242" s="135"/>
      <c r="AF242" s="135"/>
      <c r="AG242" s="135"/>
      <c r="AH242" s="135"/>
      <c r="AI242" s="135"/>
      <c r="AJ242" s="135"/>
      <c r="AK242" s="135"/>
      <c r="AL242" s="135"/>
      <c r="AM242" s="135"/>
    </row>
    <row r="243" spans="4:39" s="19" customFormat="1" x14ac:dyDescent="0.15">
      <c r="D243" s="81"/>
      <c r="H243" s="20"/>
      <c r="I243" s="21"/>
      <c r="J243" s="20"/>
      <c r="K243" s="20"/>
      <c r="L243" s="20"/>
      <c r="M243" s="20"/>
      <c r="N243" s="22"/>
      <c r="O243" s="20"/>
      <c r="Q243" s="22"/>
      <c r="V243" s="1"/>
      <c r="W243" s="1"/>
      <c r="X243" s="1"/>
      <c r="Y243" s="1"/>
      <c r="AD243" s="135"/>
      <c r="AE243" s="135"/>
      <c r="AF243" s="135"/>
      <c r="AG243" s="135"/>
      <c r="AH243" s="135"/>
      <c r="AI243" s="135"/>
      <c r="AJ243" s="135"/>
      <c r="AK243" s="135"/>
      <c r="AL243" s="135"/>
      <c r="AM243" s="135"/>
    </row>
    <row r="244" spans="4:39" s="19" customFormat="1" x14ac:dyDescent="0.15">
      <c r="D244" s="81"/>
      <c r="H244" s="20"/>
      <c r="I244" s="21"/>
      <c r="J244" s="20"/>
      <c r="K244" s="20"/>
      <c r="L244" s="20"/>
      <c r="M244" s="20"/>
      <c r="N244" s="22"/>
      <c r="O244" s="20"/>
      <c r="Q244" s="22"/>
      <c r="V244" s="1"/>
      <c r="W244" s="1"/>
      <c r="X244" s="1"/>
      <c r="Y244" s="1"/>
      <c r="AD244" s="135"/>
      <c r="AE244" s="135"/>
      <c r="AF244" s="135"/>
      <c r="AG244" s="135"/>
      <c r="AH244" s="135"/>
      <c r="AI244" s="135"/>
      <c r="AJ244" s="135"/>
      <c r="AK244" s="135"/>
      <c r="AL244" s="135"/>
      <c r="AM244" s="135"/>
    </row>
    <row r="245" spans="4:39" s="19" customFormat="1" x14ac:dyDescent="0.15">
      <c r="D245" s="81"/>
      <c r="H245" s="20"/>
      <c r="I245" s="21"/>
      <c r="J245" s="20"/>
      <c r="K245" s="20"/>
      <c r="L245" s="20"/>
      <c r="M245" s="20"/>
      <c r="N245" s="22"/>
      <c r="O245" s="20"/>
      <c r="Q245" s="22"/>
      <c r="V245" s="1"/>
      <c r="W245" s="1"/>
      <c r="X245" s="1"/>
      <c r="Y245" s="1"/>
      <c r="AD245" s="135"/>
      <c r="AE245" s="135"/>
      <c r="AF245" s="135"/>
      <c r="AG245" s="135"/>
      <c r="AH245" s="135"/>
      <c r="AI245" s="135"/>
      <c r="AJ245" s="135"/>
      <c r="AK245" s="135"/>
      <c r="AL245" s="135"/>
      <c r="AM245" s="135"/>
    </row>
    <row r="246" spans="4:39" s="19" customFormat="1" x14ac:dyDescent="0.15">
      <c r="D246" s="81"/>
      <c r="H246" s="20"/>
      <c r="I246" s="21"/>
      <c r="J246" s="20"/>
      <c r="K246" s="20"/>
      <c r="L246" s="20"/>
      <c r="M246" s="20"/>
      <c r="N246" s="22"/>
      <c r="O246" s="20"/>
      <c r="Q246" s="22"/>
      <c r="V246" s="1"/>
      <c r="W246" s="1"/>
      <c r="X246" s="1"/>
      <c r="Y246" s="1"/>
      <c r="AD246" s="135"/>
      <c r="AE246" s="135"/>
      <c r="AF246" s="135"/>
      <c r="AG246" s="135"/>
      <c r="AH246" s="135"/>
      <c r="AI246" s="135"/>
      <c r="AJ246" s="135"/>
      <c r="AK246" s="135"/>
      <c r="AL246" s="135"/>
      <c r="AM246" s="135"/>
    </row>
    <row r="247" spans="4:39" s="19" customFormat="1" x14ac:dyDescent="0.15">
      <c r="D247" s="81"/>
      <c r="H247" s="20"/>
      <c r="I247" s="21"/>
      <c r="J247" s="20"/>
      <c r="K247" s="20"/>
      <c r="L247" s="20"/>
      <c r="M247" s="20"/>
      <c r="N247" s="22"/>
      <c r="O247" s="20"/>
      <c r="Q247" s="22"/>
      <c r="V247" s="1"/>
      <c r="W247" s="1"/>
      <c r="X247" s="1"/>
      <c r="Y247" s="1"/>
      <c r="AD247" s="135"/>
      <c r="AE247" s="135"/>
      <c r="AF247" s="135"/>
      <c r="AG247" s="135"/>
      <c r="AH247" s="135"/>
      <c r="AI247" s="135"/>
      <c r="AJ247" s="135"/>
      <c r="AK247" s="135"/>
      <c r="AL247" s="135"/>
      <c r="AM247" s="135"/>
    </row>
    <row r="248" spans="4:39" s="19" customFormat="1" x14ac:dyDescent="0.15">
      <c r="D248" s="81"/>
      <c r="H248" s="20"/>
      <c r="I248" s="21"/>
      <c r="J248" s="20"/>
      <c r="K248" s="20"/>
      <c r="L248" s="20"/>
      <c r="M248" s="20"/>
      <c r="N248" s="22"/>
      <c r="O248" s="20"/>
      <c r="Q248" s="22"/>
      <c r="V248" s="1"/>
      <c r="W248" s="1"/>
      <c r="X248" s="1"/>
      <c r="Y248" s="1"/>
      <c r="AD248" s="135"/>
      <c r="AE248" s="135"/>
      <c r="AF248" s="135"/>
      <c r="AG248" s="135"/>
      <c r="AH248" s="135"/>
      <c r="AI248" s="135"/>
      <c r="AJ248" s="135"/>
      <c r="AK248" s="135"/>
      <c r="AL248" s="135"/>
      <c r="AM248" s="135"/>
    </row>
    <row r="249" spans="4:39" s="19" customFormat="1" x14ac:dyDescent="0.15">
      <c r="D249" s="81"/>
      <c r="H249" s="20"/>
      <c r="I249" s="21"/>
      <c r="J249" s="20"/>
      <c r="K249" s="20"/>
      <c r="L249" s="20"/>
      <c r="M249" s="20"/>
      <c r="N249" s="22"/>
      <c r="O249" s="20"/>
      <c r="Q249" s="22"/>
      <c r="V249" s="1"/>
      <c r="W249" s="1"/>
      <c r="X249" s="1"/>
      <c r="Y249" s="1"/>
      <c r="AD249" s="135"/>
      <c r="AE249" s="135"/>
      <c r="AF249" s="135"/>
      <c r="AG249" s="135"/>
      <c r="AH249" s="135"/>
      <c r="AI249" s="135"/>
      <c r="AJ249" s="135"/>
      <c r="AK249" s="135"/>
      <c r="AL249" s="135"/>
      <c r="AM249" s="135"/>
    </row>
    <row r="250" spans="4:39" s="19" customFormat="1" x14ac:dyDescent="0.15">
      <c r="D250" s="81"/>
      <c r="H250" s="20"/>
      <c r="I250" s="21"/>
      <c r="J250" s="20"/>
      <c r="K250" s="20"/>
      <c r="L250" s="20"/>
      <c r="M250" s="20"/>
      <c r="N250" s="22"/>
      <c r="O250" s="20"/>
      <c r="Q250" s="22"/>
      <c r="V250" s="1"/>
      <c r="W250" s="1"/>
      <c r="X250" s="1"/>
      <c r="Y250" s="1"/>
      <c r="AD250" s="135"/>
      <c r="AE250" s="135"/>
      <c r="AF250" s="135"/>
      <c r="AG250" s="135"/>
      <c r="AH250" s="135"/>
      <c r="AI250" s="135"/>
      <c r="AJ250" s="135"/>
      <c r="AK250" s="135"/>
      <c r="AL250" s="135"/>
      <c r="AM250" s="135"/>
    </row>
    <row r="251" spans="4:39" s="19" customFormat="1" x14ac:dyDescent="0.15">
      <c r="D251" s="81"/>
      <c r="H251" s="20"/>
      <c r="I251" s="21"/>
      <c r="J251" s="20"/>
      <c r="K251" s="20"/>
      <c r="L251" s="20"/>
      <c r="M251" s="20"/>
      <c r="N251" s="22"/>
      <c r="O251" s="20"/>
      <c r="Q251" s="22"/>
      <c r="V251" s="1"/>
      <c r="W251" s="1"/>
      <c r="X251" s="1"/>
      <c r="Y251" s="1"/>
      <c r="AD251" s="135"/>
      <c r="AE251" s="135"/>
      <c r="AF251" s="135"/>
      <c r="AG251" s="135"/>
      <c r="AH251" s="135"/>
      <c r="AI251" s="135"/>
      <c r="AJ251" s="135"/>
      <c r="AK251" s="135"/>
      <c r="AL251" s="135"/>
      <c r="AM251" s="135"/>
    </row>
    <row r="252" spans="4:39" s="19" customFormat="1" x14ac:dyDescent="0.15">
      <c r="D252" s="81"/>
      <c r="H252" s="20"/>
      <c r="I252" s="21"/>
      <c r="J252" s="20"/>
      <c r="K252" s="20"/>
      <c r="L252" s="20"/>
      <c r="M252" s="20"/>
      <c r="N252" s="22"/>
      <c r="O252" s="20"/>
      <c r="Q252" s="22"/>
      <c r="V252" s="1"/>
      <c r="W252" s="1"/>
      <c r="X252" s="1"/>
      <c r="Y252" s="1"/>
      <c r="AD252" s="135"/>
      <c r="AE252" s="135"/>
      <c r="AF252" s="135"/>
      <c r="AG252" s="135"/>
      <c r="AH252" s="135"/>
      <c r="AI252" s="135"/>
      <c r="AJ252" s="135"/>
      <c r="AK252" s="135"/>
      <c r="AL252" s="135"/>
      <c r="AM252" s="135"/>
    </row>
    <row r="253" spans="4:39" s="19" customFormat="1" x14ac:dyDescent="0.15">
      <c r="D253" s="81"/>
      <c r="H253" s="20"/>
      <c r="I253" s="21"/>
      <c r="J253" s="20"/>
      <c r="K253" s="20"/>
      <c r="L253" s="20"/>
      <c r="M253" s="20"/>
      <c r="N253" s="22"/>
      <c r="O253" s="20"/>
      <c r="Q253" s="22"/>
      <c r="V253" s="1"/>
      <c r="W253" s="1"/>
      <c r="X253" s="1"/>
      <c r="Y253" s="1"/>
      <c r="AD253" s="135"/>
      <c r="AE253" s="135"/>
      <c r="AF253" s="135"/>
      <c r="AG253" s="135"/>
      <c r="AH253" s="135"/>
      <c r="AI253" s="135"/>
      <c r="AJ253" s="135"/>
      <c r="AK253" s="135"/>
      <c r="AL253" s="135"/>
      <c r="AM253" s="135"/>
    </row>
    <row r="254" spans="4:39" s="19" customFormat="1" x14ac:dyDescent="0.15">
      <c r="D254" s="81"/>
      <c r="H254" s="20"/>
      <c r="I254" s="21"/>
      <c r="J254" s="20"/>
      <c r="K254" s="20"/>
      <c r="L254" s="20"/>
      <c r="M254" s="20"/>
      <c r="N254" s="22"/>
      <c r="O254" s="20"/>
      <c r="Q254" s="22"/>
      <c r="V254" s="1"/>
      <c r="W254" s="1"/>
      <c r="X254" s="1"/>
      <c r="Y254" s="1"/>
      <c r="AD254" s="135"/>
      <c r="AE254" s="135"/>
      <c r="AF254" s="135"/>
      <c r="AG254" s="135"/>
      <c r="AH254" s="135"/>
      <c r="AI254" s="135"/>
      <c r="AJ254" s="135"/>
      <c r="AK254" s="135"/>
      <c r="AL254" s="135"/>
      <c r="AM254" s="135"/>
    </row>
    <row r="255" spans="4:39" s="19" customFormat="1" x14ac:dyDescent="0.15">
      <c r="D255" s="81"/>
      <c r="H255" s="20"/>
      <c r="I255" s="21"/>
      <c r="J255" s="20"/>
      <c r="K255" s="20"/>
      <c r="L255" s="20"/>
      <c r="M255" s="20"/>
      <c r="N255" s="22"/>
      <c r="O255" s="20"/>
      <c r="Q255" s="22"/>
      <c r="V255" s="1"/>
      <c r="W255" s="1"/>
      <c r="X255" s="1"/>
      <c r="Y255" s="1"/>
      <c r="AD255" s="135"/>
      <c r="AE255" s="135"/>
      <c r="AF255" s="135"/>
      <c r="AG255" s="135"/>
      <c r="AH255" s="135"/>
      <c r="AI255" s="135"/>
      <c r="AJ255" s="135"/>
      <c r="AK255" s="135"/>
      <c r="AL255" s="135"/>
      <c r="AM255" s="135"/>
    </row>
    <row r="256" spans="4:39" s="19" customFormat="1" x14ac:dyDescent="0.15">
      <c r="D256" s="81"/>
      <c r="H256" s="20"/>
      <c r="I256" s="21"/>
      <c r="J256" s="20"/>
      <c r="K256" s="20"/>
      <c r="L256" s="20"/>
      <c r="M256" s="20"/>
      <c r="N256" s="22"/>
      <c r="O256" s="20"/>
      <c r="Q256" s="22"/>
      <c r="V256" s="1"/>
      <c r="W256" s="1"/>
      <c r="X256" s="1"/>
      <c r="Y256" s="1"/>
      <c r="AD256" s="135"/>
      <c r="AE256" s="135"/>
      <c r="AF256" s="135"/>
      <c r="AG256" s="135"/>
      <c r="AH256" s="135"/>
      <c r="AI256" s="135"/>
      <c r="AJ256" s="135"/>
      <c r="AK256" s="135"/>
      <c r="AL256" s="135"/>
      <c r="AM256" s="135"/>
    </row>
    <row r="257" spans="4:39" s="19" customFormat="1" x14ac:dyDescent="0.15">
      <c r="D257" s="81"/>
      <c r="H257" s="20"/>
      <c r="I257" s="21"/>
      <c r="J257" s="20"/>
      <c r="K257" s="20"/>
      <c r="L257" s="20"/>
      <c r="M257" s="20"/>
      <c r="N257" s="22"/>
      <c r="O257" s="20"/>
      <c r="Q257" s="22"/>
      <c r="V257" s="1"/>
      <c r="W257" s="1"/>
      <c r="X257" s="1"/>
      <c r="Y257" s="1"/>
      <c r="AD257" s="135"/>
      <c r="AE257" s="135"/>
      <c r="AF257" s="135"/>
      <c r="AG257" s="135"/>
      <c r="AH257" s="135"/>
      <c r="AI257" s="135"/>
      <c r="AJ257" s="135"/>
      <c r="AK257" s="135"/>
      <c r="AL257" s="135"/>
      <c r="AM257" s="135"/>
    </row>
    <row r="258" spans="4:39" s="19" customFormat="1" x14ac:dyDescent="0.15">
      <c r="D258" s="81"/>
      <c r="H258" s="20"/>
      <c r="I258" s="21"/>
      <c r="J258" s="20"/>
      <c r="K258" s="20"/>
      <c r="L258" s="20"/>
      <c r="M258" s="20"/>
      <c r="N258" s="22"/>
      <c r="O258" s="20"/>
      <c r="Q258" s="22"/>
      <c r="V258" s="1"/>
      <c r="W258" s="1"/>
      <c r="X258" s="1"/>
      <c r="Y258" s="1"/>
      <c r="AD258" s="135"/>
      <c r="AE258" s="135"/>
      <c r="AF258" s="135"/>
      <c r="AG258" s="135"/>
      <c r="AH258" s="135"/>
      <c r="AI258" s="135"/>
      <c r="AJ258" s="135"/>
      <c r="AK258" s="135"/>
      <c r="AL258" s="135"/>
      <c r="AM258" s="135"/>
    </row>
    <row r="259" spans="4:39" s="19" customFormat="1" x14ac:dyDescent="0.15">
      <c r="D259" s="81"/>
      <c r="H259" s="20"/>
      <c r="I259" s="21"/>
      <c r="J259" s="20"/>
      <c r="K259" s="20"/>
      <c r="L259" s="20"/>
      <c r="M259" s="20"/>
      <c r="N259" s="22"/>
      <c r="O259" s="20"/>
      <c r="Q259" s="22"/>
      <c r="V259" s="1"/>
      <c r="W259" s="1"/>
      <c r="X259" s="1"/>
      <c r="Y259" s="1"/>
      <c r="AD259" s="135"/>
      <c r="AE259" s="135"/>
      <c r="AF259" s="135"/>
      <c r="AG259" s="135"/>
      <c r="AH259" s="135"/>
      <c r="AI259" s="135"/>
      <c r="AJ259" s="135"/>
      <c r="AK259" s="135"/>
      <c r="AL259" s="135"/>
      <c r="AM259" s="135"/>
    </row>
    <row r="260" spans="4:39" s="19" customFormat="1" x14ac:dyDescent="0.15">
      <c r="D260" s="81"/>
      <c r="H260" s="20"/>
      <c r="I260" s="21"/>
      <c r="J260" s="20"/>
      <c r="K260" s="20"/>
      <c r="L260" s="20"/>
      <c r="M260" s="20"/>
      <c r="N260" s="22"/>
      <c r="O260" s="20"/>
      <c r="Q260" s="22"/>
      <c r="V260" s="1"/>
      <c r="W260" s="1"/>
      <c r="X260" s="1"/>
      <c r="Y260" s="1"/>
      <c r="AD260" s="135"/>
      <c r="AE260" s="135"/>
      <c r="AF260" s="135"/>
      <c r="AG260" s="135"/>
      <c r="AH260" s="135"/>
      <c r="AI260" s="135"/>
      <c r="AJ260" s="135"/>
      <c r="AK260" s="135"/>
      <c r="AL260" s="135"/>
      <c r="AM260" s="135"/>
    </row>
    <row r="261" spans="4:39" s="19" customFormat="1" x14ac:dyDescent="0.15">
      <c r="D261" s="81"/>
      <c r="H261" s="20"/>
      <c r="I261" s="21"/>
      <c r="J261" s="20"/>
      <c r="K261" s="20"/>
      <c r="L261" s="20"/>
      <c r="M261" s="20"/>
      <c r="N261" s="22"/>
      <c r="O261" s="20"/>
      <c r="Q261" s="22"/>
      <c r="V261" s="1"/>
      <c r="W261" s="1"/>
      <c r="X261" s="1"/>
      <c r="Y261" s="1"/>
      <c r="AD261" s="135"/>
      <c r="AE261" s="135"/>
      <c r="AF261" s="135"/>
      <c r="AG261" s="135"/>
      <c r="AH261" s="135"/>
      <c r="AI261" s="135"/>
      <c r="AJ261" s="135"/>
      <c r="AK261" s="135"/>
      <c r="AL261" s="135"/>
      <c r="AM261" s="135"/>
    </row>
    <row r="262" spans="4:39" s="19" customFormat="1" x14ac:dyDescent="0.15">
      <c r="D262" s="81"/>
      <c r="H262" s="20"/>
      <c r="I262" s="21"/>
      <c r="J262" s="20"/>
      <c r="K262" s="20"/>
      <c r="L262" s="20"/>
      <c r="M262" s="20"/>
      <c r="N262" s="22"/>
      <c r="O262" s="20"/>
      <c r="Q262" s="22"/>
      <c r="V262" s="1"/>
      <c r="W262" s="1"/>
      <c r="X262" s="1"/>
      <c r="Y262" s="1"/>
      <c r="AD262" s="135"/>
      <c r="AE262" s="135"/>
      <c r="AF262" s="135"/>
      <c r="AG262" s="135"/>
      <c r="AH262" s="135"/>
      <c r="AI262" s="135"/>
      <c r="AJ262" s="135"/>
      <c r="AK262" s="135"/>
      <c r="AL262" s="135"/>
      <c r="AM262" s="135"/>
    </row>
    <row r="263" spans="4:39" s="19" customFormat="1" x14ac:dyDescent="0.15">
      <c r="D263" s="81"/>
      <c r="H263" s="20"/>
      <c r="I263" s="21"/>
      <c r="J263" s="20"/>
      <c r="K263" s="20"/>
      <c r="L263" s="20"/>
      <c r="M263" s="20"/>
      <c r="N263" s="22"/>
      <c r="O263" s="20"/>
      <c r="Q263" s="22"/>
      <c r="V263" s="1"/>
      <c r="W263" s="1"/>
      <c r="X263" s="1"/>
      <c r="Y263" s="1"/>
      <c r="AD263" s="135"/>
      <c r="AE263" s="135"/>
      <c r="AF263" s="135"/>
      <c r="AG263" s="135"/>
      <c r="AH263" s="135"/>
      <c r="AI263" s="135"/>
      <c r="AJ263" s="135"/>
      <c r="AK263" s="135"/>
      <c r="AL263" s="135"/>
      <c r="AM263" s="135"/>
    </row>
    <row r="264" spans="4:39" s="19" customFormat="1" x14ac:dyDescent="0.15">
      <c r="D264" s="81"/>
      <c r="H264" s="20"/>
      <c r="I264" s="21"/>
      <c r="J264" s="20"/>
      <c r="K264" s="20"/>
      <c r="L264" s="20"/>
      <c r="M264" s="20"/>
      <c r="N264" s="22"/>
      <c r="O264" s="20"/>
      <c r="Q264" s="22"/>
      <c r="V264" s="1"/>
      <c r="W264" s="1"/>
      <c r="X264" s="1"/>
      <c r="Y264" s="1"/>
      <c r="AD264" s="135"/>
      <c r="AE264" s="135"/>
      <c r="AF264" s="135"/>
      <c r="AG264" s="135"/>
      <c r="AH264" s="135"/>
      <c r="AI264" s="135"/>
      <c r="AJ264" s="135"/>
      <c r="AK264" s="135"/>
      <c r="AL264" s="135"/>
      <c r="AM264" s="135"/>
    </row>
    <row r="265" spans="4:39" s="19" customFormat="1" x14ac:dyDescent="0.15">
      <c r="D265" s="81"/>
      <c r="H265" s="20"/>
      <c r="I265" s="21"/>
      <c r="J265" s="20"/>
      <c r="K265" s="20"/>
      <c r="L265" s="20"/>
      <c r="M265" s="20"/>
      <c r="N265" s="22"/>
      <c r="O265" s="20"/>
      <c r="Q265" s="22"/>
      <c r="V265" s="1"/>
      <c r="W265" s="1"/>
      <c r="X265" s="1"/>
      <c r="Y265" s="1"/>
      <c r="AD265" s="135"/>
      <c r="AE265" s="135"/>
      <c r="AF265" s="135"/>
      <c r="AG265" s="135"/>
      <c r="AH265" s="135"/>
      <c r="AI265" s="135"/>
      <c r="AJ265" s="135"/>
      <c r="AK265" s="135"/>
      <c r="AL265" s="135"/>
      <c r="AM265" s="135"/>
    </row>
    <row r="266" spans="4:39" s="19" customFormat="1" x14ac:dyDescent="0.15">
      <c r="D266" s="81"/>
      <c r="H266" s="20"/>
      <c r="I266" s="21"/>
      <c r="J266" s="20"/>
      <c r="K266" s="20"/>
      <c r="L266" s="20"/>
      <c r="M266" s="20"/>
      <c r="N266" s="22"/>
      <c r="O266" s="20"/>
      <c r="Q266" s="22"/>
      <c r="V266" s="1"/>
      <c r="W266" s="1"/>
      <c r="X266" s="1"/>
      <c r="Y266" s="1"/>
      <c r="AD266" s="135"/>
      <c r="AE266" s="135"/>
      <c r="AF266" s="135"/>
      <c r="AG266" s="135"/>
      <c r="AH266" s="135"/>
      <c r="AI266" s="135"/>
      <c r="AJ266" s="135"/>
      <c r="AK266" s="135"/>
      <c r="AL266" s="135"/>
      <c r="AM266" s="135"/>
    </row>
    <row r="267" spans="4:39" s="19" customFormat="1" x14ac:dyDescent="0.15">
      <c r="D267" s="81"/>
      <c r="H267" s="20"/>
      <c r="I267" s="21"/>
      <c r="J267" s="20"/>
      <c r="K267" s="20"/>
      <c r="L267" s="20"/>
      <c r="M267" s="20"/>
      <c r="N267" s="22"/>
      <c r="O267" s="20"/>
      <c r="Q267" s="22"/>
      <c r="V267" s="1"/>
      <c r="W267" s="1"/>
      <c r="X267" s="1"/>
      <c r="Y267" s="1"/>
      <c r="AD267" s="135"/>
      <c r="AE267" s="135"/>
      <c r="AF267" s="135"/>
      <c r="AG267" s="135"/>
      <c r="AH267" s="135"/>
      <c r="AI267" s="135"/>
      <c r="AJ267" s="135"/>
      <c r="AK267" s="135"/>
      <c r="AL267" s="135"/>
      <c r="AM267" s="135"/>
    </row>
    <row r="268" spans="4:39" s="19" customFormat="1" x14ac:dyDescent="0.15">
      <c r="D268" s="81"/>
      <c r="H268" s="20"/>
      <c r="I268" s="21"/>
      <c r="J268" s="20"/>
      <c r="K268" s="20"/>
      <c r="L268" s="20"/>
      <c r="M268" s="20"/>
      <c r="N268" s="22"/>
      <c r="O268" s="20"/>
      <c r="Q268" s="22"/>
      <c r="V268" s="1"/>
      <c r="W268" s="1"/>
      <c r="X268" s="1"/>
      <c r="Y268" s="1"/>
      <c r="AD268" s="135"/>
      <c r="AE268" s="135"/>
      <c r="AF268" s="135"/>
      <c r="AG268" s="135"/>
      <c r="AH268" s="135"/>
      <c r="AI268" s="135"/>
      <c r="AJ268" s="135"/>
      <c r="AK268" s="135"/>
      <c r="AL268" s="135"/>
      <c r="AM268" s="135"/>
    </row>
    <row r="269" spans="4:39" s="19" customFormat="1" x14ac:dyDescent="0.15">
      <c r="D269" s="81"/>
      <c r="H269" s="20"/>
      <c r="I269" s="21"/>
      <c r="J269" s="20"/>
      <c r="K269" s="20"/>
      <c r="L269" s="20"/>
      <c r="M269" s="20"/>
      <c r="N269" s="22"/>
      <c r="O269" s="20"/>
      <c r="Q269" s="22"/>
      <c r="V269" s="1"/>
      <c r="W269" s="1"/>
      <c r="X269" s="1"/>
      <c r="Y269" s="1"/>
      <c r="AD269" s="135"/>
      <c r="AE269" s="135"/>
      <c r="AF269" s="135"/>
      <c r="AG269" s="135"/>
      <c r="AH269" s="135"/>
      <c r="AI269" s="135"/>
      <c r="AJ269" s="135"/>
      <c r="AK269" s="135"/>
      <c r="AL269" s="135"/>
      <c r="AM269" s="135"/>
    </row>
    <row r="270" spans="4:39" s="19" customFormat="1" x14ac:dyDescent="0.15">
      <c r="D270" s="81"/>
      <c r="H270" s="20"/>
      <c r="I270" s="21"/>
      <c r="J270" s="20"/>
      <c r="K270" s="20"/>
      <c r="L270" s="20"/>
      <c r="M270" s="20"/>
      <c r="N270" s="22"/>
      <c r="O270" s="20"/>
      <c r="Q270" s="22"/>
      <c r="V270" s="1"/>
      <c r="W270" s="1"/>
      <c r="X270" s="1"/>
      <c r="Y270" s="1"/>
      <c r="AD270" s="135"/>
      <c r="AE270" s="135"/>
      <c r="AF270" s="135"/>
      <c r="AG270" s="135"/>
      <c r="AH270" s="135"/>
      <c r="AI270" s="135"/>
      <c r="AJ270" s="135"/>
      <c r="AK270" s="135"/>
      <c r="AL270" s="135"/>
      <c r="AM270" s="135"/>
    </row>
    <row r="271" spans="4:39" s="19" customFormat="1" x14ac:dyDescent="0.15">
      <c r="D271" s="81"/>
      <c r="H271" s="20"/>
      <c r="I271" s="21"/>
      <c r="J271" s="20"/>
      <c r="K271" s="20"/>
      <c r="L271" s="20"/>
      <c r="M271" s="20"/>
      <c r="N271" s="22"/>
      <c r="O271" s="20"/>
      <c r="Q271" s="22"/>
      <c r="V271" s="1"/>
      <c r="W271" s="1"/>
      <c r="X271" s="1"/>
      <c r="Y271" s="1"/>
      <c r="AD271" s="135"/>
      <c r="AE271" s="135"/>
      <c r="AF271" s="135"/>
      <c r="AG271" s="135"/>
      <c r="AH271" s="135"/>
      <c r="AI271" s="135"/>
      <c r="AJ271" s="135"/>
      <c r="AK271" s="135"/>
      <c r="AL271" s="135"/>
      <c r="AM271" s="135"/>
    </row>
    <row r="272" spans="4:39" s="19" customFormat="1" x14ac:dyDescent="0.15">
      <c r="D272" s="81"/>
      <c r="H272" s="20"/>
      <c r="I272" s="21"/>
      <c r="J272" s="20"/>
      <c r="K272" s="20"/>
      <c r="L272" s="20"/>
      <c r="M272" s="20"/>
      <c r="N272" s="22"/>
      <c r="O272" s="20"/>
      <c r="Q272" s="22"/>
      <c r="V272" s="1"/>
      <c r="W272" s="1"/>
      <c r="X272" s="1"/>
      <c r="Y272" s="1"/>
      <c r="AD272" s="135"/>
      <c r="AE272" s="135"/>
      <c r="AF272" s="135"/>
      <c r="AG272" s="135"/>
      <c r="AH272" s="135"/>
      <c r="AI272" s="135"/>
      <c r="AJ272" s="135"/>
      <c r="AK272" s="135"/>
      <c r="AL272" s="135"/>
      <c r="AM272" s="135"/>
    </row>
    <row r="273" spans="4:39" s="19" customFormat="1" x14ac:dyDescent="0.15">
      <c r="D273" s="81"/>
      <c r="H273" s="20"/>
      <c r="I273" s="21"/>
      <c r="J273" s="20"/>
      <c r="K273" s="20"/>
      <c r="L273" s="20"/>
      <c r="M273" s="20"/>
      <c r="N273" s="22"/>
      <c r="O273" s="20"/>
      <c r="Q273" s="22"/>
      <c r="V273" s="1"/>
      <c r="W273" s="1"/>
      <c r="X273" s="1"/>
      <c r="Y273" s="1"/>
      <c r="AD273" s="135"/>
      <c r="AE273" s="135"/>
      <c r="AF273" s="135"/>
      <c r="AG273" s="135"/>
      <c r="AH273" s="135"/>
      <c r="AI273" s="135"/>
      <c r="AJ273" s="135"/>
      <c r="AK273" s="135"/>
      <c r="AL273" s="135"/>
      <c r="AM273" s="135"/>
    </row>
    <row r="274" spans="4:39" s="19" customFormat="1" x14ac:dyDescent="0.15">
      <c r="D274" s="81"/>
      <c r="H274" s="20"/>
      <c r="I274" s="21"/>
      <c r="J274" s="20"/>
      <c r="K274" s="20"/>
      <c r="L274" s="20"/>
      <c r="M274" s="20"/>
      <c r="N274" s="22"/>
      <c r="O274" s="20"/>
      <c r="Q274" s="22"/>
      <c r="V274" s="1"/>
      <c r="W274" s="1"/>
      <c r="X274" s="1"/>
      <c r="Y274" s="1"/>
      <c r="AD274" s="135"/>
      <c r="AE274" s="135"/>
      <c r="AF274" s="135"/>
      <c r="AG274" s="135"/>
      <c r="AH274" s="135"/>
      <c r="AI274" s="135"/>
      <c r="AJ274" s="135"/>
      <c r="AK274" s="135"/>
      <c r="AL274" s="135"/>
      <c r="AM274" s="135"/>
    </row>
    <row r="275" spans="4:39" s="19" customFormat="1" x14ac:dyDescent="0.15">
      <c r="D275" s="81"/>
      <c r="H275" s="20"/>
      <c r="I275" s="21"/>
      <c r="J275" s="20"/>
      <c r="K275" s="20"/>
      <c r="L275" s="20"/>
      <c r="M275" s="20"/>
      <c r="N275" s="22"/>
      <c r="O275" s="20"/>
      <c r="Q275" s="22"/>
      <c r="V275" s="1"/>
      <c r="W275" s="1"/>
      <c r="X275" s="1"/>
      <c r="Y275" s="1"/>
      <c r="AD275" s="135"/>
      <c r="AE275" s="135"/>
      <c r="AF275" s="135"/>
      <c r="AG275" s="135"/>
      <c r="AH275" s="135"/>
      <c r="AI275" s="135"/>
      <c r="AJ275" s="135"/>
      <c r="AK275" s="135"/>
      <c r="AL275" s="135"/>
      <c r="AM275" s="135"/>
    </row>
    <row r="276" spans="4:39" s="19" customFormat="1" x14ac:dyDescent="0.15">
      <c r="D276" s="81"/>
      <c r="H276" s="20"/>
      <c r="I276" s="21"/>
      <c r="J276" s="20"/>
      <c r="K276" s="20"/>
      <c r="L276" s="20"/>
      <c r="M276" s="20"/>
      <c r="N276" s="22"/>
      <c r="O276" s="20"/>
      <c r="Q276" s="22"/>
      <c r="V276" s="1"/>
      <c r="W276" s="1"/>
      <c r="X276" s="1"/>
      <c r="Y276" s="1"/>
      <c r="AD276" s="135"/>
      <c r="AE276" s="135"/>
      <c r="AF276" s="135"/>
      <c r="AG276" s="135"/>
      <c r="AH276" s="135"/>
      <c r="AI276" s="135"/>
      <c r="AJ276" s="135"/>
      <c r="AK276" s="135"/>
      <c r="AL276" s="135"/>
      <c r="AM276" s="135"/>
    </row>
    <row r="277" spans="4:39" s="19" customFormat="1" x14ac:dyDescent="0.15">
      <c r="D277" s="81"/>
      <c r="H277" s="20"/>
      <c r="I277" s="21"/>
      <c r="J277" s="20"/>
      <c r="K277" s="20"/>
      <c r="L277" s="20"/>
      <c r="M277" s="20"/>
      <c r="N277" s="22"/>
      <c r="O277" s="20"/>
      <c r="Q277" s="22"/>
      <c r="V277" s="1"/>
      <c r="W277" s="1"/>
      <c r="X277" s="1"/>
      <c r="Y277" s="1"/>
      <c r="AD277" s="135"/>
      <c r="AE277" s="135"/>
      <c r="AF277" s="135"/>
      <c r="AG277" s="135"/>
      <c r="AH277" s="135"/>
      <c r="AI277" s="135"/>
      <c r="AJ277" s="135"/>
      <c r="AK277" s="135"/>
      <c r="AL277" s="135"/>
      <c r="AM277" s="135"/>
    </row>
    <row r="278" spans="4:39" s="19" customFormat="1" x14ac:dyDescent="0.15">
      <c r="D278" s="81"/>
      <c r="H278" s="20"/>
      <c r="I278" s="21"/>
      <c r="J278" s="20"/>
      <c r="K278" s="20"/>
      <c r="L278" s="20"/>
      <c r="M278" s="20"/>
      <c r="N278" s="22"/>
      <c r="O278" s="20"/>
      <c r="Q278" s="22"/>
      <c r="V278" s="1"/>
      <c r="W278" s="1"/>
      <c r="X278" s="1"/>
      <c r="Y278" s="1"/>
      <c r="AD278" s="135"/>
      <c r="AE278" s="135"/>
      <c r="AF278" s="135"/>
      <c r="AG278" s="135"/>
      <c r="AH278" s="135"/>
      <c r="AI278" s="135"/>
      <c r="AJ278" s="135"/>
      <c r="AK278" s="135"/>
      <c r="AL278" s="135"/>
      <c r="AM278" s="135"/>
    </row>
    <row r="279" spans="4:39" s="19" customFormat="1" x14ac:dyDescent="0.15">
      <c r="D279" s="81"/>
      <c r="H279" s="20"/>
      <c r="I279" s="21"/>
      <c r="J279" s="20"/>
      <c r="K279" s="20"/>
      <c r="L279" s="20"/>
      <c r="M279" s="20"/>
      <c r="N279" s="22"/>
      <c r="O279" s="20"/>
      <c r="Q279" s="22"/>
      <c r="V279" s="1"/>
      <c r="W279" s="1"/>
      <c r="X279" s="1"/>
      <c r="Y279" s="1"/>
      <c r="AD279" s="135"/>
      <c r="AE279" s="135"/>
      <c r="AF279" s="135"/>
      <c r="AG279" s="135"/>
      <c r="AH279" s="135"/>
      <c r="AI279" s="135"/>
      <c r="AJ279" s="135"/>
      <c r="AK279" s="135"/>
      <c r="AL279" s="135"/>
      <c r="AM279" s="135"/>
    </row>
    <row r="280" spans="4:39" s="19" customFormat="1" x14ac:dyDescent="0.15">
      <c r="D280" s="81"/>
      <c r="H280" s="20"/>
      <c r="I280" s="21"/>
      <c r="J280" s="20"/>
      <c r="K280" s="20"/>
      <c r="L280" s="20"/>
      <c r="M280" s="20"/>
      <c r="N280" s="22"/>
      <c r="O280" s="20"/>
      <c r="Q280" s="22"/>
      <c r="V280" s="1"/>
      <c r="W280" s="1"/>
      <c r="X280" s="1"/>
      <c r="Y280" s="1"/>
      <c r="AD280" s="135"/>
      <c r="AE280" s="135"/>
      <c r="AF280" s="135"/>
      <c r="AG280" s="135"/>
      <c r="AH280" s="135"/>
      <c r="AI280" s="135"/>
      <c r="AJ280" s="135"/>
      <c r="AK280" s="135"/>
      <c r="AL280" s="135"/>
      <c r="AM280" s="135"/>
    </row>
    <row r="281" spans="4:39" s="19" customFormat="1" x14ac:dyDescent="0.15">
      <c r="D281" s="81"/>
      <c r="H281" s="20"/>
      <c r="I281" s="21"/>
      <c r="J281" s="20"/>
      <c r="K281" s="20"/>
      <c r="L281" s="20"/>
      <c r="M281" s="20"/>
      <c r="N281" s="22"/>
      <c r="O281" s="20"/>
      <c r="Q281" s="22"/>
      <c r="V281" s="1"/>
      <c r="W281" s="1"/>
      <c r="X281" s="1"/>
      <c r="Y281" s="1"/>
      <c r="AD281" s="135"/>
      <c r="AE281" s="135"/>
      <c r="AF281" s="135"/>
      <c r="AG281" s="135"/>
      <c r="AH281" s="135"/>
      <c r="AI281" s="135"/>
      <c r="AJ281" s="135"/>
      <c r="AK281" s="135"/>
      <c r="AL281" s="135"/>
      <c r="AM281" s="135"/>
    </row>
    <row r="282" spans="4:39" s="19" customFormat="1" x14ac:dyDescent="0.15">
      <c r="D282" s="81"/>
      <c r="H282" s="20"/>
      <c r="I282" s="21"/>
      <c r="J282" s="20"/>
      <c r="K282" s="20"/>
      <c r="L282" s="20"/>
      <c r="M282" s="20"/>
      <c r="N282" s="22"/>
      <c r="O282" s="20"/>
      <c r="Q282" s="22"/>
      <c r="V282" s="1"/>
      <c r="W282" s="1"/>
      <c r="X282" s="1"/>
      <c r="Y282" s="1"/>
      <c r="AD282" s="135"/>
      <c r="AE282" s="135"/>
      <c r="AF282" s="135"/>
      <c r="AG282" s="135"/>
      <c r="AH282" s="135"/>
      <c r="AI282" s="135"/>
      <c r="AJ282" s="135"/>
      <c r="AK282" s="135"/>
      <c r="AL282" s="135"/>
      <c r="AM282" s="135"/>
    </row>
    <row r="283" spans="4:39" s="19" customFormat="1" x14ac:dyDescent="0.15">
      <c r="D283" s="81"/>
      <c r="H283" s="20"/>
      <c r="I283" s="21"/>
      <c r="J283" s="20"/>
      <c r="K283" s="20"/>
      <c r="L283" s="20"/>
      <c r="M283" s="20"/>
      <c r="N283" s="22"/>
      <c r="O283" s="20"/>
      <c r="Q283" s="22"/>
      <c r="V283" s="1"/>
      <c r="W283" s="1"/>
      <c r="X283" s="1"/>
      <c r="Y283" s="1"/>
      <c r="AD283" s="135"/>
      <c r="AE283" s="135"/>
      <c r="AF283" s="135"/>
      <c r="AG283" s="135"/>
      <c r="AH283" s="135"/>
      <c r="AI283" s="135"/>
      <c r="AJ283" s="135"/>
      <c r="AK283" s="135"/>
      <c r="AL283" s="135"/>
      <c r="AM283" s="135"/>
    </row>
    <row r="284" spans="4:39" s="19" customFormat="1" x14ac:dyDescent="0.15">
      <c r="D284" s="81"/>
      <c r="H284" s="20"/>
      <c r="I284" s="21"/>
      <c r="J284" s="20"/>
      <c r="K284" s="20"/>
      <c r="L284" s="20"/>
      <c r="M284" s="20"/>
      <c r="N284" s="22"/>
      <c r="O284" s="20"/>
      <c r="Q284" s="22"/>
      <c r="V284" s="1"/>
      <c r="W284" s="1"/>
      <c r="X284" s="1"/>
      <c r="Y284" s="1"/>
      <c r="AD284" s="135"/>
      <c r="AE284" s="135"/>
      <c r="AF284" s="135"/>
      <c r="AG284" s="135"/>
      <c r="AH284" s="135"/>
      <c r="AI284" s="135"/>
      <c r="AJ284" s="135"/>
      <c r="AK284" s="135"/>
      <c r="AL284" s="135"/>
      <c r="AM284" s="135"/>
    </row>
    <row r="285" spans="4:39" s="19" customFormat="1" x14ac:dyDescent="0.15">
      <c r="D285" s="81"/>
      <c r="H285" s="20"/>
      <c r="I285" s="21"/>
      <c r="J285" s="20"/>
      <c r="K285" s="20"/>
      <c r="L285" s="20"/>
      <c r="M285" s="20"/>
      <c r="N285" s="22"/>
      <c r="O285" s="20"/>
      <c r="Q285" s="22"/>
      <c r="V285" s="1"/>
      <c r="W285" s="1"/>
      <c r="X285" s="1"/>
      <c r="Y285" s="1"/>
      <c r="AD285" s="135"/>
      <c r="AE285" s="135"/>
      <c r="AF285" s="135"/>
      <c r="AG285" s="135"/>
      <c r="AH285" s="135"/>
      <c r="AI285" s="135"/>
      <c r="AJ285" s="135"/>
      <c r="AK285" s="135"/>
      <c r="AL285" s="135"/>
      <c r="AM285" s="135"/>
    </row>
    <row r="286" spans="4:39" s="19" customFormat="1" x14ac:dyDescent="0.15">
      <c r="D286" s="81"/>
      <c r="H286" s="20"/>
      <c r="I286" s="21"/>
      <c r="J286" s="20"/>
      <c r="K286" s="20"/>
      <c r="L286" s="20"/>
      <c r="M286" s="20"/>
      <c r="N286" s="22"/>
      <c r="O286" s="20"/>
      <c r="Q286" s="22"/>
      <c r="V286" s="1"/>
      <c r="W286" s="1"/>
      <c r="X286" s="1"/>
      <c r="Y286" s="1"/>
      <c r="AD286" s="135"/>
      <c r="AE286" s="135"/>
      <c r="AF286" s="135"/>
      <c r="AG286" s="135"/>
      <c r="AH286" s="135"/>
      <c r="AI286" s="135"/>
      <c r="AJ286" s="135"/>
      <c r="AK286" s="135"/>
      <c r="AL286" s="135"/>
      <c r="AM286" s="135"/>
    </row>
    <row r="287" spans="4:39" s="19" customFormat="1" x14ac:dyDescent="0.15">
      <c r="D287" s="81"/>
      <c r="H287" s="20"/>
      <c r="I287" s="21"/>
      <c r="J287" s="20"/>
      <c r="K287" s="20"/>
      <c r="L287" s="20"/>
      <c r="M287" s="20"/>
      <c r="N287" s="22"/>
      <c r="O287" s="20"/>
      <c r="Q287" s="22"/>
      <c r="V287" s="1"/>
      <c r="W287" s="1"/>
      <c r="X287" s="1"/>
      <c r="Y287" s="1"/>
      <c r="AD287" s="135"/>
      <c r="AE287" s="135"/>
      <c r="AF287" s="135"/>
      <c r="AG287" s="135"/>
      <c r="AH287" s="135"/>
      <c r="AI287" s="135"/>
      <c r="AJ287" s="135"/>
      <c r="AK287" s="135"/>
      <c r="AL287" s="135"/>
      <c r="AM287" s="135"/>
    </row>
    <row r="288" spans="4:39" s="19" customFormat="1" x14ac:dyDescent="0.15">
      <c r="D288" s="81"/>
      <c r="H288" s="20"/>
      <c r="I288" s="21"/>
      <c r="J288" s="20"/>
      <c r="K288" s="20"/>
      <c r="L288" s="20"/>
      <c r="M288" s="20"/>
      <c r="N288" s="22"/>
      <c r="O288" s="20"/>
      <c r="Q288" s="22"/>
      <c r="V288" s="1"/>
      <c r="W288" s="1"/>
      <c r="X288" s="1"/>
      <c r="Y288" s="1"/>
      <c r="AD288" s="135"/>
      <c r="AE288" s="135"/>
      <c r="AF288" s="135"/>
      <c r="AG288" s="135"/>
      <c r="AH288" s="135"/>
      <c r="AI288" s="135"/>
      <c r="AJ288" s="135"/>
      <c r="AK288" s="135"/>
      <c r="AL288" s="135"/>
      <c r="AM288" s="135"/>
    </row>
    <row r="289" spans="4:39" s="19" customFormat="1" x14ac:dyDescent="0.15">
      <c r="D289" s="81"/>
      <c r="H289" s="20"/>
      <c r="I289" s="21"/>
      <c r="J289" s="20"/>
      <c r="K289" s="20"/>
      <c r="L289" s="20"/>
      <c r="M289" s="20"/>
      <c r="N289" s="22"/>
      <c r="O289" s="20"/>
      <c r="Q289" s="22"/>
      <c r="V289" s="1"/>
      <c r="W289" s="1"/>
      <c r="X289" s="1"/>
      <c r="Y289" s="1"/>
      <c r="AD289" s="135"/>
      <c r="AE289" s="135"/>
      <c r="AF289" s="135"/>
      <c r="AG289" s="135"/>
      <c r="AH289" s="135"/>
      <c r="AI289" s="135"/>
      <c r="AJ289" s="135"/>
      <c r="AK289" s="135"/>
      <c r="AL289" s="135"/>
      <c r="AM289" s="135"/>
    </row>
    <row r="290" spans="4:39" s="19" customFormat="1" x14ac:dyDescent="0.15">
      <c r="D290" s="81"/>
      <c r="H290" s="20"/>
      <c r="I290" s="21"/>
      <c r="J290" s="20"/>
      <c r="K290" s="20"/>
      <c r="L290" s="20"/>
      <c r="M290" s="20"/>
      <c r="N290" s="22"/>
      <c r="O290" s="20"/>
      <c r="Q290" s="22"/>
      <c r="V290" s="1"/>
      <c r="W290" s="1"/>
      <c r="X290" s="1"/>
      <c r="Y290" s="1"/>
      <c r="AD290" s="135"/>
      <c r="AE290" s="135"/>
      <c r="AF290" s="135"/>
      <c r="AG290" s="135"/>
      <c r="AH290" s="135"/>
      <c r="AI290" s="135"/>
      <c r="AJ290" s="135"/>
      <c r="AK290" s="135"/>
      <c r="AL290" s="135"/>
      <c r="AM290" s="135"/>
    </row>
    <row r="291" spans="4:39" s="19" customFormat="1" x14ac:dyDescent="0.15">
      <c r="D291" s="81"/>
      <c r="H291" s="20"/>
      <c r="I291" s="21"/>
      <c r="J291" s="20"/>
      <c r="K291" s="20"/>
      <c r="L291" s="20"/>
      <c r="M291" s="20"/>
      <c r="N291" s="22"/>
      <c r="O291" s="20"/>
      <c r="Q291" s="22"/>
      <c r="V291" s="1"/>
      <c r="W291" s="1"/>
      <c r="X291" s="1"/>
      <c r="Y291" s="1"/>
      <c r="AD291" s="135"/>
      <c r="AE291" s="135"/>
      <c r="AF291" s="135"/>
      <c r="AG291" s="135"/>
      <c r="AH291" s="135"/>
      <c r="AI291" s="135"/>
      <c r="AJ291" s="135"/>
      <c r="AK291" s="135"/>
      <c r="AL291" s="135"/>
      <c r="AM291" s="135"/>
    </row>
    <row r="292" spans="4:39" s="19" customFormat="1" x14ac:dyDescent="0.15">
      <c r="D292" s="81"/>
      <c r="H292" s="20"/>
      <c r="I292" s="21"/>
      <c r="J292" s="20"/>
      <c r="K292" s="20"/>
      <c r="L292" s="20"/>
      <c r="M292" s="20"/>
      <c r="N292" s="22"/>
      <c r="O292" s="20"/>
      <c r="Q292" s="22"/>
      <c r="V292" s="1"/>
      <c r="W292" s="1"/>
      <c r="X292" s="1"/>
      <c r="Y292" s="1"/>
      <c r="AD292" s="135"/>
      <c r="AE292" s="135"/>
      <c r="AF292" s="135"/>
      <c r="AG292" s="135"/>
      <c r="AH292" s="135"/>
      <c r="AI292" s="135"/>
      <c r="AJ292" s="135"/>
      <c r="AK292" s="135"/>
      <c r="AL292" s="135"/>
      <c r="AM292" s="135"/>
    </row>
    <row r="293" spans="4:39" s="19" customFormat="1" x14ac:dyDescent="0.15">
      <c r="D293" s="81"/>
      <c r="H293" s="20"/>
      <c r="I293" s="21"/>
      <c r="J293" s="20"/>
      <c r="K293" s="20"/>
      <c r="L293" s="20"/>
      <c r="M293" s="20"/>
      <c r="N293" s="22"/>
      <c r="O293" s="20"/>
      <c r="Q293" s="22"/>
      <c r="V293" s="1"/>
      <c r="W293" s="1"/>
      <c r="X293" s="1"/>
      <c r="Y293" s="1"/>
      <c r="AD293" s="135"/>
      <c r="AE293" s="135"/>
      <c r="AF293" s="135"/>
      <c r="AG293" s="135"/>
      <c r="AH293" s="135"/>
      <c r="AI293" s="135"/>
      <c r="AJ293" s="135"/>
      <c r="AK293" s="135"/>
      <c r="AL293" s="135"/>
      <c r="AM293" s="135"/>
    </row>
    <row r="294" spans="4:39" s="19" customFormat="1" x14ac:dyDescent="0.15">
      <c r="D294" s="81"/>
      <c r="H294" s="20"/>
      <c r="I294" s="21"/>
      <c r="J294" s="20"/>
      <c r="K294" s="20"/>
      <c r="L294" s="20"/>
      <c r="M294" s="20"/>
      <c r="N294" s="22"/>
      <c r="O294" s="20"/>
      <c r="Q294" s="22"/>
      <c r="V294" s="1"/>
      <c r="W294" s="1"/>
      <c r="X294" s="1"/>
      <c r="Y294" s="1"/>
      <c r="AD294" s="135"/>
      <c r="AE294" s="135"/>
      <c r="AF294" s="135"/>
      <c r="AG294" s="135"/>
      <c r="AH294" s="135"/>
      <c r="AI294" s="135"/>
      <c r="AJ294" s="135"/>
      <c r="AK294" s="135"/>
      <c r="AL294" s="135"/>
      <c r="AM294" s="135"/>
    </row>
    <row r="295" spans="4:39" s="19" customFormat="1" x14ac:dyDescent="0.15">
      <c r="D295" s="81"/>
      <c r="H295" s="20"/>
      <c r="I295" s="21"/>
      <c r="J295" s="20"/>
      <c r="K295" s="20"/>
      <c r="L295" s="20"/>
      <c r="M295" s="20"/>
      <c r="N295" s="22"/>
      <c r="O295" s="20"/>
      <c r="Q295" s="22"/>
      <c r="V295" s="1"/>
      <c r="W295" s="1"/>
      <c r="X295" s="1"/>
      <c r="Y295" s="1"/>
      <c r="AD295" s="135"/>
      <c r="AE295" s="135"/>
      <c r="AF295" s="135"/>
      <c r="AG295" s="135"/>
      <c r="AH295" s="135"/>
      <c r="AI295" s="135"/>
      <c r="AJ295" s="135"/>
      <c r="AK295" s="135"/>
      <c r="AL295" s="135"/>
      <c r="AM295" s="135"/>
    </row>
    <row r="296" spans="4:39" s="19" customFormat="1" x14ac:dyDescent="0.15">
      <c r="D296" s="81"/>
      <c r="H296" s="20"/>
      <c r="I296" s="21"/>
      <c r="J296" s="20"/>
      <c r="K296" s="20"/>
      <c r="L296" s="20"/>
      <c r="M296" s="20"/>
      <c r="N296" s="22"/>
      <c r="O296" s="20"/>
      <c r="Q296" s="22"/>
      <c r="V296" s="1"/>
      <c r="W296" s="1"/>
      <c r="X296" s="1"/>
      <c r="Y296" s="1"/>
      <c r="AD296" s="135"/>
      <c r="AE296" s="135"/>
      <c r="AF296" s="135"/>
      <c r="AG296" s="135"/>
      <c r="AH296" s="135"/>
      <c r="AI296" s="135"/>
      <c r="AJ296" s="135"/>
      <c r="AK296" s="135"/>
      <c r="AL296" s="135"/>
      <c r="AM296" s="135"/>
    </row>
    <row r="297" spans="4:39" s="19" customFormat="1" x14ac:dyDescent="0.15">
      <c r="D297" s="81"/>
      <c r="H297" s="20"/>
      <c r="I297" s="21"/>
      <c r="J297" s="20"/>
      <c r="K297" s="20"/>
      <c r="L297" s="20"/>
      <c r="M297" s="20"/>
      <c r="N297" s="22"/>
      <c r="O297" s="20"/>
      <c r="Q297" s="22"/>
      <c r="V297" s="1"/>
      <c r="W297" s="1"/>
      <c r="X297" s="1"/>
      <c r="Y297" s="1"/>
      <c r="AD297" s="135"/>
      <c r="AE297" s="135"/>
      <c r="AF297" s="135"/>
      <c r="AG297" s="135"/>
      <c r="AH297" s="135"/>
      <c r="AI297" s="135"/>
      <c r="AJ297" s="135"/>
      <c r="AK297" s="135"/>
      <c r="AL297" s="135"/>
      <c r="AM297" s="135"/>
    </row>
    <row r="298" spans="4:39" s="19" customFormat="1" x14ac:dyDescent="0.15">
      <c r="D298" s="81"/>
      <c r="H298" s="20"/>
      <c r="I298" s="21"/>
      <c r="J298" s="20"/>
      <c r="K298" s="20"/>
      <c r="L298" s="20"/>
      <c r="M298" s="20"/>
      <c r="N298" s="22"/>
      <c r="O298" s="20"/>
      <c r="Q298" s="22"/>
      <c r="V298" s="1"/>
      <c r="W298" s="1"/>
      <c r="X298" s="1"/>
      <c r="Y298" s="1"/>
      <c r="AD298" s="135"/>
      <c r="AE298" s="135"/>
      <c r="AF298" s="135"/>
      <c r="AG298" s="135"/>
      <c r="AH298" s="135"/>
      <c r="AI298" s="135"/>
      <c r="AJ298" s="135"/>
      <c r="AK298" s="135"/>
      <c r="AL298" s="135"/>
      <c r="AM298" s="135"/>
    </row>
    <row r="299" spans="4:39" s="19" customFormat="1" x14ac:dyDescent="0.15">
      <c r="D299" s="81"/>
      <c r="H299" s="20"/>
      <c r="I299" s="21"/>
      <c r="J299" s="20"/>
      <c r="K299" s="20"/>
      <c r="L299" s="20"/>
      <c r="M299" s="20"/>
      <c r="N299" s="22"/>
      <c r="O299" s="20"/>
      <c r="Q299" s="22"/>
      <c r="V299" s="1"/>
      <c r="W299" s="1"/>
      <c r="X299" s="1"/>
      <c r="Y299" s="1"/>
      <c r="AD299" s="135"/>
      <c r="AE299" s="135"/>
      <c r="AF299" s="135"/>
      <c r="AG299" s="135"/>
      <c r="AH299" s="135"/>
      <c r="AI299" s="135"/>
      <c r="AJ299" s="135"/>
      <c r="AK299" s="135"/>
      <c r="AL299" s="135"/>
      <c r="AM299" s="135"/>
    </row>
    <row r="300" spans="4:39" s="19" customFormat="1" x14ac:dyDescent="0.15">
      <c r="D300" s="81"/>
      <c r="H300" s="20"/>
      <c r="I300" s="21"/>
      <c r="J300" s="20"/>
      <c r="K300" s="20"/>
      <c r="L300" s="20"/>
      <c r="M300" s="20"/>
      <c r="N300" s="22"/>
      <c r="O300" s="20"/>
      <c r="Q300" s="22"/>
      <c r="V300" s="1"/>
      <c r="W300" s="1"/>
      <c r="X300" s="1"/>
      <c r="Y300" s="1"/>
      <c r="AD300" s="135"/>
      <c r="AE300" s="135"/>
      <c r="AF300" s="135"/>
      <c r="AG300" s="135"/>
      <c r="AH300" s="135"/>
      <c r="AI300" s="135"/>
      <c r="AJ300" s="135"/>
      <c r="AK300" s="135"/>
      <c r="AL300" s="135"/>
      <c r="AM300" s="135"/>
    </row>
    <row r="301" spans="4:39" s="19" customFormat="1" x14ac:dyDescent="0.15">
      <c r="D301" s="81"/>
      <c r="H301" s="20"/>
      <c r="I301" s="21"/>
      <c r="J301" s="20"/>
      <c r="K301" s="20"/>
      <c r="L301" s="20"/>
      <c r="M301" s="20"/>
      <c r="N301" s="22"/>
      <c r="O301" s="20"/>
      <c r="Q301" s="22"/>
      <c r="V301" s="1"/>
      <c r="W301" s="1"/>
      <c r="X301" s="1"/>
      <c r="Y301" s="1"/>
      <c r="AD301" s="135"/>
      <c r="AE301" s="135"/>
      <c r="AF301" s="135"/>
      <c r="AG301" s="135"/>
      <c r="AH301" s="135"/>
      <c r="AI301" s="135"/>
      <c r="AJ301" s="135"/>
      <c r="AK301" s="135"/>
      <c r="AL301" s="135"/>
      <c r="AM301" s="135"/>
    </row>
    <row r="302" spans="4:39" s="19" customFormat="1" x14ac:dyDescent="0.15">
      <c r="D302" s="81"/>
      <c r="H302" s="20"/>
      <c r="I302" s="21"/>
      <c r="J302" s="20"/>
      <c r="K302" s="20"/>
      <c r="L302" s="20"/>
      <c r="M302" s="20"/>
      <c r="N302" s="22"/>
      <c r="O302" s="20"/>
      <c r="Q302" s="22"/>
      <c r="V302" s="1"/>
      <c r="W302" s="1"/>
      <c r="X302" s="1"/>
      <c r="Y302" s="1"/>
      <c r="AD302" s="135"/>
      <c r="AE302" s="135"/>
      <c r="AF302" s="135"/>
      <c r="AG302" s="135"/>
      <c r="AH302" s="135"/>
      <c r="AI302" s="135"/>
      <c r="AJ302" s="135"/>
      <c r="AK302" s="135"/>
      <c r="AL302" s="135"/>
      <c r="AM302" s="135"/>
    </row>
    <row r="303" spans="4:39" s="19" customFormat="1" x14ac:dyDescent="0.15">
      <c r="D303" s="81"/>
      <c r="H303" s="20"/>
      <c r="I303" s="21"/>
      <c r="J303" s="20"/>
      <c r="K303" s="20"/>
      <c r="L303" s="20"/>
      <c r="M303" s="20"/>
      <c r="N303" s="22"/>
      <c r="O303" s="20"/>
      <c r="Q303" s="22"/>
      <c r="V303" s="1"/>
      <c r="W303" s="1"/>
      <c r="X303" s="1"/>
      <c r="Y303" s="1"/>
      <c r="AD303" s="135"/>
      <c r="AE303" s="135"/>
      <c r="AF303" s="135"/>
      <c r="AG303" s="135"/>
      <c r="AH303" s="135"/>
      <c r="AI303" s="135"/>
      <c r="AJ303" s="135"/>
      <c r="AK303" s="135"/>
      <c r="AL303" s="135"/>
      <c r="AM303" s="135"/>
    </row>
    <row r="304" spans="4:39" s="19" customFormat="1" x14ac:dyDescent="0.15">
      <c r="D304" s="81"/>
      <c r="H304" s="20"/>
      <c r="I304" s="21"/>
      <c r="J304" s="20"/>
      <c r="K304" s="20"/>
      <c r="L304" s="20"/>
      <c r="M304" s="20"/>
      <c r="N304" s="22"/>
      <c r="O304" s="20"/>
      <c r="Q304" s="22"/>
      <c r="V304" s="1"/>
      <c r="W304" s="1"/>
      <c r="X304" s="1"/>
      <c r="Y304" s="1"/>
      <c r="AD304" s="135"/>
      <c r="AE304" s="135"/>
      <c r="AF304" s="135"/>
      <c r="AG304" s="135"/>
      <c r="AH304" s="135"/>
      <c r="AI304" s="135"/>
      <c r="AJ304" s="135"/>
      <c r="AK304" s="135"/>
      <c r="AL304" s="135"/>
      <c r="AM304" s="135"/>
    </row>
    <row r="305" spans="4:39" s="19" customFormat="1" x14ac:dyDescent="0.15">
      <c r="D305" s="81"/>
      <c r="H305" s="20"/>
      <c r="I305" s="21"/>
      <c r="J305" s="20"/>
      <c r="K305" s="20"/>
      <c r="L305" s="20"/>
      <c r="M305" s="20"/>
      <c r="N305" s="22"/>
      <c r="O305" s="20"/>
      <c r="Q305" s="22"/>
      <c r="V305" s="1"/>
      <c r="W305" s="1"/>
      <c r="X305" s="1"/>
      <c r="Y305" s="1"/>
      <c r="AD305" s="135"/>
      <c r="AE305" s="135"/>
      <c r="AF305" s="135"/>
      <c r="AG305" s="135"/>
      <c r="AH305" s="135"/>
      <c r="AI305" s="135"/>
      <c r="AJ305" s="135"/>
      <c r="AK305" s="135"/>
      <c r="AL305" s="135"/>
      <c r="AM305" s="135"/>
    </row>
    <row r="306" spans="4:39" s="19" customFormat="1" x14ac:dyDescent="0.15">
      <c r="D306" s="81"/>
      <c r="H306" s="20"/>
      <c r="I306" s="21"/>
      <c r="J306" s="20"/>
      <c r="K306" s="20"/>
      <c r="L306" s="20"/>
      <c r="M306" s="20"/>
      <c r="N306" s="22"/>
      <c r="O306" s="20"/>
      <c r="Q306" s="22"/>
      <c r="V306" s="1"/>
      <c r="W306" s="1"/>
      <c r="X306" s="1"/>
      <c r="Y306" s="1"/>
      <c r="AD306" s="135"/>
      <c r="AE306" s="135"/>
      <c r="AF306" s="135"/>
      <c r="AG306" s="135"/>
      <c r="AH306" s="135"/>
      <c r="AI306" s="135"/>
      <c r="AJ306" s="135"/>
      <c r="AK306" s="135"/>
      <c r="AL306" s="135"/>
      <c r="AM306" s="135"/>
    </row>
    <row r="307" spans="4:39" s="19" customFormat="1" x14ac:dyDescent="0.15">
      <c r="D307" s="81"/>
      <c r="H307" s="20"/>
      <c r="I307" s="21"/>
      <c r="J307" s="20"/>
      <c r="K307" s="20"/>
      <c r="L307" s="20"/>
      <c r="M307" s="20"/>
      <c r="N307" s="22"/>
      <c r="O307" s="20"/>
      <c r="Q307" s="22"/>
      <c r="V307" s="1"/>
      <c r="W307" s="1"/>
      <c r="X307" s="1"/>
      <c r="Y307" s="1"/>
      <c r="AD307" s="135"/>
      <c r="AE307" s="135"/>
      <c r="AF307" s="135"/>
      <c r="AG307" s="135"/>
      <c r="AH307" s="135"/>
      <c r="AI307" s="135"/>
      <c r="AJ307" s="135"/>
      <c r="AK307" s="135"/>
      <c r="AL307" s="135"/>
      <c r="AM307" s="135"/>
    </row>
    <row r="308" spans="4:39" s="19" customFormat="1" x14ac:dyDescent="0.15">
      <c r="D308" s="81"/>
      <c r="H308" s="20"/>
      <c r="I308" s="21"/>
      <c r="J308" s="20"/>
      <c r="K308" s="20"/>
      <c r="L308" s="20"/>
      <c r="M308" s="20"/>
      <c r="N308" s="22"/>
      <c r="O308" s="20"/>
      <c r="Q308" s="22"/>
      <c r="V308" s="1"/>
      <c r="W308" s="1"/>
      <c r="X308" s="1"/>
      <c r="Y308" s="1"/>
      <c r="AD308" s="135"/>
      <c r="AE308" s="135"/>
      <c r="AF308" s="135"/>
      <c r="AG308" s="135"/>
      <c r="AH308" s="135"/>
      <c r="AI308" s="135"/>
      <c r="AJ308" s="135"/>
      <c r="AK308" s="135"/>
      <c r="AL308" s="135"/>
      <c r="AM308" s="135"/>
    </row>
    <row r="309" spans="4:39" s="19" customFormat="1" x14ac:dyDescent="0.15">
      <c r="D309" s="81"/>
      <c r="H309" s="20"/>
      <c r="I309" s="21"/>
      <c r="J309" s="20"/>
      <c r="K309" s="20"/>
      <c r="L309" s="20"/>
      <c r="M309" s="20"/>
      <c r="N309" s="22"/>
      <c r="O309" s="20"/>
      <c r="Q309" s="22"/>
      <c r="V309" s="1"/>
      <c r="W309" s="1"/>
      <c r="X309" s="1"/>
      <c r="Y309" s="1"/>
      <c r="AD309" s="135"/>
      <c r="AE309" s="135"/>
      <c r="AF309" s="135"/>
      <c r="AG309" s="135"/>
      <c r="AH309" s="135"/>
      <c r="AI309" s="135"/>
      <c r="AJ309" s="135"/>
      <c r="AK309" s="135"/>
      <c r="AL309" s="135"/>
      <c r="AM309" s="135"/>
    </row>
    <row r="310" spans="4:39" s="19" customFormat="1" x14ac:dyDescent="0.15">
      <c r="D310" s="81"/>
      <c r="H310" s="20"/>
      <c r="I310" s="21"/>
      <c r="J310" s="20"/>
      <c r="K310" s="20"/>
      <c r="L310" s="20"/>
      <c r="M310" s="20"/>
      <c r="N310" s="22"/>
      <c r="O310" s="20"/>
      <c r="Q310" s="22"/>
      <c r="V310" s="1"/>
      <c r="W310" s="1"/>
      <c r="X310" s="1"/>
      <c r="Y310" s="1"/>
      <c r="AD310" s="135"/>
      <c r="AE310" s="135"/>
      <c r="AF310" s="135"/>
      <c r="AG310" s="135"/>
      <c r="AH310" s="135"/>
      <c r="AI310" s="135"/>
      <c r="AJ310" s="135"/>
      <c r="AK310" s="135"/>
      <c r="AL310" s="135"/>
      <c r="AM310" s="135"/>
    </row>
    <row r="311" spans="4:39" s="19" customFormat="1" x14ac:dyDescent="0.15">
      <c r="D311" s="81"/>
      <c r="H311" s="20"/>
      <c r="I311" s="21"/>
      <c r="J311" s="20"/>
      <c r="K311" s="20"/>
      <c r="L311" s="20"/>
      <c r="M311" s="20"/>
      <c r="N311" s="22"/>
      <c r="O311" s="20"/>
      <c r="Q311" s="22"/>
      <c r="V311" s="1"/>
      <c r="W311" s="1"/>
      <c r="X311" s="1"/>
      <c r="Y311" s="1"/>
      <c r="AD311" s="135"/>
      <c r="AE311" s="135"/>
      <c r="AF311" s="135"/>
      <c r="AG311" s="135"/>
      <c r="AH311" s="135"/>
      <c r="AI311" s="135"/>
      <c r="AJ311" s="135"/>
      <c r="AK311" s="135"/>
      <c r="AL311" s="135"/>
      <c r="AM311" s="135"/>
    </row>
    <row r="312" spans="4:39" s="19" customFormat="1" x14ac:dyDescent="0.15">
      <c r="D312" s="81"/>
      <c r="H312" s="20"/>
      <c r="I312" s="21"/>
      <c r="J312" s="20"/>
      <c r="K312" s="20"/>
      <c r="L312" s="20"/>
      <c r="M312" s="20"/>
      <c r="N312" s="22"/>
      <c r="O312" s="20"/>
      <c r="Q312" s="22"/>
      <c r="V312" s="1"/>
      <c r="W312" s="1"/>
      <c r="X312" s="1"/>
      <c r="Y312" s="1"/>
      <c r="AD312" s="135"/>
      <c r="AE312" s="135"/>
      <c r="AF312" s="135"/>
      <c r="AG312" s="135"/>
      <c r="AH312" s="135"/>
      <c r="AI312" s="135"/>
      <c r="AJ312" s="135"/>
      <c r="AK312" s="135"/>
      <c r="AL312" s="135"/>
      <c r="AM312" s="135"/>
    </row>
    <row r="313" spans="4:39" s="19" customFormat="1" x14ac:dyDescent="0.15">
      <c r="D313" s="81"/>
      <c r="H313" s="20"/>
      <c r="I313" s="21"/>
      <c r="J313" s="20"/>
      <c r="K313" s="20"/>
      <c r="L313" s="20"/>
      <c r="M313" s="20"/>
      <c r="N313" s="22"/>
      <c r="O313" s="20"/>
      <c r="Q313" s="22"/>
      <c r="V313" s="1"/>
      <c r="W313" s="1"/>
      <c r="X313" s="1"/>
      <c r="Y313" s="1"/>
      <c r="AD313" s="135"/>
      <c r="AE313" s="135"/>
      <c r="AF313" s="135"/>
      <c r="AG313" s="135"/>
      <c r="AH313" s="135"/>
      <c r="AI313" s="135"/>
      <c r="AJ313" s="135"/>
      <c r="AK313" s="135"/>
      <c r="AL313" s="135"/>
      <c r="AM313" s="135"/>
    </row>
    <row r="314" spans="4:39" s="19" customFormat="1" x14ac:dyDescent="0.15">
      <c r="D314" s="81"/>
      <c r="H314" s="20"/>
      <c r="I314" s="21"/>
      <c r="J314" s="20"/>
      <c r="K314" s="20"/>
      <c r="L314" s="20"/>
      <c r="M314" s="20"/>
      <c r="N314" s="22"/>
      <c r="O314" s="20"/>
      <c r="Q314" s="22"/>
      <c r="V314" s="1"/>
      <c r="W314" s="1"/>
      <c r="X314" s="1"/>
      <c r="Y314" s="1"/>
      <c r="AD314" s="135"/>
      <c r="AE314" s="135"/>
      <c r="AF314" s="135"/>
      <c r="AG314" s="135"/>
      <c r="AH314" s="135"/>
      <c r="AI314" s="135"/>
      <c r="AJ314" s="135"/>
      <c r="AK314" s="135"/>
      <c r="AL314" s="135"/>
      <c r="AM314" s="135"/>
    </row>
    <row r="315" spans="4:39" s="19" customFormat="1" x14ac:dyDescent="0.15">
      <c r="D315" s="81"/>
      <c r="H315" s="20"/>
      <c r="I315" s="21"/>
      <c r="J315" s="20"/>
      <c r="K315" s="20"/>
      <c r="L315" s="20"/>
      <c r="M315" s="20"/>
      <c r="N315" s="22"/>
      <c r="O315" s="20"/>
      <c r="Q315" s="22"/>
      <c r="V315" s="1"/>
      <c r="W315" s="1"/>
      <c r="X315" s="1"/>
      <c r="Y315" s="1"/>
      <c r="AD315" s="135"/>
      <c r="AE315" s="135"/>
      <c r="AF315" s="135"/>
      <c r="AG315" s="135"/>
      <c r="AH315" s="135"/>
      <c r="AI315" s="135"/>
      <c r="AJ315" s="135"/>
      <c r="AK315" s="135"/>
      <c r="AL315" s="135"/>
      <c r="AM315" s="135"/>
    </row>
    <row r="316" spans="4:39" s="19" customFormat="1" x14ac:dyDescent="0.15">
      <c r="D316" s="81"/>
      <c r="H316" s="20"/>
      <c r="I316" s="21"/>
      <c r="J316" s="20"/>
      <c r="K316" s="20"/>
      <c r="L316" s="20"/>
      <c r="M316" s="20"/>
      <c r="N316" s="22"/>
      <c r="O316" s="20"/>
      <c r="Q316" s="22"/>
      <c r="V316" s="1"/>
      <c r="W316" s="1"/>
      <c r="X316" s="1"/>
      <c r="Y316" s="1"/>
      <c r="AD316" s="135"/>
      <c r="AE316" s="135"/>
      <c r="AF316" s="135"/>
      <c r="AG316" s="135"/>
      <c r="AH316" s="135"/>
      <c r="AI316" s="135"/>
      <c r="AJ316" s="135"/>
      <c r="AK316" s="135"/>
      <c r="AL316" s="135"/>
      <c r="AM316" s="135"/>
    </row>
    <row r="317" spans="4:39" s="19" customFormat="1" x14ac:dyDescent="0.15">
      <c r="D317" s="81"/>
      <c r="H317" s="20"/>
      <c r="I317" s="21"/>
      <c r="J317" s="20"/>
      <c r="K317" s="20"/>
      <c r="L317" s="20"/>
      <c r="M317" s="20"/>
      <c r="N317" s="22"/>
      <c r="O317" s="20"/>
      <c r="Q317" s="22"/>
      <c r="V317" s="1"/>
      <c r="W317" s="1"/>
      <c r="X317" s="1"/>
      <c r="Y317" s="1"/>
      <c r="AD317" s="135"/>
      <c r="AE317" s="135"/>
      <c r="AF317" s="135"/>
      <c r="AG317" s="135"/>
      <c r="AH317" s="135"/>
      <c r="AI317" s="135"/>
      <c r="AJ317" s="135"/>
      <c r="AK317" s="135"/>
      <c r="AL317" s="135"/>
      <c r="AM317" s="135"/>
    </row>
    <row r="318" spans="4:39" s="19" customFormat="1" x14ac:dyDescent="0.15">
      <c r="D318" s="81"/>
      <c r="H318" s="20"/>
      <c r="I318" s="21"/>
      <c r="J318" s="20"/>
      <c r="K318" s="20"/>
      <c r="L318" s="20"/>
      <c r="M318" s="20"/>
      <c r="N318" s="22"/>
      <c r="O318" s="20"/>
      <c r="Q318" s="22"/>
      <c r="V318" s="1"/>
      <c r="W318" s="1"/>
      <c r="X318" s="1"/>
      <c r="Y318" s="1"/>
      <c r="AD318" s="135"/>
      <c r="AE318" s="135"/>
      <c r="AF318" s="135"/>
      <c r="AG318" s="135"/>
      <c r="AH318" s="135"/>
      <c r="AI318" s="135"/>
      <c r="AJ318" s="135"/>
      <c r="AK318" s="135"/>
      <c r="AL318" s="135"/>
      <c r="AM318" s="135"/>
    </row>
    <row r="319" spans="4:39" s="19" customFormat="1" x14ac:dyDescent="0.15">
      <c r="D319" s="81"/>
      <c r="H319" s="20"/>
      <c r="I319" s="21"/>
      <c r="J319" s="20"/>
      <c r="K319" s="20"/>
      <c r="L319" s="20"/>
      <c r="M319" s="20"/>
      <c r="N319" s="22"/>
      <c r="O319" s="20"/>
      <c r="Q319" s="22"/>
      <c r="V319" s="1"/>
      <c r="W319" s="1"/>
      <c r="X319" s="1"/>
      <c r="Y319" s="1"/>
      <c r="AD319" s="135"/>
      <c r="AE319" s="135"/>
      <c r="AF319" s="135"/>
      <c r="AG319" s="135"/>
      <c r="AH319" s="135"/>
      <c r="AI319" s="135"/>
      <c r="AJ319" s="135"/>
      <c r="AK319" s="135"/>
      <c r="AL319" s="135"/>
      <c r="AM319" s="135"/>
    </row>
    <row r="320" spans="4:39" s="19" customFormat="1" x14ac:dyDescent="0.15">
      <c r="D320" s="81"/>
      <c r="H320" s="20"/>
      <c r="I320" s="21"/>
      <c r="J320" s="20"/>
      <c r="K320" s="20"/>
      <c r="L320" s="20"/>
      <c r="M320" s="20"/>
      <c r="N320" s="22"/>
      <c r="O320" s="20"/>
      <c r="Q320" s="22"/>
      <c r="V320" s="1"/>
      <c r="W320" s="1"/>
      <c r="X320" s="1"/>
      <c r="Y320" s="1"/>
      <c r="AD320" s="135"/>
      <c r="AE320" s="135"/>
      <c r="AF320" s="135"/>
      <c r="AG320" s="135"/>
      <c r="AH320" s="135"/>
      <c r="AI320" s="135"/>
      <c r="AJ320" s="135"/>
      <c r="AK320" s="135"/>
      <c r="AL320" s="135"/>
      <c r="AM320" s="135"/>
    </row>
    <row r="321" spans="4:39" s="19" customFormat="1" x14ac:dyDescent="0.15">
      <c r="D321" s="81"/>
      <c r="H321" s="20"/>
      <c r="I321" s="21"/>
      <c r="J321" s="20"/>
      <c r="K321" s="20"/>
      <c r="L321" s="20"/>
      <c r="M321" s="20"/>
      <c r="N321" s="22"/>
      <c r="O321" s="20"/>
      <c r="Q321" s="22"/>
      <c r="V321" s="1"/>
      <c r="W321" s="1"/>
      <c r="X321" s="1"/>
      <c r="Y321" s="1"/>
      <c r="AD321" s="135"/>
      <c r="AE321" s="135"/>
      <c r="AF321" s="135"/>
      <c r="AG321" s="135"/>
      <c r="AH321" s="135"/>
      <c r="AI321" s="135"/>
      <c r="AJ321" s="135"/>
      <c r="AK321" s="135"/>
      <c r="AL321" s="135"/>
      <c r="AM321" s="135"/>
    </row>
    <row r="322" spans="4:39" s="19" customFormat="1" x14ac:dyDescent="0.15">
      <c r="D322" s="81"/>
      <c r="H322" s="20"/>
      <c r="I322" s="21"/>
      <c r="J322" s="20"/>
      <c r="K322" s="20"/>
      <c r="L322" s="20"/>
      <c r="M322" s="20"/>
      <c r="N322" s="22"/>
      <c r="O322" s="20"/>
      <c r="Q322" s="22"/>
      <c r="V322" s="1"/>
      <c r="W322" s="1"/>
      <c r="X322" s="1"/>
      <c r="Y322" s="1"/>
      <c r="AD322" s="135"/>
      <c r="AE322" s="135"/>
      <c r="AF322" s="135"/>
      <c r="AG322" s="135"/>
      <c r="AH322" s="135"/>
      <c r="AI322" s="135"/>
      <c r="AJ322" s="135"/>
      <c r="AK322" s="135"/>
      <c r="AL322" s="135"/>
      <c r="AM322" s="135"/>
    </row>
    <row r="323" spans="4:39" s="19" customFormat="1" x14ac:dyDescent="0.15">
      <c r="D323" s="81"/>
      <c r="H323" s="20"/>
      <c r="I323" s="21"/>
      <c r="J323" s="20"/>
      <c r="K323" s="20"/>
      <c r="L323" s="20"/>
      <c r="M323" s="20"/>
      <c r="N323" s="22"/>
      <c r="O323" s="20"/>
      <c r="Q323" s="22"/>
      <c r="V323" s="1"/>
      <c r="W323" s="1"/>
      <c r="X323" s="1"/>
      <c r="Y323" s="1"/>
      <c r="AD323" s="135"/>
      <c r="AE323" s="135"/>
      <c r="AF323" s="135"/>
      <c r="AG323" s="135"/>
      <c r="AH323" s="135"/>
      <c r="AI323" s="135"/>
      <c r="AJ323" s="135"/>
      <c r="AK323" s="135"/>
      <c r="AL323" s="135"/>
      <c r="AM323" s="135"/>
    </row>
    <row r="324" spans="4:39" s="19" customFormat="1" x14ac:dyDescent="0.15">
      <c r="D324" s="81"/>
      <c r="H324" s="20"/>
      <c r="I324" s="21"/>
      <c r="J324" s="20"/>
      <c r="K324" s="20"/>
      <c r="L324" s="20"/>
      <c r="M324" s="20"/>
      <c r="N324" s="22"/>
      <c r="O324" s="20"/>
      <c r="Q324" s="22"/>
      <c r="V324" s="1"/>
      <c r="W324" s="1"/>
      <c r="X324" s="1"/>
      <c r="Y324" s="1"/>
      <c r="AD324" s="135"/>
      <c r="AE324" s="135"/>
      <c r="AF324" s="135"/>
      <c r="AG324" s="135"/>
      <c r="AH324" s="135"/>
      <c r="AI324" s="135"/>
      <c r="AJ324" s="135"/>
      <c r="AK324" s="135"/>
      <c r="AL324" s="135"/>
      <c r="AM324" s="135"/>
    </row>
    <row r="325" spans="4:39" s="19" customFormat="1" x14ac:dyDescent="0.15">
      <c r="D325" s="81"/>
      <c r="H325" s="20"/>
      <c r="I325" s="21"/>
      <c r="J325" s="20"/>
      <c r="K325" s="20"/>
      <c r="L325" s="20"/>
      <c r="M325" s="20"/>
      <c r="N325" s="22"/>
      <c r="O325" s="20"/>
      <c r="Q325" s="22"/>
      <c r="V325" s="1"/>
      <c r="W325" s="1"/>
      <c r="X325" s="1"/>
      <c r="Y325" s="1"/>
      <c r="AD325" s="135"/>
      <c r="AE325" s="135"/>
      <c r="AF325" s="135"/>
      <c r="AG325" s="135"/>
      <c r="AH325" s="135"/>
      <c r="AI325" s="135"/>
      <c r="AJ325" s="135"/>
      <c r="AK325" s="135"/>
      <c r="AL325" s="135"/>
      <c r="AM325" s="135"/>
    </row>
    <row r="326" spans="4:39" s="19" customFormat="1" x14ac:dyDescent="0.15">
      <c r="D326" s="81"/>
      <c r="H326" s="20"/>
      <c r="I326" s="21"/>
      <c r="J326" s="20"/>
      <c r="K326" s="20"/>
      <c r="L326" s="20"/>
      <c r="M326" s="20"/>
      <c r="N326" s="22"/>
      <c r="O326" s="20"/>
      <c r="Q326" s="22"/>
      <c r="V326" s="1"/>
      <c r="W326" s="1"/>
      <c r="X326" s="1"/>
      <c r="Y326" s="1"/>
      <c r="AD326" s="135"/>
      <c r="AE326" s="135"/>
      <c r="AF326" s="135"/>
      <c r="AG326" s="135"/>
      <c r="AH326" s="135"/>
      <c r="AI326" s="135"/>
      <c r="AJ326" s="135"/>
      <c r="AK326" s="135"/>
      <c r="AL326" s="135"/>
      <c r="AM326" s="135"/>
    </row>
    <row r="327" spans="4:39" s="19" customFormat="1" x14ac:dyDescent="0.15">
      <c r="D327" s="81"/>
      <c r="H327" s="20"/>
      <c r="I327" s="21"/>
      <c r="J327" s="20"/>
      <c r="K327" s="20"/>
      <c r="L327" s="20"/>
      <c r="M327" s="20"/>
      <c r="N327" s="22"/>
      <c r="O327" s="20"/>
      <c r="Q327" s="22"/>
      <c r="V327" s="1"/>
      <c r="W327" s="1"/>
      <c r="X327" s="1"/>
      <c r="Y327" s="1"/>
      <c r="AD327" s="135"/>
      <c r="AE327" s="135"/>
      <c r="AF327" s="135"/>
      <c r="AG327" s="135"/>
      <c r="AH327" s="135"/>
      <c r="AI327" s="135"/>
      <c r="AJ327" s="135"/>
      <c r="AK327" s="135"/>
      <c r="AL327" s="135"/>
      <c r="AM327" s="135"/>
    </row>
    <row r="328" spans="4:39" s="19" customFormat="1" x14ac:dyDescent="0.15">
      <c r="D328" s="81"/>
      <c r="H328" s="20"/>
      <c r="I328" s="21"/>
      <c r="J328" s="20"/>
      <c r="K328" s="20"/>
      <c r="L328" s="20"/>
      <c r="M328" s="20"/>
      <c r="N328" s="22"/>
      <c r="O328" s="20"/>
      <c r="Q328" s="22"/>
      <c r="V328" s="1"/>
      <c r="W328" s="1"/>
      <c r="X328" s="1"/>
      <c r="Y328" s="1"/>
      <c r="AD328" s="135"/>
      <c r="AE328" s="135"/>
      <c r="AF328" s="135"/>
      <c r="AG328" s="135"/>
      <c r="AH328" s="135"/>
      <c r="AI328" s="135"/>
      <c r="AJ328" s="135"/>
      <c r="AK328" s="135"/>
      <c r="AL328" s="135"/>
      <c r="AM328" s="135"/>
    </row>
    <row r="329" spans="4:39" s="19" customFormat="1" x14ac:dyDescent="0.15">
      <c r="D329" s="81"/>
      <c r="H329" s="20"/>
      <c r="I329" s="21"/>
      <c r="J329" s="20"/>
      <c r="K329" s="20"/>
      <c r="L329" s="20"/>
      <c r="M329" s="20"/>
      <c r="N329" s="22"/>
      <c r="O329" s="20"/>
      <c r="Q329" s="22"/>
      <c r="V329" s="1"/>
      <c r="W329" s="1"/>
      <c r="X329" s="1"/>
      <c r="Y329" s="1"/>
      <c r="AD329" s="135"/>
      <c r="AE329" s="135"/>
      <c r="AF329" s="135"/>
      <c r="AG329" s="135"/>
      <c r="AH329" s="135"/>
      <c r="AI329" s="135"/>
      <c r="AJ329" s="135"/>
      <c r="AK329" s="135"/>
      <c r="AL329" s="135"/>
      <c r="AM329" s="135"/>
    </row>
    <row r="330" spans="4:39" s="19" customFormat="1" x14ac:dyDescent="0.15">
      <c r="D330" s="81"/>
      <c r="H330" s="20"/>
      <c r="I330" s="21"/>
      <c r="J330" s="20"/>
      <c r="K330" s="20"/>
      <c r="L330" s="20"/>
      <c r="M330" s="20"/>
      <c r="N330" s="22"/>
      <c r="O330" s="20"/>
      <c r="Q330" s="22"/>
      <c r="V330" s="1"/>
      <c r="W330" s="1"/>
      <c r="X330" s="1"/>
      <c r="Y330" s="1"/>
      <c r="AD330" s="135"/>
      <c r="AE330" s="135"/>
      <c r="AF330" s="135"/>
      <c r="AG330" s="135"/>
      <c r="AH330" s="135"/>
      <c r="AI330" s="135"/>
      <c r="AJ330" s="135"/>
      <c r="AK330" s="135"/>
      <c r="AL330" s="135"/>
      <c r="AM330" s="135"/>
    </row>
    <row r="331" spans="4:39" s="19" customFormat="1" x14ac:dyDescent="0.15">
      <c r="D331" s="81"/>
      <c r="H331" s="20"/>
      <c r="I331" s="21"/>
      <c r="J331" s="20"/>
      <c r="K331" s="20"/>
      <c r="L331" s="20"/>
      <c r="M331" s="20"/>
      <c r="N331" s="22"/>
      <c r="O331" s="20"/>
      <c r="Q331" s="22"/>
      <c r="V331" s="1"/>
      <c r="W331" s="1"/>
      <c r="X331" s="1"/>
      <c r="Y331" s="1"/>
      <c r="AD331" s="135"/>
      <c r="AE331" s="135"/>
      <c r="AF331" s="135"/>
      <c r="AG331" s="135"/>
      <c r="AH331" s="135"/>
      <c r="AI331" s="135"/>
      <c r="AJ331" s="135"/>
      <c r="AK331" s="135"/>
      <c r="AL331" s="135"/>
      <c r="AM331" s="135"/>
    </row>
    <row r="332" spans="4:39" s="19" customFormat="1" x14ac:dyDescent="0.15">
      <c r="D332" s="81"/>
      <c r="H332" s="20"/>
      <c r="I332" s="21"/>
      <c r="J332" s="20"/>
      <c r="K332" s="20"/>
      <c r="L332" s="20"/>
      <c r="M332" s="20"/>
      <c r="N332" s="22"/>
      <c r="O332" s="20"/>
      <c r="Q332" s="22"/>
      <c r="V332" s="1"/>
      <c r="W332" s="1"/>
      <c r="X332" s="1"/>
      <c r="Y332" s="1"/>
      <c r="AD332" s="135"/>
      <c r="AE332" s="135"/>
      <c r="AF332" s="135"/>
      <c r="AG332" s="135"/>
      <c r="AH332" s="135"/>
      <c r="AI332" s="135"/>
      <c r="AJ332" s="135"/>
      <c r="AK332" s="135"/>
      <c r="AL332" s="135"/>
      <c r="AM332" s="135"/>
    </row>
    <row r="333" spans="4:39" s="19" customFormat="1" x14ac:dyDescent="0.15">
      <c r="D333" s="81"/>
      <c r="H333" s="20"/>
      <c r="I333" s="21"/>
      <c r="J333" s="20"/>
      <c r="K333" s="20"/>
      <c r="L333" s="20"/>
      <c r="M333" s="20"/>
      <c r="N333" s="22"/>
      <c r="O333" s="20"/>
      <c r="Q333" s="22"/>
      <c r="V333" s="1"/>
      <c r="W333" s="1"/>
      <c r="X333" s="1"/>
      <c r="Y333" s="1"/>
      <c r="AD333" s="135"/>
      <c r="AE333" s="135"/>
      <c r="AF333" s="135"/>
      <c r="AG333" s="135"/>
      <c r="AH333" s="135"/>
      <c r="AI333" s="135"/>
      <c r="AJ333" s="135"/>
      <c r="AK333" s="135"/>
      <c r="AL333" s="135"/>
      <c r="AM333" s="135"/>
    </row>
    <row r="334" spans="4:39" s="19" customFormat="1" x14ac:dyDescent="0.15">
      <c r="D334" s="81"/>
      <c r="H334" s="20"/>
      <c r="I334" s="21"/>
      <c r="J334" s="20"/>
      <c r="K334" s="20"/>
      <c r="L334" s="20"/>
      <c r="M334" s="20"/>
      <c r="N334" s="22"/>
      <c r="O334" s="20"/>
      <c r="Q334" s="22"/>
      <c r="V334" s="1"/>
      <c r="W334" s="1"/>
      <c r="X334" s="1"/>
      <c r="Y334" s="1"/>
      <c r="AD334" s="135"/>
      <c r="AE334" s="135"/>
      <c r="AF334" s="135"/>
      <c r="AG334" s="135"/>
      <c r="AH334" s="135"/>
      <c r="AI334" s="135"/>
      <c r="AJ334" s="135"/>
      <c r="AK334" s="135"/>
      <c r="AL334" s="135"/>
      <c r="AM334" s="135"/>
    </row>
    <row r="335" spans="4:39" s="19" customFormat="1" x14ac:dyDescent="0.15">
      <c r="D335" s="81"/>
      <c r="H335" s="20"/>
      <c r="I335" s="21"/>
      <c r="J335" s="20"/>
      <c r="K335" s="20"/>
      <c r="L335" s="20"/>
      <c r="M335" s="20"/>
      <c r="N335" s="22"/>
      <c r="O335" s="20"/>
      <c r="Q335" s="22"/>
      <c r="V335" s="1"/>
      <c r="W335" s="1"/>
      <c r="X335" s="1"/>
      <c r="Y335" s="1"/>
      <c r="AD335" s="135"/>
      <c r="AE335" s="135"/>
      <c r="AF335" s="135"/>
      <c r="AG335" s="135"/>
      <c r="AH335" s="135"/>
      <c r="AI335" s="135"/>
      <c r="AJ335" s="135"/>
      <c r="AK335" s="135"/>
      <c r="AL335" s="135"/>
      <c r="AM335" s="135"/>
    </row>
    <row r="336" spans="4:39" s="19" customFormat="1" x14ac:dyDescent="0.15">
      <c r="D336" s="81"/>
      <c r="H336" s="20"/>
      <c r="I336" s="21"/>
      <c r="J336" s="20"/>
      <c r="K336" s="20"/>
      <c r="L336" s="20"/>
      <c r="M336" s="20"/>
      <c r="N336" s="22"/>
      <c r="O336" s="20"/>
      <c r="Q336" s="22"/>
      <c r="V336" s="1"/>
      <c r="W336" s="1"/>
      <c r="X336" s="1"/>
      <c r="Y336" s="1"/>
      <c r="AD336" s="135"/>
      <c r="AE336" s="135"/>
      <c r="AF336" s="135"/>
      <c r="AG336" s="135"/>
      <c r="AH336" s="135"/>
      <c r="AI336" s="135"/>
      <c r="AJ336" s="135"/>
      <c r="AK336" s="135"/>
      <c r="AL336" s="135"/>
      <c r="AM336" s="135"/>
    </row>
    <row r="337" spans="4:39" s="19" customFormat="1" x14ac:dyDescent="0.15">
      <c r="D337" s="81"/>
      <c r="H337" s="20"/>
      <c r="I337" s="21"/>
      <c r="J337" s="20"/>
      <c r="K337" s="20"/>
      <c r="L337" s="20"/>
      <c r="M337" s="20"/>
      <c r="N337" s="22"/>
      <c r="O337" s="20"/>
      <c r="Q337" s="22"/>
      <c r="V337" s="1"/>
      <c r="W337" s="1"/>
      <c r="X337" s="1"/>
      <c r="Y337" s="1"/>
      <c r="AD337" s="135"/>
      <c r="AE337" s="135"/>
      <c r="AF337" s="135"/>
      <c r="AG337" s="135"/>
      <c r="AH337" s="135"/>
      <c r="AI337" s="135"/>
      <c r="AJ337" s="135"/>
      <c r="AK337" s="135"/>
      <c r="AL337" s="135"/>
      <c r="AM337" s="135"/>
    </row>
    <row r="338" spans="4:39" s="19" customFormat="1" x14ac:dyDescent="0.15">
      <c r="D338" s="81"/>
      <c r="H338" s="20"/>
      <c r="I338" s="21"/>
      <c r="J338" s="20"/>
      <c r="K338" s="20"/>
      <c r="L338" s="20"/>
      <c r="M338" s="20"/>
      <c r="N338" s="22"/>
      <c r="O338" s="20"/>
      <c r="Q338" s="22"/>
      <c r="V338" s="1"/>
      <c r="W338" s="1"/>
      <c r="X338" s="1"/>
      <c r="Y338" s="1"/>
      <c r="AD338" s="135"/>
      <c r="AE338" s="135"/>
      <c r="AF338" s="135"/>
      <c r="AG338" s="135"/>
      <c r="AH338" s="135"/>
      <c r="AI338" s="135"/>
      <c r="AJ338" s="135"/>
      <c r="AK338" s="135"/>
      <c r="AL338" s="135"/>
      <c r="AM338" s="135"/>
    </row>
    <row r="339" spans="4:39" s="19" customFormat="1" x14ac:dyDescent="0.15">
      <c r="D339" s="81"/>
      <c r="H339" s="20"/>
      <c r="I339" s="21"/>
      <c r="J339" s="20"/>
      <c r="K339" s="20"/>
      <c r="L339" s="20"/>
      <c r="M339" s="20"/>
      <c r="N339" s="22"/>
      <c r="O339" s="20"/>
      <c r="Q339" s="22"/>
      <c r="V339" s="1"/>
      <c r="W339" s="1"/>
      <c r="X339" s="1"/>
      <c r="Y339" s="1"/>
      <c r="AD339" s="135"/>
      <c r="AE339" s="135"/>
      <c r="AF339" s="135"/>
      <c r="AG339" s="135"/>
      <c r="AH339" s="135"/>
      <c r="AI339" s="135"/>
      <c r="AJ339" s="135"/>
      <c r="AK339" s="135"/>
      <c r="AL339" s="135"/>
      <c r="AM339" s="135"/>
    </row>
    <row r="340" spans="4:39" s="19" customFormat="1" x14ac:dyDescent="0.15">
      <c r="D340" s="81"/>
      <c r="H340" s="20"/>
      <c r="I340" s="21"/>
      <c r="J340" s="20"/>
      <c r="K340" s="20"/>
      <c r="L340" s="20"/>
      <c r="M340" s="20"/>
      <c r="N340" s="22"/>
      <c r="O340" s="20"/>
      <c r="Q340" s="22"/>
      <c r="V340" s="1"/>
      <c r="W340" s="1"/>
      <c r="X340" s="1"/>
      <c r="Y340" s="1"/>
      <c r="AD340" s="135"/>
      <c r="AE340" s="135"/>
      <c r="AF340" s="135"/>
      <c r="AG340" s="135"/>
      <c r="AH340" s="135"/>
      <c r="AI340" s="135"/>
      <c r="AJ340" s="135"/>
      <c r="AK340" s="135"/>
      <c r="AL340" s="135"/>
      <c r="AM340" s="135"/>
    </row>
    <row r="341" spans="4:39" s="19" customFormat="1" x14ac:dyDescent="0.15">
      <c r="D341" s="81"/>
      <c r="H341" s="20"/>
      <c r="I341" s="21"/>
      <c r="J341" s="20"/>
      <c r="K341" s="20"/>
      <c r="L341" s="20"/>
      <c r="M341" s="20"/>
      <c r="N341" s="22"/>
      <c r="O341" s="20"/>
      <c r="Q341" s="22"/>
      <c r="V341" s="1"/>
      <c r="W341" s="1"/>
      <c r="X341" s="1"/>
      <c r="Y341" s="1"/>
      <c r="AD341" s="135"/>
      <c r="AE341" s="135"/>
      <c r="AF341" s="135"/>
      <c r="AG341" s="135"/>
      <c r="AH341" s="135"/>
      <c r="AI341" s="135"/>
      <c r="AJ341" s="135"/>
      <c r="AK341" s="135"/>
      <c r="AL341" s="135"/>
      <c r="AM341" s="135"/>
    </row>
    <row r="342" spans="4:39" s="19" customFormat="1" x14ac:dyDescent="0.15">
      <c r="D342" s="81"/>
      <c r="H342" s="20"/>
      <c r="I342" s="21"/>
      <c r="J342" s="20"/>
      <c r="K342" s="20"/>
      <c r="L342" s="20"/>
      <c r="M342" s="20"/>
      <c r="N342" s="22"/>
      <c r="O342" s="20"/>
      <c r="Q342" s="22"/>
      <c r="V342" s="1"/>
      <c r="W342" s="1"/>
      <c r="X342" s="1"/>
      <c r="Y342" s="1"/>
      <c r="AD342" s="135"/>
      <c r="AE342" s="135"/>
      <c r="AF342" s="135"/>
      <c r="AG342" s="135"/>
      <c r="AH342" s="135"/>
      <c r="AI342" s="135"/>
      <c r="AJ342" s="135"/>
      <c r="AK342" s="135"/>
      <c r="AL342" s="135"/>
      <c r="AM342" s="135"/>
    </row>
    <row r="343" spans="4:39" s="19" customFormat="1" x14ac:dyDescent="0.15">
      <c r="D343" s="81"/>
      <c r="H343" s="20"/>
      <c r="I343" s="21"/>
      <c r="J343" s="20"/>
      <c r="K343" s="20"/>
      <c r="L343" s="20"/>
      <c r="M343" s="20"/>
      <c r="N343" s="22"/>
      <c r="O343" s="20"/>
      <c r="Q343" s="22"/>
      <c r="V343" s="1"/>
      <c r="W343" s="1"/>
      <c r="X343" s="1"/>
      <c r="Y343" s="1"/>
      <c r="AD343" s="135"/>
      <c r="AE343" s="135"/>
      <c r="AF343" s="135"/>
      <c r="AG343" s="135"/>
      <c r="AH343" s="135"/>
      <c r="AI343" s="135"/>
      <c r="AJ343" s="135"/>
      <c r="AK343" s="135"/>
      <c r="AL343" s="135"/>
      <c r="AM343" s="135"/>
    </row>
    <row r="344" spans="4:39" s="19" customFormat="1" x14ac:dyDescent="0.15">
      <c r="D344" s="81"/>
      <c r="H344" s="20"/>
      <c r="I344" s="21"/>
      <c r="J344" s="20"/>
      <c r="K344" s="20"/>
      <c r="L344" s="20"/>
      <c r="M344" s="20"/>
      <c r="N344" s="22"/>
      <c r="O344" s="20"/>
      <c r="Q344" s="22"/>
      <c r="V344" s="1"/>
      <c r="W344" s="1"/>
      <c r="X344" s="1"/>
      <c r="Y344" s="1"/>
      <c r="AD344" s="135"/>
      <c r="AE344" s="135"/>
      <c r="AF344" s="135"/>
      <c r="AG344" s="135"/>
      <c r="AH344" s="135"/>
      <c r="AI344" s="135"/>
      <c r="AJ344" s="135"/>
      <c r="AK344" s="135"/>
      <c r="AL344" s="135"/>
      <c r="AM344" s="135"/>
    </row>
    <row r="345" spans="4:39" s="19" customFormat="1" x14ac:dyDescent="0.15">
      <c r="D345" s="81"/>
      <c r="H345" s="20"/>
      <c r="I345" s="21"/>
      <c r="J345" s="20"/>
      <c r="K345" s="20"/>
      <c r="L345" s="20"/>
      <c r="M345" s="20"/>
      <c r="N345" s="22"/>
      <c r="O345" s="20"/>
      <c r="Q345" s="22"/>
      <c r="V345" s="1"/>
      <c r="W345" s="1"/>
      <c r="X345" s="1"/>
      <c r="Y345" s="1"/>
      <c r="AD345" s="135"/>
      <c r="AE345" s="135"/>
      <c r="AF345" s="135"/>
      <c r="AG345" s="135"/>
      <c r="AH345" s="135"/>
      <c r="AI345" s="135"/>
      <c r="AJ345" s="135"/>
      <c r="AK345" s="135"/>
      <c r="AL345" s="135"/>
      <c r="AM345" s="135"/>
    </row>
    <row r="346" spans="4:39" s="19" customFormat="1" x14ac:dyDescent="0.15">
      <c r="D346" s="81"/>
      <c r="H346" s="20"/>
      <c r="I346" s="21"/>
      <c r="J346" s="20"/>
      <c r="K346" s="20"/>
      <c r="L346" s="20"/>
      <c r="M346" s="20"/>
      <c r="N346" s="22"/>
      <c r="O346" s="20"/>
      <c r="Q346" s="22"/>
      <c r="V346" s="1"/>
      <c r="W346" s="1"/>
      <c r="X346" s="1"/>
      <c r="Y346" s="1"/>
      <c r="AD346" s="135"/>
      <c r="AE346" s="135"/>
      <c r="AF346" s="135"/>
      <c r="AG346" s="135"/>
      <c r="AH346" s="135"/>
      <c r="AI346" s="135"/>
      <c r="AJ346" s="135"/>
      <c r="AK346" s="135"/>
      <c r="AL346" s="135"/>
      <c r="AM346" s="135"/>
    </row>
    <row r="347" spans="4:39" s="19" customFormat="1" x14ac:dyDescent="0.15">
      <c r="D347" s="81"/>
      <c r="H347" s="20"/>
      <c r="I347" s="21"/>
      <c r="J347" s="20"/>
      <c r="K347" s="20"/>
      <c r="L347" s="20"/>
      <c r="M347" s="20"/>
      <c r="N347" s="22"/>
      <c r="O347" s="20"/>
      <c r="Q347" s="22"/>
      <c r="V347" s="1"/>
      <c r="W347" s="1"/>
      <c r="X347" s="1"/>
      <c r="Y347" s="1"/>
      <c r="AD347" s="135"/>
      <c r="AE347" s="135"/>
      <c r="AF347" s="135"/>
      <c r="AG347" s="135"/>
      <c r="AH347" s="135"/>
      <c r="AI347" s="135"/>
      <c r="AJ347" s="135"/>
      <c r="AK347" s="135"/>
      <c r="AL347" s="135"/>
      <c r="AM347" s="135"/>
    </row>
    <row r="348" spans="4:39" s="19" customFormat="1" x14ac:dyDescent="0.15">
      <c r="D348" s="81"/>
      <c r="H348" s="20"/>
      <c r="I348" s="21"/>
      <c r="J348" s="20"/>
      <c r="K348" s="20"/>
      <c r="L348" s="20"/>
      <c r="M348" s="20"/>
      <c r="N348" s="22"/>
      <c r="O348" s="20"/>
      <c r="Q348" s="22"/>
      <c r="V348" s="1"/>
      <c r="W348" s="1"/>
      <c r="X348" s="1"/>
      <c r="Y348" s="1"/>
      <c r="AD348" s="135"/>
      <c r="AE348" s="135"/>
      <c r="AF348" s="135"/>
      <c r="AG348" s="135"/>
      <c r="AH348" s="135"/>
      <c r="AI348" s="135"/>
      <c r="AJ348" s="135"/>
      <c r="AK348" s="135"/>
      <c r="AL348" s="135"/>
      <c r="AM348" s="135"/>
    </row>
    <row r="349" spans="4:39" s="19" customFormat="1" x14ac:dyDescent="0.15">
      <c r="D349" s="81"/>
      <c r="H349" s="20"/>
      <c r="I349" s="21"/>
      <c r="J349" s="20"/>
      <c r="K349" s="20"/>
      <c r="L349" s="20"/>
      <c r="M349" s="20"/>
      <c r="N349" s="22"/>
      <c r="O349" s="20"/>
      <c r="Q349" s="22"/>
      <c r="V349" s="1"/>
      <c r="W349" s="1"/>
      <c r="X349" s="1"/>
      <c r="Y349" s="1"/>
      <c r="AD349" s="135"/>
      <c r="AE349" s="135"/>
      <c r="AF349" s="135"/>
      <c r="AG349" s="135"/>
      <c r="AH349" s="135"/>
      <c r="AI349" s="135"/>
      <c r="AJ349" s="135"/>
      <c r="AK349" s="135"/>
      <c r="AL349" s="135"/>
      <c r="AM349" s="135"/>
    </row>
    <row r="350" spans="4:39" s="19" customFormat="1" x14ac:dyDescent="0.15">
      <c r="D350" s="81"/>
      <c r="H350" s="20"/>
      <c r="I350" s="21"/>
      <c r="J350" s="20"/>
      <c r="K350" s="20"/>
      <c r="L350" s="20"/>
      <c r="M350" s="20"/>
      <c r="N350" s="22"/>
      <c r="O350" s="20"/>
      <c r="Q350" s="22"/>
      <c r="V350" s="1"/>
      <c r="W350" s="1"/>
      <c r="X350" s="1"/>
      <c r="Y350" s="1"/>
      <c r="AD350" s="135"/>
      <c r="AE350" s="135"/>
      <c r="AF350" s="135"/>
      <c r="AG350" s="135"/>
      <c r="AH350" s="135"/>
      <c r="AI350" s="135"/>
      <c r="AJ350" s="135"/>
      <c r="AK350" s="135"/>
      <c r="AL350" s="135"/>
      <c r="AM350" s="135"/>
    </row>
    <row r="351" spans="4:39" s="19" customFormat="1" x14ac:dyDescent="0.15">
      <c r="D351" s="81"/>
      <c r="H351" s="20"/>
      <c r="I351" s="21"/>
      <c r="J351" s="20"/>
      <c r="K351" s="20"/>
      <c r="L351" s="20"/>
      <c r="M351" s="20"/>
      <c r="N351" s="22"/>
      <c r="O351" s="20"/>
      <c r="Q351" s="22"/>
      <c r="V351" s="1"/>
      <c r="W351" s="1"/>
      <c r="X351" s="1"/>
      <c r="Y351" s="1"/>
      <c r="AD351" s="135"/>
      <c r="AE351" s="135"/>
      <c r="AF351" s="135"/>
      <c r="AG351" s="135"/>
      <c r="AH351" s="135"/>
      <c r="AI351" s="135"/>
      <c r="AJ351" s="135"/>
      <c r="AK351" s="135"/>
      <c r="AL351" s="135"/>
      <c r="AM351" s="135"/>
    </row>
    <row r="352" spans="4:39" s="19" customFormat="1" x14ac:dyDescent="0.15">
      <c r="D352" s="81"/>
      <c r="H352" s="20"/>
      <c r="I352" s="21"/>
      <c r="J352" s="20"/>
      <c r="K352" s="20"/>
      <c r="L352" s="20"/>
      <c r="M352" s="20"/>
      <c r="N352" s="22"/>
      <c r="O352" s="20"/>
      <c r="Q352" s="22"/>
      <c r="V352" s="1"/>
      <c r="W352" s="1"/>
      <c r="X352" s="1"/>
      <c r="Y352" s="1"/>
      <c r="AD352" s="135"/>
      <c r="AE352" s="135"/>
      <c r="AF352" s="135"/>
      <c r="AG352" s="135"/>
      <c r="AH352" s="135"/>
      <c r="AI352" s="135"/>
      <c r="AJ352" s="135"/>
      <c r="AK352" s="135"/>
      <c r="AL352" s="135"/>
      <c r="AM352" s="135"/>
    </row>
  </sheetData>
  <protectedRanges>
    <protectedRange sqref="Y21:Y80 E3:E10 E21:N80 R21:U80" name="範囲1"/>
  </protectedRanges>
  <mergeCells count="8">
    <mergeCell ref="B1:Y1"/>
    <mergeCell ref="R14:R15"/>
    <mergeCell ref="F18:Q18"/>
    <mergeCell ref="R19:R20"/>
    <mergeCell ref="S19:S20"/>
    <mergeCell ref="T19:T20"/>
    <mergeCell ref="U19:U20"/>
    <mergeCell ref="Y19:Y20"/>
  </mergeCells>
  <phoneticPr fontId="22"/>
  <dataValidations count="7">
    <dataValidation type="list" allowBlank="1" showInputMessage="1" showErrorMessage="1" prompt="右側の▼を押し、選択してください。" sqref="N81:N100" xr:uid="{00000000-0002-0000-0000-000000000000}">
      <formula1>"5,6"</formula1>
    </dataValidation>
    <dataValidation imeMode="halfKatakana" allowBlank="1" showInputMessage="1" showErrorMessage="1" prompt="半角ｶﾅ入力になっています｡このまま入力してください" sqref="F21:F100 G81:G100" xr:uid="{00000000-0002-0000-0000-000001000000}"/>
    <dataValidation imeMode="halfAlpha" allowBlank="1" showInputMessage="1" showErrorMessage="1" sqref="P21:P100" xr:uid="{00000000-0002-0000-0000-000002000000}"/>
    <dataValidation imeMode="hiragana" allowBlank="1" showInputMessage="1" showErrorMessage="1" sqref="E21:E100" xr:uid="{00000000-0002-0000-0000-000003000000}"/>
    <dataValidation type="list" allowBlank="1" showInputMessage="1" showErrorMessage="1" prompt="右側の▼を押し、選択してください。" sqref="N21:N80" xr:uid="{00000000-0002-0000-0000-000004000000}">
      <formula1>$X$2:$X$7</formula1>
    </dataValidation>
    <dataValidation imeMode="disabled" allowBlank="1" showInputMessage="1" showErrorMessage="1" sqref="S21:S100" xr:uid="{00000000-0002-0000-0000-000005000000}"/>
    <dataValidation type="list" allowBlank="1" showInputMessage="1" showErrorMessage="1" sqref="R21:R80 T21:T80" xr:uid="{00000000-0002-0000-0000-000006000000}">
      <formula1>$V$2:$V$10</formula1>
    </dataValidation>
  </dataValidations>
  <pageMargins left="0.7" right="0.7" top="0.75" bottom="0.75" header="0.3" footer="0.3"/>
  <pageSetup paperSize="9" scale="68" orientation="portrait" horizontalDpi="4294967293" r:id="rId1"/>
  <rowBreaks count="2" manualBreakCount="2">
    <brk id="60" max="16383" man="1"/>
    <brk id="80" max="2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Sheet2!$B$2:$B$8</xm:f>
          </x14:formula1>
          <xm:sqref>E3</xm:sqref>
        </x14:dataValidation>
        <x14:dataValidation type="list" allowBlank="1" showInputMessage="1" showErrorMessage="1" prompt="半角ｶﾅ入力になっています｡このまま入力してください" xr:uid="{00000000-0002-0000-0000-000008000000}">
          <x14:formula1>
            <xm:f>Sheet2!$B$10:$B$11</xm:f>
          </x14:formula1>
          <xm:sqref>G20:G80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52"/>
  <sheetViews>
    <sheetView topLeftCell="B1" zoomScaleNormal="100" zoomScaleSheetLayoutView="100" workbookViewId="0">
      <selection activeCell="P26" sqref="P26"/>
    </sheetView>
  </sheetViews>
  <sheetFormatPr defaultRowHeight="14.25" x14ac:dyDescent="0.15"/>
  <cols>
    <col min="1" max="1" width="6.25" style="1" hidden="1" customWidth="1"/>
    <col min="2" max="2" width="8.375" style="1" customWidth="1"/>
    <col min="3" max="3" width="6.25" style="1" customWidth="1"/>
    <col min="4" max="4" width="5.25" style="82" customWidth="1"/>
    <col min="5" max="6" width="19.875" style="1" customWidth="1"/>
    <col min="7" max="7" width="4.375" style="2" hidden="1" customWidth="1"/>
    <col min="8" max="8" width="9.25" style="3" hidden="1" customWidth="1"/>
    <col min="9" max="12" width="1.625" style="2" hidden="1" customWidth="1"/>
    <col min="13" max="13" width="5.125" style="4" customWidth="1"/>
    <col min="14" max="14" width="5.125" style="2" customWidth="1"/>
    <col min="15" max="15" width="5.125" style="1" customWidth="1"/>
    <col min="16" max="16" width="5.125" style="4" customWidth="1"/>
    <col min="17" max="17" width="18.25" style="1" customWidth="1"/>
    <col min="18" max="18" width="8.5" style="1" customWidth="1"/>
    <col min="19" max="19" width="18.25" style="1" customWidth="1"/>
    <col min="20" max="20" width="9" style="1" customWidth="1"/>
    <col min="21" max="23" width="9" style="1" hidden="1" customWidth="1"/>
    <col min="24" max="24" width="15.375" style="1" customWidth="1"/>
    <col min="25" max="16384" width="9" style="1"/>
  </cols>
  <sheetData>
    <row r="1" spans="2:26" s="19" customFormat="1" ht="27" customHeight="1" x14ac:dyDescent="0.15">
      <c r="B1" s="165" t="s">
        <v>134</v>
      </c>
      <c r="C1" s="166"/>
      <c r="D1" s="166"/>
      <c r="E1" s="166"/>
      <c r="F1" s="166"/>
      <c r="G1" s="166"/>
      <c r="H1" s="166"/>
      <c r="I1" s="166"/>
      <c r="J1" s="166"/>
      <c r="K1" s="166"/>
      <c r="L1" s="166"/>
      <c r="M1" s="166"/>
      <c r="N1" s="166"/>
      <c r="O1" s="166"/>
      <c r="P1" s="166"/>
      <c r="Q1" s="166"/>
      <c r="R1" s="166"/>
      <c r="S1" s="166"/>
      <c r="T1" s="166"/>
      <c r="U1" s="166"/>
      <c r="V1" s="166"/>
      <c r="W1" s="166"/>
      <c r="X1" s="166"/>
    </row>
    <row r="2" spans="2:26" s="19" customFormat="1" ht="15.75" customHeight="1" x14ac:dyDescent="0.15">
      <c r="B2" s="2"/>
      <c r="C2" s="2"/>
      <c r="D2" s="74"/>
      <c r="E2" s="2"/>
      <c r="F2" s="2"/>
      <c r="G2" s="2"/>
      <c r="H2" s="3"/>
      <c r="I2" s="2"/>
      <c r="J2" s="2"/>
      <c r="K2" s="2"/>
      <c r="L2" s="2"/>
      <c r="M2" s="52"/>
      <c r="N2" s="2"/>
      <c r="O2" s="2"/>
      <c r="P2" s="52"/>
      <c r="Q2" s="2"/>
      <c r="R2" s="2"/>
      <c r="S2" s="2"/>
      <c r="T2" s="2"/>
      <c r="U2" s="53" t="s">
        <v>96</v>
      </c>
      <c r="V2" s="20"/>
      <c r="W2" s="102" t="s">
        <v>100</v>
      </c>
      <c r="X2" s="2"/>
    </row>
    <row r="3" spans="2:26" ht="15.75" customHeight="1" x14ac:dyDescent="0.15">
      <c r="B3" s="54" t="s">
        <v>94</v>
      </c>
      <c r="C3" s="2"/>
      <c r="D3" s="74"/>
      <c r="E3" s="39" t="s">
        <v>114</v>
      </c>
      <c r="F3" s="55" t="s">
        <v>0</v>
      </c>
      <c r="G3" s="23"/>
      <c r="H3" s="24"/>
      <c r="I3" s="25"/>
      <c r="J3" s="25"/>
      <c r="K3" s="25"/>
      <c r="L3" s="25"/>
      <c r="M3" s="56" t="s">
        <v>1</v>
      </c>
      <c r="N3" s="66"/>
      <c r="O3" s="111"/>
      <c r="P3" s="57" t="s">
        <v>2</v>
      </c>
      <c r="Q3" s="104"/>
      <c r="R3" s="119" t="s">
        <v>109</v>
      </c>
      <c r="S3" s="123">
        <f>COUNTA(E21:E80)</f>
        <v>7</v>
      </c>
      <c r="T3" s="2"/>
      <c r="U3" s="53" t="s">
        <v>95</v>
      </c>
      <c r="V3" s="20"/>
      <c r="W3" s="102" t="s">
        <v>101</v>
      </c>
      <c r="X3" s="2"/>
    </row>
    <row r="4" spans="2:26" ht="15.75" customHeight="1" x14ac:dyDescent="0.15">
      <c r="B4" s="54" t="s">
        <v>3</v>
      </c>
      <c r="C4" s="2"/>
      <c r="D4" s="74"/>
      <c r="E4" s="39" t="s">
        <v>115</v>
      </c>
      <c r="F4" s="59" t="s">
        <v>96</v>
      </c>
      <c r="G4" s="128" t="s">
        <v>136</v>
      </c>
      <c r="H4" s="24"/>
      <c r="I4" s="25"/>
      <c r="J4" s="25"/>
      <c r="K4" s="25"/>
      <c r="L4" s="25"/>
      <c r="M4" s="56">
        <f>COUNTIF($Q$21:$S$100,U2)</f>
        <v>2</v>
      </c>
      <c r="N4" s="66"/>
      <c r="O4" s="111"/>
      <c r="P4" s="112"/>
      <c r="Q4" s="104"/>
      <c r="R4" s="119" t="s">
        <v>110</v>
      </c>
      <c r="S4" s="118">
        <f>S3*700</f>
        <v>4900</v>
      </c>
      <c r="T4" s="2"/>
      <c r="U4" s="58" t="s">
        <v>25</v>
      </c>
      <c r="V4" s="20"/>
      <c r="W4" s="102" t="s">
        <v>102</v>
      </c>
      <c r="X4" s="2"/>
    </row>
    <row r="5" spans="2:26" ht="15.75" customHeight="1" x14ac:dyDescent="0.15">
      <c r="B5" s="54" t="s">
        <v>4</v>
      </c>
      <c r="C5" s="2"/>
      <c r="D5" s="74"/>
      <c r="E5" s="39" t="s">
        <v>116</v>
      </c>
      <c r="F5" s="59" t="s">
        <v>95</v>
      </c>
      <c r="G5" s="128" t="s">
        <v>138</v>
      </c>
      <c r="H5" s="24"/>
      <c r="I5" s="25"/>
      <c r="J5" s="25"/>
      <c r="K5" s="25"/>
      <c r="L5" s="25"/>
      <c r="M5" s="56">
        <f>COUNTIF($Q$21:$S$100,U3)</f>
        <v>2</v>
      </c>
      <c r="N5" s="66"/>
      <c r="O5" s="111"/>
      <c r="P5" s="112"/>
      <c r="Q5" s="104"/>
      <c r="R5" s="104"/>
      <c r="S5" s="104"/>
      <c r="T5" s="2"/>
      <c r="U5" s="58" t="s">
        <v>97</v>
      </c>
      <c r="V5" s="20"/>
      <c r="W5" s="102" t="s">
        <v>103</v>
      </c>
      <c r="X5" s="2"/>
    </row>
    <row r="6" spans="2:26" ht="15.75" customHeight="1" x14ac:dyDescent="0.15">
      <c r="B6" s="54"/>
      <c r="C6" s="2"/>
      <c r="D6" s="74"/>
      <c r="E6" s="120"/>
      <c r="F6" s="59" t="s">
        <v>25</v>
      </c>
      <c r="G6" s="128" t="s">
        <v>140</v>
      </c>
      <c r="H6" s="24"/>
      <c r="I6" s="25"/>
      <c r="J6" s="25"/>
      <c r="K6" s="25"/>
      <c r="L6" s="25"/>
      <c r="M6" s="56">
        <f>COUNTIF($Q$21:$S$100,U4)</f>
        <v>2</v>
      </c>
      <c r="N6" s="66"/>
      <c r="O6" s="111"/>
      <c r="P6" s="112"/>
      <c r="Q6" s="104"/>
      <c r="R6" s="104"/>
      <c r="S6" s="104"/>
      <c r="T6" s="2"/>
      <c r="U6" s="58" t="s">
        <v>99</v>
      </c>
      <c r="V6" s="20"/>
      <c r="W6" s="102" t="s">
        <v>104</v>
      </c>
      <c r="X6" s="2"/>
    </row>
    <row r="7" spans="2:26" ht="15.75" customHeight="1" x14ac:dyDescent="0.15">
      <c r="B7" s="54" t="s">
        <v>5</v>
      </c>
      <c r="C7" s="2"/>
      <c r="D7" s="74"/>
      <c r="E7" s="90" t="s">
        <v>117</v>
      </c>
      <c r="F7" s="59" t="s">
        <v>99</v>
      </c>
      <c r="G7" s="128" t="s">
        <v>136</v>
      </c>
      <c r="H7" s="26"/>
      <c r="I7" s="27"/>
      <c r="J7" s="27"/>
      <c r="K7" s="27"/>
      <c r="L7" s="27"/>
      <c r="M7" s="60"/>
      <c r="N7" s="64"/>
      <c r="O7" s="111"/>
      <c r="P7" s="57">
        <f>COUNTIF($Q$21:$S$100,U6)</f>
        <v>1</v>
      </c>
      <c r="Q7" s="104"/>
      <c r="R7" s="104"/>
      <c r="S7" s="104"/>
      <c r="T7" s="2"/>
      <c r="U7" s="58" t="s">
        <v>108</v>
      </c>
      <c r="V7" s="20"/>
      <c r="W7" s="102" t="s">
        <v>105</v>
      </c>
      <c r="X7" s="2"/>
    </row>
    <row r="8" spans="2:26" ht="15.75" customHeight="1" x14ac:dyDescent="0.15">
      <c r="B8" s="54" t="s">
        <v>28</v>
      </c>
      <c r="C8" s="2"/>
      <c r="D8" s="75"/>
      <c r="E8" s="90" t="s">
        <v>117</v>
      </c>
      <c r="F8" s="59" t="s">
        <v>108</v>
      </c>
      <c r="G8" s="128" t="s">
        <v>142</v>
      </c>
      <c r="H8" s="26"/>
      <c r="I8" s="27"/>
      <c r="J8" s="27"/>
      <c r="K8" s="27"/>
      <c r="L8" s="27"/>
      <c r="M8" s="60"/>
      <c r="N8" s="64"/>
      <c r="O8" s="111"/>
      <c r="P8" s="57">
        <f>COUNTIF($Q$21:$S$100,U7)</f>
        <v>0</v>
      </c>
      <c r="Q8" s="105"/>
      <c r="R8" s="105"/>
      <c r="S8" s="105"/>
      <c r="T8" s="2"/>
      <c r="U8" s="58" t="s">
        <v>26</v>
      </c>
      <c r="V8" s="20"/>
      <c r="W8" s="102"/>
      <c r="X8" s="2"/>
      <c r="Z8" s="19"/>
    </row>
    <row r="9" spans="2:26" ht="15.75" customHeight="1" x14ac:dyDescent="0.15">
      <c r="B9" s="54"/>
      <c r="C9" s="2"/>
      <c r="D9" s="76"/>
      <c r="E9" s="103"/>
      <c r="F9" s="59" t="s">
        <v>26</v>
      </c>
      <c r="G9" s="128" t="s">
        <v>140</v>
      </c>
      <c r="H9" s="26"/>
      <c r="I9" s="27"/>
      <c r="J9" s="27"/>
      <c r="K9" s="27"/>
      <c r="L9" s="27"/>
      <c r="M9" s="60"/>
      <c r="N9" s="64"/>
      <c r="O9" s="111"/>
      <c r="P9" s="57">
        <f>COUNTIF($Q$21:$S$100,U8)</f>
        <v>0</v>
      </c>
      <c r="Q9" s="106"/>
      <c r="R9" s="106"/>
      <c r="S9" s="106"/>
      <c r="T9" s="2"/>
      <c r="U9" s="58" t="s">
        <v>98</v>
      </c>
      <c r="V9" s="20"/>
      <c r="W9" s="102"/>
      <c r="X9" s="2"/>
    </row>
    <row r="10" spans="2:26" ht="15.75" customHeight="1" x14ac:dyDescent="0.15">
      <c r="B10" s="54"/>
      <c r="C10" s="2"/>
      <c r="D10" s="76"/>
      <c r="E10" s="103"/>
      <c r="F10" s="59"/>
      <c r="G10" s="23"/>
      <c r="H10" s="26"/>
      <c r="I10" s="27"/>
      <c r="J10" s="27"/>
      <c r="K10" s="27"/>
      <c r="L10" s="27"/>
      <c r="M10" s="60"/>
      <c r="N10" s="64"/>
      <c r="O10" s="111"/>
      <c r="P10" s="112"/>
      <c r="Q10" s="107"/>
      <c r="R10" s="107"/>
      <c r="S10" s="107"/>
      <c r="T10" s="2"/>
      <c r="U10" s="53"/>
      <c r="V10" s="20"/>
      <c r="W10" s="102"/>
      <c r="X10" s="2"/>
    </row>
    <row r="11" spans="2:26" ht="15.75" customHeight="1" x14ac:dyDescent="0.15">
      <c r="B11" s="54" t="s">
        <v>112</v>
      </c>
      <c r="C11" s="2"/>
      <c r="D11" s="75"/>
      <c r="E11" s="91" t="s">
        <v>118</v>
      </c>
      <c r="F11" s="61"/>
      <c r="G11" s="23"/>
      <c r="H11" s="26"/>
      <c r="I11" s="27"/>
      <c r="J11" s="27"/>
      <c r="K11" s="27"/>
      <c r="L11" s="27"/>
      <c r="M11" s="62"/>
      <c r="N11" s="64"/>
      <c r="O11" s="111"/>
      <c r="P11" s="62"/>
      <c r="Q11" s="108"/>
      <c r="R11" s="108"/>
      <c r="S11" s="108"/>
      <c r="T11" s="2"/>
      <c r="U11" s="58"/>
      <c r="V11" s="20"/>
      <c r="W11" s="102"/>
      <c r="X11" s="2"/>
    </row>
    <row r="12" spans="2:26" ht="15.75" customHeight="1" x14ac:dyDescent="0.15">
      <c r="B12" s="2"/>
      <c r="C12" s="2"/>
      <c r="D12" s="75"/>
      <c r="E12" s="2"/>
      <c r="F12" s="63" t="s">
        <v>6</v>
      </c>
      <c r="G12" s="23"/>
      <c r="H12" s="26"/>
      <c r="I12" s="27"/>
      <c r="J12" s="27"/>
      <c r="K12" s="27"/>
      <c r="L12" s="27"/>
      <c r="M12" s="64">
        <f>SUM(M4:M9)</f>
        <v>6</v>
      </c>
      <c r="N12" s="111"/>
      <c r="O12" s="111"/>
      <c r="P12" s="65">
        <f>SUM(P4:P9)</f>
        <v>1</v>
      </c>
      <c r="Q12" s="109"/>
      <c r="R12" s="109"/>
      <c r="S12" s="109"/>
      <c r="T12" s="2"/>
      <c r="V12" s="20"/>
      <c r="W12" s="102"/>
      <c r="X12" s="2"/>
    </row>
    <row r="13" spans="2:26" ht="15.75" customHeight="1" x14ac:dyDescent="0.15">
      <c r="B13" s="2"/>
      <c r="C13" s="2"/>
      <c r="D13" s="75"/>
      <c r="E13" s="2"/>
      <c r="F13" s="28"/>
      <c r="G13" s="28"/>
      <c r="H13" s="29"/>
      <c r="I13" s="28"/>
      <c r="J13" s="28"/>
      <c r="K13" s="28"/>
      <c r="L13" s="28"/>
      <c r="M13" s="116"/>
      <c r="N13" s="117"/>
      <c r="O13" s="117"/>
      <c r="P13" s="116"/>
      <c r="Q13" s="104"/>
      <c r="R13" s="104"/>
      <c r="S13" s="104"/>
      <c r="T13" s="2"/>
      <c r="U13" s="58"/>
      <c r="V13" s="20"/>
      <c r="W13" s="102"/>
      <c r="X13" s="2"/>
    </row>
    <row r="14" spans="2:26" ht="15.75" customHeight="1" x14ac:dyDescent="0.15">
      <c r="B14" s="2"/>
      <c r="C14" s="2"/>
      <c r="D14" s="75"/>
      <c r="E14" s="2"/>
      <c r="F14" s="66" t="s">
        <v>7</v>
      </c>
      <c r="G14" s="23"/>
      <c r="H14" s="24"/>
      <c r="I14" s="25"/>
      <c r="J14" s="25"/>
      <c r="K14" s="25"/>
      <c r="L14" s="25"/>
      <c r="M14" s="56" t="s">
        <v>1</v>
      </c>
      <c r="N14" s="66"/>
      <c r="O14" s="111"/>
      <c r="P14" s="57" t="s">
        <v>2</v>
      </c>
      <c r="Q14" s="167"/>
      <c r="R14" s="110"/>
      <c r="S14" s="110"/>
      <c r="T14" s="2"/>
      <c r="U14" s="58"/>
      <c r="V14" s="20"/>
      <c r="W14" s="102"/>
      <c r="X14" s="2"/>
    </row>
    <row r="15" spans="2:26" ht="15.75" customHeight="1" x14ac:dyDescent="0.15">
      <c r="B15" s="2"/>
      <c r="C15" s="2"/>
      <c r="D15" s="75"/>
      <c r="E15" s="2"/>
      <c r="F15" s="63" t="s">
        <v>29</v>
      </c>
      <c r="G15" s="30"/>
      <c r="H15" s="31"/>
      <c r="I15" s="30"/>
      <c r="J15" s="30"/>
      <c r="K15" s="30"/>
      <c r="L15" s="30"/>
      <c r="M15" s="113">
        <f>ROUNDDOWN(M16,0)</f>
        <v>1</v>
      </c>
      <c r="N15" s="113"/>
      <c r="O15" s="113"/>
      <c r="P15" s="113">
        <f>ROUNDDOWN(P16,0)</f>
        <v>0</v>
      </c>
      <c r="Q15" s="167"/>
      <c r="R15" s="110"/>
      <c r="S15" s="110"/>
      <c r="T15" s="2"/>
      <c r="V15" s="20"/>
      <c r="W15" s="102"/>
      <c r="X15" s="2"/>
    </row>
    <row r="16" spans="2:26" ht="15.75" customHeight="1" thickBot="1" x14ac:dyDescent="0.2">
      <c r="B16" s="2"/>
      <c r="C16" s="2"/>
      <c r="D16" s="75"/>
      <c r="E16" s="2"/>
      <c r="F16" s="67"/>
      <c r="G16" s="27"/>
      <c r="H16" s="26"/>
      <c r="I16" s="27"/>
      <c r="J16" s="27"/>
      <c r="K16" s="27"/>
      <c r="L16" s="27"/>
      <c r="M16" s="64">
        <f>M17/4</f>
        <v>1.5</v>
      </c>
      <c r="N16" s="111"/>
      <c r="O16" s="111"/>
      <c r="P16" s="65">
        <f>P17/4</f>
        <v>0</v>
      </c>
      <c r="Q16" s="68"/>
      <c r="R16" s="68"/>
      <c r="S16" s="68"/>
      <c r="T16" s="2"/>
      <c r="U16" s="58"/>
      <c r="V16" s="20"/>
      <c r="W16" s="20"/>
      <c r="X16" s="2"/>
    </row>
    <row r="17" spans="1:24" ht="15.75" customHeight="1" thickBot="1" x14ac:dyDescent="0.2">
      <c r="B17" s="2"/>
      <c r="C17" s="2"/>
      <c r="D17" s="74"/>
      <c r="E17" s="2"/>
      <c r="F17" s="69"/>
      <c r="G17" s="28"/>
      <c r="H17" s="29"/>
      <c r="I17" s="32"/>
      <c r="J17" s="32"/>
      <c r="K17" s="32"/>
      <c r="L17" s="32"/>
      <c r="M17" s="64">
        <f>COUNTIF($Q$21:$S$100,U5)</f>
        <v>6</v>
      </c>
      <c r="N17" s="64"/>
      <c r="O17" s="111"/>
      <c r="P17" s="64">
        <f>COUNTIF($Q$21:$S$100,U9)</f>
        <v>0</v>
      </c>
      <c r="Q17" s="32" t="s">
        <v>113</v>
      </c>
      <c r="R17" s="127" t="s">
        <v>133</v>
      </c>
      <c r="S17" s="121"/>
      <c r="T17" s="124"/>
      <c r="U17" s="125"/>
      <c r="V17" s="126"/>
      <c r="W17" s="126"/>
      <c r="X17" s="124"/>
    </row>
    <row r="18" spans="1:24" ht="15.75" customHeight="1" thickBot="1" x14ac:dyDescent="0.2">
      <c r="B18" s="2"/>
      <c r="C18" s="2"/>
      <c r="D18" s="74"/>
      <c r="E18" s="2"/>
      <c r="F18" s="168" t="s">
        <v>8</v>
      </c>
      <c r="G18" s="168"/>
      <c r="H18" s="168"/>
      <c r="I18" s="168"/>
      <c r="J18" s="168"/>
      <c r="K18" s="168"/>
      <c r="L18" s="168"/>
      <c r="M18" s="168"/>
      <c r="N18" s="168"/>
      <c r="O18" s="168"/>
      <c r="P18" s="168"/>
      <c r="Q18" s="32"/>
      <c r="R18" s="32"/>
      <c r="S18" s="32"/>
      <c r="T18" s="2"/>
      <c r="U18" s="20"/>
      <c r="V18" s="20"/>
      <c r="W18" s="20"/>
      <c r="X18" s="2"/>
    </row>
    <row r="19" spans="1:24" ht="15.75" customHeight="1" thickBot="1" x14ac:dyDescent="0.2">
      <c r="A19" s="6"/>
      <c r="B19" s="33"/>
      <c r="C19" s="34"/>
      <c r="D19" s="77"/>
      <c r="E19" s="92" t="s">
        <v>9</v>
      </c>
      <c r="F19" s="93" t="s">
        <v>10</v>
      </c>
      <c r="G19" s="94" t="s">
        <v>11</v>
      </c>
      <c r="H19" s="95" t="s">
        <v>12</v>
      </c>
      <c r="I19" s="96" t="s">
        <v>13</v>
      </c>
      <c r="J19" s="96" t="s">
        <v>14</v>
      </c>
      <c r="K19" s="96" t="s">
        <v>15</v>
      </c>
      <c r="L19" s="96" t="s">
        <v>16</v>
      </c>
      <c r="M19" s="97" t="s">
        <v>17</v>
      </c>
      <c r="N19" s="96" t="s">
        <v>18</v>
      </c>
      <c r="O19" s="98" t="s">
        <v>19</v>
      </c>
      <c r="P19" s="99"/>
      <c r="Q19" s="169" t="s">
        <v>106</v>
      </c>
      <c r="R19" s="169" t="s">
        <v>111</v>
      </c>
      <c r="S19" s="169" t="s">
        <v>107</v>
      </c>
      <c r="T19" s="170" t="s">
        <v>27</v>
      </c>
      <c r="U19" s="19"/>
      <c r="V19" s="19"/>
      <c r="W19" s="19" t="s">
        <v>30</v>
      </c>
      <c r="X19" s="171" t="s">
        <v>31</v>
      </c>
    </row>
    <row r="20" spans="1:24" s="73" customFormat="1" ht="15.75" customHeight="1" thickBot="1" x14ac:dyDescent="0.2">
      <c r="A20" s="70" t="s">
        <v>20</v>
      </c>
      <c r="B20" s="71" t="s">
        <v>33</v>
      </c>
      <c r="C20" s="71" t="s">
        <v>32</v>
      </c>
      <c r="D20" s="78"/>
      <c r="E20" s="100" t="s">
        <v>21</v>
      </c>
      <c r="F20" s="100" t="s">
        <v>22</v>
      </c>
      <c r="G20" s="100" t="s">
        <v>11</v>
      </c>
      <c r="H20" s="100" t="s">
        <v>12</v>
      </c>
      <c r="I20" s="100" t="s">
        <v>13</v>
      </c>
      <c r="J20" s="100" t="s">
        <v>14</v>
      </c>
      <c r="K20" s="100" t="s">
        <v>15</v>
      </c>
      <c r="L20" s="100" t="s">
        <v>16</v>
      </c>
      <c r="M20" s="101" t="s">
        <v>17</v>
      </c>
      <c r="N20" s="100" t="s">
        <v>23</v>
      </c>
      <c r="O20" s="100" t="s">
        <v>19</v>
      </c>
      <c r="P20" s="114"/>
      <c r="Q20" s="169"/>
      <c r="R20" s="169"/>
      <c r="S20" s="169"/>
      <c r="T20" s="170"/>
      <c r="U20" s="72"/>
      <c r="V20" s="72"/>
      <c r="W20" s="72"/>
      <c r="X20" s="172"/>
    </row>
    <row r="21" spans="1:24" ht="13.5" customHeight="1" x14ac:dyDescent="0.15">
      <c r="B21" s="2" t="str">
        <f>C21&amp;D21</f>
        <v>□▽01</v>
      </c>
      <c r="C21" s="1" t="str">
        <f>E11</f>
        <v>□▽</v>
      </c>
      <c r="D21" s="79" t="s">
        <v>34</v>
      </c>
      <c r="E21" s="83" t="s">
        <v>119</v>
      </c>
      <c r="F21" s="45" t="s">
        <v>121</v>
      </c>
      <c r="G21" s="84"/>
      <c r="H21" s="85" t="str">
        <f>E3</f>
        <v>いわき</v>
      </c>
      <c r="I21" s="84"/>
      <c r="J21" s="84"/>
      <c r="K21" s="84"/>
      <c r="L21" s="84"/>
      <c r="M21" s="86" t="s">
        <v>105</v>
      </c>
      <c r="N21" s="87"/>
      <c r="O21" s="87"/>
      <c r="P21" s="88" t="s">
        <v>24</v>
      </c>
      <c r="Q21" s="89" t="s">
        <v>96</v>
      </c>
      <c r="R21" s="89">
        <v>1546</v>
      </c>
      <c r="S21" s="89" t="s">
        <v>97</v>
      </c>
      <c r="T21" s="115">
        <v>5678</v>
      </c>
      <c r="W21" s="19"/>
      <c r="X21" s="48"/>
    </row>
    <row r="22" spans="1:24" ht="13.5" customHeight="1" x14ac:dyDescent="0.15">
      <c r="B22" s="2" t="str">
        <f t="shared" ref="B22:B80" si="0">C22&amp;D22</f>
        <v>□▽02</v>
      </c>
      <c r="C22" s="1" t="str">
        <f>E11</f>
        <v>□▽</v>
      </c>
      <c r="D22" s="80" t="s">
        <v>35</v>
      </c>
      <c r="E22" s="40" t="s">
        <v>120</v>
      </c>
      <c r="F22" s="41" t="s">
        <v>122</v>
      </c>
      <c r="G22" s="42"/>
      <c r="H22" s="85" t="str">
        <f>E3</f>
        <v>いわき</v>
      </c>
      <c r="I22" s="42"/>
      <c r="J22" s="42"/>
      <c r="K22" s="42"/>
      <c r="L22" s="42"/>
      <c r="M22" s="44" t="s">
        <v>105</v>
      </c>
      <c r="N22" s="11"/>
      <c r="O22" s="11"/>
      <c r="P22" s="35" t="s">
        <v>24</v>
      </c>
      <c r="Q22" s="47" t="s">
        <v>96</v>
      </c>
      <c r="R22" s="47">
        <v>1600</v>
      </c>
      <c r="S22" s="47" t="s">
        <v>97</v>
      </c>
      <c r="T22" s="115">
        <v>5678</v>
      </c>
      <c r="W22" s="19"/>
      <c r="X22" s="51"/>
    </row>
    <row r="23" spans="1:24" ht="13.5" customHeight="1" x14ac:dyDescent="0.15">
      <c r="B23" s="2" t="str">
        <f t="shared" si="0"/>
        <v>□▽03</v>
      </c>
      <c r="C23" s="1" t="str">
        <f>E11</f>
        <v>□▽</v>
      </c>
      <c r="D23" s="80" t="s">
        <v>36</v>
      </c>
      <c r="E23" s="40" t="s">
        <v>123</v>
      </c>
      <c r="F23" s="41" t="s">
        <v>124</v>
      </c>
      <c r="G23" s="42"/>
      <c r="H23" s="43" t="str">
        <f>E3</f>
        <v>いわき</v>
      </c>
      <c r="I23" s="42"/>
      <c r="J23" s="42"/>
      <c r="K23" s="42"/>
      <c r="L23" s="42"/>
      <c r="M23" s="44" t="s">
        <v>105</v>
      </c>
      <c r="N23" s="11"/>
      <c r="O23" s="11"/>
      <c r="P23" s="35" t="s">
        <v>24</v>
      </c>
      <c r="Q23" s="47" t="s">
        <v>95</v>
      </c>
      <c r="R23" s="47">
        <v>34567</v>
      </c>
      <c r="S23" s="47" t="s">
        <v>97</v>
      </c>
      <c r="T23" s="115">
        <v>5678</v>
      </c>
      <c r="W23" s="19"/>
      <c r="X23" s="51"/>
    </row>
    <row r="24" spans="1:24" ht="13.5" customHeight="1" x14ac:dyDescent="0.15">
      <c r="B24" s="2" t="str">
        <f t="shared" si="0"/>
        <v>□▽04</v>
      </c>
      <c r="C24" s="1" t="str">
        <f>E11</f>
        <v>□▽</v>
      </c>
      <c r="D24" s="80" t="s">
        <v>37</v>
      </c>
      <c r="E24" s="40" t="s">
        <v>128</v>
      </c>
      <c r="F24" s="41" t="s">
        <v>125</v>
      </c>
      <c r="G24" s="42"/>
      <c r="H24" s="43" t="str">
        <f>E3</f>
        <v>いわき</v>
      </c>
      <c r="I24" s="42"/>
      <c r="J24" s="42"/>
      <c r="K24" s="42"/>
      <c r="L24" s="42"/>
      <c r="M24" s="44" t="s">
        <v>104</v>
      </c>
      <c r="N24" s="11"/>
      <c r="O24" s="11"/>
      <c r="P24" s="35" t="s">
        <v>24</v>
      </c>
      <c r="Q24" s="47" t="s">
        <v>95</v>
      </c>
      <c r="R24" s="47">
        <v>41234</v>
      </c>
      <c r="S24" s="47" t="s">
        <v>97</v>
      </c>
      <c r="T24" s="115">
        <v>5678</v>
      </c>
      <c r="U24" s="5"/>
      <c r="V24" s="5"/>
      <c r="W24" s="19"/>
      <c r="X24" s="51"/>
    </row>
    <row r="25" spans="1:24" ht="13.5" customHeight="1" x14ac:dyDescent="0.15">
      <c r="B25" s="2" t="str">
        <f t="shared" si="0"/>
        <v>□▽05</v>
      </c>
      <c r="C25" s="1" t="str">
        <f>E11</f>
        <v>□▽</v>
      </c>
      <c r="D25" s="80" t="s">
        <v>38</v>
      </c>
      <c r="E25" s="40" t="s">
        <v>129</v>
      </c>
      <c r="F25" s="41" t="s">
        <v>126</v>
      </c>
      <c r="G25" s="42"/>
      <c r="H25" s="43" t="str">
        <f>E3</f>
        <v>いわき</v>
      </c>
      <c r="I25" s="42"/>
      <c r="J25" s="42"/>
      <c r="K25" s="42"/>
      <c r="L25" s="42"/>
      <c r="M25" s="44" t="s">
        <v>104</v>
      </c>
      <c r="N25" s="11"/>
      <c r="O25" s="11"/>
      <c r="P25" s="35" t="s">
        <v>24</v>
      </c>
      <c r="Q25" s="47" t="s">
        <v>25</v>
      </c>
      <c r="R25" s="47">
        <v>465</v>
      </c>
      <c r="S25" s="47" t="s">
        <v>97</v>
      </c>
      <c r="T25" s="115">
        <v>5678</v>
      </c>
      <c r="U25" s="5"/>
      <c r="V25" s="5"/>
      <c r="W25" s="19"/>
      <c r="X25" s="51"/>
    </row>
    <row r="26" spans="1:24" ht="13.5" customHeight="1" x14ac:dyDescent="0.15">
      <c r="B26" s="2" t="str">
        <f t="shared" si="0"/>
        <v>□▽06</v>
      </c>
      <c r="C26" s="1" t="str">
        <f>E11</f>
        <v>□▽</v>
      </c>
      <c r="D26" s="80" t="s">
        <v>39</v>
      </c>
      <c r="E26" s="40" t="s">
        <v>130</v>
      </c>
      <c r="F26" s="41" t="s">
        <v>127</v>
      </c>
      <c r="G26" s="42"/>
      <c r="H26" s="43" t="str">
        <f>E3</f>
        <v>いわき</v>
      </c>
      <c r="I26" s="42"/>
      <c r="J26" s="42"/>
      <c r="K26" s="42"/>
      <c r="L26" s="42"/>
      <c r="M26" s="44" t="s">
        <v>104</v>
      </c>
      <c r="N26" s="11"/>
      <c r="O26" s="11"/>
      <c r="P26" s="35" t="s">
        <v>24</v>
      </c>
      <c r="Q26" s="47" t="s">
        <v>25</v>
      </c>
      <c r="R26" s="47">
        <v>389</v>
      </c>
      <c r="S26" s="47" t="s">
        <v>97</v>
      </c>
      <c r="T26" s="115">
        <v>5678</v>
      </c>
      <c r="U26" s="5"/>
      <c r="V26" s="5"/>
      <c r="W26" s="19"/>
      <c r="X26" s="51"/>
    </row>
    <row r="27" spans="1:24" ht="13.5" customHeight="1" x14ac:dyDescent="0.15">
      <c r="B27" s="2" t="str">
        <f t="shared" si="0"/>
        <v>□▽07</v>
      </c>
      <c r="C27" s="1" t="str">
        <f>E11</f>
        <v>□▽</v>
      </c>
      <c r="D27" s="80" t="s">
        <v>40</v>
      </c>
      <c r="E27" s="40" t="s">
        <v>131</v>
      </c>
      <c r="F27" s="41" t="s">
        <v>132</v>
      </c>
      <c r="G27" s="42"/>
      <c r="H27" s="43" t="str">
        <f>E3</f>
        <v>いわき</v>
      </c>
      <c r="I27" s="42"/>
      <c r="J27" s="42"/>
      <c r="K27" s="42"/>
      <c r="L27" s="42"/>
      <c r="M27" s="44" t="s">
        <v>105</v>
      </c>
      <c r="N27" s="11"/>
      <c r="O27" s="11"/>
      <c r="P27" s="35" t="s">
        <v>24</v>
      </c>
      <c r="Q27" s="47" t="s">
        <v>99</v>
      </c>
      <c r="R27" s="47">
        <v>1567</v>
      </c>
      <c r="S27" s="47"/>
      <c r="T27" s="48"/>
      <c r="W27" s="19"/>
      <c r="X27" s="51"/>
    </row>
    <row r="28" spans="1:24" ht="13.5" customHeight="1" x14ac:dyDescent="0.15">
      <c r="B28" s="2" t="str">
        <f t="shared" si="0"/>
        <v>□▽08</v>
      </c>
      <c r="C28" s="1" t="str">
        <f>E11</f>
        <v>□▽</v>
      </c>
      <c r="D28" s="80" t="s">
        <v>41</v>
      </c>
      <c r="E28" s="40"/>
      <c r="F28" s="41"/>
      <c r="G28" s="42"/>
      <c r="H28" s="43" t="str">
        <f>E3</f>
        <v>いわき</v>
      </c>
      <c r="I28" s="42"/>
      <c r="J28" s="42"/>
      <c r="K28" s="42"/>
      <c r="L28" s="42"/>
      <c r="M28" s="44"/>
      <c r="N28" s="11"/>
      <c r="O28" s="11"/>
      <c r="P28" s="35" t="s">
        <v>24</v>
      </c>
      <c r="Q28" s="47"/>
      <c r="R28" s="47"/>
      <c r="S28" s="47"/>
      <c r="T28" s="48"/>
      <c r="W28" s="19"/>
      <c r="X28" s="51"/>
    </row>
    <row r="29" spans="1:24" ht="13.5" customHeight="1" x14ac:dyDescent="0.15">
      <c r="B29" s="2" t="str">
        <f t="shared" si="0"/>
        <v>□▽09</v>
      </c>
      <c r="C29" s="1" t="str">
        <f>E11</f>
        <v>□▽</v>
      </c>
      <c r="D29" s="80" t="s">
        <v>42</v>
      </c>
      <c r="E29" s="40"/>
      <c r="F29" s="41"/>
      <c r="G29" s="42"/>
      <c r="H29" s="43" t="str">
        <f>E3</f>
        <v>いわき</v>
      </c>
      <c r="I29" s="42"/>
      <c r="J29" s="42"/>
      <c r="K29" s="42"/>
      <c r="L29" s="42"/>
      <c r="M29" s="44"/>
      <c r="N29" s="11"/>
      <c r="O29" s="11"/>
      <c r="P29" s="35" t="s">
        <v>24</v>
      </c>
      <c r="Q29" s="47"/>
      <c r="R29" s="47"/>
      <c r="S29" s="47"/>
      <c r="T29" s="48"/>
      <c r="W29" s="19"/>
      <c r="X29" s="51"/>
    </row>
    <row r="30" spans="1:24" ht="13.5" customHeight="1" x14ac:dyDescent="0.15">
      <c r="B30" s="2" t="str">
        <f t="shared" si="0"/>
        <v>□▽10</v>
      </c>
      <c r="C30" s="1" t="str">
        <f>E11</f>
        <v>□▽</v>
      </c>
      <c r="D30" s="80" t="s">
        <v>43</v>
      </c>
      <c r="E30" s="40"/>
      <c r="F30" s="41"/>
      <c r="G30" s="42"/>
      <c r="H30" s="43" t="str">
        <f>E3</f>
        <v>いわき</v>
      </c>
      <c r="I30" s="42"/>
      <c r="J30" s="42"/>
      <c r="K30" s="42"/>
      <c r="L30" s="42"/>
      <c r="M30" s="44"/>
      <c r="N30" s="11"/>
      <c r="O30" s="11"/>
      <c r="P30" s="35" t="s">
        <v>24</v>
      </c>
      <c r="Q30" s="47"/>
      <c r="R30" s="47"/>
      <c r="S30" s="47"/>
      <c r="T30" s="48"/>
      <c r="W30" s="19"/>
      <c r="X30" s="51"/>
    </row>
    <row r="31" spans="1:24" ht="13.5" customHeight="1" x14ac:dyDescent="0.15">
      <c r="B31" s="2" t="str">
        <f t="shared" si="0"/>
        <v>□▽11</v>
      </c>
      <c r="C31" s="1" t="str">
        <f>E11</f>
        <v>□▽</v>
      </c>
      <c r="D31" s="80" t="s">
        <v>44</v>
      </c>
      <c r="E31" s="40"/>
      <c r="F31" s="41"/>
      <c r="G31" s="42"/>
      <c r="H31" s="43" t="str">
        <f>E3</f>
        <v>いわき</v>
      </c>
      <c r="I31" s="42"/>
      <c r="J31" s="42"/>
      <c r="K31" s="42"/>
      <c r="L31" s="42"/>
      <c r="M31" s="44"/>
      <c r="N31" s="11"/>
      <c r="O31" s="11"/>
      <c r="P31" s="35" t="s">
        <v>24</v>
      </c>
      <c r="Q31" s="47"/>
      <c r="R31" s="47"/>
      <c r="S31" s="47"/>
      <c r="T31" s="48"/>
      <c r="W31" s="19"/>
      <c r="X31" s="51"/>
    </row>
    <row r="32" spans="1:24" ht="13.5" customHeight="1" x14ac:dyDescent="0.15">
      <c r="B32" s="2" t="str">
        <f t="shared" si="0"/>
        <v>□▽12</v>
      </c>
      <c r="C32" s="1" t="str">
        <f>E11</f>
        <v>□▽</v>
      </c>
      <c r="D32" s="80" t="s">
        <v>45</v>
      </c>
      <c r="E32" s="40"/>
      <c r="F32" s="41"/>
      <c r="G32" s="42"/>
      <c r="H32" s="43" t="str">
        <f>E3</f>
        <v>いわき</v>
      </c>
      <c r="I32" s="42"/>
      <c r="J32" s="42"/>
      <c r="K32" s="42"/>
      <c r="L32" s="42"/>
      <c r="M32" s="44"/>
      <c r="N32" s="11"/>
      <c r="O32" s="11"/>
      <c r="P32" s="35" t="s">
        <v>24</v>
      </c>
      <c r="Q32" s="47"/>
      <c r="R32" s="47"/>
      <c r="S32" s="47"/>
      <c r="T32" s="48"/>
      <c r="W32" s="19"/>
      <c r="X32" s="51"/>
    </row>
    <row r="33" spans="2:24" ht="13.5" customHeight="1" x14ac:dyDescent="0.15">
      <c r="B33" s="2" t="str">
        <f t="shared" si="0"/>
        <v>□▽13</v>
      </c>
      <c r="C33" s="1" t="str">
        <f>E11</f>
        <v>□▽</v>
      </c>
      <c r="D33" s="80" t="s">
        <v>46</v>
      </c>
      <c r="E33" s="40"/>
      <c r="F33" s="41"/>
      <c r="G33" s="42"/>
      <c r="H33" s="43" t="str">
        <f>E3</f>
        <v>いわき</v>
      </c>
      <c r="I33" s="42"/>
      <c r="J33" s="42"/>
      <c r="K33" s="42"/>
      <c r="L33" s="42"/>
      <c r="M33" s="44"/>
      <c r="N33" s="11"/>
      <c r="O33" s="11"/>
      <c r="P33" s="35" t="s">
        <v>24</v>
      </c>
      <c r="Q33" s="47"/>
      <c r="R33" s="47"/>
      <c r="S33" s="47"/>
      <c r="T33" s="48"/>
      <c r="W33" s="19"/>
      <c r="X33" s="51"/>
    </row>
    <row r="34" spans="2:24" ht="13.5" customHeight="1" x14ac:dyDescent="0.15">
      <c r="B34" s="2" t="str">
        <f t="shared" si="0"/>
        <v>□▽14</v>
      </c>
      <c r="C34" s="1" t="str">
        <f>E11</f>
        <v>□▽</v>
      </c>
      <c r="D34" s="80" t="s">
        <v>47</v>
      </c>
      <c r="E34" s="40"/>
      <c r="F34" s="41"/>
      <c r="G34" s="42"/>
      <c r="H34" s="43" t="str">
        <f>E3</f>
        <v>いわき</v>
      </c>
      <c r="I34" s="42"/>
      <c r="J34" s="42"/>
      <c r="K34" s="42"/>
      <c r="L34" s="42"/>
      <c r="M34" s="44"/>
      <c r="N34" s="11"/>
      <c r="O34" s="11"/>
      <c r="P34" s="35" t="s">
        <v>24</v>
      </c>
      <c r="Q34" s="47"/>
      <c r="R34" s="47"/>
      <c r="S34" s="47"/>
      <c r="T34" s="48"/>
      <c r="W34" s="19"/>
      <c r="X34" s="51"/>
    </row>
    <row r="35" spans="2:24" ht="13.5" customHeight="1" x14ac:dyDescent="0.15">
      <c r="B35" s="2" t="str">
        <f t="shared" si="0"/>
        <v>□▽15</v>
      </c>
      <c r="C35" s="1" t="str">
        <f>E11</f>
        <v>□▽</v>
      </c>
      <c r="D35" s="80" t="s">
        <v>48</v>
      </c>
      <c r="E35" s="40"/>
      <c r="F35" s="41"/>
      <c r="G35" s="42"/>
      <c r="H35" s="43" t="str">
        <f>E3</f>
        <v>いわき</v>
      </c>
      <c r="I35" s="42"/>
      <c r="J35" s="42"/>
      <c r="K35" s="42"/>
      <c r="L35" s="42"/>
      <c r="M35" s="44"/>
      <c r="N35" s="11"/>
      <c r="O35" s="11"/>
      <c r="P35" s="35" t="s">
        <v>24</v>
      </c>
      <c r="Q35" s="47"/>
      <c r="R35" s="47"/>
      <c r="S35" s="47"/>
      <c r="T35" s="48"/>
      <c r="W35" s="19"/>
      <c r="X35" s="51"/>
    </row>
    <row r="36" spans="2:24" ht="13.5" customHeight="1" x14ac:dyDescent="0.15">
      <c r="B36" s="2" t="str">
        <f t="shared" si="0"/>
        <v>□▽16</v>
      </c>
      <c r="C36" s="1" t="str">
        <f>E11</f>
        <v>□▽</v>
      </c>
      <c r="D36" s="80" t="s">
        <v>49</v>
      </c>
      <c r="E36" s="40"/>
      <c r="F36" s="41"/>
      <c r="G36" s="42"/>
      <c r="H36" s="43" t="str">
        <f>E3</f>
        <v>いわき</v>
      </c>
      <c r="I36" s="42"/>
      <c r="J36" s="42"/>
      <c r="K36" s="42"/>
      <c r="L36" s="42"/>
      <c r="M36" s="44"/>
      <c r="N36" s="11"/>
      <c r="O36" s="11"/>
      <c r="P36" s="35" t="s">
        <v>24</v>
      </c>
      <c r="Q36" s="47"/>
      <c r="R36" s="47"/>
      <c r="S36" s="47"/>
      <c r="T36" s="48"/>
      <c r="W36" s="19"/>
      <c r="X36" s="51"/>
    </row>
    <row r="37" spans="2:24" ht="13.5" customHeight="1" x14ac:dyDescent="0.15">
      <c r="B37" s="2" t="str">
        <f t="shared" si="0"/>
        <v>□▽17</v>
      </c>
      <c r="C37" s="1" t="str">
        <f>E11</f>
        <v>□▽</v>
      </c>
      <c r="D37" s="80" t="s">
        <v>50</v>
      </c>
      <c r="E37" s="40"/>
      <c r="F37" s="41"/>
      <c r="G37" s="42"/>
      <c r="H37" s="43" t="str">
        <f>E3</f>
        <v>いわき</v>
      </c>
      <c r="I37" s="42"/>
      <c r="J37" s="42"/>
      <c r="K37" s="42"/>
      <c r="L37" s="42"/>
      <c r="M37" s="44"/>
      <c r="N37" s="11"/>
      <c r="O37" s="11"/>
      <c r="P37" s="35" t="s">
        <v>24</v>
      </c>
      <c r="Q37" s="47"/>
      <c r="R37" s="47"/>
      <c r="S37" s="47"/>
      <c r="T37" s="48"/>
      <c r="W37" s="19"/>
      <c r="X37" s="51"/>
    </row>
    <row r="38" spans="2:24" ht="13.5" customHeight="1" x14ac:dyDescent="0.15">
      <c r="B38" s="2" t="str">
        <f t="shared" si="0"/>
        <v>□▽18</v>
      </c>
      <c r="C38" s="1" t="str">
        <f>E11</f>
        <v>□▽</v>
      </c>
      <c r="D38" s="80" t="s">
        <v>51</v>
      </c>
      <c r="E38" s="40"/>
      <c r="F38" s="41"/>
      <c r="G38" s="42"/>
      <c r="H38" s="43" t="str">
        <f>E3</f>
        <v>いわき</v>
      </c>
      <c r="I38" s="42"/>
      <c r="J38" s="42"/>
      <c r="K38" s="42"/>
      <c r="L38" s="42"/>
      <c r="M38" s="44"/>
      <c r="N38" s="11"/>
      <c r="O38" s="11"/>
      <c r="P38" s="35" t="s">
        <v>24</v>
      </c>
      <c r="Q38" s="47"/>
      <c r="R38" s="47"/>
      <c r="S38" s="47"/>
      <c r="T38" s="48"/>
      <c r="W38" s="19"/>
      <c r="X38" s="51"/>
    </row>
    <row r="39" spans="2:24" ht="13.5" customHeight="1" x14ac:dyDescent="0.15">
      <c r="B39" s="2" t="str">
        <f t="shared" si="0"/>
        <v>□▽19</v>
      </c>
      <c r="C39" s="1" t="str">
        <f>E11</f>
        <v>□▽</v>
      </c>
      <c r="D39" s="80" t="s">
        <v>52</v>
      </c>
      <c r="E39" s="40"/>
      <c r="F39" s="41"/>
      <c r="G39" s="42"/>
      <c r="H39" s="43" t="str">
        <f>E3</f>
        <v>いわき</v>
      </c>
      <c r="I39" s="42"/>
      <c r="J39" s="42"/>
      <c r="K39" s="42"/>
      <c r="L39" s="42"/>
      <c r="M39" s="44"/>
      <c r="N39" s="11"/>
      <c r="O39" s="11"/>
      <c r="P39" s="35" t="s">
        <v>24</v>
      </c>
      <c r="Q39" s="47"/>
      <c r="R39" s="47"/>
      <c r="S39" s="47"/>
      <c r="T39" s="48"/>
      <c r="W39" s="19"/>
      <c r="X39" s="51"/>
    </row>
    <row r="40" spans="2:24" ht="13.5" customHeight="1" x14ac:dyDescent="0.15">
      <c r="B40" s="2" t="str">
        <f t="shared" si="0"/>
        <v>□▽20</v>
      </c>
      <c r="C40" s="1" t="str">
        <f>E11</f>
        <v>□▽</v>
      </c>
      <c r="D40" s="80" t="s">
        <v>53</v>
      </c>
      <c r="E40" s="40"/>
      <c r="F40" s="41"/>
      <c r="G40" s="42"/>
      <c r="H40" s="43" t="str">
        <f>E3</f>
        <v>いわき</v>
      </c>
      <c r="I40" s="42"/>
      <c r="J40" s="42"/>
      <c r="K40" s="42"/>
      <c r="L40" s="42"/>
      <c r="M40" s="44"/>
      <c r="N40" s="11"/>
      <c r="O40" s="11"/>
      <c r="P40" s="35" t="s">
        <v>24</v>
      </c>
      <c r="Q40" s="47"/>
      <c r="R40" s="47"/>
      <c r="S40" s="47"/>
      <c r="T40" s="48"/>
      <c r="W40" s="19"/>
      <c r="X40" s="51"/>
    </row>
    <row r="41" spans="2:24" ht="13.5" customHeight="1" x14ac:dyDescent="0.15">
      <c r="B41" s="2" t="str">
        <f t="shared" si="0"/>
        <v>□▽21</v>
      </c>
      <c r="C41" s="1" t="str">
        <f>E11</f>
        <v>□▽</v>
      </c>
      <c r="D41" s="80" t="s">
        <v>54</v>
      </c>
      <c r="E41" s="40"/>
      <c r="F41" s="41"/>
      <c r="G41" s="42"/>
      <c r="H41" s="43" t="str">
        <f>E3</f>
        <v>いわき</v>
      </c>
      <c r="I41" s="42"/>
      <c r="J41" s="42"/>
      <c r="K41" s="42"/>
      <c r="L41" s="42"/>
      <c r="M41" s="44"/>
      <c r="N41" s="11"/>
      <c r="O41" s="11"/>
      <c r="P41" s="35" t="s">
        <v>24</v>
      </c>
      <c r="Q41" s="47"/>
      <c r="R41" s="47"/>
      <c r="S41" s="47"/>
      <c r="T41" s="48"/>
      <c r="W41" s="19"/>
      <c r="X41" s="51"/>
    </row>
    <row r="42" spans="2:24" ht="13.5" customHeight="1" x14ac:dyDescent="0.15">
      <c r="B42" s="2" t="str">
        <f t="shared" si="0"/>
        <v>□▽22</v>
      </c>
      <c r="C42" s="1" t="str">
        <f>E11</f>
        <v>□▽</v>
      </c>
      <c r="D42" s="80" t="s">
        <v>55</v>
      </c>
      <c r="E42" s="40"/>
      <c r="F42" s="41"/>
      <c r="G42" s="42"/>
      <c r="H42" s="43" t="str">
        <f>E3</f>
        <v>いわき</v>
      </c>
      <c r="I42" s="42"/>
      <c r="J42" s="42"/>
      <c r="K42" s="42"/>
      <c r="L42" s="42"/>
      <c r="M42" s="44"/>
      <c r="N42" s="11"/>
      <c r="O42" s="11"/>
      <c r="P42" s="35" t="s">
        <v>24</v>
      </c>
      <c r="Q42" s="47"/>
      <c r="R42" s="47"/>
      <c r="S42" s="47"/>
      <c r="T42" s="48"/>
      <c r="W42" s="19"/>
      <c r="X42" s="51"/>
    </row>
    <row r="43" spans="2:24" ht="13.5" customHeight="1" x14ac:dyDescent="0.15">
      <c r="B43" s="2" t="str">
        <f t="shared" si="0"/>
        <v>□▽23</v>
      </c>
      <c r="C43" s="1" t="str">
        <f>E11</f>
        <v>□▽</v>
      </c>
      <c r="D43" s="80" t="s">
        <v>56</v>
      </c>
      <c r="E43" s="40"/>
      <c r="F43" s="41"/>
      <c r="G43" s="42"/>
      <c r="H43" s="43" t="str">
        <f>E3</f>
        <v>いわき</v>
      </c>
      <c r="I43" s="42"/>
      <c r="J43" s="42"/>
      <c r="K43" s="42"/>
      <c r="L43" s="42"/>
      <c r="M43" s="44"/>
      <c r="N43" s="11"/>
      <c r="O43" s="11"/>
      <c r="P43" s="35" t="s">
        <v>24</v>
      </c>
      <c r="Q43" s="47"/>
      <c r="R43" s="47"/>
      <c r="S43" s="47"/>
      <c r="T43" s="48"/>
      <c r="W43" s="19"/>
      <c r="X43" s="51"/>
    </row>
    <row r="44" spans="2:24" ht="13.5" customHeight="1" x14ac:dyDescent="0.15">
      <c r="B44" s="2" t="str">
        <f t="shared" si="0"/>
        <v>□▽24</v>
      </c>
      <c r="C44" s="1" t="str">
        <f>E11</f>
        <v>□▽</v>
      </c>
      <c r="D44" s="80" t="s">
        <v>57</v>
      </c>
      <c r="E44" s="40"/>
      <c r="F44" s="41"/>
      <c r="G44" s="42"/>
      <c r="H44" s="43" t="str">
        <f>E3</f>
        <v>いわき</v>
      </c>
      <c r="I44" s="42"/>
      <c r="J44" s="42"/>
      <c r="K44" s="42"/>
      <c r="L44" s="42"/>
      <c r="M44" s="44"/>
      <c r="N44" s="11"/>
      <c r="O44" s="11"/>
      <c r="P44" s="35" t="s">
        <v>24</v>
      </c>
      <c r="Q44" s="47"/>
      <c r="R44" s="47"/>
      <c r="S44" s="47"/>
      <c r="T44" s="48"/>
      <c r="W44" s="19"/>
      <c r="X44" s="51"/>
    </row>
    <row r="45" spans="2:24" ht="13.5" customHeight="1" x14ac:dyDescent="0.15">
      <c r="B45" s="2" t="str">
        <f t="shared" si="0"/>
        <v>□▽25</v>
      </c>
      <c r="C45" s="1" t="str">
        <f>E11</f>
        <v>□▽</v>
      </c>
      <c r="D45" s="80" t="s">
        <v>58</v>
      </c>
      <c r="E45" s="40"/>
      <c r="F45" s="41"/>
      <c r="G45" s="42"/>
      <c r="H45" s="43" t="str">
        <f>E3</f>
        <v>いわき</v>
      </c>
      <c r="I45" s="42"/>
      <c r="J45" s="42"/>
      <c r="K45" s="42"/>
      <c r="L45" s="42"/>
      <c r="M45" s="44"/>
      <c r="N45" s="11"/>
      <c r="O45" s="11"/>
      <c r="P45" s="35" t="s">
        <v>24</v>
      </c>
      <c r="Q45" s="47"/>
      <c r="R45" s="47"/>
      <c r="S45" s="47"/>
      <c r="T45" s="48"/>
      <c r="W45" s="19"/>
      <c r="X45" s="51"/>
    </row>
    <row r="46" spans="2:24" ht="13.5" customHeight="1" x14ac:dyDescent="0.15">
      <c r="B46" s="2" t="str">
        <f t="shared" si="0"/>
        <v>□▽26</v>
      </c>
      <c r="C46" s="1" t="str">
        <f>E11</f>
        <v>□▽</v>
      </c>
      <c r="D46" s="80" t="s">
        <v>59</v>
      </c>
      <c r="E46" s="40"/>
      <c r="F46" s="41"/>
      <c r="G46" s="42"/>
      <c r="H46" s="43" t="str">
        <f>E3</f>
        <v>いわき</v>
      </c>
      <c r="I46" s="42"/>
      <c r="J46" s="42"/>
      <c r="K46" s="42"/>
      <c r="L46" s="42"/>
      <c r="M46" s="44"/>
      <c r="N46" s="11"/>
      <c r="O46" s="11"/>
      <c r="P46" s="35" t="s">
        <v>24</v>
      </c>
      <c r="Q46" s="47"/>
      <c r="R46" s="47"/>
      <c r="S46" s="47"/>
      <c r="T46" s="48"/>
      <c r="W46" s="19"/>
      <c r="X46" s="51"/>
    </row>
    <row r="47" spans="2:24" ht="13.5" customHeight="1" x14ac:dyDescent="0.15">
      <c r="B47" s="2" t="str">
        <f t="shared" si="0"/>
        <v>□▽27</v>
      </c>
      <c r="C47" s="1" t="str">
        <f>E11</f>
        <v>□▽</v>
      </c>
      <c r="D47" s="80" t="s">
        <v>60</v>
      </c>
      <c r="E47" s="40"/>
      <c r="F47" s="41"/>
      <c r="G47" s="42"/>
      <c r="H47" s="43" t="str">
        <f>E3</f>
        <v>いわき</v>
      </c>
      <c r="I47" s="42"/>
      <c r="J47" s="42"/>
      <c r="K47" s="42"/>
      <c r="L47" s="42"/>
      <c r="M47" s="44"/>
      <c r="N47" s="11"/>
      <c r="O47" s="11"/>
      <c r="P47" s="35" t="s">
        <v>24</v>
      </c>
      <c r="Q47" s="47"/>
      <c r="R47" s="47"/>
      <c r="S47" s="47"/>
      <c r="T47" s="48"/>
      <c r="W47" s="19"/>
      <c r="X47" s="51"/>
    </row>
    <row r="48" spans="2:24" ht="13.5" customHeight="1" x14ac:dyDescent="0.15">
      <c r="B48" s="2" t="str">
        <f t="shared" si="0"/>
        <v>□▽28</v>
      </c>
      <c r="C48" s="1" t="str">
        <f>E11</f>
        <v>□▽</v>
      </c>
      <c r="D48" s="80" t="s">
        <v>61</v>
      </c>
      <c r="E48" s="40"/>
      <c r="F48" s="41"/>
      <c r="G48" s="42"/>
      <c r="H48" s="43" t="str">
        <f>E3</f>
        <v>いわき</v>
      </c>
      <c r="I48" s="42"/>
      <c r="J48" s="42"/>
      <c r="K48" s="42"/>
      <c r="L48" s="42"/>
      <c r="M48" s="44"/>
      <c r="N48" s="11"/>
      <c r="O48" s="11"/>
      <c r="P48" s="35" t="s">
        <v>24</v>
      </c>
      <c r="Q48" s="47"/>
      <c r="R48" s="47"/>
      <c r="S48" s="47"/>
      <c r="T48" s="48"/>
      <c r="W48" s="19"/>
      <c r="X48" s="51"/>
    </row>
    <row r="49" spans="2:24" ht="13.5" customHeight="1" x14ac:dyDescent="0.15">
      <c r="B49" s="2" t="str">
        <f t="shared" si="0"/>
        <v>□▽29</v>
      </c>
      <c r="C49" s="1" t="str">
        <f>E11</f>
        <v>□▽</v>
      </c>
      <c r="D49" s="80" t="s">
        <v>62</v>
      </c>
      <c r="E49" s="40"/>
      <c r="F49" s="41"/>
      <c r="G49" s="42"/>
      <c r="H49" s="43" t="str">
        <f>E3</f>
        <v>いわき</v>
      </c>
      <c r="I49" s="42"/>
      <c r="J49" s="42"/>
      <c r="K49" s="42"/>
      <c r="L49" s="42"/>
      <c r="M49" s="44"/>
      <c r="N49" s="11"/>
      <c r="O49" s="11"/>
      <c r="P49" s="35" t="s">
        <v>24</v>
      </c>
      <c r="Q49" s="47"/>
      <c r="R49" s="47"/>
      <c r="S49" s="47"/>
      <c r="T49" s="48"/>
      <c r="W49" s="19"/>
      <c r="X49" s="51"/>
    </row>
    <row r="50" spans="2:24" ht="13.5" customHeight="1" x14ac:dyDescent="0.15">
      <c r="B50" s="2" t="str">
        <f t="shared" si="0"/>
        <v>□▽30</v>
      </c>
      <c r="C50" s="1" t="str">
        <f>E11</f>
        <v>□▽</v>
      </c>
      <c r="D50" s="80" t="s">
        <v>63</v>
      </c>
      <c r="E50" s="40"/>
      <c r="F50" s="41"/>
      <c r="G50" s="42"/>
      <c r="H50" s="43" t="str">
        <f>E3</f>
        <v>いわき</v>
      </c>
      <c r="I50" s="42"/>
      <c r="J50" s="42"/>
      <c r="K50" s="42"/>
      <c r="L50" s="42"/>
      <c r="M50" s="44"/>
      <c r="N50" s="11"/>
      <c r="O50" s="11"/>
      <c r="P50" s="35" t="s">
        <v>24</v>
      </c>
      <c r="Q50" s="47"/>
      <c r="R50" s="47"/>
      <c r="S50" s="47"/>
      <c r="T50" s="48"/>
      <c r="W50" s="19"/>
      <c r="X50" s="51"/>
    </row>
    <row r="51" spans="2:24" ht="13.5" customHeight="1" x14ac:dyDescent="0.15">
      <c r="B51" s="2" t="str">
        <f t="shared" si="0"/>
        <v>□▽31</v>
      </c>
      <c r="C51" s="1" t="str">
        <f>E11</f>
        <v>□▽</v>
      </c>
      <c r="D51" s="80" t="s">
        <v>64</v>
      </c>
      <c r="E51" s="40"/>
      <c r="F51" s="41"/>
      <c r="G51" s="42"/>
      <c r="H51" s="43" t="str">
        <f>E3</f>
        <v>いわき</v>
      </c>
      <c r="I51" s="42"/>
      <c r="J51" s="42"/>
      <c r="K51" s="42"/>
      <c r="L51" s="42"/>
      <c r="M51" s="44"/>
      <c r="N51" s="11"/>
      <c r="O51" s="11"/>
      <c r="P51" s="35" t="s">
        <v>24</v>
      </c>
      <c r="Q51" s="47"/>
      <c r="R51" s="47"/>
      <c r="S51" s="47"/>
      <c r="T51" s="48"/>
      <c r="W51" s="19"/>
      <c r="X51" s="51"/>
    </row>
    <row r="52" spans="2:24" ht="13.5" customHeight="1" x14ac:dyDescent="0.15">
      <c r="B52" s="2" t="str">
        <f t="shared" si="0"/>
        <v>□▽32</v>
      </c>
      <c r="C52" s="1" t="str">
        <f>E11</f>
        <v>□▽</v>
      </c>
      <c r="D52" s="80" t="s">
        <v>65</v>
      </c>
      <c r="E52" s="40"/>
      <c r="F52" s="41"/>
      <c r="G52" s="42"/>
      <c r="H52" s="43" t="str">
        <f>E3</f>
        <v>いわき</v>
      </c>
      <c r="I52" s="42"/>
      <c r="J52" s="42"/>
      <c r="K52" s="42"/>
      <c r="L52" s="42"/>
      <c r="M52" s="44"/>
      <c r="N52" s="11"/>
      <c r="O52" s="11"/>
      <c r="P52" s="35" t="s">
        <v>24</v>
      </c>
      <c r="Q52" s="47"/>
      <c r="R52" s="47"/>
      <c r="S52" s="47"/>
      <c r="T52" s="48"/>
      <c r="W52" s="19"/>
      <c r="X52" s="51"/>
    </row>
    <row r="53" spans="2:24" ht="13.5" customHeight="1" x14ac:dyDescent="0.15">
      <c r="B53" s="2" t="str">
        <f t="shared" si="0"/>
        <v>□▽33</v>
      </c>
      <c r="C53" s="1" t="str">
        <f>E11</f>
        <v>□▽</v>
      </c>
      <c r="D53" s="80" t="s">
        <v>66</v>
      </c>
      <c r="E53" s="40"/>
      <c r="F53" s="41"/>
      <c r="G53" s="42"/>
      <c r="H53" s="43" t="str">
        <f>E3</f>
        <v>いわき</v>
      </c>
      <c r="I53" s="42"/>
      <c r="J53" s="42"/>
      <c r="K53" s="42"/>
      <c r="L53" s="42"/>
      <c r="M53" s="44"/>
      <c r="N53" s="11"/>
      <c r="O53" s="11"/>
      <c r="P53" s="35" t="s">
        <v>24</v>
      </c>
      <c r="Q53" s="47"/>
      <c r="R53" s="47"/>
      <c r="S53" s="47"/>
      <c r="T53" s="48"/>
      <c r="W53" s="19"/>
      <c r="X53" s="51"/>
    </row>
    <row r="54" spans="2:24" ht="13.5" customHeight="1" x14ac:dyDescent="0.15">
      <c r="B54" s="2" t="str">
        <f t="shared" si="0"/>
        <v>□▽34</v>
      </c>
      <c r="C54" s="1" t="str">
        <f>E11</f>
        <v>□▽</v>
      </c>
      <c r="D54" s="80" t="s">
        <v>67</v>
      </c>
      <c r="E54" s="40"/>
      <c r="F54" s="41"/>
      <c r="G54" s="42"/>
      <c r="H54" s="43" t="str">
        <f>E3</f>
        <v>いわき</v>
      </c>
      <c r="I54" s="42"/>
      <c r="J54" s="42"/>
      <c r="K54" s="42"/>
      <c r="L54" s="42"/>
      <c r="M54" s="44"/>
      <c r="N54" s="11"/>
      <c r="O54" s="11"/>
      <c r="P54" s="35" t="s">
        <v>24</v>
      </c>
      <c r="Q54" s="47"/>
      <c r="R54" s="47"/>
      <c r="S54" s="47"/>
      <c r="T54" s="48"/>
      <c r="W54" s="19"/>
      <c r="X54" s="51"/>
    </row>
    <row r="55" spans="2:24" ht="13.5" customHeight="1" x14ac:dyDescent="0.15">
      <c r="B55" s="2" t="str">
        <f t="shared" si="0"/>
        <v>□▽35</v>
      </c>
      <c r="C55" s="1" t="str">
        <f>E11</f>
        <v>□▽</v>
      </c>
      <c r="D55" s="80" t="s">
        <v>68</v>
      </c>
      <c r="E55" s="40"/>
      <c r="F55" s="41"/>
      <c r="G55" s="42"/>
      <c r="H55" s="43" t="str">
        <f>E3</f>
        <v>いわき</v>
      </c>
      <c r="I55" s="42"/>
      <c r="J55" s="42"/>
      <c r="K55" s="42"/>
      <c r="L55" s="42"/>
      <c r="M55" s="44"/>
      <c r="N55" s="11"/>
      <c r="O55" s="11"/>
      <c r="P55" s="35" t="s">
        <v>24</v>
      </c>
      <c r="Q55" s="47"/>
      <c r="R55" s="47"/>
      <c r="S55" s="47"/>
      <c r="T55" s="48"/>
      <c r="W55" s="19"/>
      <c r="X55" s="51"/>
    </row>
    <row r="56" spans="2:24" ht="13.5" customHeight="1" x14ac:dyDescent="0.15">
      <c r="B56" s="2" t="str">
        <f t="shared" si="0"/>
        <v>□▽36</v>
      </c>
      <c r="C56" s="1" t="str">
        <f>E11</f>
        <v>□▽</v>
      </c>
      <c r="D56" s="80" t="s">
        <v>69</v>
      </c>
      <c r="E56" s="40"/>
      <c r="F56" s="41"/>
      <c r="G56" s="42"/>
      <c r="H56" s="43" t="str">
        <f>E3</f>
        <v>いわき</v>
      </c>
      <c r="I56" s="42"/>
      <c r="J56" s="42"/>
      <c r="K56" s="42"/>
      <c r="L56" s="42"/>
      <c r="M56" s="44"/>
      <c r="N56" s="11"/>
      <c r="O56" s="11"/>
      <c r="P56" s="35" t="s">
        <v>24</v>
      </c>
      <c r="Q56" s="47"/>
      <c r="R56" s="47"/>
      <c r="S56" s="47"/>
      <c r="T56" s="48"/>
      <c r="W56" s="19"/>
      <c r="X56" s="51"/>
    </row>
    <row r="57" spans="2:24" ht="13.5" customHeight="1" x14ac:dyDescent="0.15">
      <c r="B57" s="2" t="str">
        <f t="shared" si="0"/>
        <v>□▽37</v>
      </c>
      <c r="C57" s="1" t="str">
        <f>E11</f>
        <v>□▽</v>
      </c>
      <c r="D57" s="80" t="s">
        <v>70</v>
      </c>
      <c r="E57" s="40"/>
      <c r="F57" s="41"/>
      <c r="G57" s="42"/>
      <c r="H57" s="43" t="str">
        <f>E3</f>
        <v>いわき</v>
      </c>
      <c r="I57" s="42"/>
      <c r="J57" s="42"/>
      <c r="K57" s="42"/>
      <c r="L57" s="42"/>
      <c r="M57" s="44"/>
      <c r="N57" s="11"/>
      <c r="O57" s="11"/>
      <c r="P57" s="35" t="s">
        <v>24</v>
      </c>
      <c r="Q57" s="47"/>
      <c r="R57" s="47"/>
      <c r="S57" s="47"/>
      <c r="T57" s="48"/>
      <c r="W57" s="19"/>
      <c r="X57" s="51"/>
    </row>
    <row r="58" spans="2:24" ht="13.5" customHeight="1" x14ac:dyDescent="0.15">
      <c r="B58" s="2" t="str">
        <f t="shared" si="0"/>
        <v>□▽38</v>
      </c>
      <c r="C58" s="1" t="str">
        <f>E11</f>
        <v>□▽</v>
      </c>
      <c r="D58" s="80" t="s">
        <v>71</v>
      </c>
      <c r="E58" s="40"/>
      <c r="F58" s="41"/>
      <c r="G58" s="42"/>
      <c r="H58" s="43" t="str">
        <f>E3</f>
        <v>いわき</v>
      </c>
      <c r="I58" s="42"/>
      <c r="J58" s="42"/>
      <c r="K58" s="42"/>
      <c r="L58" s="42"/>
      <c r="M58" s="44"/>
      <c r="N58" s="11"/>
      <c r="O58" s="11"/>
      <c r="P58" s="35" t="s">
        <v>24</v>
      </c>
      <c r="Q58" s="47"/>
      <c r="R58" s="47"/>
      <c r="S58" s="47"/>
      <c r="T58" s="48"/>
      <c r="W58" s="19"/>
      <c r="X58" s="51"/>
    </row>
    <row r="59" spans="2:24" ht="13.5" customHeight="1" x14ac:dyDescent="0.15">
      <c r="B59" s="2" t="str">
        <f t="shared" si="0"/>
        <v>□▽39</v>
      </c>
      <c r="C59" s="1" t="str">
        <f>E11</f>
        <v>□▽</v>
      </c>
      <c r="D59" s="80" t="s">
        <v>72</v>
      </c>
      <c r="E59" s="40"/>
      <c r="F59" s="41"/>
      <c r="G59" s="42"/>
      <c r="H59" s="43" t="str">
        <f>E3</f>
        <v>いわき</v>
      </c>
      <c r="I59" s="42"/>
      <c r="J59" s="42"/>
      <c r="K59" s="42"/>
      <c r="L59" s="42"/>
      <c r="M59" s="44"/>
      <c r="N59" s="11"/>
      <c r="O59" s="11"/>
      <c r="P59" s="35" t="s">
        <v>24</v>
      </c>
      <c r="Q59" s="47"/>
      <c r="R59" s="47"/>
      <c r="S59" s="47"/>
      <c r="T59" s="48"/>
      <c r="W59" s="19"/>
      <c r="X59" s="51"/>
    </row>
    <row r="60" spans="2:24" ht="13.5" customHeight="1" x14ac:dyDescent="0.15">
      <c r="B60" s="2" t="str">
        <f t="shared" si="0"/>
        <v>□▽40</v>
      </c>
      <c r="C60" s="1" t="str">
        <f>E11</f>
        <v>□▽</v>
      </c>
      <c r="D60" s="80" t="s">
        <v>73</v>
      </c>
      <c r="E60" s="40"/>
      <c r="F60" s="41"/>
      <c r="G60" s="42"/>
      <c r="H60" s="43" t="str">
        <f>E3</f>
        <v>いわき</v>
      </c>
      <c r="I60" s="42"/>
      <c r="J60" s="42"/>
      <c r="K60" s="42"/>
      <c r="L60" s="42"/>
      <c r="M60" s="44"/>
      <c r="N60" s="11"/>
      <c r="O60" s="11"/>
      <c r="P60" s="35" t="s">
        <v>24</v>
      </c>
      <c r="Q60" s="47"/>
      <c r="R60" s="47"/>
      <c r="S60" s="47"/>
      <c r="T60" s="48"/>
      <c r="W60" s="19"/>
      <c r="X60" s="51"/>
    </row>
    <row r="61" spans="2:24" ht="17.25" customHeight="1" x14ac:dyDescent="0.15">
      <c r="B61" s="2" t="str">
        <f t="shared" si="0"/>
        <v>□▽41</v>
      </c>
      <c r="C61" s="1" t="str">
        <f>E11</f>
        <v>□▽</v>
      </c>
      <c r="D61" s="80" t="s">
        <v>74</v>
      </c>
      <c r="E61" s="40"/>
      <c r="F61" s="41"/>
      <c r="G61" s="8"/>
      <c r="H61" s="43" t="str">
        <f>E3</f>
        <v>いわき</v>
      </c>
      <c r="I61" s="8"/>
      <c r="J61" s="8"/>
      <c r="K61" s="8"/>
      <c r="L61" s="8"/>
      <c r="M61" s="44"/>
      <c r="N61" s="11"/>
      <c r="O61" s="11"/>
      <c r="P61" s="35" t="s">
        <v>24</v>
      </c>
      <c r="Q61" s="47"/>
      <c r="R61" s="47"/>
      <c r="S61" s="47"/>
      <c r="T61" s="48"/>
      <c r="W61" s="19"/>
      <c r="X61" s="51"/>
    </row>
    <row r="62" spans="2:24" ht="17.25" customHeight="1" x14ac:dyDescent="0.15">
      <c r="B62" s="2" t="str">
        <f t="shared" si="0"/>
        <v>□▽42</v>
      </c>
      <c r="C62" s="1" t="str">
        <f>E11</f>
        <v>□▽</v>
      </c>
      <c r="D62" s="80" t="s">
        <v>75</v>
      </c>
      <c r="E62" s="40"/>
      <c r="F62" s="41"/>
      <c r="G62" s="8"/>
      <c r="H62" s="43" t="str">
        <f>E3</f>
        <v>いわき</v>
      </c>
      <c r="I62" s="8"/>
      <c r="J62" s="8"/>
      <c r="K62" s="8"/>
      <c r="L62" s="8"/>
      <c r="M62" s="44"/>
      <c r="N62" s="11"/>
      <c r="O62" s="11"/>
      <c r="P62" s="35" t="s">
        <v>24</v>
      </c>
      <c r="Q62" s="47"/>
      <c r="R62" s="47"/>
      <c r="S62" s="47"/>
      <c r="T62" s="48"/>
      <c r="W62" s="19"/>
      <c r="X62" s="51"/>
    </row>
    <row r="63" spans="2:24" ht="17.25" customHeight="1" x14ac:dyDescent="0.15">
      <c r="B63" s="2" t="str">
        <f t="shared" si="0"/>
        <v>□▽43</v>
      </c>
      <c r="C63" s="1" t="str">
        <f>E11</f>
        <v>□▽</v>
      </c>
      <c r="D63" s="80" t="s">
        <v>76</v>
      </c>
      <c r="E63" s="40"/>
      <c r="F63" s="41"/>
      <c r="G63" s="8"/>
      <c r="H63" s="43" t="str">
        <f>E3</f>
        <v>いわき</v>
      </c>
      <c r="I63" s="8"/>
      <c r="J63" s="8"/>
      <c r="K63" s="8"/>
      <c r="L63" s="8"/>
      <c r="M63" s="44"/>
      <c r="N63" s="11"/>
      <c r="O63" s="11"/>
      <c r="P63" s="35" t="s">
        <v>24</v>
      </c>
      <c r="Q63" s="47"/>
      <c r="R63" s="47"/>
      <c r="S63" s="47"/>
      <c r="T63" s="48"/>
      <c r="W63" s="19"/>
      <c r="X63" s="51"/>
    </row>
    <row r="64" spans="2:24" ht="17.25" customHeight="1" x14ac:dyDescent="0.15">
      <c r="B64" s="2" t="str">
        <f t="shared" si="0"/>
        <v>□▽44</v>
      </c>
      <c r="C64" s="1" t="str">
        <f>E11</f>
        <v>□▽</v>
      </c>
      <c r="D64" s="80" t="s">
        <v>77</v>
      </c>
      <c r="E64" s="40"/>
      <c r="F64" s="41"/>
      <c r="G64" s="8"/>
      <c r="H64" s="43" t="str">
        <f>E3</f>
        <v>いわき</v>
      </c>
      <c r="I64" s="8"/>
      <c r="J64" s="8"/>
      <c r="K64" s="8"/>
      <c r="L64" s="8"/>
      <c r="M64" s="44"/>
      <c r="N64" s="11"/>
      <c r="O64" s="11"/>
      <c r="P64" s="35" t="s">
        <v>24</v>
      </c>
      <c r="Q64" s="47"/>
      <c r="R64" s="47"/>
      <c r="S64" s="47"/>
      <c r="T64" s="48"/>
      <c r="W64" s="19"/>
      <c r="X64" s="51"/>
    </row>
    <row r="65" spans="2:24" ht="17.25" customHeight="1" x14ac:dyDescent="0.15">
      <c r="B65" s="2" t="str">
        <f t="shared" si="0"/>
        <v>□▽45</v>
      </c>
      <c r="C65" s="1" t="str">
        <f>E11</f>
        <v>□▽</v>
      </c>
      <c r="D65" s="80" t="s">
        <v>78</v>
      </c>
      <c r="E65" s="40"/>
      <c r="F65" s="41"/>
      <c r="G65" s="8"/>
      <c r="H65" s="43" t="str">
        <f>E3</f>
        <v>いわき</v>
      </c>
      <c r="I65" s="8"/>
      <c r="J65" s="8"/>
      <c r="K65" s="8"/>
      <c r="L65" s="8"/>
      <c r="M65" s="44"/>
      <c r="N65" s="11"/>
      <c r="O65" s="11"/>
      <c r="P65" s="35" t="s">
        <v>24</v>
      </c>
      <c r="Q65" s="47"/>
      <c r="R65" s="47"/>
      <c r="S65" s="47"/>
      <c r="T65" s="48"/>
      <c r="W65" s="19"/>
      <c r="X65" s="51"/>
    </row>
    <row r="66" spans="2:24" ht="17.25" customHeight="1" x14ac:dyDescent="0.15">
      <c r="B66" s="2" t="str">
        <f t="shared" si="0"/>
        <v>□▽46</v>
      </c>
      <c r="C66" s="1" t="str">
        <f>E11</f>
        <v>□▽</v>
      </c>
      <c r="D66" s="80" t="s">
        <v>79</v>
      </c>
      <c r="E66" s="40"/>
      <c r="F66" s="41"/>
      <c r="G66" s="8"/>
      <c r="H66" s="43" t="str">
        <f>E3</f>
        <v>いわき</v>
      </c>
      <c r="I66" s="8"/>
      <c r="J66" s="8"/>
      <c r="K66" s="8"/>
      <c r="L66" s="8"/>
      <c r="M66" s="44"/>
      <c r="N66" s="11"/>
      <c r="O66" s="11"/>
      <c r="P66" s="35" t="s">
        <v>24</v>
      </c>
      <c r="Q66" s="47"/>
      <c r="R66" s="47"/>
      <c r="S66" s="47"/>
      <c r="T66" s="48"/>
      <c r="W66" s="19"/>
      <c r="X66" s="51"/>
    </row>
    <row r="67" spans="2:24" ht="17.25" customHeight="1" x14ac:dyDescent="0.15">
      <c r="B67" s="2" t="str">
        <f t="shared" si="0"/>
        <v>□▽47</v>
      </c>
      <c r="C67" s="1" t="str">
        <f>E11</f>
        <v>□▽</v>
      </c>
      <c r="D67" s="80" t="s">
        <v>80</v>
      </c>
      <c r="E67" s="40"/>
      <c r="F67" s="41"/>
      <c r="G67" s="8"/>
      <c r="H67" s="43" t="str">
        <f>E3</f>
        <v>いわき</v>
      </c>
      <c r="I67" s="8"/>
      <c r="J67" s="8"/>
      <c r="K67" s="8"/>
      <c r="L67" s="8"/>
      <c r="M67" s="44"/>
      <c r="N67" s="11"/>
      <c r="O67" s="11"/>
      <c r="P67" s="35" t="s">
        <v>24</v>
      </c>
      <c r="Q67" s="47"/>
      <c r="R67" s="47"/>
      <c r="S67" s="47"/>
      <c r="T67" s="48"/>
      <c r="W67" s="19"/>
      <c r="X67" s="51"/>
    </row>
    <row r="68" spans="2:24" ht="17.25" customHeight="1" x14ac:dyDescent="0.15">
      <c r="B68" s="2" t="str">
        <f t="shared" si="0"/>
        <v>□▽48</v>
      </c>
      <c r="C68" s="1" t="str">
        <f>E11</f>
        <v>□▽</v>
      </c>
      <c r="D68" s="80" t="s">
        <v>81</v>
      </c>
      <c r="E68" s="40"/>
      <c r="F68" s="41"/>
      <c r="G68" s="8"/>
      <c r="H68" s="43" t="str">
        <f>E3</f>
        <v>いわき</v>
      </c>
      <c r="I68" s="8"/>
      <c r="J68" s="8"/>
      <c r="K68" s="8"/>
      <c r="L68" s="8"/>
      <c r="M68" s="44"/>
      <c r="N68" s="11"/>
      <c r="O68" s="11"/>
      <c r="P68" s="35" t="s">
        <v>24</v>
      </c>
      <c r="Q68" s="47"/>
      <c r="R68" s="47"/>
      <c r="S68" s="47"/>
      <c r="T68" s="48"/>
      <c r="W68" s="19"/>
      <c r="X68" s="51"/>
    </row>
    <row r="69" spans="2:24" ht="17.25" customHeight="1" x14ac:dyDescent="0.15">
      <c r="B69" s="2" t="str">
        <f t="shared" si="0"/>
        <v>□▽49</v>
      </c>
      <c r="C69" s="1" t="str">
        <f>E11</f>
        <v>□▽</v>
      </c>
      <c r="D69" s="80" t="s">
        <v>82</v>
      </c>
      <c r="E69" s="40"/>
      <c r="F69" s="41"/>
      <c r="G69" s="8"/>
      <c r="H69" s="43" t="str">
        <f>E3</f>
        <v>いわき</v>
      </c>
      <c r="I69" s="8"/>
      <c r="J69" s="8"/>
      <c r="K69" s="8"/>
      <c r="L69" s="8"/>
      <c r="M69" s="44"/>
      <c r="N69" s="11"/>
      <c r="O69" s="11"/>
      <c r="P69" s="35" t="s">
        <v>24</v>
      </c>
      <c r="Q69" s="47"/>
      <c r="R69" s="47"/>
      <c r="S69" s="47"/>
      <c r="T69" s="48"/>
      <c r="W69" s="19"/>
      <c r="X69" s="51"/>
    </row>
    <row r="70" spans="2:24" ht="17.25" customHeight="1" x14ac:dyDescent="0.15">
      <c r="B70" s="2" t="str">
        <f t="shared" si="0"/>
        <v>□▽50</v>
      </c>
      <c r="C70" s="1" t="str">
        <f>E11</f>
        <v>□▽</v>
      </c>
      <c r="D70" s="80" t="s">
        <v>83</v>
      </c>
      <c r="E70" s="40"/>
      <c r="F70" s="41"/>
      <c r="G70" s="8"/>
      <c r="H70" s="43" t="str">
        <f>E3</f>
        <v>いわき</v>
      </c>
      <c r="I70" s="8"/>
      <c r="J70" s="8"/>
      <c r="K70" s="8"/>
      <c r="L70" s="8"/>
      <c r="M70" s="44"/>
      <c r="N70" s="11"/>
      <c r="O70" s="11"/>
      <c r="P70" s="35" t="s">
        <v>24</v>
      </c>
      <c r="Q70" s="47"/>
      <c r="R70" s="47"/>
      <c r="S70" s="47"/>
      <c r="T70" s="48"/>
      <c r="W70" s="19"/>
      <c r="X70" s="51"/>
    </row>
    <row r="71" spans="2:24" ht="17.25" customHeight="1" x14ac:dyDescent="0.15">
      <c r="B71" s="2" t="str">
        <f t="shared" si="0"/>
        <v>□▽51</v>
      </c>
      <c r="C71" s="1" t="str">
        <f>E11</f>
        <v>□▽</v>
      </c>
      <c r="D71" s="80" t="s">
        <v>84</v>
      </c>
      <c r="E71" s="40"/>
      <c r="F71" s="41"/>
      <c r="G71" s="8"/>
      <c r="H71" s="43" t="str">
        <f>E3</f>
        <v>いわき</v>
      </c>
      <c r="I71" s="8"/>
      <c r="J71" s="8"/>
      <c r="K71" s="8"/>
      <c r="L71" s="8"/>
      <c r="M71" s="44"/>
      <c r="N71" s="11"/>
      <c r="O71" s="11"/>
      <c r="P71" s="35" t="s">
        <v>24</v>
      </c>
      <c r="Q71" s="47"/>
      <c r="R71" s="47"/>
      <c r="S71" s="47"/>
      <c r="T71" s="48"/>
      <c r="W71" s="19"/>
      <c r="X71" s="51"/>
    </row>
    <row r="72" spans="2:24" ht="17.25" customHeight="1" x14ac:dyDescent="0.15">
      <c r="B72" s="2" t="str">
        <f t="shared" si="0"/>
        <v>□▽52</v>
      </c>
      <c r="C72" s="1" t="str">
        <f>E11</f>
        <v>□▽</v>
      </c>
      <c r="D72" s="80" t="s">
        <v>85</v>
      </c>
      <c r="E72" s="40"/>
      <c r="F72" s="41"/>
      <c r="G72" s="8"/>
      <c r="H72" s="43" t="str">
        <f>E3</f>
        <v>いわき</v>
      </c>
      <c r="I72" s="8"/>
      <c r="J72" s="8"/>
      <c r="K72" s="8"/>
      <c r="L72" s="8"/>
      <c r="M72" s="44"/>
      <c r="N72" s="11"/>
      <c r="O72" s="11"/>
      <c r="P72" s="35" t="s">
        <v>24</v>
      </c>
      <c r="Q72" s="47"/>
      <c r="R72" s="47"/>
      <c r="S72" s="47"/>
      <c r="T72" s="48"/>
      <c r="W72" s="19"/>
      <c r="X72" s="51"/>
    </row>
    <row r="73" spans="2:24" ht="17.25" customHeight="1" x14ac:dyDescent="0.15">
      <c r="B73" s="2" t="str">
        <f t="shared" si="0"/>
        <v>□▽53</v>
      </c>
      <c r="C73" s="1" t="str">
        <f>E11</f>
        <v>□▽</v>
      </c>
      <c r="D73" s="80" t="s">
        <v>86</v>
      </c>
      <c r="E73" s="40"/>
      <c r="F73" s="41"/>
      <c r="G73" s="8"/>
      <c r="H73" s="43" t="str">
        <f>E3</f>
        <v>いわき</v>
      </c>
      <c r="I73" s="8"/>
      <c r="J73" s="8"/>
      <c r="K73" s="8"/>
      <c r="L73" s="8"/>
      <c r="M73" s="44"/>
      <c r="N73" s="11"/>
      <c r="O73" s="11"/>
      <c r="P73" s="35" t="s">
        <v>24</v>
      </c>
      <c r="Q73" s="47"/>
      <c r="R73" s="47"/>
      <c r="S73" s="47"/>
      <c r="T73" s="48"/>
      <c r="W73" s="19"/>
      <c r="X73" s="51"/>
    </row>
    <row r="74" spans="2:24" ht="17.25" customHeight="1" x14ac:dyDescent="0.15">
      <c r="B74" s="2" t="str">
        <f t="shared" si="0"/>
        <v>□▽54</v>
      </c>
      <c r="C74" s="1" t="str">
        <f>E11</f>
        <v>□▽</v>
      </c>
      <c r="D74" s="80" t="s">
        <v>87</v>
      </c>
      <c r="E74" s="40"/>
      <c r="F74" s="41"/>
      <c r="G74" s="8"/>
      <c r="H74" s="43" t="str">
        <f>E3</f>
        <v>いわき</v>
      </c>
      <c r="I74" s="8"/>
      <c r="J74" s="8"/>
      <c r="K74" s="8"/>
      <c r="L74" s="8"/>
      <c r="M74" s="44"/>
      <c r="N74" s="11"/>
      <c r="O74" s="11"/>
      <c r="P74" s="35" t="s">
        <v>24</v>
      </c>
      <c r="Q74" s="47"/>
      <c r="R74" s="47"/>
      <c r="S74" s="47"/>
      <c r="T74" s="48"/>
      <c r="W74" s="19"/>
      <c r="X74" s="51"/>
    </row>
    <row r="75" spans="2:24" ht="17.25" customHeight="1" x14ac:dyDescent="0.15">
      <c r="B75" s="2" t="str">
        <f t="shared" si="0"/>
        <v>□▽55</v>
      </c>
      <c r="C75" s="1" t="str">
        <f>E11</f>
        <v>□▽</v>
      </c>
      <c r="D75" s="80" t="s">
        <v>88</v>
      </c>
      <c r="E75" s="40"/>
      <c r="F75" s="41"/>
      <c r="G75" s="8"/>
      <c r="H75" s="43" t="str">
        <f>E3</f>
        <v>いわき</v>
      </c>
      <c r="I75" s="8"/>
      <c r="J75" s="8"/>
      <c r="K75" s="8"/>
      <c r="L75" s="8"/>
      <c r="M75" s="44"/>
      <c r="N75" s="11"/>
      <c r="O75" s="11"/>
      <c r="P75" s="35" t="s">
        <v>24</v>
      </c>
      <c r="Q75" s="47"/>
      <c r="R75" s="47"/>
      <c r="S75" s="47"/>
      <c r="T75" s="48"/>
      <c r="W75" s="19"/>
      <c r="X75" s="51"/>
    </row>
    <row r="76" spans="2:24" ht="17.25" customHeight="1" x14ac:dyDescent="0.15">
      <c r="B76" s="2" t="str">
        <f t="shared" si="0"/>
        <v>□▽56</v>
      </c>
      <c r="C76" s="1" t="str">
        <f>E11</f>
        <v>□▽</v>
      </c>
      <c r="D76" s="80" t="s">
        <v>89</v>
      </c>
      <c r="E76" s="40"/>
      <c r="F76" s="41"/>
      <c r="G76" s="8"/>
      <c r="H76" s="43" t="str">
        <f>E3</f>
        <v>いわき</v>
      </c>
      <c r="I76" s="8"/>
      <c r="J76" s="8"/>
      <c r="K76" s="8"/>
      <c r="L76" s="8"/>
      <c r="M76" s="44"/>
      <c r="N76" s="11"/>
      <c r="O76" s="11"/>
      <c r="P76" s="35" t="s">
        <v>24</v>
      </c>
      <c r="Q76" s="47"/>
      <c r="R76" s="47"/>
      <c r="S76" s="47"/>
      <c r="T76" s="48"/>
      <c r="W76" s="19"/>
      <c r="X76" s="51"/>
    </row>
    <row r="77" spans="2:24" ht="17.25" customHeight="1" x14ac:dyDescent="0.15">
      <c r="B77" s="2" t="str">
        <f t="shared" si="0"/>
        <v>□▽57</v>
      </c>
      <c r="C77" s="1" t="str">
        <f>E11</f>
        <v>□▽</v>
      </c>
      <c r="D77" s="80" t="s">
        <v>90</v>
      </c>
      <c r="E77" s="40"/>
      <c r="F77" s="41"/>
      <c r="G77" s="8"/>
      <c r="H77" s="43" t="str">
        <f>E3</f>
        <v>いわき</v>
      </c>
      <c r="I77" s="8"/>
      <c r="J77" s="8"/>
      <c r="K77" s="8"/>
      <c r="L77" s="8"/>
      <c r="M77" s="44"/>
      <c r="N77" s="11"/>
      <c r="O77" s="11"/>
      <c r="P77" s="35" t="s">
        <v>24</v>
      </c>
      <c r="Q77" s="47"/>
      <c r="R77" s="47"/>
      <c r="S77" s="47"/>
      <c r="T77" s="48"/>
      <c r="W77" s="19"/>
      <c r="X77" s="51"/>
    </row>
    <row r="78" spans="2:24" ht="17.25" customHeight="1" x14ac:dyDescent="0.15">
      <c r="B78" s="2" t="str">
        <f t="shared" si="0"/>
        <v>□▽58</v>
      </c>
      <c r="C78" s="1" t="str">
        <f>E11</f>
        <v>□▽</v>
      </c>
      <c r="D78" s="80" t="s">
        <v>91</v>
      </c>
      <c r="E78" s="40"/>
      <c r="F78" s="41"/>
      <c r="G78" s="8"/>
      <c r="H78" s="43" t="str">
        <f>E3</f>
        <v>いわき</v>
      </c>
      <c r="I78" s="8"/>
      <c r="J78" s="8"/>
      <c r="K78" s="8"/>
      <c r="L78" s="8"/>
      <c r="M78" s="44"/>
      <c r="N78" s="11"/>
      <c r="O78" s="11"/>
      <c r="P78" s="35" t="s">
        <v>24</v>
      </c>
      <c r="Q78" s="47"/>
      <c r="R78" s="47"/>
      <c r="S78" s="47"/>
      <c r="T78" s="48"/>
      <c r="W78" s="19"/>
      <c r="X78" s="51"/>
    </row>
    <row r="79" spans="2:24" ht="17.25" customHeight="1" x14ac:dyDescent="0.15">
      <c r="B79" s="2" t="str">
        <f t="shared" si="0"/>
        <v>□▽59</v>
      </c>
      <c r="C79" s="1" t="str">
        <f>E11</f>
        <v>□▽</v>
      </c>
      <c r="D79" s="80" t="s">
        <v>92</v>
      </c>
      <c r="E79" s="40"/>
      <c r="F79" s="41"/>
      <c r="G79" s="8"/>
      <c r="H79" s="43" t="str">
        <f>E3</f>
        <v>いわき</v>
      </c>
      <c r="I79" s="8"/>
      <c r="J79" s="8"/>
      <c r="K79" s="8"/>
      <c r="L79" s="8"/>
      <c r="M79" s="44"/>
      <c r="N79" s="11"/>
      <c r="O79" s="11"/>
      <c r="P79" s="35" t="s">
        <v>24</v>
      </c>
      <c r="Q79" s="47"/>
      <c r="R79" s="47"/>
      <c r="S79" s="47"/>
      <c r="T79" s="48"/>
      <c r="W79" s="19"/>
      <c r="X79" s="51"/>
    </row>
    <row r="80" spans="2:24" ht="17.25" customHeight="1" x14ac:dyDescent="0.15">
      <c r="B80" s="2" t="str">
        <f t="shared" si="0"/>
        <v>□▽60</v>
      </c>
      <c r="C80" s="1" t="str">
        <f>E11</f>
        <v>□▽</v>
      </c>
      <c r="D80" s="80" t="s">
        <v>93</v>
      </c>
      <c r="E80" s="40"/>
      <c r="F80" s="46"/>
      <c r="G80" s="8"/>
      <c r="H80" s="43" t="str">
        <f>E3</f>
        <v>いわき</v>
      </c>
      <c r="I80" s="8"/>
      <c r="J80" s="8"/>
      <c r="K80" s="8"/>
      <c r="L80" s="8"/>
      <c r="M80" s="44"/>
      <c r="N80" s="11"/>
      <c r="O80" s="11"/>
      <c r="P80" s="35" t="s">
        <v>24</v>
      </c>
      <c r="Q80" s="47"/>
      <c r="R80" s="47"/>
      <c r="S80" s="47"/>
      <c r="T80" s="48"/>
      <c r="W80" s="19"/>
      <c r="X80" s="51"/>
    </row>
    <row r="81" spans="2:24" ht="17.25" customHeight="1" x14ac:dyDescent="0.15">
      <c r="B81" s="2"/>
      <c r="D81" s="80"/>
      <c r="E81" s="7"/>
      <c r="F81" s="11"/>
      <c r="G81" s="8"/>
      <c r="H81" s="9"/>
      <c r="I81" s="8"/>
      <c r="J81" s="8"/>
      <c r="K81" s="8"/>
      <c r="L81" s="8"/>
      <c r="M81" s="10"/>
      <c r="N81" s="11"/>
      <c r="O81" s="11"/>
      <c r="P81" s="35" t="s">
        <v>24</v>
      </c>
      <c r="Q81" s="12"/>
      <c r="R81" s="12"/>
      <c r="S81" s="12"/>
      <c r="T81" s="37"/>
      <c r="W81" s="19"/>
      <c r="X81" s="49"/>
    </row>
    <row r="82" spans="2:24" ht="17.25" customHeight="1" x14ac:dyDescent="0.15">
      <c r="B82" s="2"/>
      <c r="D82" s="80"/>
      <c r="E82" s="7"/>
      <c r="F82" s="11"/>
      <c r="G82" s="8"/>
      <c r="H82" s="9"/>
      <c r="I82" s="8"/>
      <c r="J82" s="8"/>
      <c r="K82" s="8"/>
      <c r="L82" s="8"/>
      <c r="M82" s="10"/>
      <c r="N82" s="11"/>
      <c r="O82" s="11"/>
      <c r="P82" s="35" t="s">
        <v>24</v>
      </c>
      <c r="Q82" s="12"/>
      <c r="R82" s="12"/>
      <c r="S82" s="12"/>
      <c r="T82" s="37"/>
      <c r="W82" s="19"/>
      <c r="X82" s="49"/>
    </row>
    <row r="83" spans="2:24" ht="17.25" customHeight="1" x14ac:dyDescent="0.15">
      <c r="B83" s="2"/>
      <c r="D83" s="80"/>
      <c r="E83" s="7"/>
      <c r="F83" s="11"/>
      <c r="G83" s="8"/>
      <c r="H83" s="9"/>
      <c r="I83" s="8"/>
      <c r="J83" s="8"/>
      <c r="K83" s="8"/>
      <c r="L83" s="8"/>
      <c r="M83" s="10"/>
      <c r="N83" s="11"/>
      <c r="O83" s="11"/>
      <c r="P83" s="35" t="s">
        <v>24</v>
      </c>
      <c r="Q83" s="12"/>
      <c r="R83" s="12"/>
      <c r="S83" s="12"/>
      <c r="T83" s="37"/>
      <c r="W83" s="19"/>
      <c r="X83" s="49"/>
    </row>
    <row r="84" spans="2:24" ht="17.25" customHeight="1" x14ac:dyDescent="0.15">
      <c r="B84" s="2"/>
      <c r="D84" s="80"/>
      <c r="E84" s="7"/>
      <c r="F84" s="11"/>
      <c r="G84" s="8"/>
      <c r="H84" s="9"/>
      <c r="I84" s="8"/>
      <c r="J84" s="8"/>
      <c r="K84" s="8"/>
      <c r="L84" s="8"/>
      <c r="M84" s="10"/>
      <c r="N84" s="11"/>
      <c r="O84" s="11"/>
      <c r="P84" s="35" t="s">
        <v>24</v>
      </c>
      <c r="Q84" s="12"/>
      <c r="R84" s="12"/>
      <c r="S84" s="12"/>
      <c r="T84" s="37"/>
      <c r="W84" s="19"/>
      <c r="X84" s="49"/>
    </row>
    <row r="85" spans="2:24" ht="17.25" customHeight="1" x14ac:dyDescent="0.15">
      <c r="B85" s="2"/>
      <c r="D85" s="80"/>
      <c r="E85" s="7"/>
      <c r="F85" s="11"/>
      <c r="G85" s="8"/>
      <c r="H85" s="9"/>
      <c r="I85" s="8"/>
      <c r="J85" s="8"/>
      <c r="K85" s="8"/>
      <c r="L85" s="8"/>
      <c r="M85" s="10"/>
      <c r="N85" s="11"/>
      <c r="O85" s="11"/>
      <c r="P85" s="35" t="s">
        <v>24</v>
      </c>
      <c r="Q85" s="12"/>
      <c r="R85" s="12"/>
      <c r="S85" s="12"/>
      <c r="T85" s="37"/>
      <c r="W85" s="19"/>
      <c r="X85" s="49"/>
    </row>
    <row r="86" spans="2:24" ht="17.25" customHeight="1" x14ac:dyDescent="0.15">
      <c r="B86" s="2"/>
      <c r="D86" s="80"/>
      <c r="E86" s="7"/>
      <c r="F86" s="11"/>
      <c r="G86" s="8"/>
      <c r="H86" s="9"/>
      <c r="I86" s="8"/>
      <c r="J86" s="8"/>
      <c r="K86" s="8"/>
      <c r="L86" s="8"/>
      <c r="M86" s="10"/>
      <c r="N86" s="11"/>
      <c r="O86" s="11"/>
      <c r="P86" s="35" t="s">
        <v>24</v>
      </c>
      <c r="Q86" s="12"/>
      <c r="R86" s="12"/>
      <c r="S86" s="12"/>
      <c r="T86" s="37"/>
      <c r="W86" s="19"/>
      <c r="X86" s="49"/>
    </row>
    <row r="87" spans="2:24" ht="17.25" customHeight="1" x14ac:dyDescent="0.15">
      <c r="B87" s="2"/>
      <c r="D87" s="80"/>
      <c r="E87" s="7"/>
      <c r="F87" s="11"/>
      <c r="G87" s="8"/>
      <c r="H87" s="9"/>
      <c r="I87" s="8"/>
      <c r="J87" s="8"/>
      <c r="K87" s="8"/>
      <c r="L87" s="8"/>
      <c r="M87" s="10"/>
      <c r="N87" s="11"/>
      <c r="O87" s="11"/>
      <c r="P87" s="35" t="s">
        <v>24</v>
      </c>
      <c r="Q87" s="12"/>
      <c r="R87" s="12"/>
      <c r="S87" s="12"/>
      <c r="T87" s="37"/>
      <c r="W87" s="19"/>
      <c r="X87" s="49"/>
    </row>
    <row r="88" spans="2:24" ht="17.25" customHeight="1" x14ac:dyDescent="0.15">
      <c r="B88" s="2"/>
      <c r="D88" s="80"/>
      <c r="E88" s="7"/>
      <c r="F88" s="11"/>
      <c r="G88" s="8"/>
      <c r="H88" s="9"/>
      <c r="I88" s="8"/>
      <c r="J88" s="8"/>
      <c r="K88" s="8"/>
      <c r="L88" s="8"/>
      <c r="M88" s="10"/>
      <c r="N88" s="11"/>
      <c r="O88" s="11"/>
      <c r="P88" s="35" t="s">
        <v>24</v>
      </c>
      <c r="Q88" s="12"/>
      <c r="R88" s="12"/>
      <c r="S88" s="12"/>
      <c r="T88" s="37"/>
      <c r="W88" s="19"/>
      <c r="X88" s="49"/>
    </row>
    <row r="89" spans="2:24" ht="17.25" customHeight="1" x14ac:dyDescent="0.15">
      <c r="B89" s="2"/>
      <c r="D89" s="80"/>
      <c r="E89" s="7"/>
      <c r="F89" s="11"/>
      <c r="G89" s="8"/>
      <c r="H89" s="9"/>
      <c r="I89" s="8"/>
      <c r="J89" s="8"/>
      <c r="K89" s="8"/>
      <c r="L89" s="8"/>
      <c r="M89" s="10"/>
      <c r="N89" s="11"/>
      <c r="O89" s="11"/>
      <c r="P89" s="35" t="s">
        <v>24</v>
      </c>
      <c r="Q89" s="12"/>
      <c r="R89" s="12"/>
      <c r="S89" s="12"/>
      <c r="T89" s="37"/>
      <c r="W89" s="19"/>
      <c r="X89" s="49"/>
    </row>
    <row r="90" spans="2:24" ht="17.25" customHeight="1" x14ac:dyDescent="0.15">
      <c r="B90" s="2"/>
      <c r="D90" s="80"/>
      <c r="E90" s="7"/>
      <c r="F90" s="11"/>
      <c r="G90" s="8"/>
      <c r="H90" s="9"/>
      <c r="I90" s="8"/>
      <c r="J90" s="8"/>
      <c r="K90" s="8"/>
      <c r="L90" s="8"/>
      <c r="M90" s="10"/>
      <c r="N90" s="11"/>
      <c r="O90" s="11"/>
      <c r="P90" s="35" t="s">
        <v>24</v>
      </c>
      <c r="Q90" s="12"/>
      <c r="R90" s="12"/>
      <c r="S90" s="12"/>
      <c r="T90" s="37"/>
      <c r="W90" s="19"/>
      <c r="X90" s="49"/>
    </row>
    <row r="91" spans="2:24" ht="17.25" customHeight="1" x14ac:dyDescent="0.15">
      <c r="B91" s="2"/>
      <c r="D91" s="80"/>
      <c r="E91" s="7"/>
      <c r="F91" s="11"/>
      <c r="G91" s="8"/>
      <c r="H91" s="9"/>
      <c r="I91" s="8"/>
      <c r="J91" s="8"/>
      <c r="K91" s="8"/>
      <c r="L91" s="8"/>
      <c r="M91" s="10"/>
      <c r="N91" s="11"/>
      <c r="O91" s="11"/>
      <c r="P91" s="35" t="s">
        <v>24</v>
      </c>
      <c r="Q91" s="12"/>
      <c r="R91" s="12"/>
      <c r="S91" s="12"/>
      <c r="T91" s="37"/>
      <c r="W91" s="19"/>
      <c r="X91" s="49"/>
    </row>
    <row r="92" spans="2:24" ht="17.25" customHeight="1" x14ac:dyDescent="0.15">
      <c r="B92" s="2"/>
      <c r="D92" s="80"/>
      <c r="E92" s="7"/>
      <c r="F92" s="11"/>
      <c r="G92" s="8"/>
      <c r="H92" s="9"/>
      <c r="I92" s="8"/>
      <c r="J92" s="8"/>
      <c r="K92" s="8"/>
      <c r="L92" s="8"/>
      <c r="M92" s="10"/>
      <c r="N92" s="11"/>
      <c r="O92" s="11"/>
      <c r="P92" s="35" t="s">
        <v>24</v>
      </c>
      <c r="Q92" s="12"/>
      <c r="R92" s="12"/>
      <c r="S92" s="12"/>
      <c r="T92" s="37"/>
      <c r="W92" s="19"/>
      <c r="X92" s="49"/>
    </row>
    <row r="93" spans="2:24" ht="17.25" customHeight="1" x14ac:dyDescent="0.15">
      <c r="B93" s="2"/>
      <c r="D93" s="80"/>
      <c r="E93" s="7"/>
      <c r="F93" s="11"/>
      <c r="G93" s="8"/>
      <c r="H93" s="9"/>
      <c r="I93" s="8"/>
      <c r="J93" s="8"/>
      <c r="K93" s="8"/>
      <c r="L93" s="8"/>
      <c r="M93" s="10"/>
      <c r="N93" s="11"/>
      <c r="O93" s="11"/>
      <c r="P93" s="35" t="s">
        <v>24</v>
      </c>
      <c r="Q93" s="12"/>
      <c r="R93" s="12"/>
      <c r="S93" s="12"/>
      <c r="T93" s="37"/>
      <c r="W93" s="19"/>
      <c r="X93" s="49"/>
    </row>
    <row r="94" spans="2:24" ht="17.25" customHeight="1" x14ac:dyDescent="0.15">
      <c r="B94" s="2"/>
      <c r="D94" s="80"/>
      <c r="E94" s="7"/>
      <c r="F94" s="11"/>
      <c r="G94" s="8"/>
      <c r="H94" s="9"/>
      <c r="I94" s="8"/>
      <c r="J94" s="8"/>
      <c r="K94" s="8"/>
      <c r="L94" s="8"/>
      <c r="M94" s="10"/>
      <c r="N94" s="11"/>
      <c r="O94" s="11"/>
      <c r="P94" s="35" t="s">
        <v>24</v>
      </c>
      <c r="Q94" s="12"/>
      <c r="R94" s="12"/>
      <c r="S94" s="12"/>
      <c r="T94" s="37"/>
      <c r="W94" s="19"/>
      <c r="X94" s="49"/>
    </row>
    <row r="95" spans="2:24" ht="17.25" customHeight="1" x14ac:dyDescent="0.15">
      <c r="B95" s="2"/>
      <c r="D95" s="80"/>
      <c r="E95" s="7"/>
      <c r="F95" s="11"/>
      <c r="G95" s="8"/>
      <c r="H95" s="9"/>
      <c r="I95" s="8"/>
      <c r="J95" s="8"/>
      <c r="K95" s="8"/>
      <c r="L95" s="8"/>
      <c r="M95" s="10"/>
      <c r="N95" s="11"/>
      <c r="O95" s="11"/>
      <c r="P95" s="35" t="s">
        <v>24</v>
      </c>
      <c r="Q95" s="12"/>
      <c r="R95" s="12"/>
      <c r="S95" s="12"/>
      <c r="T95" s="37"/>
      <c r="W95" s="19"/>
      <c r="X95" s="49"/>
    </row>
    <row r="96" spans="2:24" ht="17.25" customHeight="1" x14ac:dyDescent="0.15">
      <c r="B96" s="2"/>
      <c r="D96" s="80"/>
      <c r="E96" s="7"/>
      <c r="F96" s="11"/>
      <c r="G96" s="8"/>
      <c r="H96" s="9"/>
      <c r="I96" s="8"/>
      <c r="J96" s="8"/>
      <c r="K96" s="8"/>
      <c r="L96" s="8"/>
      <c r="M96" s="10"/>
      <c r="N96" s="11"/>
      <c r="O96" s="11"/>
      <c r="P96" s="35" t="s">
        <v>24</v>
      </c>
      <c r="Q96" s="12"/>
      <c r="R96" s="12"/>
      <c r="S96" s="12"/>
      <c r="T96" s="37"/>
      <c r="W96" s="19"/>
      <c r="X96" s="49"/>
    </row>
    <row r="97" spans="2:24" ht="17.25" customHeight="1" x14ac:dyDescent="0.15">
      <c r="B97" s="2"/>
      <c r="D97" s="80"/>
      <c r="E97" s="7"/>
      <c r="F97" s="11"/>
      <c r="G97" s="8"/>
      <c r="H97" s="9"/>
      <c r="I97" s="8"/>
      <c r="J97" s="8"/>
      <c r="K97" s="8"/>
      <c r="L97" s="8"/>
      <c r="M97" s="10"/>
      <c r="N97" s="11"/>
      <c r="O97" s="11"/>
      <c r="P97" s="35" t="s">
        <v>24</v>
      </c>
      <c r="Q97" s="12"/>
      <c r="R97" s="12"/>
      <c r="S97" s="12"/>
      <c r="T97" s="37"/>
      <c r="W97" s="19"/>
      <c r="X97" s="49"/>
    </row>
    <row r="98" spans="2:24" ht="17.25" customHeight="1" x14ac:dyDescent="0.15">
      <c r="B98" s="2"/>
      <c r="D98" s="80"/>
      <c r="E98" s="7"/>
      <c r="F98" s="11"/>
      <c r="G98" s="8"/>
      <c r="H98" s="9"/>
      <c r="I98" s="8"/>
      <c r="J98" s="8"/>
      <c r="K98" s="8"/>
      <c r="L98" s="8"/>
      <c r="M98" s="10"/>
      <c r="N98" s="11"/>
      <c r="O98" s="11"/>
      <c r="P98" s="35" t="s">
        <v>24</v>
      </c>
      <c r="Q98" s="12"/>
      <c r="R98" s="12"/>
      <c r="S98" s="12"/>
      <c r="T98" s="37"/>
      <c r="W98" s="19"/>
      <c r="X98" s="49"/>
    </row>
    <row r="99" spans="2:24" ht="17.25" customHeight="1" x14ac:dyDescent="0.15">
      <c r="B99" s="2"/>
      <c r="D99" s="80"/>
      <c r="E99" s="7"/>
      <c r="F99" s="11"/>
      <c r="G99" s="8"/>
      <c r="H99" s="9"/>
      <c r="I99" s="8"/>
      <c r="J99" s="8"/>
      <c r="K99" s="8"/>
      <c r="L99" s="8"/>
      <c r="M99" s="10"/>
      <c r="N99" s="11"/>
      <c r="O99" s="11"/>
      <c r="P99" s="35" t="s">
        <v>24</v>
      </c>
      <c r="Q99" s="12"/>
      <c r="R99" s="12"/>
      <c r="S99" s="12"/>
      <c r="T99" s="37"/>
      <c r="W99" s="19"/>
      <c r="X99" s="49"/>
    </row>
    <row r="100" spans="2:24" ht="17.25" customHeight="1" thickBot="1" x14ac:dyDescent="0.2">
      <c r="B100" s="2"/>
      <c r="D100" s="80"/>
      <c r="E100" s="13"/>
      <c r="F100" s="14"/>
      <c r="G100" s="15"/>
      <c r="H100" s="16"/>
      <c r="I100" s="15"/>
      <c r="J100" s="15"/>
      <c r="K100" s="15"/>
      <c r="L100" s="15"/>
      <c r="M100" s="17"/>
      <c r="N100" s="14"/>
      <c r="O100" s="14"/>
      <c r="P100" s="36" t="s">
        <v>24</v>
      </c>
      <c r="Q100" s="18"/>
      <c r="R100" s="18"/>
      <c r="S100" s="18"/>
      <c r="T100" s="38"/>
      <c r="W100" s="19"/>
      <c r="X100" s="50"/>
    </row>
    <row r="101" spans="2:24" x14ac:dyDescent="0.15">
      <c r="B101" s="2"/>
      <c r="C101" s="2"/>
      <c r="D101" s="74"/>
      <c r="E101" s="2"/>
      <c r="F101" s="2"/>
      <c r="M101" s="52"/>
      <c r="O101" s="2"/>
      <c r="P101" s="52"/>
      <c r="Q101" s="2"/>
      <c r="R101" s="2"/>
      <c r="S101" s="2"/>
      <c r="T101" s="2"/>
      <c r="U101" s="2"/>
      <c r="V101" s="2"/>
      <c r="W101" s="2"/>
      <c r="X101" s="2"/>
    </row>
    <row r="102" spans="2:24" x14ac:dyDescent="0.15">
      <c r="B102" s="2"/>
      <c r="C102" s="2"/>
      <c r="D102" s="74"/>
      <c r="E102" s="2"/>
      <c r="F102" s="2"/>
      <c r="M102" s="52"/>
      <c r="O102" s="2"/>
      <c r="P102" s="52"/>
      <c r="Q102" s="2"/>
      <c r="R102" s="2"/>
      <c r="S102" s="2"/>
      <c r="T102" s="2"/>
      <c r="U102" s="2"/>
      <c r="V102" s="2"/>
      <c r="W102" s="2"/>
      <c r="X102" s="2"/>
    </row>
    <row r="103" spans="2:24" x14ac:dyDescent="0.15">
      <c r="B103" s="2"/>
      <c r="C103" s="2"/>
      <c r="D103" s="74"/>
      <c r="E103" s="2"/>
      <c r="F103" s="2"/>
      <c r="M103" s="52"/>
      <c r="O103" s="2"/>
      <c r="P103" s="52"/>
      <c r="Q103" s="2"/>
      <c r="R103" s="2"/>
      <c r="S103" s="2"/>
      <c r="T103" s="2"/>
      <c r="U103" s="2"/>
      <c r="V103" s="2"/>
      <c r="W103" s="2"/>
      <c r="X103" s="2"/>
    </row>
    <row r="104" spans="2:24" x14ac:dyDescent="0.15">
      <c r="B104" s="2"/>
      <c r="C104" s="2"/>
      <c r="D104" s="74"/>
      <c r="E104" s="2"/>
      <c r="F104" s="2"/>
      <c r="M104" s="52"/>
      <c r="O104" s="2"/>
      <c r="P104" s="52"/>
      <c r="Q104" s="2"/>
      <c r="R104" s="2"/>
      <c r="S104" s="2"/>
      <c r="T104" s="2"/>
      <c r="U104" s="2"/>
      <c r="V104" s="2"/>
      <c r="W104" s="2"/>
      <c r="X104" s="2"/>
    </row>
    <row r="105" spans="2:24" x14ac:dyDescent="0.15">
      <c r="B105" s="2"/>
      <c r="C105" s="2"/>
      <c r="D105" s="74"/>
      <c r="E105" s="2"/>
      <c r="F105" s="2"/>
      <c r="M105" s="52"/>
      <c r="O105" s="2"/>
      <c r="P105" s="52"/>
      <c r="Q105" s="2"/>
      <c r="R105" s="2"/>
      <c r="S105" s="2"/>
      <c r="T105" s="2"/>
      <c r="U105" s="2"/>
      <c r="V105" s="2"/>
      <c r="W105" s="2"/>
      <c r="X105" s="2"/>
    </row>
    <row r="106" spans="2:24" x14ac:dyDescent="0.15">
      <c r="B106" s="2"/>
      <c r="C106" s="2"/>
      <c r="D106" s="74"/>
      <c r="E106" s="2"/>
      <c r="F106" s="2"/>
      <c r="M106" s="52"/>
      <c r="O106" s="2"/>
      <c r="P106" s="52"/>
      <c r="Q106" s="2"/>
      <c r="R106" s="2"/>
      <c r="S106" s="2"/>
      <c r="T106" s="2"/>
      <c r="U106" s="2"/>
      <c r="V106" s="2"/>
      <c r="W106" s="2"/>
      <c r="X106" s="2"/>
    </row>
    <row r="107" spans="2:24" x14ac:dyDescent="0.15">
      <c r="B107" s="2"/>
      <c r="C107" s="2"/>
      <c r="D107" s="74"/>
      <c r="E107" s="2"/>
      <c r="F107" s="2"/>
      <c r="M107" s="52"/>
      <c r="O107" s="2"/>
      <c r="P107" s="52"/>
      <c r="Q107" s="2"/>
      <c r="R107" s="2"/>
      <c r="S107" s="2"/>
      <c r="T107" s="2"/>
      <c r="U107" s="2"/>
      <c r="V107" s="2"/>
      <c r="W107" s="2"/>
      <c r="X107" s="2"/>
    </row>
    <row r="108" spans="2:24" x14ac:dyDescent="0.15">
      <c r="B108" s="2"/>
      <c r="C108" s="2"/>
      <c r="D108" s="74"/>
      <c r="E108" s="2"/>
      <c r="F108" s="2"/>
      <c r="M108" s="52"/>
      <c r="O108" s="2"/>
      <c r="P108" s="52"/>
      <c r="Q108" s="2"/>
      <c r="R108" s="2"/>
      <c r="S108" s="2"/>
      <c r="T108" s="2"/>
      <c r="U108" s="2"/>
      <c r="V108" s="2"/>
      <c r="W108" s="2"/>
      <c r="X108" s="2"/>
    </row>
    <row r="109" spans="2:24" x14ac:dyDescent="0.15">
      <c r="B109" s="2"/>
      <c r="C109" s="2"/>
      <c r="D109" s="74"/>
      <c r="E109" s="2"/>
      <c r="F109" s="2"/>
      <c r="M109" s="52"/>
      <c r="O109" s="2"/>
      <c r="P109" s="52"/>
      <c r="Q109" s="2"/>
      <c r="R109" s="2"/>
      <c r="S109" s="2"/>
      <c r="T109" s="2"/>
      <c r="U109" s="2"/>
      <c r="V109" s="2"/>
      <c r="W109" s="2"/>
      <c r="X109" s="2"/>
    </row>
    <row r="110" spans="2:24" x14ac:dyDescent="0.15">
      <c r="B110" s="2"/>
      <c r="C110" s="2"/>
      <c r="D110" s="74"/>
      <c r="E110" s="2"/>
      <c r="F110" s="2"/>
      <c r="M110" s="52"/>
      <c r="O110" s="2"/>
      <c r="P110" s="52"/>
      <c r="Q110" s="2"/>
      <c r="R110" s="2"/>
      <c r="S110" s="2"/>
      <c r="T110" s="2"/>
      <c r="U110" s="2"/>
      <c r="V110" s="2"/>
      <c r="W110" s="2"/>
      <c r="X110" s="2"/>
    </row>
    <row r="111" spans="2:24" x14ac:dyDescent="0.15">
      <c r="B111" s="2"/>
      <c r="C111" s="2"/>
      <c r="D111" s="74"/>
      <c r="E111" s="2"/>
      <c r="F111" s="2"/>
      <c r="M111" s="52"/>
      <c r="O111" s="2"/>
      <c r="P111" s="52"/>
      <c r="Q111" s="2"/>
      <c r="R111" s="2"/>
      <c r="S111" s="2"/>
      <c r="T111" s="2"/>
      <c r="U111" s="2"/>
      <c r="V111" s="2"/>
      <c r="W111" s="2"/>
      <c r="X111" s="2"/>
    </row>
    <row r="112" spans="2:24" x14ac:dyDescent="0.15">
      <c r="B112" s="2"/>
      <c r="C112" s="2"/>
      <c r="D112" s="74"/>
      <c r="E112" s="2"/>
      <c r="F112" s="2"/>
      <c r="M112" s="52"/>
      <c r="O112" s="2"/>
      <c r="P112" s="52"/>
      <c r="Q112" s="2"/>
      <c r="R112" s="2"/>
      <c r="S112" s="2"/>
      <c r="T112" s="2"/>
      <c r="U112" s="2"/>
      <c r="V112" s="2"/>
      <c r="W112" s="2"/>
      <c r="X112" s="2"/>
    </row>
    <row r="113" spans="2:24" x14ac:dyDescent="0.15">
      <c r="B113" s="2"/>
      <c r="C113" s="2"/>
      <c r="D113" s="74"/>
      <c r="E113" s="2"/>
      <c r="F113" s="2"/>
      <c r="M113" s="52"/>
      <c r="O113" s="2"/>
      <c r="P113" s="52"/>
      <c r="Q113" s="2"/>
      <c r="R113" s="2"/>
      <c r="S113" s="2"/>
      <c r="T113" s="2"/>
      <c r="U113" s="2"/>
      <c r="V113" s="2"/>
      <c r="W113" s="2"/>
      <c r="X113" s="2"/>
    </row>
    <row r="114" spans="2:24" x14ac:dyDescent="0.15">
      <c r="B114" s="2"/>
      <c r="C114" s="2"/>
      <c r="D114" s="74"/>
      <c r="E114" s="2"/>
      <c r="F114" s="2"/>
      <c r="M114" s="52"/>
      <c r="O114" s="2"/>
      <c r="P114" s="52"/>
      <c r="Q114" s="2"/>
      <c r="R114" s="2"/>
      <c r="S114" s="2"/>
      <c r="T114" s="2"/>
      <c r="U114" s="2"/>
      <c r="V114" s="2"/>
      <c r="W114" s="2"/>
      <c r="X114" s="2"/>
    </row>
    <row r="115" spans="2:24" s="19" customFormat="1" x14ac:dyDescent="0.15">
      <c r="D115" s="81"/>
      <c r="G115" s="20"/>
      <c r="H115" s="21"/>
      <c r="I115" s="20"/>
      <c r="J115" s="20"/>
      <c r="K115" s="20"/>
      <c r="L115" s="20"/>
      <c r="M115" s="22"/>
      <c r="N115" s="20"/>
      <c r="P115" s="22"/>
      <c r="U115" s="1"/>
      <c r="V115" s="1"/>
      <c r="W115" s="1"/>
      <c r="X115" s="1"/>
    </row>
    <row r="116" spans="2:24" s="19" customFormat="1" x14ac:dyDescent="0.15">
      <c r="D116" s="81"/>
      <c r="G116" s="20"/>
      <c r="H116" s="21"/>
      <c r="I116" s="20"/>
      <c r="J116" s="20"/>
      <c r="K116" s="20"/>
      <c r="L116" s="20"/>
      <c r="M116" s="22"/>
      <c r="N116" s="20"/>
      <c r="P116" s="22"/>
      <c r="U116" s="1"/>
      <c r="V116" s="1"/>
      <c r="W116" s="1"/>
      <c r="X116" s="1"/>
    </row>
    <row r="117" spans="2:24" s="19" customFormat="1" x14ac:dyDescent="0.15">
      <c r="D117" s="81"/>
      <c r="G117" s="20"/>
      <c r="H117" s="21"/>
      <c r="I117" s="20"/>
      <c r="J117" s="20"/>
      <c r="K117" s="20"/>
      <c r="L117" s="20"/>
      <c r="M117" s="22"/>
      <c r="N117" s="20"/>
      <c r="P117" s="22"/>
      <c r="U117" s="1"/>
      <c r="V117" s="1"/>
      <c r="W117" s="1"/>
      <c r="X117" s="1"/>
    </row>
    <row r="118" spans="2:24" s="19" customFormat="1" x14ac:dyDescent="0.15">
      <c r="D118" s="81"/>
      <c r="G118" s="20"/>
      <c r="H118" s="21"/>
      <c r="I118" s="20"/>
      <c r="J118" s="20"/>
      <c r="K118" s="20"/>
      <c r="L118" s="20"/>
      <c r="M118" s="22"/>
      <c r="N118" s="20"/>
      <c r="P118" s="22"/>
      <c r="U118" s="1"/>
      <c r="V118" s="1"/>
      <c r="W118" s="1"/>
      <c r="X118" s="1"/>
    </row>
    <row r="119" spans="2:24" s="19" customFormat="1" x14ac:dyDescent="0.15">
      <c r="D119" s="81"/>
      <c r="G119" s="20"/>
      <c r="H119" s="21"/>
      <c r="I119" s="20"/>
      <c r="J119" s="20"/>
      <c r="K119" s="20"/>
      <c r="L119" s="20"/>
      <c r="M119" s="22"/>
      <c r="N119" s="20"/>
      <c r="P119" s="22"/>
      <c r="U119" s="1"/>
      <c r="V119" s="1"/>
      <c r="W119" s="1"/>
      <c r="X119" s="1"/>
    </row>
    <row r="120" spans="2:24" s="19" customFormat="1" x14ac:dyDescent="0.15">
      <c r="D120" s="81"/>
      <c r="G120" s="20"/>
      <c r="H120" s="21"/>
      <c r="I120" s="20"/>
      <c r="J120" s="20"/>
      <c r="K120" s="20"/>
      <c r="L120" s="20"/>
      <c r="M120" s="22"/>
      <c r="N120" s="20"/>
      <c r="P120" s="22"/>
      <c r="U120" s="1"/>
      <c r="V120" s="1"/>
      <c r="W120" s="1"/>
      <c r="X120" s="1"/>
    </row>
    <row r="121" spans="2:24" s="19" customFormat="1" x14ac:dyDescent="0.15">
      <c r="D121" s="81"/>
      <c r="G121" s="20"/>
      <c r="H121" s="21"/>
      <c r="I121" s="20"/>
      <c r="J121" s="20"/>
      <c r="K121" s="20"/>
      <c r="L121" s="20"/>
      <c r="M121" s="22"/>
      <c r="N121" s="20"/>
      <c r="P121" s="22"/>
      <c r="U121" s="1"/>
      <c r="V121" s="1"/>
      <c r="W121" s="1"/>
      <c r="X121" s="1"/>
    </row>
    <row r="122" spans="2:24" s="19" customFormat="1" x14ac:dyDescent="0.15">
      <c r="D122" s="81"/>
      <c r="G122" s="20"/>
      <c r="H122" s="21"/>
      <c r="I122" s="20"/>
      <c r="J122" s="20"/>
      <c r="K122" s="20"/>
      <c r="L122" s="20"/>
      <c r="M122" s="22"/>
      <c r="N122" s="20"/>
      <c r="P122" s="22"/>
      <c r="U122" s="1"/>
      <c r="V122" s="1"/>
      <c r="W122" s="1"/>
      <c r="X122" s="1"/>
    </row>
    <row r="123" spans="2:24" s="19" customFormat="1" x14ac:dyDescent="0.15">
      <c r="D123" s="81"/>
      <c r="G123" s="20"/>
      <c r="H123" s="21"/>
      <c r="I123" s="20"/>
      <c r="J123" s="20"/>
      <c r="K123" s="20"/>
      <c r="L123" s="20"/>
      <c r="M123" s="22"/>
      <c r="N123" s="20"/>
      <c r="P123" s="22"/>
      <c r="U123" s="1"/>
      <c r="V123" s="1"/>
      <c r="W123" s="1"/>
      <c r="X123" s="1"/>
    </row>
    <row r="124" spans="2:24" s="19" customFormat="1" x14ac:dyDescent="0.15">
      <c r="D124" s="81"/>
      <c r="G124" s="20"/>
      <c r="H124" s="21"/>
      <c r="I124" s="20"/>
      <c r="J124" s="20"/>
      <c r="K124" s="20"/>
      <c r="L124" s="20"/>
      <c r="M124" s="22"/>
      <c r="N124" s="20"/>
      <c r="P124" s="22"/>
      <c r="U124" s="1"/>
      <c r="V124" s="1"/>
      <c r="W124" s="1"/>
      <c r="X124" s="1"/>
    </row>
    <row r="125" spans="2:24" s="19" customFormat="1" x14ac:dyDescent="0.15">
      <c r="D125" s="81"/>
      <c r="G125" s="20"/>
      <c r="H125" s="21"/>
      <c r="I125" s="20"/>
      <c r="J125" s="20"/>
      <c r="K125" s="20"/>
      <c r="L125" s="20"/>
      <c r="M125" s="22"/>
      <c r="N125" s="20"/>
      <c r="P125" s="22"/>
      <c r="U125" s="1"/>
      <c r="V125" s="1"/>
      <c r="W125" s="1"/>
      <c r="X125" s="1"/>
    </row>
    <row r="126" spans="2:24" s="19" customFormat="1" x14ac:dyDescent="0.15">
      <c r="D126" s="81"/>
      <c r="G126" s="20"/>
      <c r="H126" s="21"/>
      <c r="I126" s="20"/>
      <c r="J126" s="20"/>
      <c r="K126" s="20"/>
      <c r="L126" s="20"/>
      <c r="M126" s="22"/>
      <c r="N126" s="20"/>
      <c r="P126" s="22"/>
      <c r="U126" s="1"/>
      <c r="V126" s="1"/>
      <c r="W126" s="1"/>
      <c r="X126" s="1"/>
    </row>
    <row r="127" spans="2:24" s="19" customFormat="1" x14ac:dyDescent="0.15">
      <c r="D127" s="81"/>
      <c r="G127" s="20"/>
      <c r="H127" s="21"/>
      <c r="I127" s="20"/>
      <c r="J127" s="20"/>
      <c r="K127" s="20"/>
      <c r="L127" s="20"/>
      <c r="M127" s="22"/>
      <c r="N127" s="20"/>
      <c r="P127" s="22"/>
      <c r="U127" s="1"/>
      <c r="V127" s="1"/>
      <c r="W127" s="1"/>
      <c r="X127" s="1"/>
    </row>
    <row r="128" spans="2:24" s="19" customFormat="1" x14ac:dyDescent="0.15">
      <c r="D128" s="81"/>
      <c r="G128" s="20"/>
      <c r="H128" s="21"/>
      <c r="I128" s="20"/>
      <c r="J128" s="20"/>
      <c r="K128" s="20"/>
      <c r="L128" s="20"/>
      <c r="M128" s="22"/>
      <c r="N128" s="20"/>
      <c r="P128" s="22"/>
      <c r="U128" s="1"/>
      <c r="V128" s="1"/>
      <c r="W128" s="1"/>
      <c r="X128" s="1"/>
    </row>
    <row r="129" spans="4:24" s="19" customFormat="1" x14ac:dyDescent="0.15">
      <c r="D129" s="81"/>
      <c r="G129" s="20"/>
      <c r="H129" s="21"/>
      <c r="I129" s="20"/>
      <c r="J129" s="20"/>
      <c r="K129" s="20"/>
      <c r="L129" s="20"/>
      <c r="M129" s="22"/>
      <c r="N129" s="20"/>
      <c r="P129" s="22"/>
      <c r="U129" s="1"/>
      <c r="V129" s="1"/>
      <c r="W129" s="1"/>
      <c r="X129" s="1"/>
    </row>
    <row r="130" spans="4:24" s="19" customFormat="1" x14ac:dyDescent="0.15">
      <c r="D130" s="81"/>
      <c r="G130" s="20"/>
      <c r="H130" s="21"/>
      <c r="I130" s="20"/>
      <c r="J130" s="20"/>
      <c r="K130" s="20"/>
      <c r="L130" s="20"/>
      <c r="M130" s="22"/>
      <c r="N130" s="20"/>
      <c r="P130" s="22"/>
      <c r="U130" s="1"/>
      <c r="V130" s="1"/>
      <c r="W130" s="1"/>
      <c r="X130" s="1"/>
    </row>
    <row r="131" spans="4:24" s="19" customFormat="1" x14ac:dyDescent="0.15">
      <c r="D131" s="81"/>
      <c r="G131" s="20"/>
      <c r="H131" s="21"/>
      <c r="I131" s="20"/>
      <c r="J131" s="20"/>
      <c r="K131" s="20"/>
      <c r="L131" s="20"/>
      <c r="M131" s="22"/>
      <c r="N131" s="20"/>
      <c r="P131" s="22"/>
      <c r="U131" s="1"/>
      <c r="V131" s="1"/>
      <c r="W131" s="1"/>
      <c r="X131" s="1"/>
    </row>
    <row r="132" spans="4:24" s="19" customFormat="1" x14ac:dyDescent="0.15">
      <c r="D132" s="81"/>
      <c r="G132" s="20"/>
      <c r="H132" s="21"/>
      <c r="I132" s="20"/>
      <c r="J132" s="20"/>
      <c r="K132" s="20"/>
      <c r="L132" s="20"/>
      <c r="M132" s="22"/>
      <c r="N132" s="20"/>
      <c r="P132" s="22"/>
      <c r="U132" s="1"/>
      <c r="V132" s="1"/>
      <c r="W132" s="1"/>
      <c r="X132" s="1"/>
    </row>
    <row r="133" spans="4:24" s="19" customFormat="1" x14ac:dyDescent="0.15">
      <c r="D133" s="81"/>
      <c r="G133" s="20"/>
      <c r="H133" s="21"/>
      <c r="I133" s="20"/>
      <c r="J133" s="20"/>
      <c r="K133" s="20"/>
      <c r="L133" s="20"/>
      <c r="M133" s="22"/>
      <c r="N133" s="20"/>
      <c r="P133" s="22"/>
      <c r="U133" s="1"/>
      <c r="V133" s="1"/>
      <c r="W133" s="1"/>
      <c r="X133" s="1"/>
    </row>
    <row r="134" spans="4:24" s="19" customFormat="1" x14ac:dyDescent="0.15">
      <c r="D134" s="81"/>
      <c r="G134" s="20"/>
      <c r="H134" s="21"/>
      <c r="I134" s="20"/>
      <c r="J134" s="20"/>
      <c r="K134" s="20"/>
      <c r="L134" s="20"/>
      <c r="M134" s="22"/>
      <c r="N134" s="20"/>
      <c r="P134" s="22"/>
      <c r="U134" s="1"/>
      <c r="V134" s="1"/>
      <c r="W134" s="1"/>
      <c r="X134" s="1"/>
    </row>
    <row r="135" spans="4:24" s="19" customFormat="1" x14ac:dyDescent="0.15">
      <c r="D135" s="81"/>
      <c r="G135" s="20"/>
      <c r="H135" s="21"/>
      <c r="I135" s="20"/>
      <c r="J135" s="20"/>
      <c r="K135" s="20"/>
      <c r="L135" s="20"/>
      <c r="M135" s="22"/>
      <c r="N135" s="20"/>
      <c r="P135" s="22"/>
      <c r="U135" s="1"/>
      <c r="V135" s="1"/>
      <c r="W135" s="1"/>
      <c r="X135" s="1"/>
    </row>
    <row r="136" spans="4:24" s="19" customFormat="1" x14ac:dyDescent="0.15">
      <c r="D136" s="81"/>
      <c r="G136" s="20"/>
      <c r="H136" s="21"/>
      <c r="I136" s="20"/>
      <c r="J136" s="20"/>
      <c r="K136" s="20"/>
      <c r="L136" s="20"/>
      <c r="M136" s="22"/>
      <c r="N136" s="20"/>
      <c r="P136" s="22"/>
      <c r="U136" s="1"/>
      <c r="V136" s="1"/>
      <c r="W136" s="1"/>
      <c r="X136" s="1"/>
    </row>
    <row r="137" spans="4:24" s="19" customFormat="1" x14ac:dyDescent="0.15">
      <c r="D137" s="81"/>
      <c r="G137" s="20"/>
      <c r="H137" s="21"/>
      <c r="I137" s="20"/>
      <c r="J137" s="20"/>
      <c r="K137" s="20"/>
      <c r="L137" s="20"/>
      <c r="M137" s="22"/>
      <c r="N137" s="20"/>
      <c r="P137" s="22"/>
      <c r="U137" s="1"/>
      <c r="V137" s="1"/>
      <c r="W137" s="1"/>
      <c r="X137" s="1"/>
    </row>
    <row r="138" spans="4:24" s="19" customFormat="1" x14ac:dyDescent="0.15">
      <c r="D138" s="81"/>
      <c r="G138" s="20"/>
      <c r="H138" s="21"/>
      <c r="I138" s="20"/>
      <c r="J138" s="20"/>
      <c r="K138" s="20"/>
      <c r="L138" s="20"/>
      <c r="M138" s="22"/>
      <c r="N138" s="20"/>
      <c r="P138" s="22"/>
      <c r="U138" s="1"/>
      <c r="V138" s="1"/>
      <c r="W138" s="1"/>
      <c r="X138" s="1"/>
    </row>
    <row r="139" spans="4:24" s="19" customFormat="1" x14ac:dyDescent="0.15">
      <c r="D139" s="81"/>
      <c r="G139" s="20"/>
      <c r="H139" s="21"/>
      <c r="I139" s="20"/>
      <c r="J139" s="20"/>
      <c r="K139" s="20"/>
      <c r="L139" s="20"/>
      <c r="M139" s="22"/>
      <c r="N139" s="20"/>
      <c r="P139" s="22"/>
      <c r="U139" s="1"/>
      <c r="V139" s="1"/>
      <c r="W139" s="1"/>
      <c r="X139" s="1"/>
    </row>
    <row r="140" spans="4:24" s="19" customFormat="1" x14ac:dyDescent="0.15">
      <c r="D140" s="81"/>
      <c r="G140" s="20"/>
      <c r="H140" s="21"/>
      <c r="I140" s="20"/>
      <c r="J140" s="20"/>
      <c r="K140" s="20"/>
      <c r="L140" s="20"/>
      <c r="M140" s="22"/>
      <c r="N140" s="20"/>
      <c r="P140" s="22"/>
      <c r="U140" s="1"/>
      <c r="V140" s="1"/>
      <c r="W140" s="1"/>
      <c r="X140" s="1"/>
    </row>
    <row r="141" spans="4:24" s="19" customFormat="1" x14ac:dyDescent="0.15">
      <c r="D141" s="81"/>
      <c r="G141" s="20"/>
      <c r="H141" s="21"/>
      <c r="I141" s="20"/>
      <c r="J141" s="20"/>
      <c r="K141" s="20"/>
      <c r="L141" s="20"/>
      <c r="M141" s="22"/>
      <c r="N141" s="20"/>
      <c r="P141" s="22"/>
      <c r="U141" s="1"/>
      <c r="V141" s="1"/>
      <c r="W141" s="1"/>
      <c r="X141" s="1"/>
    </row>
    <row r="142" spans="4:24" s="19" customFormat="1" x14ac:dyDescent="0.15">
      <c r="D142" s="81"/>
      <c r="G142" s="20"/>
      <c r="H142" s="21"/>
      <c r="I142" s="20"/>
      <c r="J142" s="20"/>
      <c r="K142" s="20"/>
      <c r="L142" s="20"/>
      <c r="M142" s="22"/>
      <c r="N142" s="20"/>
      <c r="P142" s="22"/>
      <c r="U142" s="1"/>
      <c r="V142" s="1"/>
      <c r="W142" s="1"/>
      <c r="X142" s="1"/>
    </row>
    <row r="143" spans="4:24" s="19" customFormat="1" x14ac:dyDescent="0.15">
      <c r="D143" s="81"/>
      <c r="G143" s="20"/>
      <c r="H143" s="21"/>
      <c r="I143" s="20"/>
      <c r="J143" s="20"/>
      <c r="K143" s="20"/>
      <c r="L143" s="20"/>
      <c r="M143" s="22"/>
      <c r="N143" s="20"/>
      <c r="P143" s="22"/>
      <c r="U143" s="1"/>
      <c r="V143" s="1"/>
      <c r="W143" s="1"/>
      <c r="X143" s="1"/>
    </row>
    <row r="144" spans="4:24" s="19" customFormat="1" x14ac:dyDescent="0.15">
      <c r="D144" s="81"/>
      <c r="G144" s="20"/>
      <c r="H144" s="21"/>
      <c r="I144" s="20"/>
      <c r="J144" s="20"/>
      <c r="K144" s="20"/>
      <c r="L144" s="20"/>
      <c r="M144" s="22"/>
      <c r="N144" s="20"/>
      <c r="P144" s="22"/>
      <c r="U144" s="1"/>
      <c r="V144" s="1"/>
      <c r="W144" s="1"/>
      <c r="X144" s="1"/>
    </row>
    <row r="145" spans="4:24" s="19" customFormat="1" x14ac:dyDescent="0.15">
      <c r="D145" s="81"/>
      <c r="G145" s="20"/>
      <c r="H145" s="21"/>
      <c r="I145" s="20"/>
      <c r="J145" s="20"/>
      <c r="K145" s="20"/>
      <c r="L145" s="20"/>
      <c r="M145" s="22"/>
      <c r="N145" s="20"/>
      <c r="P145" s="22"/>
      <c r="U145" s="1"/>
      <c r="V145" s="1"/>
      <c r="W145" s="1"/>
      <c r="X145" s="1"/>
    </row>
    <row r="146" spans="4:24" s="19" customFormat="1" x14ac:dyDescent="0.15">
      <c r="D146" s="81"/>
      <c r="G146" s="20"/>
      <c r="H146" s="21"/>
      <c r="I146" s="20"/>
      <c r="J146" s="20"/>
      <c r="K146" s="20"/>
      <c r="L146" s="20"/>
      <c r="M146" s="22"/>
      <c r="N146" s="20"/>
      <c r="P146" s="22"/>
      <c r="U146" s="1"/>
      <c r="V146" s="1"/>
      <c r="W146" s="1"/>
      <c r="X146" s="1"/>
    </row>
    <row r="147" spans="4:24" s="19" customFormat="1" x14ac:dyDescent="0.15">
      <c r="D147" s="81"/>
      <c r="G147" s="20"/>
      <c r="H147" s="21"/>
      <c r="I147" s="20"/>
      <c r="J147" s="20"/>
      <c r="K147" s="20"/>
      <c r="L147" s="20"/>
      <c r="M147" s="22"/>
      <c r="N147" s="20"/>
      <c r="P147" s="22"/>
      <c r="U147" s="1"/>
      <c r="V147" s="1"/>
      <c r="W147" s="1"/>
      <c r="X147" s="1"/>
    </row>
    <row r="148" spans="4:24" s="19" customFormat="1" x14ac:dyDescent="0.15">
      <c r="D148" s="81"/>
      <c r="G148" s="20"/>
      <c r="H148" s="21"/>
      <c r="I148" s="20"/>
      <c r="J148" s="20"/>
      <c r="K148" s="20"/>
      <c r="L148" s="20"/>
      <c r="M148" s="22"/>
      <c r="N148" s="20"/>
      <c r="P148" s="22"/>
      <c r="U148" s="1"/>
      <c r="V148" s="1"/>
      <c r="W148" s="1"/>
      <c r="X148" s="1"/>
    </row>
    <row r="149" spans="4:24" s="19" customFormat="1" x14ac:dyDescent="0.15">
      <c r="D149" s="81"/>
      <c r="G149" s="20"/>
      <c r="H149" s="21"/>
      <c r="I149" s="20"/>
      <c r="J149" s="20"/>
      <c r="K149" s="20"/>
      <c r="L149" s="20"/>
      <c r="M149" s="22"/>
      <c r="N149" s="20"/>
      <c r="P149" s="22"/>
      <c r="U149" s="1"/>
      <c r="V149" s="1"/>
      <c r="W149" s="1"/>
      <c r="X149" s="1"/>
    </row>
    <row r="150" spans="4:24" s="19" customFormat="1" x14ac:dyDescent="0.15">
      <c r="D150" s="81"/>
      <c r="G150" s="20"/>
      <c r="H150" s="21"/>
      <c r="I150" s="20"/>
      <c r="J150" s="20"/>
      <c r="K150" s="20"/>
      <c r="L150" s="20"/>
      <c r="M150" s="22"/>
      <c r="N150" s="20"/>
      <c r="P150" s="22"/>
      <c r="U150" s="1"/>
      <c r="V150" s="1"/>
      <c r="W150" s="1"/>
      <c r="X150" s="1"/>
    </row>
    <row r="151" spans="4:24" s="19" customFormat="1" x14ac:dyDescent="0.15">
      <c r="D151" s="81"/>
      <c r="G151" s="20"/>
      <c r="H151" s="21"/>
      <c r="I151" s="20"/>
      <c r="J151" s="20"/>
      <c r="K151" s="20"/>
      <c r="L151" s="20"/>
      <c r="M151" s="22"/>
      <c r="N151" s="20"/>
      <c r="P151" s="22"/>
      <c r="U151" s="1"/>
      <c r="V151" s="1"/>
      <c r="W151" s="1"/>
      <c r="X151" s="1"/>
    </row>
    <row r="152" spans="4:24" s="19" customFormat="1" x14ac:dyDescent="0.15">
      <c r="D152" s="81"/>
      <c r="G152" s="20"/>
      <c r="H152" s="21"/>
      <c r="I152" s="20"/>
      <c r="J152" s="20"/>
      <c r="K152" s="20"/>
      <c r="L152" s="20"/>
      <c r="M152" s="22"/>
      <c r="N152" s="20"/>
      <c r="P152" s="22"/>
      <c r="U152" s="1"/>
      <c r="V152" s="1"/>
      <c r="W152" s="1"/>
      <c r="X152" s="1"/>
    </row>
    <row r="153" spans="4:24" s="19" customFormat="1" x14ac:dyDescent="0.15">
      <c r="D153" s="81"/>
      <c r="G153" s="20"/>
      <c r="H153" s="21"/>
      <c r="I153" s="20"/>
      <c r="J153" s="20"/>
      <c r="K153" s="20"/>
      <c r="L153" s="20"/>
      <c r="M153" s="22"/>
      <c r="N153" s="20"/>
      <c r="P153" s="22"/>
      <c r="U153" s="1"/>
      <c r="V153" s="1"/>
      <c r="W153" s="1"/>
      <c r="X153" s="1"/>
    </row>
    <row r="154" spans="4:24" s="19" customFormat="1" x14ac:dyDescent="0.15">
      <c r="D154" s="81"/>
      <c r="G154" s="20"/>
      <c r="H154" s="21"/>
      <c r="I154" s="20"/>
      <c r="J154" s="20"/>
      <c r="K154" s="20"/>
      <c r="L154" s="20"/>
      <c r="M154" s="22"/>
      <c r="N154" s="20"/>
      <c r="P154" s="22"/>
      <c r="U154" s="1"/>
      <c r="V154" s="1"/>
      <c r="W154" s="1"/>
      <c r="X154" s="1"/>
    </row>
    <row r="155" spans="4:24" s="19" customFormat="1" x14ac:dyDescent="0.15">
      <c r="D155" s="81"/>
      <c r="G155" s="20"/>
      <c r="H155" s="21"/>
      <c r="I155" s="20"/>
      <c r="J155" s="20"/>
      <c r="K155" s="20"/>
      <c r="L155" s="20"/>
      <c r="M155" s="22"/>
      <c r="N155" s="20"/>
      <c r="P155" s="22"/>
      <c r="U155" s="1"/>
      <c r="V155" s="1"/>
      <c r="W155" s="1"/>
      <c r="X155" s="1"/>
    </row>
    <row r="156" spans="4:24" s="19" customFormat="1" x14ac:dyDescent="0.15">
      <c r="D156" s="81"/>
      <c r="G156" s="20"/>
      <c r="H156" s="21"/>
      <c r="I156" s="20"/>
      <c r="J156" s="20"/>
      <c r="K156" s="20"/>
      <c r="L156" s="20"/>
      <c r="M156" s="22"/>
      <c r="N156" s="20"/>
      <c r="P156" s="22"/>
      <c r="U156" s="1"/>
      <c r="V156" s="1"/>
      <c r="W156" s="1"/>
      <c r="X156" s="1"/>
    </row>
    <row r="157" spans="4:24" s="19" customFormat="1" x14ac:dyDescent="0.15">
      <c r="D157" s="81"/>
      <c r="G157" s="20"/>
      <c r="H157" s="21"/>
      <c r="I157" s="20"/>
      <c r="J157" s="20"/>
      <c r="K157" s="20"/>
      <c r="L157" s="20"/>
      <c r="M157" s="22"/>
      <c r="N157" s="20"/>
      <c r="P157" s="22"/>
      <c r="U157" s="1"/>
      <c r="V157" s="1"/>
      <c r="W157" s="1"/>
      <c r="X157" s="1"/>
    </row>
    <row r="158" spans="4:24" s="19" customFormat="1" x14ac:dyDescent="0.15">
      <c r="D158" s="81"/>
      <c r="G158" s="20"/>
      <c r="H158" s="21"/>
      <c r="I158" s="20"/>
      <c r="J158" s="20"/>
      <c r="K158" s="20"/>
      <c r="L158" s="20"/>
      <c r="M158" s="22"/>
      <c r="N158" s="20"/>
      <c r="P158" s="22"/>
      <c r="U158" s="1"/>
      <c r="V158" s="1"/>
      <c r="W158" s="1"/>
      <c r="X158" s="1"/>
    </row>
    <row r="159" spans="4:24" s="19" customFormat="1" x14ac:dyDescent="0.15">
      <c r="D159" s="81"/>
      <c r="G159" s="20"/>
      <c r="H159" s="21"/>
      <c r="I159" s="20"/>
      <c r="J159" s="20"/>
      <c r="K159" s="20"/>
      <c r="L159" s="20"/>
      <c r="M159" s="22"/>
      <c r="N159" s="20"/>
      <c r="P159" s="22"/>
      <c r="U159" s="1"/>
      <c r="V159" s="1"/>
      <c r="W159" s="1"/>
      <c r="X159" s="1"/>
    </row>
    <row r="160" spans="4:24" s="19" customFormat="1" x14ac:dyDescent="0.15">
      <c r="D160" s="81"/>
      <c r="G160" s="20"/>
      <c r="H160" s="21"/>
      <c r="I160" s="20"/>
      <c r="J160" s="20"/>
      <c r="K160" s="20"/>
      <c r="L160" s="20"/>
      <c r="M160" s="22"/>
      <c r="N160" s="20"/>
      <c r="P160" s="22"/>
      <c r="U160" s="1"/>
      <c r="V160" s="1"/>
      <c r="W160" s="1"/>
      <c r="X160" s="1"/>
    </row>
    <row r="161" spans="4:24" s="19" customFormat="1" x14ac:dyDescent="0.15">
      <c r="D161" s="81"/>
      <c r="G161" s="20"/>
      <c r="H161" s="21"/>
      <c r="I161" s="20"/>
      <c r="J161" s="20"/>
      <c r="K161" s="20"/>
      <c r="L161" s="20"/>
      <c r="M161" s="22"/>
      <c r="N161" s="20"/>
      <c r="P161" s="22"/>
      <c r="U161" s="1"/>
      <c r="V161" s="1"/>
      <c r="W161" s="1"/>
      <c r="X161" s="1"/>
    </row>
    <row r="162" spans="4:24" s="19" customFormat="1" x14ac:dyDescent="0.15">
      <c r="D162" s="81"/>
      <c r="G162" s="20"/>
      <c r="H162" s="21"/>
      <c r="I162" s="20"/>
      <c r="J162" s="20"/>
      <c r="K162" s="20"/>
      <c r="L162" s="20"/>
      <c r="M162" s="22"/>
      <c r="N162" s="20"/>
      <c r="P162" s="22"/>
      <c r="U162" s="1"/>
      <c r="V162" s="1"/>
      <c r="W162" s="1"/>
      <c r="X162" s="1"/>
    </row>
    <row r="163" spans="4:24" s="19" customFormat="1" x14ac:dyDescent="0.15">
      <c r="D163" s="81"/>
      <c r="G163" s="20"/>
      <c r="H163" s="21"/>
      <c r="I163" s="20"/>
      <c r="J163" s="20"/>
      <c r="K163" s="20"/>
      <c r="L163" s="20"/>
      <c r="M163" s="22"/>
      <c r="N163" s="20"/>
      <c r="P163" s="22"/>
      <c r="U163" s="1"/>
      <c r="V163" s="1"/>
      <c r="W163" s="1"/>
      <c r="X163" s="1"/>
    </row>
    <row r="164" spans="4:24" s="19" customFormat="1" x14ac:dyDescent="0.15">
      <c r="D164" s="81"/>
      <c r="G164" s="20"/>
      <c r="H164" s="21"/>
      <c r="I164" s="20"/>
      <c r="J164" s="20"/>
      <c r="K164" s="20"/>
      <c r="L164" s="20"/>
      <c r="M164" s="22"/>
      <c r="N164" s="20"/>
      <c r="P164" s="22"/>
      <c r="U164" s="1"/>
      <c r="V164" s="1"/>
      <c r="W164" s="1"/>
      <c r="X164" s="1"/>
    </row>
    <row r="165" spans="4:24" s="19" customFormat="1" x14ac:dyDescent="0.15">
      <c r="D165" s="81"/>
      <c r="G165" s="20"/>
      <c r="H165" s="21"/>
      <c r="I165" s="20"/>
      <c r="J165" s="20"/>
      <c r="K165" s="20"/>
      <c r="L165" s="20"/>
      <c r="M165" s="22"/>
      <c r="N165" s="20"/>
      <c r="P165" s="22"/>
      <c r="U165" s="1"/>
      <c r="V165" s="1"/>
      <c r="W165" s="1"/>
      <c r="X165" s="1"/>
    </row>
    <row r="166" spans="4:24" s="19" customFormat="1" x14ac:dyDescent="0.15">
      <c r="D166" s="81"/>
      <c r="G166" s="20"/>
      <c r="H166" s="21"/>
      <c r="I166" s="20"/>
      <c r="J166" s="20"/>
      <c r="K166" s="20"/>
      <c r="L166" s="20"/>
      <c r="M166" s="22"/>
      <c r="N166" s="20"/>
      <c r="P166" s="22"/>
      <c r="U166" s="1"/>
      <c r="V166" s="1"/>
      <c r="W166" s="1"/>
      <c r="X166" s="1"/>
    </row>
    <row r="167" spans="4:24" s="19" customFormat="1" x14ac:dyDescent="0.15">
      <c r="D167" s="81"/>
      <c r="G167" s="20"/>
      <c r="H167" s="21"/>
      <c r="I167" s="20"/>
      <c r="J167" s="20"/>
      <c r="K167" s="20"/>
      <c r="L167" s="20"/>
      <c r="M167" s="22"/>
      <c r="N167" s="20"/>
      <c r="P167" s="22"/>
      <c r="U167" s="1"/>
      <c r="V167" s="1"/>
      <c r="W167" s="1"/>
      <c r="X167" s="1"/>
    </row>
    <row r="168" spans="4:24" s="19" customFormat="1" x14ac:dyDescent="0.15">
      <c r="D168" s="81"/>
      <c r="G168" s="20"/>
      <c r="H168" s="21"/>
      <c r="I168" s="20"/>
      <c r="J168" s="20"/>
      <c r="K168" s="20"/>
      <c r="L168" s="20"/>
      <c r="M168" s="22"/>
      <c r="N168" s="20"/>
      <c r="P168" s="22"/>
      <c r="U168" s="1"/>
      <c r="V168" s="1"/>
      <c r="W168" s="1"/>
      <c r="X168" s="1"/>
    </row>
    <row r="169" spans="4:24" s="19" customFormat="1" x14ac:dyDescent="0.15">
      <c r="D169" s="81"/>
      <c r="G169" s="20"/>
      <c r="H169" s="21"/>
      <c r="I169" s="20"/>
      <c r="J169" s="20"/>
      <c r="K169" s="20"/>
      <c r="L169" s="20"/>
      <c r="M169" s="22"/>
      <c r="N169" s="20"/>
      <c r="P169" s="22"/>
      <c r="U169" s="1"/>
      <c r="V169" s="1"/>
      <c r="W169" s="1"/>
      <c r="X169" s="1"/>
    </row>
    <row r="170" spans="4:24" s="19" customFormat="1" x14ac:dyDescent="0.15">
      <c r="D170" s="81"/>
      <c r="G170" s="20"/>
      <c r="H170" s="21"/>
      <c r="I170" s="20"/>
      <c r="J170" s="20"/>
      <c r="K170" s="20"/>
      <c r="L170" s="20"/>
      <c r="M170" s="22"/>
      <c r="N170" s="20"/>
      <c r="P170" s="22"/>
      <c r="U170" s="1"/>
      <c r="V170" s="1"/>
      <c r="W170" s="1"/>
      <c r="X170" s="1"/>
    </row>
    <row r="171" spans="4:24" s="19" customFormat="1" x14ac:dyDescent="0.15">
      <c r="D171" s="81"/>
      <c r="G171" s="20"/>
      <c r="H171" s="21"/>
      <c r="I171" s="20"/>
      <c r="J171" s="20"/>
      <c r="K171" s="20"/>
      <c r="L171" s="20"/>
      <c r="M171" s="22"/>
      <c r="N171" s="20"/>
      <c r="P171" s="22"/>
      <c r="U171" s="1"/>
      <c r="V171" s="1"/>
      <c r="W171" s="1"/>
      <c r="X171" s="1"/>
    </row>
    <row r="172" spans="4:24" s="19" customFormat="1" x14ac:dyDescent="0.15">
      <c r="D172" s="81"/>
      <c r="G172" s="20"/>
      <c r="H172" s="21"/>
      <c r="I172" s="20"/>
      <c r="J172" s="20"/>
      <c r="K172" s="20"/>
      <c r="L172" s="20"/>
      <c r="M172" s="22"/>
      <c r="N172" s="20"/>
      <c r="P172" s="22"/>
      <c r="U172" s="1"/>
      <c r="V172" s="1"/>
      <c r="W172" s="1"/>
      <c r="X172" s="1"/>
    </row>
    <row r="173" spans="4:24" s="19" customFormat="1" x14ac:dyDescent="0.15">
      <c r="D173" s="81"/>
      <c r="G173" s="20"/>
      <c r="H173" s="21"/>
      <c r="I173" s="20"/>
      <c r="J173" s="20"/>
      <c r="K173" s="20"/>
      <c r="L173" s="20"/>
      <c r="M173" s="22"/>
      <c r="N173" s="20"/>
      <c r="P173" s="22"/>
      <c r="U173" s="1"/>
      <c r="V173" s="1"/>
      <c r="W173" s="1"/>
      <c r="X173" s="1"/>
    </row>
    <row r="174" spans="4:24" s="19" customFormat="1" x14ac:dyDescent="0.15">
      <c r="D174" s="81"/>
      <c r="G174" s="20"/>
      <c r="H174" s="21"/>
      <c r="I174" s="20"/>
      <c r="J174" s="20"/>
      <c r="K174" s="20"/>
      <c r="L174" s="20"/>
      <c r="M174" s="22"/>
      <c r="N174" s="20"/>
      <c r="P174" s="22"/>
      <c r="U174" s="1"/>
      <c r="V174" s="1"/>
      <c r="W174" s="1"/>
      <c r="X174" s="1"/>
    </row>
    <row r="175" spans="4:24" s="19" customFormat="1" x14ac:dyDescent="0.15">
      <c r="D175" s="81"/>
      <c r="G175" s="20"/>
      <c r="H175" s="21"/>
      <c r="I175" s="20"/>
      <c r="J175" s="20"/>
      <c r="K175" s="20"/>
      <c r="L175" s="20"/>
      <c r="M175" s="22"/>
      <c r="N175" s="20"/>
      <c r="P175" s="22"/>
      <c r="U175" s="1"/>
      <c r="V175" s="1"/>
      <c r="W175" s="1"/>
      <c r="X175" s="1"/>
    </row>
    <row r="176" spans="4:24" s="19" customFormat="1" x14ac:dyDescent="0.15">
      <c r="D176" s="81"/>
      <c r="G176" s="20"/>
      <c r="H176" s="21"/>
      <c r="I176" s="20"/>
      <c r="J176" s="20"/>
      <c r="K176" s="20"/>
      <c r="L176" s="20"/>
      <c r="M176" s="22"/>
      <c r="N176" s="20"/>
      <c r="P176" s="22"/>
      <c r="U176" s="1"/>
      <c r="V176" s="1"/>
      <c r="W176" s="1"/>
      <c r="X176" s="1"/>
    </row>
    <row r="177" spans="4:24" s="19" customFormat="1" x14ac:dyDescent="0.15">
      <c r="D177" s="81"/>
      <c r="G177" s="20"/>
      <c r="H177" s="21"/>
      <c r="I177" s="20"/>
      <c r="J177" s="20"/>
      <c r="K177" s="20"/>
      <c r="L177" s="20"/>
      <c r="M177" s="22"/>
      <c r="N177" s="20"/>
      <c r="P177" s="22"/>
      <c r="U177" s="1"/>
      <c r="V177" s="1"/>
      <c r="W177" s="1"/>
      <c r="X177" s="1"/>
    </row>
    <row r="178" spans="4:24" s="19" customFormat="1" x14ac:dyDescent="0.15">
      <c r="D178" s="81"/>
      <c r="G178" s="20"/>
      <c r="H178" s="21"/>
      <c r="I178" s="20"/>
      <c r="J178" s="20"/>
      <c r="K178" s="20"/>
      <c r="L178" s="20"/>
      <c r="M178" s="22"/>
      <c r="N178" s="20"/>
      <c r="P178" s="22"/>
      <c r="U178" s="1"/>
      <c r="V178" s="1"/>
      <c r="W178" s="1"/>
      <c r="X178" s="1"/>
    </row>
    <row r="179" spans="4:24" s="19" customFormat="1" x14ac:dyDescent="0.15">
      <c r="D179" s="81"/>
      <c r="G179" s="20"/>
      <c r="H179" s="21"/>
      <c r="I179" s="20"/>
      <c r="J179" s="20"/>
      <c r="K179" s="20"/>
      <c r="L179" s="20"/>
      <c r="M179" s="22"/>
      <c r="N179" s="20"/>
      <c r="P179" s="22"/>
      <c r="U179" s="1"/>
      <c r="V179" s="1"/>
      <c r="W179" s="1"/>
      <c r="X179" s="1"/>
    </row>
    <row r="180" spans="4:24" s="19" customFormat="1" x14ac:dyDescent="0.15">
      <c r="D180" s="81"/>
      <c r="G180" s="20"/>
      <c r="H180" s="21"/>
      <c r="I180" s="20"/>
      <c r="J180" s="20"/>
      <c r="K180" s="20"/>
      <c r="L180" s="20"/>
      <c r="M180" s="22"/>
      <c r="N180" s="20"/>
      <c r="P180" s="22"/>
      <c r="U180" s="1"/>
      <c r="V180" s="1"/>
      <c r="W180" s="1"/>
      <c r="X180" s="1"/>
    </row>
    <row r="181" spans="4:24" s="19" customFormat="1" x14ac:dyDescent="0.15">
      <c r="D181" s="81"/>
      <c r="G181" s="20"/>
      <c r="H181" s="21"/>
      <c r="I181" s="20"/>
      <c r="J181" s="20"/>
      <c r="K181" s="20"/>
      <c r="L181" s="20"/>
      <c r="M181" s="22"/>
      <c r="N181" s="20"/>
      <c r="P181" s="22"/>
      <c r="U181" s="1"/>
      <c r="V181" s="1"/>
      <c r="W181" s="1"/>
      <c r="X181" s="1"/>
    </row>
    <row r="182" spans="4:24" s="19" customFormat="1" x14ac:dyDescent="0.15">
      <c r="D182" s="81"/>
      <c r="G182" s="20"/>
      <c r="H182" s="21"/>
      <c r="I182" s="20"/>
      <c r="J182" s="20"/>
      <c r="K182" s="20"/>
      <c r="L182" s="20"/>
      <c r="M182" s="22"/>
      <c r="N182" s="20"/>
      <c r="P182" s="22"/>
      <c r="U182" s="1"/>
      <c r="V182" s="1"/>
      <c r="W182" s="1"/>
      <c r="X182" s="1"/>
    </row>
    <row r="183" spans="4:24" s="19" customFormat="1" x14ac:dyDescent="0.15">
      <c r="D183" s="81"/>
      <c r="G183" s="20"/>
      <c r="H183" s="21"/>
      <c r="I183" s="20"/>
      <c r="J183" s="20"/>
      <c r="K183" s="20"/>
      <c r="L183" s="20"/>
      <c r="M183" s="22"/>
      <c r="N183" s="20"/>
      <c r="P183" s="22"/>
      <c r="U183" s="1"/>
      <c r="V183" s="1"/>
      <c r="W183" s="1"/>
      <c r="X183" s="1"/>
    </row>
    <row r="184" spans="4:24" s="19" customFormat="1" x14ac:dyDescent="0.15">
      <c r="D184" s="81"/>
      <c r="G184" s="20"/>
      <c r="H184" s="21"/>
      <c r="I184" s="20"/>
      <c r="J184" s="20"/>
      <c r="K184" s="20"/>
      <c r="L184" s="20"/>
      <c r="M184" s="22"/>
      <c r="N184" s="20"/>
      <c r="P184" s="22"/>
      <c r="U184" s="1"/>
      <c r="V184" s="1"/>
      <c r="W184" s="1"/>
      <c r="X184" s="1"/>
    </row>
    <row r="185" spans="4:24" s="19" customFormat="1" x14ac:dyDescent="0.15">
      <c r="D185" s="81"/>
      <c r="G185" s="20"/>
      <c r="H185" s="21"/>
      <c r="I185" s="20"/>
      <c r="J185" s="20"/>
      <c r="K185" s="20"/>
      <c r="L185" s="20"/>
      <c r="M185" s="22"/>
      <c r="N185" s="20"/>
      <c r="P185" s="22"/>
      <c r="U185" s="1"/>
      <c r="V185" s="1"/>
      <c r="W185" s="1"/>
      <c r="X185" s="1"/>
    </row>
    <row r="186" spans="4:24" s="19" customFormat="1" x14ac:dyDescent="0.15">
      <c r="D186" s="81"/>
      <c r="G186" s="20"/>
      <c r="H186" s="21"/>
      <c r="I186" s="20"/>
      <c r="J186" s="20"/>
      <c r="K186" s="20"/>
      <c r="L186" s="20"/>
      <c r="M186" s="22"/>
      <c r="N186" s="20"/>
      <c r="P186" s="22"/>
      <c r="U186" s="1"/>
      <c r="V186" s="1"/>
      <c r="W186" s="1"/>
      <c r="X186" s="1"/>
    </row>
    <row r="187" spans="4:24" s="19" customFormat="1" x14ac:dyDescent="0.15">
      <c r="D187" s="81"/>
      <c r="G187" s="20"/>
      <c r="H187" s="21"/>
      <c r="I187" s="20"/>
      <c r="J187" s="20"/>
      <c r="K187" s="20"/>
      <c r="L187" s="20"/>
      <c r="M187" s="22"/>
      <c r="N187" s="20"/>
      <c r="P187" s="22"/>
      <c r="U187" s="1"/>
      <c r="V187" s="1"/>
      <c r="W187" s="1"/>
      <c r="X187" s="1"/>
    </row>
    <row r="188" spans="4:24" s="19" customFormat="1" x14ac:dyDescent="0.15">
      <c r="D188" s="81"/>
      <c r="G188" s="20"/>
      <c r="H188" s="21"/>
      <c r="I188" s="20"/>
      <c r="J188" s="20"/>
      <c r="K188" s="20"/>
      <c r="L188" s="20"/>
      <c r="M188" s="22"/>
      <c r="N188" s="20"/>
      <c r="P188" s="22"/>
      <c r="U188" s="1"/>
      <c r="V188" s="1"/>
      <c r="W188" s="1"/>
      <c r="X188" s="1"/>
    </row>
    <row r="189" spans="4:24" s="19" customFormat="1" x14ac:dyDescent="0.15">
      <c r="D189" s="81"/>
      <c r="G189" s="20"/>
      <c r="H189" s="21"/>
      <c r="I189" s="20"/>
      <c r="J189" s="20"/>
      <c r="K189" s="20"/>
      <c r="L189" s="20"/>
      <c r="M189" s="22"/>
      <c r="N189" s="20"/>
      <c r="P189" s="22"/>
      <c r="U189" s="1"/>
      <c r="V189" s="1"/>
      <c r="W189" s="1"/>
      <c r="X189" s="1"/>
    </row>
    <row r="190" spans="4:24" s="19" customFormat="1" x14ac:dyDescent="0.15">
      <c r="D190" s="81"/>
      <c r="G190" s="20"/>
      <c r="H190" s="21"/>
      <c r="I190" s="20"/>
      <c r="J190" s="20"/>
      <c r="K190" s="20"/>
      <c r="L190" s="20"/>
      <c r="M190" s="22"/>
      <c r="N190" s="20"/>
      <c r="P190" s="22"/>
      <c r="U190" s="1"/>
      <c r="V190" s="1"/>
      <c r="W190" s="1"/>
      <c r="X190" s="1"/>
    </row>
    <row r="191" spans="4:24" s="19" customFormat="1" x14ac:dyDescent="0.15">
      <c r="D191" s="81"/>
      <c r="G191" s="20"/>
      <c r="H191" s="21"/>
      <c r="I191" s="20"/>
      <c r="J191" s="20"/>
      <c r="K191" s="20"/>
      <c r="L191" s="20"/>
      <c r="M191" s="22"/>
      <c r="N191" s="20"/>
      <c r="P191" s="22"/>
      <c r="U191" s="1"/>
      <c r="V191" s="1"/>
      <c r="W191" s="1"/>
      <c r="X191" s="1"/>
    </row>
    <row r="192" spans="4:24" s="19" customFormat="1" x14ac:dyDescent="0.15">
      <c r="D192" s="81"/>
      <c r="G192" s="20"/>
      <c r="H192" s="21"/>
      <c r="I192" s="20"/>
      <c r="J192" s="20"/>
      <c r="K192" s="20"/>
      <c r="L192" s="20"/>
      <c r="M192" s="22"/>
      <c r="N192" s="20"/>
      <c r="P192" s="22"/>
      <c r="U192" s="1"/>
      <c r="V192" s="1"/>
      <c r="W192" s="1"/>
      <c r="X192" s="1"/>
    </row>
    <row r="193" spans="4:24" s="19" customFormat="1" x14ac:dyDescent="0.15">
      <c r="D193" s="81"/>
      <c r="G193" s="20"/>
      <c r="H193" s="21"/>
      <c r="I193" s="20"/>
      <c r="J193" s="20"/>
      <c r="K193" s="20"/>
      <c r="L193" s="20"/>
      <c r="M193" s="22"/>
      <c r="N193" s="20"/>
      <c r="P193" s="22"/>
      <c r="U193" s="1"/>
      <c r="V193" s="1"/>
      <c r="W193" s="1"/>
      <c r="X193" s="1"/>
    </row>
    <row r="194" spans="4:24" s="19" customFormat="1" x14ac:dyDescent="0.15">
      <c r="D194" s="81"/>
      <c r="G194" s="20"/>
      <c r="H194" s="21"/>
      <c r="I194" s="20"/>
      <c r="J194" s="20"/>
      <c r="K194" s="20"/>
      <c r="L194" s="20"/>
      <c r="M194" s="22"/>
      <c r="N194" s="20"/>
      <c r="P194" s="22"/>
      <c r="U194" s="1"/>
      <c r="V194" s="1"/>
      <c r="W194" s="1"/>
      <c r="X194" s="1"/>
    </row>
    <row r="195" spans="4:24" s="19" customFormat="1" x14ac:dyDescent="0.15">
      <c r="D195" s="81"/>
      <c r="G195" s="20"/>
      <c r="H195" s="21"/>
      <c r="I195" s="20"/>
      <c r="J195" s="20"/>
      <c r="K195" s="20"/>
      <c r="L195" s="20"/>
      <c r="M195" s="22"/>
      <c r="N195" s="20"/>
      <c r="P195" s="22"/>
      <c r="U195" s="1"/>
      <c r="V195" s="1"/>
      <c r="W195" s="1"/>
      <c r="X195" s="1"/>
    </row>
    <row r="196" spans="4:24" s="19" customFormat="1" x14ac:dyDescent="0.15">
      <c r="D196" s="81"/>
      <c r="G196" s="20"/>
      <c r="H196" s="21"/>
      <c r="I196" s="20"/>
      <c r="J196" s="20"/>
      <c r="K196" s="20"/>
      <c r="L196" s="20"/>
      <c r="M196" s="22"/>
      <c r="N196" s="20"/>
      <c r="P196" s="22"/>
      <c r="U196" s="1"/>
      <c r="V196" s="1"/>
      <c r="W196" s="1"/>
      <c r="X196" s="1"/>
    </row>
    <row r="197" spans="4:24" s="19" customFormat="1" x14ac:dyDescent="0.15">
      <c r="D197" s="81"/>
      <c r="G197" s="20"/>
      <c r="H197" s="21"/>
      <c r="I197" s="20"/>
      <c r="J197" s="20"/>
      <c r="K197" s="20"/>
      <c r="L197" s="20"/>
      <c r="M197" s="22"/>
      <c r="N197" s="20"/>
      <c r="P197" s="22"/>
      <c r="U197" s="1"/>
      <c r="V197" s="1"/>
      <c r="W197" s="1"/>
      <c r="X197" s="1"/>
    </row>
    <row r="198" spans="4:24" s="19" customFormat="1" x14ac:dyDescent="0.15">
      <c r="D198" s="81"/>
      <c r="G198" s="20"/>
      <c r="H198" s="21"/>
      <c r="I198" s="20"/>
      <c r="J198" s="20"/>
      <c r="K198" s="20"/>
      <c r="L198" s="20"/>
      <c r="M198" s="22"/>
      <c r="N198" s="20"/>
      <c r="P198" s="22"/>
      <c r="U198" s="1"/>
      <c r="V198" s="1"/>
      <c r="W198" s="1"/>
      <c r="X198" s="1"/>
    </row>
    <row r="199" spans="4:24" s="19" customFormat="1" x14ac:dyDescent="0.15">
      <c r="D199" s="81"/>
      <c r="G199" s="20"/>
      <c r="H199" s="21"/>
      <c r="I199" s="20"/>
      <c r="J199" s="20"/>
      <c r="K199" s="20"/>
      <c r="L199" s="20"/>
      <c r="M199" s="22"/>
      <c r="N199" s="20"/>
      <c r="P199" s="22"/>
      <c r="U199" s="1"/>
      <c r="V199" s="1"/>
      <c r="W199" s="1"/>
      <c r="X199" s="1"/>
    </row>
    <row r="200" spans="4:24" s="19" customFormat="1" x14ac:dyDescent="0.15">
      <c r="D200" s="81"/>
      <c r="G200" s="20"/>
      <c r="H200" s="21"/>
      <c r="I200" s="20"/>
      <c r="J200" s="20"/>
      <c r="K200" s="20"/>
      <c r="L200" s="20"/>
      <c r="M200" s="22"/>
      <c r="N200" s="20"/>
      <c r="P200" s="22"/>
      <c r="U200" s="1"/>
      <c r="V200" s="1"/>
      <c r="W200" s="1"/>
      <c r="X200" s="1"/>
    </row>
    <row r="201" spans="4:24" s="19" customFormat="1" x14ac:dyDescent="0.15">
      <c r="D201" s="81"/>
      <c r="G201" s="20"/>
      <c r="H201" s="21"/>
      <c r="I201" s="20"/>
      <c r="J201" s="20"/>
      <c r="K201" s="20"/>
      <c r="L201" s="20"/>
      <c r="M201" s="22"/>
      <c r="N201" s="20"/>
      <c r="P201" s="22"/>
      <c r="U201" s="1"/>
      <c r="V201" s="1"/>
      <c r="W201" s="1"/>
      <c r="X201" s="1"/>
    </row>
    <row r="202" spans="4:24" s="19" customFormat="1" x14ac:dyDescent="0.15">
      <c r="D202" s="81"/>
      <c r="G202" s="20"/>
      <c r="H202" s="21"/>
      <c r="I202" s="20"/>
      <c r="J202" s="20"/>
      <c r="K202" s="20"/>
      <c r="L202" s="20"/>
      <c r="M202" s="22"/>
      <c r="N202" s="20"/>
      <c r="P202" s="22"/>
      <c r="U202" s="1"/>
      <c r="V202" s="1"/>
      <c r="W202" s="1"/>
      <c r="X202" s="1"/>
    </row>
    <row r="203" spans="4:24" s="19" customFormat="1" x14ac:dyDescent="0.15">
      <c r="D203" s="81"/>
      <c r="G203" s="20"/>
      <c r="H203" s="21"/>
      <c r="I203" s="20"/>
      <c r="J203" s="20"/>
      <c r="K203" s="20"/>
      <c r="L203" s="20"/>
      <c r="M203" s="22"/>
      <c r="N203" s="20"/>
      <c r="P203" s="22"/>
      <c r="U203" s="1"/>
      <c r="V203" s="1"/>
      <c r="W203" s="1"/>
      <c r="X203" s="1"/>
    </row>
    <row r="204" spans="4:24" s="19" customFormat="1" x14ac:dyDescent="0.15">
      <c r="D204" s="81"/>
      <c r="G204" s="20"/>
      <c r="H204" s="21"/>
      <c r="I204" s="20"/>
      <c r="J204" s="20"/>
      <c r="K204" s="20"/>
      <c r="L204" s="20"/>
      <c r="M204" s="22"/>
      <c r="N204" s="20"/>
      <c r="P204" s="22"/>
      <c r="U204" s="1"/>
      <c r="V204" s="1"/>
      <c r="W204" s="1"/>
      <c r="X204" s="1"/>
    </row>
    <row r="205" spans="4:24" s="19" customFormat="1" x14ac:dyDescent="0.15">
      <c r="D205" s="81"/>
      <c r="G205" s="20"/>
      <c r="H205" s="21"/>
      <c r="I205" s="20"/>
      <c r="J205" s="20"/>
      <c r="K205" s="20"/>
      <c r="L205" s="20"/>
      <c r="M205" s="22"/>
      <c r="N205" s="20"/>
      <c r="P205" s="22"/>
      <c r="U205" s="1"/>
      <c r="V205" s="1"/>
      <c r="W205" s="1"/>
      <c r="X205" s="1"/>
    </row>
    <row r="206" spans="4:24" s="19" customFormat="1" x14ac:dyDescent="0.15">
      <c r="D206" s="81"/>
      <c r="G206" s="20"/>
      <c r="H206" s="21"/>
      <c r="I206" s="20"/>
      <c r="J206" s="20"/>
      <c r="K206" s="20"/>
      <c r="L206" s="20"/>
      <c r="M206" s="22"/>
      <c r="N206" s="20"/>
      <c r="P206" s="22"/>
      <c r="U206" s="1"/>
      <c r="V206" s="1"/>
      <c r="W206" s="1"/>
      <c r="X206" s="1"/>
    </row>
    <row r="207" spans="4:24" s="19" customFormat="1" x14ac:dyDescent="0.15">
      <c r="D207" s="81"/>
      <c r="G207" s="20"/>
      <c r="H207" s="21"/>
      <c r="I207" s="20"/>
      <c r="J207" s="20"/>
      <c r="K207" s="20"/>
      <c r="L207" s="20"/>
      <c r="M207" s="22"/>
      <c r="N207" s="20"/>
      <c r="P207" s="22"/>
      <c r="U207" s="1"/>
      <c r="V207" s="1"/>
      <c r="W207" s="1"/>
      <c r="X207" s="1"/>
    </row>
    <row r="208" spans="4:24" s="19" customFormat="1" x14ac:dyDescent="0.15">
      <c r="D208" s="81"/>
      <c r="G208" s="20"/>
      <c r="H208" s="21"/>
      <c r="I208" s="20"/>
      <c r="J208" s="20"/>
      <c r="K208" s="20"/>
      <c r="L208" s="20"/>
      <c r="M208" s="22"/>
      <c r="N208" s="20"/>
      <c r="P208" s="22"/>
      <c r="U208" s="1"/>
      <c r="V208" s="1"/>
      <c r="W208" s="1"/>
      <c r="X208" s="1"/>
    </row>
    <row r="209" spans="4:24" s="19" customFormat="1" x14ac:dyDescent="0.15">
      <c r="D209" s="81"/>
      <c r="G209" s="20"/>
      <c r="H209" s="21"/>
      <c r="I209" s="20"/>
      <c r="J209" s="20"/>
      <c r="K209" s="20"/>
      <c r="L209" s="20"/>
      <c r="M209" s="22"/>
      <c r="N209" s="20"/>
      <c r="P209" s="22"/>
      <c r="U209" s="1"/>
      <c r="V209" s="1"/>
      <c r="W209" s="1"/>
      <c r="X209" s="1"/>
    </row>
    <row r="210" spans="4:24" s="19" customFormat="1" x14ac:dyDescent="0.15">
      <c r="D210" s="81"/>
      <c r="G210" s="20"/>
      <c r="H210" s="21"/>
      <c r="I210" s="20"/>
      <c r="J210" s="20"/>
      <c r="K210" s="20"/>
      <c r="L210" s="20"/>
      <c r="M210" s="22"/>
      <c r="N210" s="20"/>
      <c r="P210" s="22"/>
      <c r="U210" s="1"/>
      <c r="V210" s="1"/>
      <c r="W210" s="1"/>
      <c r="X210" s="1"/>
    </row>
    <row r="211" spans="4:24" s="19" customFormat="1" x14ac:dyDescent="0.15">
      <c r="D211" s="81"/>
      <c r="G211" s="20"/>
      <c r="H211" s="21"/>
      <c r="I211" s="20"/>
      <c r="J211" s="20"/>
      <c r="K211" s="20"/>
      <c r="L211" s="20"/>
      <c r="M211" s="22"/>
      <c r="N211" s="20"/>
      <c r="P211" s="22"/>
      <c r="U211" s="1"/>
      <c r="V211" s="1"/>
      <c r="W211" s="1"/>
      <c r="X211" s="1"/>
    </row>
    <row r="212" spans="4:24" s="19" customFormat="1" x14ac:dyDescent="0.15">
      <c r="D212" s="81"/>
      <c r="G212" s="20"/>
      <c r="H212" s="21"/>
      <c r="I212" s="20"/>
      <c r="J212" s="20"/>
      <c r="K212" s="20"/>
      <c r="L212" s="20"/>
      <c r="M212" s="22"/>
      <c r="N212" s="20"/>
      <c r="P212" s="22"/>
      <c r="U212" s="1"/>
      <c r="V212" s="1"/>
      <c r="W212" s="1"/>
      <c r="X212" s="1"/>
    </row>
    <row r="213" spans="4:24" s="19" customFormat="1" x14ac:dyDescent="0.15">
      <c r="D213" s="81"/>
      <c r="G213" s="20"/>
      <c r="H213" s="21"/>
      <c r="I213" s="20"/>
      <c r="J213" s="20"/>
      <c r="K213" s="20"/>
      <c r="L213" s="20"/>
      <c r="M213" s="22"/>
      <c r="N213" s="20"/>
      <c r="P213" s="22"/>
      <c r="U213" s="1"/>
      <c r="V213" s="1"/>
      <c r="W213" s="1"/>
      <c r="X213" s="1"/>
    </row>
    <row r="214" spans="4:24" s="19" customFormat="1" x14ac:dyDescent="0.15">
      <c r="D214" s="81"/>
      <c r="G214" s="20"/>
      <c r="H214" s="21"/>
      <c r="I214" s="20"/>
      <c r="J214" s="20"/>
      <c r="K214" s="20"/>
      <c r="L214" s="20"/>
      <c r="M214" s="22"/>
      <c r="N214" s="20"/>
      <c r="P214" s="22"/>
      <c r="U214" s="1"/>
      <c r="V214" s="1"/>
      <c r="W214" s="1"/>
      <c r="X214" s="1"/>
    </row>
    <row r="215" spans="4:24" s="19" customFormat="1" x14ac:dyDescent="0.15">
      <c r="D215" s="81"/>
      <c r="G215" s="20"/>
      <c r="H215" s="21"/>
      <c r="I215" s="20"/>
      <c r="J215" s="20"/>
      <c r="K215" s="20"/>
      <c r="L215" s="20"/>
      <c r="M215" s="22"/>
      <c r="N215" s="20"/>
      <c r="P215" s="22"/>
      <c r="U215" s="1"/>
      <c r="V215" s="1"/>
      <c r="W215" s="1"/>
      <c r="X215" s="1"/>
    </row>
    <row r="216" spans="4:24" s="19" customFormat="1" x14ac:dyDescent="0.15">
      <c r="D216" s="81"/>
      <c r="G216" s="20"/>
      <c r="H216" s="21"/>
      <c r="I216" s="20"/>
      <c r="J216" s="20"/>
      <c r="K216" s="20"/>
      <c r="L216" s="20"/>
      <c r="M216" s="22"/>
      <c r="N216" s="20"/>
      <c r="P216" s="22"/>
      <c r="U216" s="1"/>
      <c r="V216" s="1"/>
      <c r="W216" s="1"/>
      <c r="X216" s="1"/>
    </row>
    <row r="217" spans="4:24" s="19" customFormat="1" x14ac:dyDescent="0.15">
      <c r="D217" s="81"/>
      <c r="G217" s="20"/>
      <c r="H217" s="21"/>
      <c r="I217" s="20"/>
      <c r="J217" s="20"/>
      <c r="K217" s="20"/>
      <c r="L217" s="20"/>
      <c r="M217" s="22"/>
      <c r="N217" s="20"/>
      <c r="P217" s="22"/>
      <c r="U217" s="1"/>
      <c r="V217" s="1"/>
      <c r="W217" s="1"/>
      <c r="X217" s="1"/>
    </row>
    <row r="218" spans="4:24" s="19" customFormat="1" x14ac:dyDescent="0.15">
      <c r="D218" s="81"/>
      <c r="G218" s="20"/>
      <c r="H218" s="21"/>
      <c r="I218" s="20"/>
      <c r="J218" s="20"/>
      <c r="K218" s="20"/>
      <c r="L218" s="20"/>
      <c r="M218" s="22"/>
      <c r="N218" s="20"/>
      <c r="P218" s="22"/>
      <c r="U218" s="1"/>
      <c r="V218" s="1"/>
      <c r="W218" s="1"/>
      <c r="X218" s="1"/>
    </row>
    <row r="219" spans="4:24" s="19" customFormat="1" x14ac:dyDescent="0.15">
      <c r="D219" s="81"/>
      <c r="G219" s="20"/>
      <c r="H219" s="21"/>
      <c r="I219" s="20"/>
      <c r="J219" s="20"/>
      <c r="K219" s="20"/>
      <c r="L219" s="20"/>
      <c r="M219" s="22"/>
      <c r="N219" s="20"/>
      <c r="P219" s="22"/>
      <c r="U219" s="1"/>
      <c r="V219" s="1"/>
      <c r="W219" s="1"/>
      <c r="X219" s="1"/>
    </row>
    <row r="220" spans="4:24" s="19" customFormat="1" x14ac:dyDescent="0.15">
      <c r="D220" s="81"/>
      <c r="G220" s="20"/>
      <c r="H220" s="21"/>
      <c r="I220" s="20"/>
      <c r="J220" s="20"/>
      <c r="K220" s="20"/>
      <c r="L220" s="20"/>
      <c r="M220" s="22"/>
      <c r="N220" s="20"/>
      <c r="P220" s="22"/>
      <c r="U220" s="1"/>
      <c r="V220" s="1"/>
      <c r="W220" s="1"/>
      <c r="X220" s="1"/>
    </row>
    <row r="221" spans="4:24" s="19" customFormat="1" x14ac:dyDescent="0.15">
      <c r="D221" s="81"/>
      <c r="G221" s="20"/>
      <c r="H221" s="21"/>
      <c r="I221" s="20"/>
      <c r="J221" s="20"/>
      <c r="K221" s="20"/>
      <c r="L221" s="20"/>
      <c r="M221" s="22"/>
      <c r="N221" s="20"/>
      <c r="P221" s="22"/>
      <c r="U221" s="1"/>
      <c r="V221" s="1"/>
      <c r="W221" s="1"/>
      <c r="X221" s="1"/>
    </row>
    <row r="222" spans="4:24" s="19" customFormat="1" x14ac:dyDescent="0.15">
      <c r="D222" s="81"/>
      <c r="G222" s="20"/>
      <c r="H222" s="21"/>
      <c r="I222" s="20"/>
      <c r="J222" s="20"/>
      <c r="K222" s="20"/>
      <c r="L222" s="20"/>
      <c r="M222" s="22"/>
      <c r="N222" s="20"/>
      <c r="P222" s="22"/>
      <c r="U222" s="1"/>
      <c r="V222" s="1"/>
      <c r="W222" s="1"/>
      <c r="X222" s="1"/>
    </row>
    <row r="223" spans="4:24" s="19" customFormat="1" x14ac:dyDescent="0.15">
      <c r="D223" s="81"/>
      <c r="G223" s="20"/>
      <c r="H223" s="21"/>
      <c r="I223" s="20"/>
      <c r="J223" s="20"/>
      <c r="K223" s="20"/>
      <c r="L223" s="20"/>
      <c r="M223" s="22"/>
      <c r="N223" s="20"/>
      <c r="P223" s="22"/>
      <c r="U223" s="1"/>
      <c r="V223" s="1"/>
      <c r="W223" s="1"/>
      <c r="X223" s="1"/>
    </row>
    <row r="224" spans="4:24" s="19" customFormat="1" x14ac:dyDescent="0.15">
      <c r="D224" s="81"/>
      <c r="G224" s="20"/>
      <c r="H224" s="21"/>
      <c r="I224" s="20"/>
      <c r="J224" s="20"/>
      <c r="K224" s="20"/>
      <c r="L224" s="20"/>
      <c r="M224" s="22"/>
      <c r="N224" s="20"/>
      <c r="P224" s="22"/>
      <c r="U224" s="1"/>
      <c r="V224" s="1"/>
      <c r="W224" s="1"/>
      <c r="X224" s="1"/>
    </row>
    <row r="225" spans="4:24" s="19" customFormat="1" x14ac:dyDescent="0.15">
      <c r="D225" s="81"/>
      <c r="G225" s="20"/>
      <c r="H225" s="21"/>
      <c r="I225" s="20"/>
      <c r="J225" s="20"/>
      <c r="K225" s="20"/>
      <c r="L225" s="20"/>
      <c r="M225" s="22"/>
      <c r="N225" s="20"/>
      <c r="P225" s="22"/>
      <c r="U225" s="1"/>
      <c r="V225" s="1"/>
      <c r="W225" s="1"/>
      <c r="X225" s="1"/>
    </row>
    <row r="226" spans="4:24" s="19" customFormat="1" x14ac:dyDescent="0.15">
      <c r="D226" s="81"/>
      <c r="G226" s="20"/>
      <c r="H226" s="21"/>
      <c r="I226" s="20"/>
      <c r="J226" s="20"/>
      <c r="K226" s="20"/>
      <c r="L226" s="20"/>
      <c r="M226" s="22"/>
      <c r="N226" s="20"/>
      <c r="P226" s="22"/>
      <c r="U226" s="1"/>
      <c r="V226" s="1"/>
      <c r="W226" s="1"/>
      <c r="X226" s="1"/>
    </row>
    <row r="227" spans="4:24" s="19" customFormat="1" x14ac:dyDescent="0.15">
      <c r="D227" s="81"/>
      <c r="G227" s="20"/>
      <c r="H227" s="21"/>
      <c r="I227" s="20"/>
      <c r="J227" s="20"/>
      <c r="K227" s="20"/>
      <c r="L227" s="20"/>
      <c r="M227" s="22"/>
      <c r="N227" s="20"/>
      <c r="P227" s="22"/>
      <c r="U227" s="1"/>
      <c r="V227" s="1"/>
      <c r="W227" s="1"/>
      <c r="X227" s="1"/>
    </row>
    <row r="228" spans="4:24" s="19" customFormat="1" x14ac:dyDescent="0.15">
      <c r="D228" s="81"/>
      <c r="G228" s="20"/>
      <c r="H228" s="21"/>
      <c r="I228" s="20"/>
      <c r="J228" s="20"/>
      <c r="K228" s="20"/>
      <c r="L228" s="20"/>
      <c r="M228" s="22"/>
      <c r="N228" s="20"/>
      <c r="P228" s="22"/>
      <c r="U228" s="1"/>
      <c r="V228" s="1"/>
      <c r="W228" s="1"/>
      <c r="X228" s="1"/>
    </row>
    <row r="229" spans="4:24" s="19" customFormat="1" x14ac:dyDescent="0.15">
      <c r="D229" s="81"/>
      <c r="G229" s="20"/>
      <c r="H229" s="21"/>
      <c r="I229" s="20"/>
      <c r="J229" s="20"/>
      <c r="K229" s="20"/>
      <c r="L229" s="20"/>
      <c r="M229" s="22"/>
      <c r="N229" s="20"/>
      <c r="P229" s="22"/>
      <c r="U229" s="1"/>
      <c r="V229" s="1"/>
      <c r="W229" s="1"/>
      <c r="X229" s="1"/>
    </row>
    <row r="230" spans="4:24" s="19" customFormat="1" x14ac:dyDescent="0.15">
      <c r="D230" s="81"/>
      <c r="G230" s="20"/>
      <c r="H230" s="21"/>
      <c r="I230" s="20"/>
      <c r="J230" s="20"/>
      <c r="K230" s="20"/>
      <c r="L230" s="20"/>
      <c r="M230" s="22"/>
      <c r="N230" s="20"/>
      <c r="P230" s="22"/>
      <c r="U230" s="1"/>
      <c r="V230" s="1"/>
      <c r="W230" s="1"/>
      <c r="X230" s="1"/>
    </row>
    <row r="231" spans="4:24" s="19" customFormat="1" x14ac:dyDescent="0.15">
      <c r="D231" s="81"/>
      <c r="G231" s="20"/>
      <c r="H231" s="21"/>
      <c r="I231" s="20"/>
      <c r="J231" s="20"/>
      <c r="K231" s="20"/>
      <c r="L231" s="20"/>
      <c r="M231" s="22"/>
      <c r="N231" s="20"/>
      <c r="P231" s="22"/>
      <c r="U231" s="1"/>
      <c r="V231" s="1"/>
      <c r="W231" s="1"/>
      <c r="X231" s="1"/>
    </row>
    <row r="232" spans="4:24" s="19" customFormat="1" x14ac:dyDescent="0.15">
      <c r="D232" s="81"/>
      <c r="G232" s="20"/>
      <c r="H232" s="21"/>
      <c r="I232" s="20"/>
      <c r="J232" s="20"/>
      <c r="K232" s="20"/>
      <c r="L232" s="20"/>
      <c r="M232" s="22"/>
      <c r="N232" s="20"/>
      <c r="P232" s="22"/>
      <c r="U232" s="1"/>
      <c r="V232" s="1"/>
      <c r="W232" s="1"/>
      <c r="X232" s="1"/>
    </row>
    <row r="233" spans="4:24" s="19" customFormat="1" x14ac:dyDescent="0.15">
      <c r="D233" s="81"/>
      <c r="G233" s="20"/>
      <c r="H233" s="21"/>
      <c r="I233" s="20"/>
      <c r="J233" s="20"/>
      <c r="K233" s="20"/>
      <c r="L233" s="20"/>
      <c r="M233" s="22"/>
      <c r="N233" s="20"/>
      <c r="P233" s="22"/>
      <c r="U233" s="1"/>
      <c r="V233" s="1"/>
      <c r="W233" s="1"/>
      <c r="X233" s="1"/>
    </row>
    <row r="234" spans="4:24" s="19" customFormat="1" x14ac:dyDescent="0.15">
      <c r="D234" s="81"/>
      <c r="G234" s="20"/>
      <c r="H234" s="21"/>
      <c r="I234" s="20"/>
      <c r="J234" s="20"/>
      <c r="K234" s="20"/>
      <c r="L234" s="20"/>
      <c r="M234" s="22"/>
      <c r="N234" s="20"/>
      <c r="P234" s="22"/>
      <c r="U234" s="1"/>
      <c r="V234" s="1"/>
      <c r="W234" s="1"/>
      <c r="X234" s="1"/>
    </row>
    <row r="235" spans="4:24" s="19" customFormat="1" x14ac:dyDescent="0.15">
      <c r="D235" s="81"/>
      <c r="G235" s="20"/>
      <c r="H235" s="21"/>
      <c r="I235" s="20"/>
      <c r="J235" s="20"/>
      <c r="K235" s="20"/>
      <c r="L235" s="20"/>
      <c r="M235" s="22"/>
      <c r="N235" s="20"/>
      <c r="P235" s="22"/>
      <c r="U235" s="1"/>
      <c r="V235" s="1"/>
      <c r="W235" s="1"/>
      <c r="X235" s="1"/>
    </row>
    <row r="236" spans="4:24" s="19" customFormat="1" x14ac:dyDescent="0.15">
      <c r="D236" s="81"/>
      <c r="G236" s="20"/>
      <c r="H236" s="21"/>
      <c r="I236" s="20"/>
      <c r="J236" s="20"/>
      <c r="K236" s="20"/>
      <c r="L236" s="20"/>
      <c r="M236" s="22"/>
      <c r="N236" s="20"/>
      <c r="P236" s="22"/>
      <c r="U236" s="1"/>
      <c r="V236" s="1"/>
      <c r="W236" s="1"/>
      <c r="X236" s="1"/>
    </row>
    <row r="237" spans="4:24" s="19" customFormat="1" x14ac:dyDescent="0.15">
      <c r="D237" s="81"/>
      <c r="G237" s="20"/>
      <c r="H237" s="21"/>
      <c r="I237" s="20"/>
      <c r="J237" s="20"/>
      <c r="K237" s="20"/>
      <c r="L237" s="20"/>
      <c r="M237" s="22"/>
      <c r="N237" s="20"/>
      <c r="P237" s="22"/>
      <c r="U237" s="1"/>
      <c r="V237" s="1"/>
      <c r="W237" s="1"/>
      <c r="X237" s="1"/>
    </row>
    <row r="238" spans="4:24" s="19" customFormat="1" x14ac:dyDescent="0.15">
      <c r="D238" s="81"/>
      <c r="G238" s="20"/>
      <c r="H238" s="21"/>
      <c r="I238" s="20"/>
      <c r="J238" s="20"/>
      <c r="K238" s="20"/>
      <c r="L238" s="20"/>
      <c r="M238" s="22"/>
      <c r="N238" s="20"/>
      <c r="P238" s="22"/>
      <c r="U238" s="1"/>
      <c r="V238" s="1"/>
      <c r="W238" s="1"/>
      <c r="X238" s="1"/>
    </row>
    <row r="239" spans="4:24" s="19" customFormat="1" x14ac:dyDescent="0.15">
      <c r="D239" s="81"/>
      <c r="G239" s="20"/>
      <c r="H239" s="21"/>
      <c r="I239" s="20"/>
      <c r="J239" s="20"/>
      <c r="K239" s="20"/>
      <c r="L239" s="20"/>
      <c r="M239" s="22"/>
      <c r="N239" s="20"/>
      <c r="P239" s="22"/>
      <c r="U239" s="1"/>
      <c r="V239" s="1"/>
      <c r="W239" s="1"/>
      <c r="X239" s="1"/>
    </row>
    <row r="240" spans="4:24" s="19" customFormat="1" x14ac:dyDescent="0.15">
      <c r="D240" s="81"/>
      <c r="G240" s="20"/>
      <c r="H240" s="21"/>
      <c r="I240" s="20"/>
      <c r="J240" s="20"/>
      <c r="K240" s="20"/>
      <c r="L240" s="20"/>
      <c r="M240" s="22"/>
      <c r="N240" s="20"/>
      <c r="P240" s="22"/>
      <c r="U240" s="1"/>
      <c r="V240" s="1"/>
      <c r="W240" s="1"/>
      <c r="X240" s="1"/>
    </row>
    <row r="241" spans="4:24" s="19" customFormat="1" x14ac:dyDescent="0.15">
      <c r="D241" s="81"/>
      <c r="G241" s="20"/>
      <c r="H241" s="21"/>
      <c r="I241" s="20"/>
      <c r="J241" s="20"/>
      <c r="K241" s="20"/>
      <c r="L241" s="20"/>
      <c r="M241" s="22"/>
      <c r="N241" s="20"/>
      <c r="P241" s="22"/>
      <c r="U241" s="1"/>
      <c r="V241" s="1"/>
      <c r="W241" s="1"/>
      <c r="X241" s="1"/>
    </row>
    <row r="242" spans="4:24" s="19" customFormat="1" x14ac:dyDescent="0.15">
      <c r="D242" s="81"/>
      <c r="G242" s="20"/>
      <c r="H242" s="21"/>
      <c r="I242" s="20"/>
      <c r="J242" s="20"/>
      <c r="K242" s="20"/>
      <c r="L242" s="20"/>
      <c r="M242" s="22"/>
      <c r="N242" s="20"/>
      <c r="P242" s="22"/>
      <c r="U242" s="1"/>
      <c r="V242" s="1"/>
      <c r="W242" s="1"/>
      <c r="X242" s="1"/>
    </row>
    <row r="243" spans="4:24" s="19" customFormat="1" x14ac:dyDescent="0.15">
      <c r="D243" s="81"/>
      <c r="G243" s="20"/>
      <c r="H243" s="21"/>
      <c r="I243" s="20"/>
      <c r="J243" s="20"/>
      <c r="K243" s="20"/>
      <c r="L243" s="20"/>
      <c r="M243" s="22"/>
      <c r="N243" s="20"/>
      <c r="P243" s="22"/>
      <c r="U243" s="1"/>
      <c r="V243" s="1"/>
      <c r="W243" s="1"/>
      <c r="X243" s="1"/>
    </row>
    <row r="244" spans="4:24" s="19" customFormat="1" x14ac:dyDescent="0.15">
      <c r="D244" s="81"/>
      <c r="G244" s="20"/>
      <c r="H244" s="21"/>
      <c r="I244" s="20"/>
      <c r="J244" s="20"/>
      <c r="K244" s="20"/>
      <c r="L244" s="20"/>
      <c r="M244" s="22"/>
      <c r="N244" s="20"/>
      <c r="P244" s="22"/>
      <c r="U244" s="1"/>
      <c r="V244" s="1"/>
      <c r="W244" s="1"/>
      <c r="X244" s="1"/>
    </row>
    <row r="245" spans="4:24" s="19" customFormat="1" x14ac:dyDescent="0.15">
      <c r="D245" s="81"/>
      <c r="G245" s="20"/>
      <c r="H245" s="21"/>
      <c r="I245" s="20"/>
      <c r="J245" s="20"/>
      <c r="K245" s="20"/>
      <c r="L245" s="20"/>
      <c r="M245" s="22"/>
      <c r="N245" s="20"/>
      <c r="P245" s="22"/>
      <c r="U245" s="1"/>
      <c r="V245" s="1"/>
      <c r="W245" s="1"/>
      <c r="X245" s="1"/>
    </row>
    <row r="246" spans="4:24" s="19" customFormat="1" x14ac:dyDescent="0.15">
      <c r="D246" s="81"/>
      <c r="G246" s="20"/>
      <c r="H246" s="21"/>
      <c r="I246" s="20"/>
      <c r="J246" s="20"/>
      <c r="K246" s="20"/>
      <c r="L246" s="20"/>
      <c r="M246" s="22"/>
      <c r="N246" s="20"/>
      <c r="P246" s="22"/>
      <c r="U246" s="1"/>
      <c r="V246" s="1"/>
      <c r="W246" s="1"/>
      <c r="X246" s="1"/>
    </row>
    <row r="247" spans="4:24" s="19" customFormat="1" x14ac:dyDescent="0.15">
      <c r="D247" s="81"/>
      <c r="G247" s="20"/>
      <c r="H247" s="21"/>
      <c r="I247" s="20"/>
      <c r="J247" s="20"/>
      <c r="K247" s="20"/>
      <c r="L247" s="20"/>
      <c r="M247" s="22"/>
      <c r="N247" s="20"/>
      <c r="P247" s="22"/>
      <c r="U247" s="1"/>
      <c r="V247" s="1"/>
      <c r="W247" s="1"/>
      <c r="X247" s="1"/>
    </row>
    <row r="248" spans="4:24" s="19" customFormat="1" x14ac:dyDescent="0.15">
      <c r="D248" s="81"/>
      <c r="G248" s="20"/>
      <c r="H248" s="21"/>
      <c r="I248" s="20"/>
      <c r="J248" s="20"/>
      <c r="K248" s="20"/>
      <c r="L248" s="20"/>
      <c r="M248" s="22"/>
      <c r="N248" s="20"/>
      <c r="P248" s="22"/>
      <c r="U248" s="1"/>
      <c r="V248" s="1"/>
      <c r="W248" s="1"/>
      <c r="X248" s="1"/>
    </row>
    <row r="249" spans="4:24" s="19" customFormat="1" x14ac:dyDescent="0.15">
      <c r="D249" s="81"/>
      <c r="G249" s="20"/>
      <c r="H249" s="21"/>
      <c r="I249" s="20"/>
      <c r="J249" s="20"/>
      <c r="K249" s="20"/>
      <c r="L249" s="20"/>
      <c r="M249" s="22"/>
      <c r="N249" s="20"/>
      <c r="P249" s="22"/>
      <c r="U249" s="1"/>
      <c r="V249" s="1"/>
      <c r="W249" s="1"/>
      <c r="X249" s="1"/>
    </row>
    <row r="250" spans="4:24" s="19" customFormat="1" x14ac:dyDescent="0.15">
      <c r="D250" s="81"/>
      <c r="G250" s="20"/>
      <c r="H250" s="21"/>
      <c r="I250" s="20"/>
      <c r="J250" s="20"/>
      <c r="K250" s="20"/>
      <c r="L250" s="20"/>
      <c r="M250" s="22"/>
      <c r="N250" s="20"/>
      <c r="P250" s="22"/>
      <c r="U250" s="1"/>
      <c r="V250" s="1"/>
      <c r="W250" s="1"/>
      <c r="X250" s="1"/>
    </row>
    <row r="251" spans="4:24" s="19" customFormat="1" x14ac:dyDescent="0.15">
      <c r="D251" s="81"/>
      <c r="G251" s="20"/>
      <c r="H251" s="21"/>
      <c r="I251" s="20"/>
      <c r="J251" s="20"/>
      <c r="K251" s="20"/>
      <c r="L251" s="20"/>
      <c r="M251" s="22"/>
      <c r="N251" s="20"/>
      <c r="P251" s="22"/>
      <c r="U251" s="1"/>
      <c r="V251" s="1"/>
      <c r="W251" s="1"/>
      <c r="X251" s="1"/>
    </row>
    <row r="252" spans="4:24" s="19" customFormat="1" x14ac:dyDescent="0.15">
      <c r="D252" s="81"/>
      <c r="G252" s="20"/>
      <c r="H252" s="21"/>
      <c r="I252" s="20"/>
      <c r="J252" s="20"/>
      <c r="K252" s="20"/>
      <c r="L252" s="20"/>
      <c r="M252" s="22"/>
      <c r="N252" s="20"/>
      <c r="P252" s="22"/>
      <c r="U252" s="1"/>
      <c r="V252" s="1"/>
      <c r="W252" s="1"/>
      <c r="X252" s="1"/>
    </row>
    <row r="253" spans="4:24" s="19" customFormat="1" x14ac:dyDescent="0.15">
      <c r="D253" s="81"/>
      <c r="G253" s="20"/>
      <c r="H253" s="21"/>
      <c r="I253" s="20"/>
      <c r="J253" s="20"/>
      <c r="K253" s="20"/>
      <c r="L253" s="20"/>
      <c r="M253" s="22"/>
      <c r="N253" s="20"/>
      <c r="P253" s="22"/>
      <c r="U253" s="1"/>
      <c r="V253" s="1"/>
      <c r="W253" s="1"/>
      <c r="X253" s="1"/>
    </row>
    <row r="254" spans="4:24" s="19" customFormat="1" x14ac:dyDescent="0.15">
      <c r="D254" s="81"/>
      <c r="G254" s="20"/>
      <c r="H254" s="21"/>
      <c r="I254" s="20"/>
      <c r="J254" s="20"/>
      <c r="K254" s="20"/>
      <c r="L254" s="20"/>
      <c r="M254" s="22"/>
      <c r="N254" s="20"/>
      <c r="P254" s="22"/>
      <c r="U254" s="1"/>
      <c r="V254" s="1"/>
      <c r="W254" s="1"/>
      <c r="X254" s="1"/>
    </row>
    <row r="255" spans="4:24" s="19" customFormat="1" x14ac:dyDescent="0.15">
      <c r="D255" s="81"/>
      <c r="G255" s="20"/>
      <c r="H255" s="21"/>
      <c r="I255" s="20"/>
      <c r="J255" s="20"/>
      <c r="K255" s="20"/>
      <c r="L255" s="20"/>
      <c r="M255" s="22"/>
      <c r="N255" s="20"/>
      <c r="P255" s="22"/>
      <c r="U255" s="1"/>
      <c r="V255" s="1"/>
      <c r="W255" s="1"/>
      <c r="X255" s="1"/>
    </row>
    <row r="256" spans="4:24" s="19" customFormat="1" x14ac:dyDescent="0.15">
      <c r="D256" s="81"/>
      <c r="G256" s="20"/>
      <c r="H256" s="21"/>
      <c r="I256" s="20"/>
      <c r="J256" s="20"/>
      <c r="K256" s="20"/>
      <c r="L256" s="20"/>
      <c r="M256" s="22"/>
      <c r="N256" s="20"/>
      <c r="P256" s="22"/>
      <c r="U256" s="1"/>
      <c r="V256" s="1"/>
      <c r="W256" s="1"/>
      <c r="X256" s="1"/>
    </row>
    <row r="257" spans="4:24" s="19" customFormat="1" x14ac:dyDescent="0.15">
      <c r="D257" s="81"/>
      <c r="G257" s="20"/>
      <c r="H257" s="21"/>
      <c r="I257" s="20"/>
      <c r="J257" s="20"/>
      <c r="K257" s="20"/>
      <c r="L257" s="20"/>
      <c r="M257" s="22"/>
      <c r="N257" s="20"/>
      <c r="P257" s="22"/>
      <c r="U257" s="1"/>
      <c r="V257" s="1"/>
      <c r="W257" s="1"/>
      <c r="X257" s="1"/>
    </row>
    <row r="258" spans="4:24" s="19" customFormat="1" x14ac:dyDescent="0.15">
      <c r="D258" s="81"/>
      <c r="G258" s="20"/>
      <c r="H258" s="21"/>
      <c r="I258" s="20"/>
      <c r="J258" s="20"/>
      <c r="K258" s="20"/>
      <c r="L258" s="20"/>
      <c r="M258" s="22"/>
      <c r="N258" s="20"/>
      <c r="P258" s="22"/>
      <c r="U258" s="1"/>
      <c r="V258" s="1"/>
      <c r="W258" s="1"/>
      <c r="X258" s="1"/>
    </row>
    <row r="259" spans="4:24" s="19" customFormat="1" x14ac:dyDescent="0.15">
      <c r="D259" s="81"/>
      <c r="G259" s="20"/>
      <c r="H259" s="21"/>
      <c r="I259" s="20"/>
      <c r="J259" s="20"/>
      <c r="K259" s="20"/>
      <c r="L259" s="20"/>
      <c r="M259" s="22"/>
      <c r="N259" s="20"/>
      <c r="P259" s="22"/>
      <c r="U259" s="1"/>
      <c r="V259" s="1"/>
      <c r="W259" s="1"/>
      <c r="X259" s="1"/>
    </row>
    <row r="260" spans="4:24" s="19" customFormat="1" x14ac:dyDescent="0.15">
      <c r="D260" s="81"/>
      <c r="G260" s="20"/>
      <c r="H260" s="21"/>
      <c r="I260" s="20"/>
      <c r="J260" s="20"/>
      <c r="K260" s="20"/>
      <c r="L260" s="20"/>
      <c r="M260" s="22"/>
      <c r="N260" s="20"/>
      <c r="P260" s="22"/>
      <c r="U260" s="1"/>
      <c r="V260" s="1"/>
      <c r="W260" s="1"/>
      <c r="X260" s="1"/>
    </row>
    <row r="261" spans="4:24" s="19" customFormat="1" x14ac:dyDescent="0.15">
      <c r="D261" s="81"/>
      <c r="G261" s="20"/>
      <c r="H261" s="21"/>
      <c r="I261" s="20"/>
      <c r="J261" s="20"/>
      <c r="K261" s="20"/>
      <c r="L261" s="20"/>
      <c r="M261" s="22"/>
      <c r="N261" s="20"/>
      <c r="P261" s="22"/>
      <c r="U261" s="1"/>
      <c r="V261" s="1"/>
      <c r="W261" s="1"/>
      <c r="X261" s="1"/>
    </row>
    <row r="262" spans="4:24" s="19" customFormat="1" x14ac:dyDescent="0.15">
      <c r="D262" s="81"/>
      <c r="G262" s="20"/>
      <c r="H262" s="21"/>
      <c r="I262" s="20"/>
      <c r="J262" s="20"/>
      <c r="K262" s="20"/>
      <c r="L262" s="20"/>
      <c r="M262" s="22"/>
      <c r="N262" s="20"/>
      <c r="P262" s="22"/>
      <c r="U262" s="1"/>
      <c r="V262" s="1"/>
      <c r="W262" s="1"/>
      <c r="X262" s="1"/>
    </row>
    <row r="263" spans="4:24" s="19" customFormat="1" x14ac:dyDescent="0.15">
      <c r="D263" s="81"/>
      <c r="G263" s="20"/>
      <c r="H263" s="21"/>
      <c r="I263" s="20"/>
      <c r="J263" s="20"/>
      <c r="K263" s="20"/>
      <c r="L263" s="20"/>
      <c r="M263" s="22"/>
      <c r="N263" s="20"/>
      <c r="P263" s="22"/>
      <c r="U263" s="1"/>
      <c r="V263" s="1"/>
      <c r="W263" s="1"/>
      <c r="X263" s="1"/>
    </row>
    <row r="264" spans="4:24" s="19" customFormat="1" x14ac:dyDescent="0.15">
      <c r="D264" s="81"/>
      <c r="G264" s="20"/>
      <c r="H264" s="21"/>
      <c r="I264" s="20"/>
      <c r="J264" s="20"/>
      <c r="K264" s="20"/>
      <c r="L264" s="20"/>
      <c r="M264" s="22"/>
      <c r="N264" s="20"/>
      <c r="P264" s="22"/>
      <c r="U264" s="1"/>
      <c r="V264" s="1"/>
      <c r="W264" s="1"/>
      <c r="X264" s="1"/>
    </row>
    <row r="265" spans="4:24" s="19" customFormat="1" x14ac:dyDescent="0.15">
      <c r="D265" s="81"/>
      <c r="G265" s="20"/>
      <c r="H265" s="21"/>
      <c r="I265" s="20"/>
      <c r="J265" s="20"/>
      <c r="K265" s="20"/>
      <c r="L265" s="20"/>
      <c r="M265" s="22"/>
      <c r="N265" s="20"/>
      <c r="P265" s="22"/>
      <c r="U265" s="1"/>
      <c r="V265" s="1"/>
      <c r="W265" s="1"/>
      <c r="X265" s="1"/>
    </row>
    <row r="266" spans="4:24" s="19" customFormat="1" x14ac:dyDescent="0.15">
      <c r="D266" s="81"/>
      <c r="G266" s="20"/>
      <c r="H266" s="21"/>
      <c r="I266" s="20"/>
      <c r="J266" s="20"/>
      <c r="K266" s="20"/>
      <c r="L266" s="20"/>
      <c r="M266" s="22"/>
      <c r="N266" s="20"/>
      <c r="P266" s="22"/>
      <c r="U266" s="1"/>
      <c r="V266" s="1"/>
      <c r="W266" s="1"/>
      <c r="X266" s="1"/>
    </row>
    <row r="267" spans="4:24" s="19" customFormat="1" x14ac:dyDescent="0.15">
      <c r="D267" s="81"/>
      <c r="G267" s="20"/>
      <c r="H267" s="21"/>
      <c r="I267" s="20"/>
      <c r="J267" s="20"/>
      <c r="K267" s="20"/>
      <c r="L267" s="20"/>
      <c r="M267" s="22"/>
      <c r="N267" s="20"/>
      <c r="P267" s="22"/>
      <c r="U267" s="1"/>
      <c r="V267" s="1"/>
      <c r="W267" s="1"/>
      <c r="X267" s="1"/>
    </row>
    <row r="268" spans="4:24" s="19" customFormat="1" x14ac:dyDescent="0.15">
      <c r="D268" s="81"/>
      <c r="G268" s="20"/>
      <c r="H268" s="21"/>
      <c r="I268" s="20"/>
      <c r="J268" s="20"/>
      <c r="K268" s="20"/>
      <c r="L268" s="20"/>
      <c r="M268" s="22"/>
      <c r="N268" s="20"/>
      <c r="P268" s="22"/>
      <c r="U268" s="1"/>
      <c r="V268" s="1"/>
      <c r="W268" s="1"/>
      <c r="X268" s="1"/>
    </row>
    <row r="269" spans="4:24" s="19" customFormat="1" x14ac:dyDescent="0.15">
      <c r="D269" s="81"/>
      <c r="G269" s="20"/>
      <c r="H269" s="21"/>
      <c r="I269" s="20"/>
      <c r="J269" s="20"/>
      <c r="K269" s="20"/>
      <c r="L269" s="20"/>
      <c r="M269" s="22"/>
      <c r="N269" s="20"/>
      <c r="P269" s="22"/>
      <c r="U269" s="1"/>
      <c r="V269" s="1"/>
      <c r="W269" s="1"/>
      <c r="X269" s="1"/>
    </row>
    <row r="270" spans="4:24" s="19" customFormat="1" x14ac:dyDescent="0.15">
      <c r="D270" s="81"/>
      <c r="G270" s="20"/>
      <c r="H270" s="21"/>
      <c r="I270" s="20"/>
      <c r="J270" s="20"/>
      <c r="K270" s="20"/>
      <c r="L270" s="20"/>
      <c r="M270" s="22"/>
      <c r="N270" s="20"/>
      <c r="P270" s="22"/>
      <c r="U270" s="1"/>
      <c r="V270" s="1"/>
      <c r="W270" s="1"/>
      <c r="X270" s="1"/>
    </row>
    <row r="271" spans="4:24" s="19" customFormat="1" x14ac:dyDescent="0.15">
      <c r="D271" s="81"/>
      <c r="G271" s="20"/>
      <c r="H271" s="21"/>
      <c r="I271" s="20"/>
      <c r="J271" s="20"/>
      <c r="K271" s="20"/>
      <c r="L271" s="20"/>
      <c r="M271" s="22"/>
      <c r="N271" s="20"/>
      <c r="P271" s="22"/>
      <c r="U271" s="1"/>
      <c r="V271" s="1"/>
      <c r="W271" s="1"/>
      <c r="X271" s="1"/>
    </row>
    <row r="272" spans="4:24" s="19" customFormat="1" x14ac:dyDescent="0.15">
      <c r="D272" s="81"/>
      <c r="G272" s="20"/>
      <c r="H272" s="21"/>
      <c r="I272" s="20"/>
      <c r="J272" s="20"/>
      <c r="K272" s="20"/>
      <c r="L272" s="20"/>
      <c r="M272" s="22"/>
      <c r="N272" s="20"/>
      <c r="P272" s="22"/>
      <c r="U272" s="1"/>
      <c r="V272" s="1"/>
      <c r="W272" s="1"/>
      <c r="X272" s="1"/>
    </row>
    <row r="273" spans="4:24" s="19" customFormat="1" x14ac:dyDescent="0.15">
      <c r="D273" s="81"/>
      <c r="G273" s="20"/>
      <c r="H273" s="21"/>
      <c r="I273" s="20"/>
      <c r="J273" s="20"/>
      <c r="K273" s="20"/>
      <c r="L273" s="20"/>
      <c r="M273" s="22"/>
      <c r="N273" s="20"/>
      <c r="P273" s="22"/>
      <c r="U273" s="1"/>
      <c r="V273" s="1"/>
      <c r="W273" s="1"/>
      <c r="X273" s="1"/>
    </row>
    <row r="274" spans="4:24" s="19" customFormat="1" x14ac:dyDescent="0.15">
      <c r="D274" s="81"/>
      <c r="G274" s="20"/>
      <c r="H274" s="21"/>
      <c r="I274" s="20"/>
      <c r="J274" s="20"/>
      <c r="K274" s="20"/>
      <c r="L274" s="20"/>
      <c r="M274" s="22"/>
      <c r="N274" s="20"/>
      <c r="P274" s="22"/>
      <c r="U274" s="1"/>
      <c r="V274" s="1"/>
      <c r="W274" s="1"/>
      <c r="X274" s="1"/>
    </row>
    <row r="275" spans="4:24" s="19" customFormat="1" x14ac:dyDescent="0.15">
      <c r="D275" s="81"/>
      <c r="G275" s="20"/>
      <c r="H275" s="21"/>
      <c r="I275" s="20"/>
      <c r="J275" s="20"/>
      <c r="K275" s="20"/>
      <c r="L275" s="20"/>
      <c r="M275" s="22"/>
      <c r="N275" s="20"/>
      <c r="P275" s="22"/>
      <c r="U275" s="1"/>
      <c r="V275" s="1"/>
      <c r="W275" s="1"/>
      <c r="X275" s="1"/>
    </row>
    <row r="276" spans="4:24" s="19" customFormat="1" x14ac:dyDescent="0.15">
      <c r="D276" s="81"/>
      <c r="G276" s="20"/>
      <c r="H276" s="21"/>
      <c r="I276" s="20"/>
      <c r="J276" s="20"/>
      <c r="K276" s="20"/>
      <c r="L276" s="20"/>
      <c r="M276" s="22"/>
      <c r="N276" s="20"/>
      <c r="P276" s="22"/>
      <c r="U276" s="1"/>
      <c r="V276" s="1"/>
      <c r="W276" s="1"/>
      <c r="X276" s="1"/>
    </row>
    <row r="277" spans="4:24" s="19" customFormat="1" x14ac:dyDescent="0.15">
      <c r="D277" s="81"/>
      <c r="G277" s="20"/>
      <c r="H277" s="21"/>
      <c r="I277" s="20"/>
      <c r="J277" s="20"/>
      <c r="K277" s="20"/>
      <c r="L277" s="20"/>
      <c r="M277" s="22"/>
      <c r="N277" s="20"/>
      <c r="P277" s="22"/>
      <c r="U277" s="1"/>
      <c r="V277" s="1"/>
      <c r="W277" s="1"/>
      <c r="X277" s="1"/>
    </row>
    <row r="278" spans="4:24" s="19" customFormat="1" x14ac:dyDescent="0.15">
      <c r="D278" s="81"/>
      <c r="G278" s="20"/>
      <c r="H278" s="21"/>
      <c r="I278" s="20"/>
      <c r="J278" s="20"/>
      <c r="K278" s="20"/>
      <c r="L278" s="20"/>
      <c r="M278" s="22"/>
      <c r="N278" s="20"/>
      <c r="P278" s="22"/>
      <c r="U278" s="1"/>
      <c r="V278" s="1"/>
      <c r="W278" s="1"/>
      <c r="X278" s="1"/>
    </row>
    <row r="279" spans="4:24" s="19" customFormat="1" x14ac:dyDescent="0.15">
      <c r="D279" s="81"/>
      <c r="G279" s="20"/>
      <c r="H279" s="21"/>
      <c r="I279" s="20"/>
      <c r="J279" s="20"/>
      <c r="K279" s="20"/>
      <c r="L279" s="20"/>
      <c r="M279" s="22"/>
      <c r="N279" s="20"/>
      <c r="P279" s="22"/>
      <c r="U279" s="1"/>
      <c r="V279" s="1"/>
      <c r="W279" s="1"/>
      <c r="X279" s="1"/>
    </row>
    <row r="280" spans="4:24" s="19" customFormat="1" x14ac:dyDescent="0.15">
      <c r="D280" s="81"/>
      <c r="G280" s="20"/>
      <c r="H280" s="21"/>
      <c r="I280" s="20"/>
      <c r="J280" s="20"/>
      <c r="K280" s="20"/>
      <c r="L280" s="20"/>
      <c r="M280" s="22"/>
      <c r="N280" s="20"/>
      <c r="P280" s="22"/>
      <c r="U280" s="1"/>
      <c r="V280" s="1"/>
      <c r="W280" s="1"/>
      <c r="X280" s="1"/>
    </row>
    <row r="281" spans="4:24" s="19" customFormat="1" x14ac:dyDescent="0.15">
      <c r="D281" s="81"/>
      <c r="G281" s="20"/>
      <c r="H281" s="21"/>
      <c r="I281" s="20"/>
      <c r="J281" s="20"/>
      <c r="K281" s="20"/>
      <c r="L281" s="20"/>
      <c r="M281" s="22"/>
      <c r="N281" s="20"/>
      <c r="P281" s="22"/>
      <c r="U281" s="1"/>
      <c r="V281" s="1"/>
      <c r="W281" s="1"/>
      <c r="X281" s="1"/>
    </row>
    <row r="282" spans="4:24" s="19" customFormat="1" x14ac:dyDescent="0.15">
      <c r="D282" s="81"/>
      <c r="G282" s="20"/>
      <c r="H282" s="21"/>
      <c r="I282" s="20"/>
      <c r="J282" s="20"/>
      <c r="K282" s="20"/>
      <c r="L282" s="20"/>
      <c r="M282" s="22"/>
      <c r="N282" s="20"/>
      <c r="P282" s="22"/>
      <c r="U282" s="1"/>
      <c r="V282" s="1"/>
      <c r="W282" s="1"/>
      <c r="X282" s="1"/>
    </row>
    <row r="283" spans="4:24" s="19" customFormat="1" x14ac:dyDescent="0.15">
      <c r="D283" s="81"/>
      <c r="G283" s="20"/>
      <c r="H283" s="21"/>
      <c r="I283" s="20"/>
      <c r="J283" s="20"/>
      <c r="K283" s="20"/>
      <c r="L283" s="20"/>
      <c r="M283" s="22"/>
      <c r="N283" s="20"/>
      <c r="P283" s="22"/>
      <c r="U283" s="1"/>
      <c r="V283" s="1"/>
      <c r="W283" s="1"/>
      <c r="X283" s="1"/>
    </row>
    <row r="284" spans="4:24" s="19" customFormat="1" x14ac:dyDescent="0.15">
      <c r="D284" s="81"/>
      <c r="G284" s="20"/>
      <c r="H284" s="21"/>
      <c r="I284" s="20"/>
      <c r="J284" s="20"/>
      <c r="K284" s="20"/>
      <c r="L284" s="20"/>
      <c r="M284" s="22"/>
      <c r="N284" s="20"/>
      <c r="P284" s="22"/>
      <c r="U284" s="1"/>
      <c r="V284" s="1"/>
      <c r="W284" s="1"/>
      <c r="X284" s="1"/>
    </row>
    <row r="285" spans="4:24" s="19" customFormat="1" x14ac:dyDescent="0.15">
      <c r="D285" s="81"/>
      <c r="G285" s="20"/>
      <c r="H285" s="21"/>
      <c r="I285" s="20"/>
      <c r="J285" s="20"/>
      <c r="K285" s="20"/>
      <c r="L285" s="20"/>
      <c r="M285" s="22"/>
      <c r="N285" s="20"/>
      <c r="P285" s="22"/>
      <c r="U285" s="1"/>
      <c r="V285" s="1"/>
      <c r="W285" s="1"/>
      <c r="X285" s="1"/>
    </row>
    <row r="286" spans="4:24" s="19" customFormat="1" x14ac:dyDescent="0.15">
      <c r="D286" s="81"/>
      <c r="G286" s="20"/>
      <c r="H286" s="21"/>
      <c r="I286" s="20"/>
      <c r="J286" s="20"/>
      <c r="K286" s="20"/>
      <c r="L286" s="20"/>
      <c r="M286" s="22"/>
      <c r="N286" s="20"/>
      <c r="P286" s="22"/>
      <c r="U286" s="1"/>
      <c r="V286" s="1"/>
      <c r="W286" s="1"/>
      <c r="X286" s="1"/>
    </row>
    <row r="287" spans="4:24" s="19" customFormat="1" x14ac:dyDescent="0.15">
      <c r="D287" s="81"/>
      <c r="G287" s="20"/>
      <c r="H287" s="21"/>
      <c r="I287" s="20"/>
      <c r="J287" s="20"/>
      <c r="K287" s="20"/>
      <c r="L287" s="20"/>
      <c r="M287" s="22"/>
      <c r="N287" s="20"/>
      <c r="P287" s="22"/>
      <c r="U287" s="1"/>
      <c r="V287" s="1"/>
      <c r="W287" s="1"/>
      <c r="X287" s="1"/>
    </row>
    <row r="288" spans="4:24" s="19" customFormat="1" x14ac:dyDescent="0.15">
      <c r="D288" s="81"/>
      <c r="G288" s="20"/>
      <c r="H288" s="21"/>
      <c r="I288" s="20"/>
      <c r="J288" s="20"/>
      <c r="K288" s="20"/>
      <c r="L288" s="20"/>
      <c r="M288" s="22"/>
      <c r="N288" s="20"/>
      <c r="P288" s="22"/>
      <c r="U288" s="1"/>
      <c r="V288" s="1"/>
      <c r="W288" s="1"/>
      <c r="X288" s="1"/>
    </row>
    <row r="289" spans="4:24" s="19" customFormat="1" x14ac:dyDescent="0.15">
      <c r="D289" s="81"/>
      <c r="G289" s="20"/>
      <c r="H289" s="21"/>
      <c r="I289" s="20"/>
      <c r="J289" s="20"/>
      <c r="K289" s="20"/>
      <c r="L289" s="20"/>
      <c r="M289" s="22"/>
      <c r="N289" s="20"/>
      <c r="P289" s="22"/>
      <c r="U289" s="1"/>
      <c r="V289" s="1"/>
      <c r="W289" s="1"/>
      <c r="X289" s="1"/>
    </row>
    <row r="290" spans="4:24" s="19" customFormat="1" x14ac:dyDescent="0.15">
      <c r="D290" s="81"/>
      <c r="G290" s="20"/>
      <c r="H290" s="21"/>
      <c r="I290" s="20"/>
      <c r="J290" s="20"/>
      <c r="K290" s="20"/>
      <c r="L290" s="20"/>
      <c r="M290" s="22"/>
      <c r="N290" s="20"/>
      <c r="P290" s="22"/>
      <c r="U290" s="1"/>
      <c r="V290" s="1"/>
      <c r="W290" s="1"/>
      <c r="X290" s="1"/>
    </row>
    <row r="291" spans="4:24" s="19" customFormat="1" x14ac:dyDescent="0.15">
      <c r="D291" s="81"/>
      <c r="G291" s="20"/>
      <c r="H291" s="21"/>
      <c r="I291" s="20"/>
      <c r="J291" s="20"/>
      <c r="K291" s="20"/>
      <c r="L291" s="20"/>
      <c r="M291" s="22"/>
      <c r="N291" s="20"/>
      <c r="P291" s="22"/>
      <c r="U291" s="1"/>
      <c r="V291" s="1"/>
      <c r="W291" s="1"/>
      <c r="X291" s="1"/>
    </row>
    <row r="292" spans="4:24" s="19" customFormat="1" x14ac:dyDescent="0.15">
      <c r="D292" s="81"/>
      <c r="G292" s="20"/>
      <c r="H292" s="21"/>
      <c r="I292" s="20"/>
      <c r="J292" s="20"/>
      <c r="K292" s="20"/>
      <c r="L292" s="20"/>
      <c r="M292" s="22"/>
      <c r="N292" s="20"/>
      <c r="P292" s="22"/>
      <c r="U292" s="1"/>
      <c r="V292" s="1"/>
      <c r="W292" s="1"/>
      <c r="X292" s="1"/>
    </row>
    <row r="293" spans="4:24" s="19" customFormat="1" x14ac:dyDescent="0.15">
      <c r="D293" s="81"/>
      <c r="G293" s="20"/>
      <c r="H293" s="21"/>
      <c r="I293" s="20"/>
      <c r="J293" s="20"/>
      <c r="K293" s="20"/>
      <c r="L293" s="20"/>
      <c r="M293" s="22"/>
      <c r="N293" s="20"/>
      <c r="P293" s="22"/>
      <c r="U293" s="1"/>
      <c r="V293" s="1"/>
      <c r="W293" s="1"/>
      <c r="X293" s="1"/>
    </row>
    <row r="294" spans="4:24" s="19" customFormat="1" x14ac:dyDescent="0.15">
      <c r="D294" s="81"/>
      <c r="G294" s="20"/>
      <c r="H294" s="21"/>
      <c r="I294" s="20"/>
      <c r="J294" s="20"/>
      <c r="K294" s="20"/>
      <c r="L294" s="20"/>
      <c r="M294" s="22"/>
      <c r="N294" s="20"/>
      <c r="P294" s="22"/>
      <c r="U294" s="1"/>
      <c r="V294" s="1"/>
      <c r="W294" s="1"/>
      <c r="X294" s="1"/>
    </row>
    <row r="295" spans="4:24" s="19" customFormat="1" x14ac:dyDescent="0.15">
      <c r="D295" s="81"/>
      <c r="G295" s="20"/>
      <c r="H295" s="21"/>
      <c r="I295" s="20"/>
      <c r="J295" s="20"/>
      <c r="K295" s="20"/>
      <c r="L295" s="20"/>
      <c r="M295" s="22"/>
      <c r="N295" s="20"/>
      <c r="P295" s="22"/>
      <c r="U295" s="1"/>
      <c r="V295" s="1"/>
      <c r="W295" s="1"/>
      <c r="X295" s="1"/>
    </row>
    <row r="296" spans="4:24" s="19" customFormat="1" x14ac:dyDescent="0.15">
      <c r="D296" s="81"/>
      <c r="G296" s="20"/>
      <c r="H296" s="21"/>
      <c r="I296" s="20"/>
      <c r="J296" s="20"/>
      <c r="K296" s="20"/>
      <c r="L296" s="20"/>
      <c r="M296" s="22"/>
      <c r="N296" s="20"/>
      <c r="P296" s="22"/>
      <c r="U296" s="1"/>
      <c r="V296" s="1"/>
      <c r="W296" s="1"/>
      <c r="X296" s="1"/>
    </row>
    <row r="297" spans="4:24" s="19" customFormat="1" x14ac:dyDescent="0.15">
      <c r="D297" s="81"/>
      <c r="G297" s="20"/>
      <c r="H297" s="21"/>
      <c r="I297" s="20"/>
      <c r="J297" s="20"/>
      <c r="K297" s="20"/>
      <c r="L297" s="20"/>
      <c r="M297" s="22"/>
      <c r="N297" s="20"/>
      <c r="P297" s="22"/>
      <c r="U297" s="1"/>
      <c r="V297" s="1"/>
      <c r="W297" s="1"/>
      <c r="X297" s="1"/>
    </row>
    <row r="298" spans="4:24" s="19" customFormat="1" x14ac:dyDescent="0.15">
      <c r="D298" s="81"/>
      <c r="G298" s="20"/>
      <c r="H298" s="21"/>
      <c r="I298" s="20"/>
      <c r="J298" s="20"/>
      <c r="K298" s="20"/>
      <c r="L298" s="20"/>
      <c r="M298" s="22"/>
      <c r="N298" s="20"/>
      <c r="P298" s="22"/>
      <c r="U298" s="1"/>
      <c r="V298" s="1"/>
      <c r="W298" s="1"/>
      <c r="X298" s="1"/>
    </row>
    <row r="299" spans="4:24" s="19" customFormat="1" x14ac:dyDescent="0.15">
      <c r="D299" s="81"/>
      <c r="G299" s="20"/>
      <c r="H299" s="21"/>
      <c r="I299" s="20"/>
      <c r="J299" s="20"/>
      <c r="K299" s="20"/>
      <c r="L299" s="20"/>
      <c r="M299" s="22"/>
      <c r="N299" s="20"/>
      <c r="P299" s="22"/>
      <c r="U299" s="1"/>
      <c r="V299" s="1"/>
      <c r="W299" s="1"/>
      <c r="X299" s="1"/>
    </row>
    <row r="300" spans="4:24" s="19" customFormat="1" x14ac:dyDescent="0.15">
      <c r="D300" s="81"/>
      <c r="G300" s="20"/>
      <c r="H300" s="21"/>
      <c r="I300" s="20"/>
      <c r="J300" s="20"/>
      <c r="K300" s="20"/>
      <c r="L300" s="20"/>
      <c r="M300" s="22"/>
      <c r="N300" s="20"/>
      <c r="P300" s="22"/>
      <c r="U300" s="1"/>
      <c r="V300" s="1"/>
      <c r="W300" s="1"/>
      <c r="X300" s="1"/>
    </row>
    <row r="301" spans="4:24" s="19" customFormat="1" x14ac:dyDescent="0.15">
      <c r="D301" s="81"/>
      <c r="G301" s="20"/>
      <c r="H301" s="21"/>
      <c r="I301" s="20"/>
      <c r="J301" s="20"/>
      <c r="K301" s="20"/>
      <c r="L301" s="20"/>
      <c r="M301" s="22"/>
      <c r="N301" s="20"/>
      <c r="P301" s="22"/>
      <c r="U301" s="1"/>
      <c r="V301" s="1"/>
      <c r="W301" s="1"/>
      <c r="X301" s="1"/>
    </row>
    <row r="302" spans="4:24" s="19" customFormat="1" x14ac:dyDescent="0.15">
      <c r="D302" s="81"/>
      <c r="G302" s="20"/>
      <c r="H302" s="21"/>
      <c r="I302" s="20"/>
      <c r="J302" s="20"/>
      <c r="K302" s="20"/>
      <c r="L302" s="20"/>
      <c r="M302" s="22"/>
      <c r="N302" s="20"/>
      <c r="P302" s="22"/>
      <c r="U302" s="1"/>
      <c r="V302" s="1"/>
      <c r="W302" s="1"/>
      <c r="X302" s="1"/>
    </row>
    <row r="303" spans="4:24" s="19" customFormat="1" x14ac:dyDescent="0.15">
      <c r="D303" s="81"/>
      <c r="G303" s="20"/>
      <c r="H303" s="21"/>
      <c r="I303" s="20"/>
      <c r="J303" s="20"/>
      <c r="K303" s="20"/>
      <c r="L303" s="20"/>
      <c r="M303" s="22"/>
      <c r="N303" s="20"/>
      <c r="P303" s="22"/>
      <c r="U303" s="1"/>
      <c r="V303" s="1"/>
      <c r="W303" s="1"/>
      <c r="X303" s="1"/>
    </row>
    <row r="304" spans="4:24" s="19" customFormat="1" x14ac:dyDescent="0.15">
      <c r="D304" s="81"/>
      <c r="G304" s="20"/>
      <c r="H304" s="21"/>
      <c r="I304" s="20"/>
      <c r="J304" s="20"/>
      <c r="K304" s="20"/>
      <c r="L304" s="20"/>
      <c r="M304" s="22"/>
      <c r="N304" s="20"/>
      <c r="P304" s="22"/>
      <c r="U304" s="1"/>
      <c r="V304" s="1"/>
      <c r="W304" s="1"/>
      <c r="X304" s="1"/>
    </row>
    <row r="305" spans="4:24" s="19" customFormat="1" x14ac:dyDescent="0.15">
      <c r="D305" s="81"/>
      <c r="G305" s="20"/>
      <c r="H305" s="21"/>
      <c r="I305" s="20"/>
      <c r="J305" s="20"/>
      <c r="K305" s="20"/>
      <c r="L305" s="20"/>
      <c r="M305" s="22"/>
      <c r="N305" s="20"/>
      <c r="P305" s="22"/>
      <c r="U305" s="1"/>
      <c r="V305" s="1"/>
      <c r="W305" s="1"/>
      <c r="X305" s="1"/>
    </row>
    <row r="306" spans="4:24" s="19" customFormat="1" x14ac:dyDescent="0.15">
      <c r="D306" s="81"/>
      <c r="G306" s="20"/>
      <c r="H306" s="21"/>
      <c r="I306" s="20"/>
      <c r="J306" s="20"/>
      <c r="K306" s="20"/>
      <c r="L306" s="20"/>
      <c r="M306" s="22"/>
      <c r="N306" s="20"/>
      <c r="P306" s="22"/>
      <c r="U306" s="1"/>
      <c r="V306" s="1"/>
      <c r="W306" s="1"/>
      <c r="X306" s="1"/>
    </row>
    <row r="307" spans="4:24" s="19" customFormat="1" x14ac:dyDescent="0.15">
      <c r="D307" s="81"/>
      <c r="G307" s="20"/>
      <c r="H307" s="21"/>
      <c r="I307" s="20"/>
      <c r="J307" s="20"/>
      <c r="K307" s="20"/>
      <c r="L307" s="20"/>
      <c r="M307" s="22"/>
      <c r="N307" s="20"/>
      <c r="P307" s="22"/>
      <c r="U307" s="1"/>
      <c r="V307" s="1"/>
      <c r="W307" s="1"/>
      <c r="X307" s="1"/>
    </row>
    <row r="308" spans="4:24" s="19" customFormat="1" x14ac:dyDescent="0.15">
      <c r="D308" s="81"/>
      <c r="G308" s="20"/>
      <c r="H308" s="21"/>
      <c r="I308" s="20"/>
      <c r="J308" s="20"/>
      <c r="K308" s="20"/>
      <c r="L308" s="20"/>
      <c r="M308" s="22"/>
      <c r="N308" s="20"/>
      <c r="P308" s="22"/>
      <c r="U308" s="1"/>
      <c r="V308" s="1"/>
      <c r="W308" s="1"/>
      <c r="X308" s="1"/>
    </row>
    <row r="309" spans="4:24" s="19" customFormat="1" x14ac:dyDescent="0.15">
      <c r="D309" s="81"/>
      <c r="G309" s="20"/>
      <c r="H309" s="21"/>
      <c r="I309" s="20"/>
      <c r="J309" s="20"/>
      <c r="K309" s="20"/>
      <c r="L309" s="20"/>
      <c r="M309" s="22"/>
      <c r="N309" s="20"/>
      <c r="P309" s="22"/>
      <c r="U309" s="1"/>
      <c r="V309" s="1"/>
      <c r="W309" s="1"/>
      <c r="X309" s="1"/>
    </row>
    <row r="310" spans="4:24" s="19" customFormat="1" x14ac:dyDescent="0.15">
      <c r="D310" s="81"/>
      <c r="G310" s="20"/>
      <c r="H310" s="21"/>
      <c r="I310" s="20"/>
      <c r="J310" s="20"/>
      <c r="K310" s="20"/>
      <c r="L310" s="20"/>
      <c r="M310" s="22"/>
      <c r="N310" s="20"/>
      <c r="P310" s="22"/>
      <c r="U310" s="1"/>
      <c r="V310" s="1"/>
      <c r="W310" s="1"/>
      <c r="X310" s="1"/>
    </row>
    <row r="311" spans="4:24" s="19" customFormat="1" x14ac:dyDescent="0.15">
      <c r="D311" s="81"/>
      <c r="G311" s="20"/>
      <c r="H311" s="21"/>
      <c r="I311" s="20"/>
      <c r="J311" s="20"/>
      <c r="K311" s="20"/>
      <c r="L311" s="20"/>
      <c r="M311" s="22"/>
      <c r="N311" s="20"/>
      <c r="P311" s="22"/>
      <c r="U311" s="1"/>
      <c r="V311" s="1"/>
      <c r="W311" s="1"/>
      <c r="X311" s="1"/>
    </row>
    <row r="312" spans="4:24" s="19" customFormat="1" x14ac:dyDescent="0.15">
      <c r="D312" s="81"/>
      <c r="G312" s="20"/>
      <c r="H312" s="21"/>
      <c r="I312" s="20"/>
      <c r="J312" s="20"/>
      <c r="K312" s="20"/>
      <c r="L312" s="20"/>
      <c r="M312" s="22"/>
      <c r="N312" s="20"/>
      <c r="P312" s="22"/>
      <c r="U312" s="1"/>
      <c r="V312" s="1"/>
      <c r="W312" s="1"/>
      <c r="X312" s="1"/>
    </row>
    <row r="313" spans="4:24" s="19" customFormat="1" x14ac:dyDescent="0.15">
      <c r="D313" s="81"/>
      <c r="G313" s="20"/>
      <c r="H313" s="21"/>
      <c r="I313" s="20"/>
      <c r="J313" s="20"/>
      <c r="K313" s="20"/>
      <c r="L313" s="20"/>
      <c r="M313" s="22"/>
      <c r="N313" s="20"/>
      <c r="P313" s="22"/>
      <c r="U313" s="1"/>
      <c r="V313" s="1"/>
      <c r="W313" s="1"/>
      <c r="X313" s="1"/>
    </row>
    <row r="314" spans="4:24" s="19" customFormat="1" x14ac:dyDescent="0.15">
      <c r="D314" s="81"/>
      <c r="G314" s="20"/>
      <c r="H314" s="21"/>
      <c r="I314" s="20"/>
      <c r="J314" s="20"/>
      <c r="K314" s="20"/>
      <c r="L314" s="20"/>
      <c r="M314" s="22"/>
      <c r="N314" s="20"/>
      <c r="P314" s="22"/>
      <c r="U314" s="1"/>
      <c r="V314" s="1"/>
      <c r="W314" s="1"/>
      <c r="X314" s="1"/>
    </row>
    <row r="315" spans="4:24" s="19" customFormat="1" x14ac:dyDescent="0.15">
      <c r="D315" s="81"/>
      <c r="G315" s="20"/>
      <c r="H315" s="21"/>
      <c r="I315" s="20"/>
      <c r="J315" s="20"/>
      <c r="K315" s="20"/>
      <c r="L315" s="20"/>
      <c r="M315" s="22"/>
      <c r="N315" s="20"/>
      <c r="P315" s="22"/>
      <c r="U315" s="1"/>
      <c r="V315" s="1"/>
      <c r="W315" s="1"/>
      <c r="X315" s="1"/>
    </row>
    <row r="316" spans="4:24" s="19" customFormat="1" x14ac:dyDescent="0.15">
      <c r="D316" s="81"/>
      <c r="G316" s="20"/>
      <c r="H316" s="21"/>
      <c r="I316" s="20"/>
      <c r="J316" s="20"/>
      <c r="K316" s="20"/>
      <c r="L316" s="20"/>
      <c r="M316" s="22"/>
      <c r="N316" s="20"/>
      <c r="P316" s="22"/>
      <c r="U316" s="1"/>
      <c r="V316" s="1"/>
      <c r="W316" s="1"/>
      <c r="X316" s="1"/>
    </row>
    <row r="317" spans="4:24" s="19" customFormat="1" x14ac:dyDescent="0.15">
      <c r="D317" s="81"/>
      <c r="G317" s="20"/>
      <c r="H317" s="21"/>
      <c r="I317" s="20"/>
      <c r="J317" s="20"/>
      <c r="K317" s="20"/>
      <c r="L317" s="20"/>
      <c r="M317" s="22"/>
      <c r="N317" s="20"/>
      <c r="P317" s="22"/>
      <c r="U317" s="1"/>
      <c r="V317" s="1"/>
      <c r="W317" s="1"/>
      <c r="X317" s="1"/>
    </row>
    <row r="318" spans="4:24" s="19" customFormat="1" x14ac:dyDescent="0.15">
      <c r="D318" s="81"/>
      <c r="G318" s="20"/>
      <c r="H318" s="21"/>
      <c r="I318" s="20"/>
      <c r="J318" s="20"/>
      <c r="K318" s="20"/>
      <c r="L318" s="20"/>
      <c r="M318" s="22"/>
      <c r="N318" s="20"/>
      <c r="P318" s="22"/>
      <c r="U318" s="1"/>
      <c r="V318" s="1"/>
      <c r="W318" s="1"/>
      <c r="X318" s="1"/>
    </row>
    <row r="319" spans="4:24" s="19" customFormat="1" x14ac:dyDescent="0.15">
      <c r="D319" s="81"/>
      <c r="G319" s="20"/>
      <c r="H319" s="21"/>
      <c r="I319" s="20"/>
      <c r="J319" s="20"/>
      <c r="K319" s="20"/>
      <c r="L319" s="20"/>
      <c r="M319" s="22"/>
      <c r="N319" s="20"/>
      <c r="P319" s="22"/>
      <c r="U319" s="1"/>
      <c r="V319" s="1"/>
      <c r="W319" s="1"/>
      <c r="X319" s="1"/>
    </row>
    <row r="320" spans="4:24" s="19" customFormat="1" x14ac:dyDescent="0.15">
      <c r="D320" s="81"/>
      <c r="G320" s="20"/>
      <c r="H320" s="21"/>
      <c r="I320" s="20"/>
      <c r="J320" s="20"/>
      <c r="K320" s="20"/>
      <c r="L320" s="20"/>
      <c r="M320" s="22"/>
      <c r="N320" s="20"/>
      <c r="P320" s="22"/>
      <c r="U320" s="1"/>
      <c r="V320" s="1"/>
      <c r="W320" s="1"/>
      <c r="X320" s="1"/>
    </row>
    <row r="321" spans="4:24" s="19" customFormat="1" x14ac:dyDescent="0.15">
      <c r="D321" s="81"/>
      <c r="G321" s="20"/>
      <c r="H321" s="21"/>
      <c r="I321" s="20"/>
      <c r="J321" s="20"/>
      <c r="K321" s="20"/>
      <c r="L321" s="20"/>
      <c r="M321" s="22"/>
      <c r="N321" s="20"/>
      <c r="P321" s="22"/>
      <c r="U321" s="1"/>
      <c r="V321" s="1"/>
      <c r="W321" s="1"/>
      <c r="X321" s="1"/>
    </row>
    <row r="322" spans="4:24" s="19" customFormat="1" x14ac:dyDescent="0.15">
      <c r="D322" s="81"/>
      <c r="G322" s="20"/>
      <c r="H322" s="21"/>
      <c r="I322" s="20"/>
      <c r="J322" s="20"/>
      <c r="K322" s="20"/>
      <c r="L322" s="20"/>
      <c r="M322" s="22"/>
      <c r="N322" s="20"/>
      <c r="P322" s="22"/>
      <c r="U322" s="1"/>
      <c r="V322" s="1"/>
      <c r="W322" s="1"/>
      <c r="X322" s="1"/>
    </row>
    <row r="323" spans="4:24" s="19" customFormat="1" x14ac:dyDescent="0.15">
      <c r="D323" s="81"/>
      <c r="G323" s="20"/>
      <c r="H323" s="21"/>
      <c r="I323" s="20"/>
      <c r="J323" s="20"/>
      <c r="K323" s="20"/>
      <c r="L323" s="20"/>
      <c r="M323" s="22"/>
      <c r="N323" s="20"/>
      <c r="P323" s="22"/>
      <c r="U323" s="1"/>
      <c r="V323" s="1"/>
      <c r="W323" s="1"/>
      <c r="X323" s="1"/>
    </row>
    <row r="324" spans="4:24" s="19" customFormat="1" x14ac:dyDescent="0.15">
      <c r="D324" s="81"/>
      <c r="G324" s="20"/>
      <c r="H324" s="21"/>
      <c r="I324" s="20"/>
      <c r="J324" s="20"/>
      <c r="K324" s="20"/>
      <c r="L324" s="20"/>
      <c r="M324" s="22"/>
      <c r="N324" s="20"/>
      <c r="P324" s="22"/>
      <c r="U324" s="1"/>
      <c r="V324" s="1"/>
      <c r="W324" s="1"/>
      <c r="X324" s="1"/>
    </row>
    <row r="325" spans="4:24" s="19" customFormat="1" x14ac:dyDescent="0.15">
      <c r="D325" s="81"/>
      <c r="G325" s="20"/>
      <c r="H325" s="21"/>
      <c r="I325" s="20"/>
      <c r="J325" s="20"/>
      <c r="K325" s="20"/>
      <c r="L325" s="20"/>
      <c r="M325" s="22"/>
      <c r="N325" s="20"/>
      <c r="P325" s="22"/>
      <c r="U325" s="1"/>
      <c r="V325" s="1"/>
      <c r="W325" s="1"/>
      <c r="X325" s="1"/>
    </row>
    <row r="326" spans="4:24" s="19" customFormat="1" x14ac:dyDescent="0.15">
      <c r="D326" s="81"/>
      <c r="G326" s="20"/>
      <c r="H326" s="21"/>
      <c r="I326" s="20"/>
      <c r="J326" s="20"/>
      <c r="K326" s="20"/>
      <c r="L326" s="20"/>
      <c r="M326" s="22"/>
      <c r="N326" s="20"/>
      <c r="P326" s="22"/>
      <c r="U326" s="1"/>
      <c r="V326" s="1"/>
      <c r="W326" s="1"/>
      <c r="X326" s="1"/>
    </row>
    <row r="327" spans="4:24" s="19" customFormat="1" x14ac:dyDescent="0.15">
      <c r="D327" s="81"/>
      <c r="G327" s="20"/>
      <c r="H327" s="21"/>
      <c r="I327" s="20"/>
      <c r="J327" s="20"/>
      <c r="K327" s="20"/>
      <c r="L327" s="20"/>
      <c r="M327" s="22"/>
      <c r="N327" s="20"/>
      <c r="P327" s="22"/>
      <c r="U327" s="1"/>
      <c r="V327" s="1"/>
      <c r="W327" s="1"/>
      <c r="X327" s="1"/>
    </row>
    <row r="328" spans="4:24" s="19" customFormat="1" x14ac:dyDescent="0.15">
      <c r="D328" s="81"/>
      <c r="G328" s="20"/>
      <c r="H328" s="21"/>
      <c r="I328" s="20"/>
      <c r="J328" s="20"/>
      <c r="K328" s="20"/>
      <c r="L328" s="20"/>
      <c r="M328" s="22"/>
      <c r="N328" s="20"/>
      <c r="P328" s="22"/>
      <c r="U328" s="1"/>
      <c r="V328" s="1"/>
      <c r="W328" s="1"/>
      <c r="X328" s="1"/>
    </row>
    <row r="329" spans="4:24" s="19" customFormat="1" x14ac:dyDescent="0.15">
      <c r="D329" s="81"/>
      <c r="G329" s="20"/>
      <c r="H329" s="21"/>
      <c r="I329" s="20"/>
      <c r="J329" s="20"/>
      <c r="K329" s="20"/>
      <c r="L329" s="20"/>
      <c r="M329" s="22"/>
      <c r="N329" s="20"/>
      <c r="P329" s="22"/>
      <c r="U329" s="1"/>
      <c r="V329" s="1"/>
      <c r="W329" s="1"/>
      <c r="X329" s="1"/>
    </row>
    <row r="330" spans="4:24" s="19" customFormat="1" x14ac:dyDescent="0.15">
      <c r="D330" s="81"/>
      <c r="G330" s="20"/>
      <c r="H330" s="21"/>
      <c r="I330" s="20"/>
      <c r="J330" s="20"/>
      <c r="K330" s="20"/>
      <c r="L330" s="20"/>
      <c r="M330" s="22"/>
      <c r="N330" s="20"/>
      <c r="P330" s="22"/>
      <c r="U330" s="1"/>
      <c r="V330" s="1"/>
      <c r="W330" s="1"/>
      <c r="X330" s="1"/>
    </row>
    <row r="331" spans="4:24" s="19" customFormat="1" x14ac:dyDescent="0.15">
      <c r="D331" s="81"/>
      <c r="G331" s="20"/>
      <c r="H331" s="21"/>
      <c r="I331" s="20"/>
      <c r="J331" s="20"/>
      <c r="K331" s="20"/>
      <c r="L331" s="20"/>
      <c r="M331" s="22"/>
      <c r="N331" s="20"/>
      <c r="P331" s="22"/>
      <c r="U331" s="1"/>
      <c r="V331" s="1"/>
      <c r="W331" s="1"/>
      <c r="X331" s="1"/>
    </row>
    <row r="332" spans="4:24" s="19" customFormat="1" x14ac:dyDescent="0.15">
      <c r="D332" s="81"/>
      <c r="G332" s="20"/>
      <c r="H332" s="21"/>
      <c r="I332" s="20"/>
      <c r="J332" s="20"/>
      <c r="K332" s="20"/>
      <c r="L332" s="20"/>
      <c r="M332" s="22"/>
      <c r="N332" s="20"/>
      <c r="P332" s="22"/>
      <c r="U332" s="1"/>
      <c r="V332" s="1"/>
      <c r="W332" s="1"/>
      <c r="X332" s="1"/>
    </row>
    <row r="333" spans="4:24" s="19" customFormat="1" x14ac:dyDescent="0.15">
      <c r="D333" s="81"/>
      <c r="G333" s="20"/>
      <c r="H333" s="21"/>
      <c r="I333" s="20"/>
      <c r="J333" s="20"/>
      <c r="K333" s="20"/>
      <c r="L333" s="20"/>
      <c r="M333" s="22"/>
      <c r="N333" s="20"/>
      <c r="P333" s="22"/>
      <c r="U333" s="1"/>
      <c r="V333" s="1"/>
      <c r="W333" s="1"/>
      <c r="X333" s="1"/>
    </row>
    <row r="334" spans="4:24" s="19" customFormat="1" x14ac:dyDescent="0.15">
      <c r="D334" s="81"/>
      <c r="G334" s="20"/>
      <c r="H334" s="21"/>
      <c r="I334" s="20"/>
      <c r="J334" s="20"/>
      <c r="K334" s="20"/>
      <c r="L334" s="20"/>
      <c r="M334" s="22"/>
      <c r="N334" s="20"/>
      <c r="P334" s="22"/>
      <c r="U334" s="1"/>
      <c r="V334" s="1"/>
      <c r="W334" s="1"/>
      <c r="X334" s="1"/>
    </row>
    <row r="335" spans="4:24" s="19" customFormat="1" x14ac:dyDescent="0.15">
      <c r="D335" s="81"/>
      <c r="G335" s="20"/>
      <c r="H335" s="21"/>
      <c r="I335" s="20"/>
      <c r="J335" s="20"/>
      <c r="K335" s="20"/>
      <c r="L335" s="20"/>
      <c r="M335" s="22"/>
      <c r="N335" s="20"/>
      <c r="P335" s="22"/>
      <c r="U335" s="1"/>
      <c r="V335" s="1"/>
      <c r="W335" s="1"/>
      <c r="X335" s="1"/>
    </row>
    <row r="336" spans="4:24" s="19" customFormat="1" x14ac:dyDescent="0.15">
      <c r="D336" s="81"/>
      <c r="G336" s="20"/>
      <c r="H336" s="21"/>
      <c r="I336" s="20"/>
      <c r="J336" s="20"/>
      <c r="K336" s="20"/>
      <c r="L336" s="20"/>
      <c r="M336" s="22"/>
      <c r="N336" s="20"/>
      <c r="P336" s="22"/>
      <c r="U336" s="1"/>
      <c r="V336" s="1"/>
      <c r="W336" s="1"/>
      <c r="X336" s="1"/>
    </row>
    <row r="337" spans="4:24" s="19" customFormat="1" x14ac:dyDescent="0.15">
      <c r="D337" s="81"/>
      <c r="G337" s="20"/>
      <c r="H337" s="21"/>
      <c r="I337" s="20"/>
      <c r="J337" s="20"/>
      <c r="K337" s="20"/>
      <c r="L337" s="20"/>
      <c r="M337" s="22"/>
      <c r="N337" s="20"/>
      <c r="P337" s="22"/>
      <c r="U337" s="1"/>
      <c r="V337" s="1"/>
      <c r="W337" s="1"/>
      <c r="X337" s="1"/>
    </row>
    <row r="338" spans="4:24" s="19" customFormat="1" x14ac:dyDescent="0.15">
      <c r="D338" s="81"/>
      <c r="G338" s="20"/>
      <c r="H338" s="21"/>
      <c r="I338" s="20"/>
      <c r="J338" s="20"/>
      <c r="K338" s="20"/>
      <c r="L338" s="20"/>
      <c r="M338" s="22"/>
      <c r="N338" s="20"/>
      <c r="P338" s="22"/>
      <c r="U338" s="1"/>
      <c r="V338" s="1"/>
      <c r="W338" s="1"/>
      <c r="X338" s="1"/>
    </row>
    <row r="339" spans="4:24" s="19" customFormat="1" x14ac:dyDescent="0.15">
      <c r="D339" s="81"/>
      <c r="G339" s="20"/>
      <c r="H339" s="21"/>
      <c r="I339" s="20"/>
      <c r="J339" s="20"/>
      <c r="K339" s="20"/>
      <c r="L339" s="20"/>
      <c r="M339" s="22"/>
      <c r="N339" s="20"/>
      <c r="P339" s="22"/>
      <c r="U339" s="1"/>
      <c r="V339" s="1"/>
      <c r="W339" s="1"/>
      <c r="X339" s="1"/>
    </row>
    <row r="340" spans="4:24" s="19" customFormat="1" x14ac:dyDescent="0.15">
      <c r="D340" s="81"/>
      <c r="G340" s="20"/>
      <c r="H340" s="21"/>
      <c r="I340" s="20"/>
      <c r="J340" s="20"/>
      <c r="K340" s="20"/>
      <c r="L340" s="20"/>
      <c r="M340" s="22"/>
      <c r="N340" s="20"/>
      <c r="P340" s="22"/>
      <c r="U340" s="1"/>
      <c r="V340" s="1"/>
      <c r="W340" s="1"/>
      <c r="X340" s="1"/>
    </row>
    <row r="341" spans="4:24" s="19" customFormat="1" x14ac:dyDescent="0.15">
      <c r="D341" s="81"/>
      <c r="G341" s="20"/>
      <c r="H341" s="21"/>
      <c r="I341" s="20"/>
      <c r="J341" s="20"/>
      <c r="K341" s="20"/>
      <c r="L341" s="20"/>
      <c r="M341" s="22"/>
      <c r="N341" s="20"/>
      <c r="P341" s="22"/>
      <c r="U341" s="1"/>
      <c r="V341" s="1"/>
      <c r="W341" s="1"/>
      <c r="X341" s="1"/>
    </row>
    <row r="342" spans="4:24" s="19" customFormat="1" x14ac:dyDescent="0.15">
      <c r="D342" s="81"/>
      <c r="G342" s="20"/>
      <c r="H342" s="21"/>
      <c r="I342" s="20"/>
      <c r="J342" s="20"/>
      <c r="K342" s="20"/>
      <c r="L342" s="20"/>
      <c r="M342" s="22"/>
      <c r="N342" s="20"/>
      <c r="P342" s="22"/>
      <c r="U342" s="1"/>
      <c r="V342" s="1"/>
      <c r="W342" s="1"/>
      <c r="X342" s="1"/>
    </row>
    <row r="343" spans="4:24" s="19" customFormat="1" x14ac:dyDescent="0.15">
      <c r="D343" s="81"/>
      <c r="G343" s="20"/>
      <c r="H343" s="21"/>
      <c r="I343" s="20"/>
      <c r="J343" s="20"/>
      <c r="K343" s="20"/>
      <c r="L343" s="20"/>
      <c r="M343" s="22"/>
      <c r="N343" s="20"/>
      <c r="P343" s="22"/>
      <c r="U343" s="1"/>
      <c r="V343" s="1"/>
      <c r="W343" s="1"/>
      <c r="X343" s="1"/>
    </row>
    <row r="344" spans="4:24" s="19" customFormat="1" x14ac:dyDescent="0.15">
      <c r="D344" s="81"/>
      <c r="G344" s="20"/>
      <c r="H344" s="21"/>
      <c r="I344" s="20"/>
      <c r="J344" s="20"/>
      <c r="K344" s="20"/>
      <c r="L344" s="20"/>
      <c r="M344" s="22"/>
      <c r="N344" s="20"/>
      <c r="P344" s="22"/>
      <c r="U344" s="1"/>
      <c r="V344" s="1"/>
      <c r="W344" s="1"/>
      <c r="X344" s="1"/>
    </row>
    <row r="345" spans="4:24" s="19" customFormat="1" x14ac:dyDescent="0.15">
      <c r="D345" s="81"/>
      <c r="G345" s="20"/>
      <c r="H345" s="21"/>
      <c r="I345" s="20"/>
      <c r="J345" s="20"/>
      <c r="K345" s="20"/>
      <c r="L345" s="20"/>
      <c r="M345" s="22"/>
      <c r="N345" s="20"/>
      <c r="P345" s="22"/>
      <c r="U345" s="1"/>
      <c r="V345" s="1"/>
      <c r="W345" s="1"/>
      <c r="X345" s="1"/>
    </row>
    <row r="346" spans="4:24" s="19" customFormat="1" x14ac:dyDescent="0.15">
      <c r="D346" s="81"/>
      <c r="G346" s="20"/>
      <c r="H346" s="21"/>
      <c r="I346" s="20"/>
      <c r="J346" s="20"/>
      <c r="K346" s="20"/>
      <c r="L346" s="20"/>
      <c r="M346" s="22"/>
      <c r="N346" s="20"/>
      <c r="P346" s="22"/>
      <c r="U346" s="1"/>
      <c r="V346" s="1"/>
      <c r="W346" s="1"/>
      <c r="X346" s="1"/>
    </row>
    <row r="347" spans="4:24" s="19" customFormat="1" x14ac:dyDescent="0.15">
      <c r="D347" s="81"/>
      <c r="G347" s="20"/>
      <c r="H347" s="21"/>
      <c r="I347" s="20"/>
      <c r="J347" s="20"/>
      <c r="K347" s="20"/>
      <c r="L347" s="20"/>
      <c r="M347" s="22"/>
      <c r="N347" s="20"/>
      <c r="P347" s="22"/>
      <c r="U347" s="1"/>
      <c r="V347" s="1"/>
      <c r="W347" s="1"/>
      <c r="X347" s="1"/>
    </row>
    <row r="348" spans="4:24" s="19" customFormat="1" x14ac:dyDescent="0.15">
      <c r="D348" s="81"/>
      <c r="G348" s="20"/>
      <c r="H348" s="21"/>
      <c r="I348" s="20"/>
      <c r="J348" s="20"/>
      <c r="K348" s="20"/>
      <c r="L348" s="20"/>
      <c r="M348" s="22"/>
      <c r="N348" s="20"/>
      <c r="P348" s="22"/>
      <c r="U348" s="1"/>
      <c r="V348" s="1"/>
      <c r="W348" s="1"/>
      <c r="X348" s="1"/>
    </row>
    <row r="349" spans="4:24" s="19" customFormat="1" x14ac:dyDescent="0.15">
      <c r="D349" s="81"/>
      <c r="G349" s="20"/>
      <c r="H349" s="21"/>
      <c r="I349" s="20"/>
      <c r="J349" s="20"/>
      <c r="K349" s="20"/>
      <c r="L349" s="20"/>
      <c r="M349" s="22"/>
      <c r="N349" s="20"/>
      <c r="P349" s="22"/>
      <c r="U349" s="1"/>
      <c r="V349" s="1"/>
      <c r="W349" s="1"/>
      <c r="X349" s="1"/>
    </row>
    <row r="350" spans="4:24" s="19" customFormat="1" x14ac:dyDescent="0.15">
      <c r="D350" s="81"/>
      <c r="G350" s="20"/>
      <c r="H350" s="21"/>
      <c r="I350" s="20"/>
      <c r="J350" s="20"/>
      <c r="K350" s="20"/>
      <c r="L350" s="20"/>
      <c r="M350" s="22"/>
      <c r="N350" s="20"/>
      <c r="P350" s="22"/>
      <c r="U350" s="1"/>
      <c r="V350" s="1"/>
      <c r="W350" s="1"/>
      <c r="X350" s="1"/>
    </row>
    <row r="351" spans="4:24" s="19" customFormat="1" x14ac:dyDescent="0.15">
      <c r="D351" s="81"/>
      <c r="G351" s="20"/>
      <c r="H351" s="21"/>
      <c r="I351" s="20"/>
      <c r="J351" s="20"/>
      <c r="K351" s="20"/>
      <c r="L351" s="20"/>
      <c r="M351" s="22"/>
      <c r="N351" s="20"/>
      <c r="P351" s="22"/>
      <c r="U351" s="1"/>
      <c r="V351" s="1"/>
      <c r="W351" s="1"/>
      <c r="X351" s="1"/>
    </row>
    <row r="352" spans="4:24" s="19" customFormat="1" x14ac:dyDescent="0.15">
      <c r="D352" s="81"/>
      <c r="G352" s="20"/>
      <c r="H352" s="21"/>
      <c r="I352" s="20"/>
      <c r="J352" s="20"/>
      <c r="K352" s="20"/>
      <c r="L352" s="20"/>
      <c r="M352" s="22"/>
      <c r="N352" s="20"/>
      <c r="P352" s="22"/>
      <c r="U352" s="1"/>
      <c r="V352" s="1"/>
      <c r="W352" s="1"/>
      <c r="X352" s="1"/>
    </row>
  </sheetData>
  <protectedRanges>
    <protectedRange sqref="X21:X80 E21:M80 E3:E10 Q21:T80" name="範囲1"/>
  </protectedRanges>
  <mergeCells count="8">
    <mergeCell ref="B1:X1"/>
    <mergeCell ref="Q14:Q15"/>
    <mergeCell ref="F18:P18"/>
    <mergeCell ref="Q19:Q20"/>
    <mergeCell ref="R19:R20"/>
    <mergeCell ref="S19:S20"/>
    <mergeCell ref="T19:T20"/>
    <mergeCell ref="X19:X20"/>
  </mergeCells>
  <phoneticPr fontId="22"/>
  <dataValidations count="6">
    <dataValidation type="list" allowBlank="1" showInputMessage="1" showErrorMessage="1" sqref="Q21:Q80 S21:S80" xr:uid="{00000000-0002-0000-0100-000000000000}">
      <formula1>$U$2:$U$9</formula1>
    </dataValidation>
    <dataValidation type="list" allowBlank="1" showInputMessage="1" showErrorMessage="1" prompt="右側の▼を押し、選択してください。" sqref="M21:M80" xr:uid="{00000000-0002-0000-0100-000001000000}">
      <formula1>$W$2:$W$7</formula1>
    </dataValidation>
    <dataValidation imeMode="hiragana" allowBlank="1" showInputMessage="1" showErrorMessage="1" sqref="E21:E100" xr:uid="{00000000-0002-0000-0100-000002000000}"/>
    <dataValidation imeMode="halfAlpha" allowBlank="1" showInputMessage="1" showErrorMessage="1" sqref="O21:O100" xr:uid="{00000000-0002-0000-0100-000003000000}"/>
    <dataValidation imeMode="halfKatakana" allowBlank="1" showInputMessage="1" showErrorMessage="1" prompt="半角ｶﾅ入力になっています｡このまま入力してください" sqref="F21:F100" xr:uid="{00000000-0002-0000-0100-000004000000}"/>
    <dataValidation type="list" allowBlank="1" showInputMessage="1" showErrorMessage="1" prompt="右側の▼を押し、選択してください。" sqref="M81:M100" xr:uid="{00000000-0002-0000-0100-000005000000}">
      <formula1>"5,6"</formula1>
    </dataValidation>
  </dataValidations>
  <hyperlinks>
    <hyperlink ref="R17" r:id="rId1" xr:uid="{00000000-0004-0000-0100-000000000000}"/>
  </hyperlinks>
  <pageMargins left="0.7" right="0.7" top="0.75" bottom="0.75" header="0.3" footer="0.3"/>
  <pageSetup paperSize="9" scale="69" orientation="portrait" horizontalDpi="360" verticalDpi="360" r:id="rId2"/>
  <rowBreaks count="2" manualBreakCount="2">
    <brk id="60" max="16383" man="1"/>
    <brk id="80" max="21" man="1"/>
  </rowBreaks>
  <colBreaks count="1" manualBreakCount="1">
    <brk id="24"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1"/>
  <sheetViews>
    <sheetView workbookViewId="0">
      <selection activeCell="C12" sqref="C12"/>
    </sheetView>
  </sheetViews>
  <sheetFormatPr defaultRowHeight="13.5" x14ac:dyDescent="0.15"/>
  <cols>
    <col min="2" max="2" width="15.125" bestFit="1" customWidth="1"/>
    <col min="3" max="3" width="7.5" bestFit="1" customWidth="1"/>
  </cols>
  <sheetData>
    <row r="2" spans="2:4" x14ac:dyDescent="0.15">
      <c r="B2" t="s">
        <v>143</v>
      </c>
      <c r="C2" s="129" t="s">
        <v>150</v>
      </c>
      <c r="D2">
        <v>8000</v>
      </c>
    </row>
    <row r="3" spans="2:4" x14ac:dyDescent="0.15">
      <c r="B3" t="s">
        <v>144</v>
      </c>
      <c r="C3" s="129" t="s">
        <v>151</v>
      </c>
      <c r="D3">
        <v>8100</v>
      </c>
    </row>
    <row r="4" spans="2:4" x14ac:dyDescent="0.15">
      <c r="B4" t="s">
        <v>145</v>
      </c>
      <c r="C4" s="129" t="s">
        <v>152</v>
      </c>
      <c r="D4">
        <v>8200</v>
      </c>
    </row>
    <row r="5" spans="2:4" x14ac:dyDescent="0.15">
      <c r="B5" t="s">
        <v>146</v>
      </c>
      <c r="C5" s="129" t="s">
        <v>153</v>
      </c>
      <c r="D5">
        <v>8300</v>
      </c>
    </row>
    <row r="6" spans="2:4" x14ac:dyDescent="0.15">
      <c r="B6" t="s">
        <v>147</v>
      </c>
      <c r="C6" s="129" t="s">
        <v>154</v>
      </c>
      <c r="D6">
        <v>8400</v>
      </c>
    </row>
    <row r="7" spans="2:4" x14ac:dyDescent="0.15">
      <c r="B7" t="s">
        <v>148</v>
      </c>
      <c r="C7" s="129" t="s">
        <v>155</v>
      </c>
      <c r="D7">
        <v>8500</v>
      </c>
    </row>
    <row r="8" spans="2:4" x14ac:dyDescent="0.15">
      <c r="B8" t="s">
        <v>149</v>
      </c>
      <c r="C8" s="129" t="s">
        <v>156</v>
      </c>
      <c r="D8">
        <v>8600</v>
      </c>
    </row>
    <row r="10" spans="2:4" x14ac:dyDescent="0.15">
      <c r="B10" t="s">
        <v>163</v>
      </c>
      <c r="C10">
        <v>1</v>
      </c>
    </row>
    <row r="11" spans="2:4" x14ac:dyDescent="0.15">
      <c r="B11" t="s">
        <v>164</v>
      </c>
      <c r="C11">
        <v>2</v>
      </c>
    </row>
  </sheetData>
  <customSheetViews>
    <customSheetView guid="{A9E872FE-000E-456B-950F-B082526A77F5}">
      <selection activeCell="D22" sqref="D22"/>
      <pageMargins left="0.7" right="0.7" top="0.75" bottom="0.75" header="0.3" footer="0.3"/>
    </customSheetView>
  </customSheetView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1"/>
  <sheetViews>
    <sheetView workbookViewId="0">
      <selection activeCell="O11" sqref="O11"/>
    </sheetView>
  </sheetViews>
  <sheetFormatPr defaultRowHeight="13.5" x14ac:dyDescent="0.15"/>
  <cols>
    <col min="1" max="1" width="10.5" style="139" bestFit="1" customWidth="1"/>
    <col min="2" max="2" width="13.875" style="139" bestFit="1" customWidth="1"/>
    <col min="3" max="3" width="7.5" style="139" bestFit="1" customWidth="1"/>
    <col min="4" max="5" width="3.5" style="139" bestFit="1" customWidth="1"/>
    <col min="6" max="6" width="5.5" style="139" bestFit="1" customWidth="1"/>
    <col min="7" max="7" width="7.5" style="139" bestFit="1" customWidth="1"/>
    <col min="8" max="8" width="15" style="139" bestFit="1" customWidth="1"/>
    <col min="9" max="16384" width="9" style="139"/>
  </cols>
  <sheetData>
    <row r="1" spans="1:8" x14ac:dyDescent="0.15">
      <c r="A1" s="139" t="str">
        <f>記入用紙!AE20</f>
        <v>DB</v>
      </c>
      <c r="B1" s="139" t="str">
        <f>記入用紙!AG20</f>
        <v>N1</v>
      </c>
      <c r="C1" s="139" t="str">
        <f>記入用紙!AH20</f>
        <v>N2</v>
      </c>
      <c r="D1" s="139" t="str">
        <f>記入用紙!AI20</f>
        <v>SX</v>
      </c>
      <c r="E1" s="139" t="str">
        <f>記入用紙!AJ20</f>
        <v>KC</v>
      </c>
      <c r="F1" s="139" t="str">
        <f>記入用紙!AD20</f>
        <v>ZK</v>
      </c>
      <c r="G1" s="139" t="str">
        <f>記入用紙!AF20</f>
        <v>MC</v>
      </c>
      <c r="H1" s="139" t="str">
        <f>記入用紙!AK20</f>
        <v>S1</v>
      </c>
    </row>
    <row r="2" spans="1:8" x14ac:dyDescent="0.15">
      <c r="A2" s="139">
        <f>記入用紙!AE21</f>
        <v>202308001</v>
      </c>
      <c r="B2" s="139">
        <f>記入用紙!AG21</f>
        <v>0</v>
      </c>
      <c r="C2" s="139">
        <f>記入用紙!AH21</f>
        <v>0</v>
      </c>
      <c r="D2" s="139">
        <f>記入用紙!AI21</f>
        <v>2</v>
      </c>
      <c r="E2" s="139" t="str">
        <f>記入用紙!AJ21</f>
        <v>07</v>
      </c>
      <c r="F2" s="139">
        <f>記入用紙!AD21</f>
        <v>8001</v>
      </c>
      <c r="G2" s="139" t="str">
        <f>記入用紙!AF21</f>
        <v>070100</v>
      </c>
      <c r="H2" s="139" t="e">
        <f>記入用紙!AK21</f>
        <v>#N/A</v>
      </c>
    </row>
    <row r="3" spans="1:8" x14ac:dyDescent="0.15">
      <c r="A3" s="139">
        <f>記入用紙!AE22</f>
        <v>202308002</v>
      </c>
      <c r="B3" s="139">
        <f>記入用紙!AG22</f>
        <v>0</v>
      </c>
      <c r="C3" s="139">
        <f>記入用紙!AH22</f>
        <v>0</v>
      </c>
      <c r="D3" s="139">
        <f>記入用紙!AI22</f>
        <v>2</v>
      </c>
      <c r="E3" s="139" t="str">
        <f>記入用紙!AJ22</f>
        <v>07</v>
      </c>
      <c r="F3" s="139">
        <f>記入用紙!AD22</f>
        <v>8002</v>
      </c>
      <c r="G3" s="139" t="str">
        <f>記入用紙!AF22</f>
        <v>070100</v>
      </c>
      <c r="H3" s="139" t="e">
        <f>記入用紙!AK22</f>
        <v>#N/A</v>
      </c>
    </row>
    <row r="4" spans="1:8" x14ac:dyDescent="0.15">
      <c r="A4" s="139">
        <f>記入用紙!AE23</f>
        <v>202308003</v>
      </c>
      <c r="B4" s="139">
        <f>記入用紙!AG23</f>
        <v>0</v>
      </c>
      <c r="C4" s="139">
        <f>記入用紙!AH23</f>
        <v>0</v>
      </c>
      <c r="D4" s="139">
        <f>記入用紙!AI23</f>
        <v>2</v>
      </c>
      <c r="E4" s="139" t="str">
        <f>記入用紙!AJ23</f>
        <v>07</v>
      </c>
      <c r="F4" s="139">
        <f>記入用紙!AD23</f>
        <v>8003</v>
      </c>
      <c r="G4" s="139" t="str">
        <f>記入用紙!AF23</f>
        <v>070100</v>
      </c>
      <c r="H4" s="139" t="e">
        <f>記入用紙!AK23</f>
        <v>#N/A</v>
      </c>
    </row>
    <row r="5" spans="1:8" x14ac:dyDescent="0.15">
      <c r="A5" s="139">
        <f>記入用紙!AE24</f>
        <v>202308004</v>
      </c>
      <c r="B5" s="139">
        <f>記入用紙!AG24</f>
        <v>0</v>
      </c>
      <c r="C5" s="139">
        <f>記入用紙!AH24</f>
        <v>0</v>
      </c>
      <c r="D5" s="139">
        <f>記入用紙!AI24</f>
        <v>2</v>
      </c>
      <c r="E5" s="139" t="str">
        <f>記入用紙!AJ24</f>
        <v>07</v>
      </c>
      <c r="F5" s="139">
        <f>記入用紙!AD24</f>
        <v>8004</v>
      </c>
      <c r="G5" s="139" t="str">
        <f>記入用紙!AF24</f>
        <v>070100</v>
      </c>
      <c r="H5" s="139" t="e">
        <f>記入用紙!AK24</f>
        <v>#N/A</v>
      </c>
    </row>
    <row r="6" spans="1:8" x14ac:dyDescent="0.15">
      <c r="A6" s="139">
        <f>記入用紙!AE25</f>
        <v>202308005</v>
      </c>
      <c r="B6" s="139">
        <f>記入用紙!AG25</f>
        <v>0</v>
      </c>
      <c r="C6" s="139">
        <f>記入用紙!AH25</f>
        <v>0</v>
      </c>
      <c r="D6" s="139">
        <f>記入用紙!AI25</f>
        <v>2</v>
      </c>
      <c r="E6" s="139" t="str">
        <f>記入用紙!AJ25</f>
        <v>07</v>
      </c>
      <c r="F6" s="139">
        <f>記入用紙!AD25</f>
        <v>8005</v>
      </c>
      <c r="G6" s="139" t="str">
        <f>記入用紙!AF25</f>
        <v>070100</v>
      </c>
      <c r="H6" s="139" t="e">
        <f>記入用紙!AK25</f>
        <v>#N/A</v>
      </c>
    </row>
    <row r="7" spans="1:8" x14ac:dyDescent="0.15">
      <c r="A7" s="139">
        <f>記入用紙!AE26</f>
        <v>202308006</v>
      </c>
      <c r="B7" s="139">
        <f>記入用紙!AG26</f>
        <v>0</v>
      </c>
      <c r="C7" s="139">
        <f>記入用紙!AH26</f>
        <v>0</v>
      </c>
      <c r="D7" s="139">
        <f>記入用紙!AI26</f>
        <v>2</v>
      </c>
      <c r="E7" s="139" t="str">
        <f>記入用紙!AJ26</f>
        <v>07</v>
      </c>
      <c r="F7" s="139">
        <f>記入用紙!AD26</f>
        <v>8006</v>
      </c>
      <c r="G7" s="139" t="str">
        <f>記入用紙!AF26</f>
        <v>070100</v>
      </c>
      <c r="H7" s="139" t="e">
        <f>記入用紙!AK26</f>
        <v>#N/A</v>
      </c>
    </row>
    <row r="8" spans="1:8" x14ac:dyDescent="0.15">
      <c r="A8" s="139">
        <f>記入用紙!AE27</f>
        <v>202308007</v>
      </c>
      <c r="B8" s="139">
        <f>記入用紙!AG27</f>
        <v>0</v>
      </c>
      <c r="C8" s="139">
        <f>記入用紙!AH27</f>
        <v>0</v>
      </c>
      <c r="D8" s="139">
        <f>記入用紙!AI27</f>
        <v>2</v>
      </c>
      <c r="E8" s="139" t="str">
        <f>記入用紙!AJ27</f>
        <v>07</v>
      </c>
      <c r="F8" s="139">
        <f>記入用紙!AD27</f>
        <v>8007</v>
      </c>
      <c r="G8" s="139" t="str">
        <f>記入用紙!AF27</f>
        <v>070100</v>
      </c>
      <c r="H8" s="139" t="e">
        <f>記入用紙!AK27</f>
        <v>#N/A</v>
      </c>
    </row>
    <row r="9" spans="1:8" x14ac:dyDescent="0.15">
      <c r="A9" s="139">
        <f>記入用紙!AE28</f>
        <v>202308008</v>
      </c>
      <c r="B9" s="139">
        <f>記入用紙!AG28</f>
        <v>0</v>
      </c>
      <c r="C9" s="139">
        <f>記入用紙!AH28</f>
        <v>0</v>
      </c>
      <c r="D9" s="139">
        <f>記入用紙!AI28</f>
        <v>2</v>
      </c>
      <c r="E9" s="139" t="str">
        <f>記入用紙!AJ28</f>
        <v>07</v>
      </c>
      <c r="F9" s="139">
        <f>記入用紙!AD28</f>
        <v>8008</v>
      </c>
      <c r="G9" s="139" t="str">
        <f>記入用紙!AF28</f>
        <v>070100</v>
      </c>
      <c r="H9" s="139" t="e">
        <f>記入用紙!AK28</f>
        <v>#N/A</v>
      </c>
    </row>
    <row r="10" spans="1:8" x14ac:dyDescent="0.15">
      <c r="A10" s="139">
        <f>記入用紙!AE29</f>
        <v>202308009</v>
      </c>
      <c r="B10" s="139">
        <f>記入用紙!AG29</f>
        <v>0</v>
      </c>
      <c r="C10" s="139">
        <f>記入用紙!AH29</f>
        <v>0</v>
      </c>
      <c r="D10" s="139">
        <f>記入用紙!AI29</f>
        <v>2</v>
      </c>
      <c r="E10" s="139" t="str">
        <f>記入用紙!AJ29</f>
        <v>07</v>
      </c>
      <c r="F10" s="139">
        <f>記入用紙!AD29</f>
        <v>8009</v>
      </c>
      <c r="G10" s="139" t="str">
        <f>記入用紙!AF29</f>
        <v>070100</v>
      </c>
      <c r="H10" s="139" t="e">
        <f>記入用紙!AK29</f>
        <v>#N/A</v>
      </c>
    </row>
    <row r="11" spans="1:8" x14ac:dyDescent="0.15">
      <c r="A11" s="139">
        <f>記入用紙!AE30</f>
        <v>202308010</v>
      </c>
      <c r="B11" s="139">
        <f>記入用紙!AG30</f>
        <v>0</v>
      </c>
      <c r="C11" s="139">
        <f>記入用紙!AH30</f>
        <v>0</v>
      </c>
      <c r="D11" s="139">
        <f>記入用紙!AI30</f>
        <v>2</v>
      </c>
      <c r="E11" s="139" t="str">
        <f>記入用紙!AJ30</f>
        <v>07</v>
      </c>
      <c r="F11" s="139">
        <f>記入用紙!AD30</f>
        <v>8010</v>
      </c>
      <c r="G11" s="139" t="str">
        <f>記入用紙!AF30</f>
        <v>070100</v>
      </c>
      <c r="H11" s="139" t="e">
        <f>記入用紙!AK30</f>
        <v>#N/A</v>
      </c>
    </row>
    <row r="12" spans="1:8" x14ac:dyDescent="0.15">
      <c r="A12" s="139">
        <f>記入用紙!AE31</f>
        <v>202308011</v>
      </c>
      <c r="B12" s="139">
        <f>記入用紙!AG31</f>
        <v>0</v>
      </c>
      <c r="C12" s="139">
        <f>記入用紙!AH31</f>
        <v>0</v>
      </c>
      <c r="D12" s="139">
        <f>記入用紙!AI31</f>
        <v>2</v>
      </c>
      <c r="E12" s="139" t="str">
        <f>記入用紙!AJ31</f>
        <v>07</v>
      </c>
      <c r="F12" s="139">
        <f>記入用紙!AD31</f>
        <v>8011</v>
      </c>
      <c r="G12" s="139" t="str">
        <f>記入用紙!AF31</f>
        <v>070100</v>
      </c>
      <c r="H12" s="139" t="e">
        <f>記入用紙!AK31</f>
        <v>#N/A</v>
      </c>
    </row>
    <row r="13" spans="1:8" x14ac:dyDescent="0.15">
      <c r="A13" s="139">
        <f>記入用紙!AE32</f>
        <v>202308012</v>
      </c>
      <c r="B13" s="139">
        <f>記入用紙!AG32</f>
        <v>0</v>
      </c>
      <c r="C13" s="139">
        <f>記入用紙!AH32</f>
        <v>0</v>
      </c>
      <c r="D13" s="139">
        <f>記入用紙!AI32</f>
        <v>2</v>
      </c>
      <c r="E13" s="139" t="str">
        <f>記入用紙!AJ32</f>
        <v>07</v>
      </c>
      <c r="F13" s="139">
        <f>記入用紙!AD32</f>
        <v>8012</v>
      </c>
      <c r="G13" s="139" t="str">
        <f>記入用紙!AF32</f>
        <v>070100</v>
      </c>
      <c r="H13" s="139" t="e">
        <f>記入用紙!AK32</f>
        <v>#N/A</v>
      </c>
    </row>
    <row r="14" spans="1:8" x14ac:dyDescent="0.15">
      <c r="A14" s="139">
        <f>記入用紙!AE33</f>
        <v>202308013</v>
      </c>
      <c r="B14" s="139">
        <f>記入用紙!AG33</f>
        <v>0</v>
      </c>
      <c r="C14" s="139">
        <f>記入用紙!AH33</f>
        <v>0</v>
      </c>
      <c r="D14" s="139">
        <f>記入用紙!AI33</f>
        <v>2</v>
      </c>
      <c r="E14" s="139" t="str">
        <f>記入用紙!AJ33</f>
        <v>07</v>
      </c>
      <c r="F14" s="139">
        <f>記入用紙!AD33</f>
        <v>8013</v>
      </c>
      <c r="G14" s="139" t="str">
        <f>記入用紙!AF33</f>
        <v>070100</v>
      </c>
      <c r="H14" s="139" t="e">
        <f>記入用紙!AK33</f>
        <v>#N/A</v>
      </c>
    </row>
    <row r="15" spans="1:8" x14ac:dyDescent="0.15">
      <c r="A15" s="139">
        <f>記入用紙!AE34</f>
        <v>202308014</v>
      </c>
      <c r="B15" s="139">
        <f>記入用紙!AG34</f>
        <v>0</v>
      </c>
      <c r="C15" s="139">
        <f>記入用紙!AH34</f>
        <v>0</v>
      </c>
      <c r="D15" s="139">
        <f>記入用紙!AI34</f>
        <v>2</v>
      </c>
      <c r="E15" s="139" t="str">
        <f>記入用紙!AJ34</f>
        <v>07</v>
      </c>
      <c r="F15" s="139">
        <f>記入用紙!AD34</f>
        <v>8014</v>
      </c>
      <c r="G15" s="139" t="str">
        <f>記入用紙!AF34</f>
        <v>070100</v>
      </c>
      <c r="H15" s="139" t="e">
        <f>記入用紙!AK34</f>
        <v>#N/A</v>
      </c>
    </row>
    <row r="16" spans="1:8" x14ac:dyDescent="0.15">
      <c r="A16" s="139">
        <f>記入用紙!AE35</f>
        <v>202308015</v>
      </c>
      <c r="B16" s="139">
        <f>記入用紙!AG35</f>
        <v>0</v>
      </c>
      <c r="C16" s="139">
        <f>記入用紙!AH35</f>
        <v>0</v>
      </c>
      <c r="D16" s="139">
        <f>記入用紙!AI35</f>
        <v>2</v>
      </c>
      <c r="E16" s="139" t="str">
        <f>記入用紙!AJ35</f>
        <v>07</v>
      </c>
      <c r="F16" s="139">
        <f>記入用紙!AD35</f>
        <v>8015</v>
      </c>
      <c r="G16" s="139" t="str">
        <f>記入用紙!AF35</f>
        <v>070100</v>
      </c>
      <c r="H16" s="139" t="e">
        <f>記入用紙!AK35</f>
        <v>#N/A</v>
      </c>
    </row>
    <row r="17" spans="1:8" x14ac:dyDescent="0.15">
      <c r="A17" s="139">
        <f>記入用紙!AE36</f>
        <v>202308016</v>
      </c>
      <c r="B17" s="139">
        <f>記入用紙!AG36</f>
        <v>0</v>
      </c>
      <c r="C17" s="139">
        <f>記入用紙!AH36</f>
        <v>0</v>
      </c>
      <c r="D17" s="139">
        <f>記入用紙!AI36</f>
        <v>2</v>
      </c>
      <c r="E17" s="139" t="str">
        <f>記入用紙!AJ36</f>
        <v>07</v>
      </c>
      <c r="F17" s="139">
        <f>記入用紙!AD36</f>
        <v>8016</v>
      </c>
      <c r="G17" s="139" t="str">
        <f>記入用紙!AF36</f>
        <v>070100</v>
      </c>
      <c r="H17" s="139" t="e">
        <f>記入用紙!AK36</f>
        <v>#N/A</v>
      </c>
    </row>
    <row r="18" spans="1:8" x14ac:dyDescent="0.15">
      <c r="A18" s="139">
        <f>記入用紙!AE37</f>
        <v>202308017</v>
      </c>
      <c r="B18" s="139">
        <f>記入用紙!AG37</f>
        <v>0</v>
      </c>
      <c r="C18" s="139">
        <f>記入用紙!AH37</f>
        <v>0</v>
      </c>
      <c r="D18" s="139">
        <f>記入用紙!AI37</f>
        <v>2</v>
      </c>
      <c r="E18" s="139" t="str">
        <f>記入用紙!AJ37</f>
        <v>07</v>
      </c>
      <c r="F18" s="139">
        <f>記入用紙!AD37</f>
        <v>8017</v>
      </c>
      <c r="G18" s="139" t="str">
        <f>記入用紙!AF37</f>
        <v>070100</v>
      </c>
      <c r="H18" s="139" t="e">
        <f>記入用紙!AK37</f>
        <v>#N/A</v>
      </c>
    </row>
    <row r="19" spans="1:8" x14ac:dyDescent="0.15">
      <c r="A19" s="139">
        <f>記入用紙!AE38</f>
        <v>202308018</v>
      </c>
      <c r="B19" s="139">
        <f>記入用紙!AG38</f>
        <v>0</v>
      </c>
      <c r="C19" s="139">
        <f>記入用紙!AH38</f>
        <v>0</v>
      </c>
      <c r="D19" s="139">
        <f>記入用紙!AI38</f>
        <v>2</v>
      </c>
      <c r="E19" s="139" t="str">
        <f>記入用紙!AJ38</f>
        <v>07</v>
      </c>
      <c r="F19" s="139">
        <f>記入用紙!AD38</f>
        <v>8018</v>
      </c>
      <c r="G19" s="139" t="str">
        <f>記入用紙!AF38</f>
        <v>070100</v>
      </c>
      <c r="H19" s="139" t="e">
        <f>記入用紙!AK38</f>
        <v>#N/A</v>
      </c>
    </row>
    <row r="20" spans="1:8" x14ac:dyDescent="0.15">
      <c r="A20" s="139">
        <f>記入用紙!AE39</f>
        <v>202308019</v>
      </c>
      <c r="B20" s="139">
        <f>記入用紙!AG39</f>
        <v>0</v>
      </c>
      <c r="C20" s="139">
        <f>記入用紙!AH39</f>
        <v>0</v>
      </c>
      <c r="D20" s="139">
        <f>記入用紙!AI39</f>
        <v>2</v>
      </c>
      <c r="E20" s="139" t="str">
        <f>記入用紙!AJ39</f>
        <v>07</v>
      </c>
      <c r="F20" s="139">
        <f>記入用紙!AD39</f>
        <v>8019</v>
      </c>
      <c r="G20" s="139" t="str">
        <f>記入用紙!AF39</f>
        <v>070100</v>
      </c>
      <c r="H20" s="139" t="e">
        <f>記入用紙!AK39</f>
        <v>#N/A</v>
      </c>
    </row>
    <row r="21" spans="1:8" x14ac:dyDescent="0.15">
      <c r="A21" s="139">
        <f>記入用紙!AE40</f>
        <v>202308020</v>
      </c>
      <c r="B21" s="139">
        <f>記入用紙!AG40</f>
        <v>0</v>
      </c>
      <c r="C21" s="139">
        <f>記入用紙!AH40</f>
        <v>0</v>
      </c>
      <c r="D21" s="139">
        <f>記入用紙!AI40</f>
        <v>2</v>
      </c>
      <c r="E21" s="139" t="str">
        <f>記入用紙!AJ40</f>
        <v>07</v>
      </c>
      <c r="F21" s="139">
        <f>記入用紙!AD40</f>
        <v>8020</v>
      </c>
      <c r="G21" s="139" t="str">
        <f>記入用紙!AF40</f>
        <v>070100</v>
      </c>
      <c r="H21" s="139" t="e">
        <f>記入用紙!AK40</f>
        <v>#N/A</v>
      </c>
    </row>
    <row r="22" spans="1:8" x14ac:dyDescent="0.15">
      <c r="A22" s="139">
        <f>記入用紙!AE41</f>
        <v>202308021</v>
      </c>
      <c r="B22" s="139">
        <f>記入用紙!AG41</f>
        <v>0</v>
      </c>
      <c r="C22" s="139">
        <f>記入用紙!AH41</f>
        <v>0</v>
      </c>
      <c r="D22" s="139">
        <f>記入用紙!AI41</f>
        <v>2</v>
      </c>
      <c r="E22" s="139" t="str">
        <f>記入用紙!AJ41</f>
        <v>07</v>
      </c>
      <c r="F22" s="139">
        <f>記入用紙!AD41</f>
        <v>8021</v>
      </c>
      <c r="G22" s="139" t="str">
        <f>記入用紙!AF41</f>
        <v>070100</v>
      </c>
      <c r="H22" s="139" t="e">
        <f>記入用紙!AK41</f>
        <v>#N/A</v>
      </c>
    </row>
    <row r="23" spans="1:8" x14ac:dyDescent="0.15">
      <c r="A23" s="139">
        <f>記入用紙!AE42</f>
        <v>202308022</v>
      </c>
      <c r="B23" s="139">
        <f>記入用紙!AG42</f>
        <v>0</v>
      </c>
      <c r="C23" s="139">
        <f>記入用紙!AH42</f>
        <v>0</v>
      </c>
      <c r="D23" s="139">
        <f>記入用紙!AI42</f>
        <v>2</v>
      </c>
      <c r="E23" s="139" t="str">
        <f>記入用紙!AJ42</f>
        <v>07</v>
      </c>
      <c r="F23" s="139">
        <f>記入用紙!AD42</f>
        <v>8022</v>
      </c>
      <c r="G23" s="139" t="str">
        <f>記入用紙!AF42</f>
        <v>070100</v>
      </c>
      <c r="H23" s="139" t="e">
        <f>記入用紙!AK42</f>
        <v>#N/A</v>
      </c>
    </row>
    <row r="24" spans="1:8" x14ac:dyDescent="0.15">
      <c r="A24" s="139">
        <f>記入用紙!AE43</f>
        <v>202308023</v>
      </c>
      <c r="B24" s="139">
        <f>記入用紙!AG43</f>
        <v>0</v>
      </c>
      <c r="C24" s="139">
        <f>記入用紙!AH43</f>
        <v>0</v>
      </c>
      <c r="D24" s="139">
        <f>記入用紙!AI43</f>
        <v>2</v>
      </c>
      <c r="E24" s="139" t="str">
        <f>記入用紙!AJ43</f>
        <v>07</v>
      </c>
      <c r="F24" s="139">
        <f>記入用紙!AD43</f>
        <v>8023</v>
      </c>
      <c r="G24" s="139" t="str">
        <f>記入用紙!AF43</f>
        <v>070100</v>
      </c>
      <c r="H24" s="139" t="e">
        <f>記入用紙!AK43</f>
        <v>#N/A</v>
      </c>
    </row>
    <row r="25" spans="1:8" x14ac:dyDescent="0.15">
      <c r="A25" s="139">
        <f>記入用紙!AE44</f>
        <v>202308024</v>
      </c>
      <c r="B25" s="139">
        <f>記入用紙!AG44</f>
        <v>0</v>
      </c>
      <c r="C25" s="139">
        <f>記入用紙!AH44</f>
        <v>0</v>
      </c>
      <c r="D25" s="139">
        <f>記入用紙!AI44</f>
        <v>2</v>
      </c>
      <c r="E25" s="139" t="str">
        <f>記入用紙!AJ44</f>
        <v>07</v>
      </c>
      <c r="F25" s="139">
        <f>記入用紙!AD44</f>
        <v>8024</v>
      </c>
      <c r="G25" s="139" t="str">
        <f>記入用紙!AF44</f>
        <v>070100</v>
      </c>
      <c r="H25" s="139" t="e">
        <f>記入用紙!AK44</f>
        <v>#N/A</v>
      </c>
    </row>
    <row r="26" spans="1:8" x14ac:dyDescent="0.15">
      <c r="A26" s="139">
        <f>記入用紙!AE45</f>
        <v>202308025</v>
      </c>
      <c r="B26" s="139">
        <f>記入用紙!AG45</f>
        <v>0</v>
      </c>
      <c r="C26" s="139">
        <f>記入用紙!AH45</f>
        <v>0</v>
      </c>
      <c r="D26" s="139">
        <f>記入用紙!AI45</f>
        <v>2</v>
      </c>
      <c r="E26" s="139" t="str">
        <f>記入用紙!AJ45</f>
        <v>07</v>
      </c>
      <c r="F26" s="139">
        <f>記入用紙!AD45</f>
        <v>8025</v>
      </c>
      <c r="G26" s="139" t="str">
        <f>記入用紙!AF45</f>
        <v>070100</v>
      </c>
      <c r="H26" s="139" t="e">
        <f>記入用紙!AK45</f>
        <v>#N/A</v>
      </c>
    </row>
    <row r="27" spans="1:8" x14ac:dyDescent="0.15">
      <c r="A27" s="139">
        <f>記入用紙!AE46</f>
        <v>202308026</v>
      </c>
      <c r="B27" s="139">
        <f>記入用紙!AG46</f>
        <v>0</v>
      </c>
      <c r="C27" s="139">
        <f>記入用紙!AH46</f>
        <v>0</v>
      </c>
      <c r="D27" s="139">
        <f>記入用紙!AI46</f>
        <v>2</v>
      </c>
      <c r="E27" s="139" t="str">
        <f>記入用紙!AJ46</f>
        <v>07</v>
      </c>
      <c r="F27" s="139">
        <f>記入用紙!AD46</f>
        <v>8026</v>
      </c>
      <c r="G27" s="139" t="str">
        <f>記入用紙!AF46</f>
        <v>070100</v>
      </c>
      <c r="H27" s="139" t="e">
        <f>記入用紙!AK46</f>
        <v>#N/A</v>
      </c>
    </row>
    <row r="28" spans="1:8" x14ac:dyDescent="0.15">
      <c r="A28" s="139">
        <f>記入用紙!AE47</f>
        <v>202308027</v>
      </c>
      <c r="B28" s="139">
        <f>記入用紙!AG47</f>
        <v>0</v>
      </c>
      <c r="C28" s="139">
        <f>記入用紙!AH47</f>
        <v>0</v>
      </c>
      <c r="D28" s="139">
        <f>記入用紙!AI47</f>
        <v>2</v>
      </c>
      <c r="E28" s="139" t="str">
        <f>記入用紙!AJ47</f>
        <v>07</v>
      </c>
      <c r="F28" s="139">
        <f>記入用紙!AD47</f>
        <v>8027</v>
      </c>
      <c r="G28" s="139" t="str">
        <f>記入用紙!AF47</f>
        <v>070100</v>
      </c>
      <c r="H28" s="139" t="e">
        <f>記入用紙!AK47</f>
        <v>#N/A</v>
      </c>
    </row>
    <row r="29" spans="1:8" x14ac:dyDescent="0.15">
      <c r="A29" s="139">
        <f>記入用紙!AE48</f>
        <v>202308028</v>
      </c>
      <c r="B29" s="139">
        <f>記入用紙!AG48</f>
        <v>0</v>
      </c>
      <c r="C29" s="139">
        <f>記入用紙!AH48</f>
        <v>0</v>
      </c>
      <c r="D29" s="139">
        <f>記入用紙!AI48</f>
        <v>2</v>
      </c>
      <c r="E29" s="139" t="str">
        <f>記入用紙!AJ48</f>
        <v>07</v>
      </c>
      <c r="F29" s="139">
        <f>記入用紙!AD48</f>
        <v>8028</v>
      </c>
      <c r="G29" s="139" t="str">
        <f>記入用紙!AF48</f>
        <v>070100</v>
      </c>
      <c r="H29" s="139" t="e">
        <f>記入用紙!AK48</f>
        <v>#N/A</v>
      </c>
    </row>
    <row r="30" spans="1:8" x14ac:dyDescent="0.15">
      <c r="A30" s="139">
        <f>記入用紙!AE49</f>
        <v>202308029</v>
      </c>
      <c r="B30" s="139">
        <f>記入用紙!AG49</f>
        <v>0</v>
      </c>
      <c r="C30" s="139">
        <f>記入用紙!AH49</f>
        <v>0</v>
      </c>
      <c r="D30" s="139">
        <f>記入用紙!AI49</f>
        <v>2</v>
      </c>
      <c r="E30" s="139" t="str">
        <f>記入用紙!AJ49</f>
        <v>07</v>
      </c>
      <c r="F30" s="139">
        <f>記入用紙!AD49</f>
        <v>8029</v>
      </c>
      <c r="G30" s="139" t="str">
        <f>記入用紙!AF49</f>
        <v>070100</v>
      </c>
      <c r="H30" s="139" t="e">
        <f>記入用紙!AK49</f>
        <v>#N/A</v>
      </c>
    </row>
    <row r="31" spans="1:8" x14ac:dyDescent="0.15">
      <c r="A31" s="139">
        <f>記入用紙!AE50</f>
        <v>202308030</v>
      </c>
      <c r="B31" s="139">
        <f>記入用紙!AG50</f>
        <v>0</v>
      </c>
      <c r="C31" s="139">
        <f>記入用紙!AH50</f>
        <v>0</v>
      </c>
      <c r="D31" s="139">
        <f>記入用紙!AI50</f>
        <v>2</v>
      </c>
      <c r="E31" s="139" t="str">
        <f>記入用紙!AJ50</f>
        <v>07</v>
      </c>
      <c r="F31" s="139">
        <f>記入用紙!AD50</f>
        <v>8030</v>
      </c>
      <c r="G31" s="139" t="str">
        <f>記入用紙!AF50</f>
        <v>070100</v>
      </c>
      <c r="H31" s="139" t="e">
        <f>記入用紙!AK50</f>
        <v>#N/A</v>
      </c>
    </row>
    <row r="32" spans="1:8" x14ac:dyDescent="0.15">
      <c r="A32" s="139">
        <f>記入用紙!AE51</f>
        <v>202308031</v>
      </c>
      <c r="B32" s="139">
        <f>記入用紙!AG51</f>
        <v>0</v>
      </c>
      <c r="C32" s="139">
        <f>記入用紙!AH51</f>
        <v>0</v>
      </c>
      <c r="D32" s="139">
        <f>記入用紙!AI51</f>
        <v>2</v>
      </c>
      <c r="E32" s="139" t="str">
        <f>記入用紙!AJ51</f>
        <v>07</v>
      </c>
      <c r="F32" s="139">
        <f>記入用紙!AD51</f>
        <v>8031</v>
      </c>
      <c r="G32" s="139" t="str">
        <f>記入用紙!AF51</f>
        <v>070100</v>
      </c>
      <c r="H32" s="139" t="e">
        <f>記入用紙!AK51</f>
        <v>#N/A</v>
      </c>
    </row>
    <row r="33" spans="1:8" x14ac:dyDescent="0.15">
      <c r="A33" s="139">
        <f>記入用紙!AE52</f>
        <v>202308032</v>
      </c>
      <c r="B33" s="139">
        <f>記入用紙!AG52</f>
        <v>0</v>
      </c>
      <c r="C33" s="139">
        <f>記入用紙!AH52</f>
        <v>0</v>
      </c>
      <c r="D33" s="139">
        <f>記入用紙!AI52</f>
        <v>2</v>
      </c>
      <c r="E33" s="139" t="str">
        <f>記入用紙!AJ52</f>
        <v>07</v>
      </c>
      <c r="F33" s="139">
        <f>記入用紙!AD52</f>
        <v>8032</v>
      </c>
      <c r="G33" s="139" t="str">
        <f>記入用紙!AF52</f>
        <v>070100</v>
      </c>
      <c r="H33" s="139" t="e">
        <f>記入用紙!AK52</f>
        <v>#N/A</v>
      </c>
    </row>
    <row r="34" spans="1:8" x14ac:dyDescent="0.15">
      <c r="A34" s="139">
        <f>記入用紙!AE53</f>
        <v>202308033</v>
      </c>
      <c r="B34" s="139">
        <f>記入用紙!AG53</f>
        <v>0</v>
      </c>
      <c r="C34" s="139">
        <f>記入用紙!AH53</f>
        <v>0</v>
      </c>
      <c r="D34" s="139">
        <f>記入用紙!AI53</f>
        <v>2</v>
      </c>
      <c r="E34" s="139" t="str">
        <f>記入用紙!AJ53</f>
        <v>07</v>
      </c>
      <c r="F34" s="139">
        <f>記入用紙!AD53</f>
        <v>8033</v>
      </c>
      <c r="G34" s="139" t="str">
        <f>記入用紙!AF53</f>
        <v>070100</v>
      </c>
      <c r="H34" s="139" t="e">
        <f>記入用紙!AK53</f>
        <v>#N/A</v>
      </c>
    </row>
    <row r="35" spans="1:8" x14ac:dyDescent="0.15">
      <c r="A35" s="139">
        <f>記入用紙!AE54</f>
        <v>202308034</v>
      </c>
      <c r="B35" s="139">
        <f>記入用紙!AG54</f>
        <v>0</v>
      </c>
      <c r="C35" s="139">
        <f>記入用紙!AH54</f>
        <v>0</v>
      </c>
      <c r="D35" s="139">
        <f>記入用紙!AI54</f>
        <v>2</v>
      </c>
      <c r="E35" s="139" t="str">
        <f>記入用紙!AJ54</f>
        <v>07</v>
      </c>
      <c r="F35" s="139">
        <f>記入用紙!AD54</f>
        <v>8034</v>
      </c>
      <c r="G35" s="139" t="str">
        <f>記入用紙!AF54</f>
        <v>070100</v>
      </c>
      <c r="H35" s="139" t="e">
        <f>記入用紙!AK54</f>
        <v>#N/A</v>
      </c>
    </row>
    <row r="36" spans="1:8" x14ac:dyDescent="0.15">
      <c r="A36" s="139">
        <f>記入用紙!AE55</f>
        <v>202308035</v>
      </c>
      <c r="B36" s="139">
        <f>記入用紙!AG55</f>
        <v>0</v>
      </c>
      <c r="C36" s="139">
        <f>記入用紙!AH55</f>
        <v>0</v>
      </c>
      <c r="D36" s="139">
        <f>記入用紙!AI55</f>
        <v>2</v>
      </c>
      <c r="E36" s="139" t="str">
        <f>記入用紙!AJ55</f>
        <v>07</v>
      </c>
      <c r="F36" s="139">
        <f>記入用紙!AD55</f>
        <v>8035</v>
      </c>
      <c r="G36" s="139" t="str">
        <f>記入用紙!AF55</f>
        <v>070100</v>
      </c>
      <c r="H36" s="139" t="e">
        <f>記入用紙!AK55</f>
        <v>#N/A</v>
      </c>
    </row>
    <row r="37" spans="1:8" x14ac:dyDescent="0.15">
      <c r="A37" s="139">
        <f>記入用紙!AE56</f>
        <v>202308036</v>
      </c>
      <c r="B37" s="139">
        <f>記入用紙!AG56</f>
        <v>0</v>
      </c>
      <c r="C37" s="139">
        <f>記入用紙!AH56</f>
        <v>0</v>
      </c>
      <c r="D37" s="139">
        <f>記入用紙!AI56</f>
        <v>2</v>
      </c>
      <c r="E37" s="139" t="str">
        <f>記入用紙!AJ56</f>
        <v>07</v>
      </c>
      <c r="F37" s="139">
        <f>記入用紙!AD56</f>
        <v>8036</v>
      </c>
      <c r="G37" s="139" t="str">
        <f>記入用紙!AF56</f>
        <v>070100</v>
      </c>
      <c r="H37" s="139" t="e">
        <f>記入用紙!AK56</f>
        <v>#N/A</v>
      </c>
    </row>
    <row r="38" spans="1:8" x14ac:dyDescent="0.15">
      <c r="A38" s="139">
        <f>記入用紙!AE57</f>
        <v>202308037</v>
      </c>
      <c r="B38" s="139">
        <f>記入用紙!AG57</f>
        <v>0</v>
      </c>
      <c r="C38" s="139">
        <f>記入用紙!AH57</f>
        <v>0</v>
      </c>
      <c r="D38" s="139">
        <f>記入用紙!AI57</f>
        <v>2</v>
      </c>
      <c r="E38" s="139" t="str">
        <f>記入用紙!AJ57</f>
        <v>07</v>
      </c>
      <c r="F38" s="139">
        <f>記入用紙!AD57</f>
        <v>8037</v>
      </c>
      <c r="G38" s="139" t="str">
        <f>記入用紙!AF57</f>
        <v>070100</v>
      </c>
      <c r="H38" s="139" t="e">
        <f>記入用紙!AK57</f>
        <v>#N/A</v>
      </c>
    </row>
    <row r="39" spans="1:8" x14ac:dyDescent="0.15">
      <c r="A39" s="139">
        <f>記入用紙!AE58</f>
        <v>202308038</v>
      </c>
      <c r="B39" s="139">
        <f>記入用紙!AG58</f>
        <v>0</v>
      </c>
      <c r="C39" s="139">
        <f>記入用紙!AH58</f>
        <v>0</v>
      </c>
      <c r="D39" s="139">
        <f>記入用紙!AI58</f>
        <v>2</v>
      </c>
      <c r="E39" s="139" t="str">
        <f>記入用紙!AJ58</f>
        <v>07</v>
      </c>
      <c r="F39" s="139">
        <f>記入用紙!AD58</f>
        <v>8038</v>
      </c>
      <c r="G39" s="139" t="str">
        <f>記入用紙!AF58</f>
        <v>070100</v>
      </c>
      <c r="H39" s="139" t="e">
        <f>記入用紙!AK58</f>
        <v>#N/A</v>
      </c>
    </row>
    <row r="40" spans="1:8" x14ac:dyDescent="0.15">
      <c r="A40" s="139">
        <f>記入用紙!AE59</f>
        <v>202308039</v>
      </c>
      <c r="B40" s="139">
        <f>記入用紙!AG59</f>
        <v>0</v>
      </c>
      <c r="C40" s="139">
        <f>記入用紙!AH59</f>
        <v>0</v>
      </c>
      <c r="D40" s="139">
        <f>記入用紙!AI59</f>
        <v>2</v>
      </c>
      <c r="E40" s="139" t="str">
        <f>記入用紙!AJ59</f>
        <v>07</v>
      </c>
      <c r="F40" s="139">
        <f>記入用紙!AD59</f>
        <v>8039</v>
      </c>
      <c r="G40" s="139" t="str">
        <f>記入用紙!AF59</f>
        <v>070100</v>
      </c>
      <c r="H40" s="139" t="e">
        <f>記入用紙!AK59</f>
        <v>#N/A</v>
      </c>
    </row>
    <row r="41" spans="1:8" x14ac:dyDescent="0.15">
      <c r="A41" s="139">
        <f>記入用紙!AE60</f>
        <v>202308040</v>
      </c>
      <c r="B41" s="139">
        <f>記入用紙!AG60</f>
        <v>0</v>
      </c>
      <c r="C41" s="139">
        <f>記入用紙!AH60</f>
        <v>0</v>
      </c>
      <c r="D41" s="139">
        <f>記入用紙!AI60</f>
        <v>2</v>
      </c>
      <c r="E41" s="139" t="str">
        <f>記入用紙!AJ60</f>
        <v>07</v>
      </c>
      <c r="F41" s="139">
        <f>記入用紙!AD60</f>
        <v>8040</v>
      </c>
      <c r="G41" s="139" t="str">
        <f>記入用紙!AF60</f>
        <v>070100</v>
      </c>
      <c r="H41" s="139" t="e">
        <f>記入用紙!AK60</f>
        <v>#N/A</v>
      </c>
    </row>
    <row r="42" spans="1:8" x14ac:dyDescent="0.15">
      <c r="A42" s="139">
        <f>記入用紙!AE61</f>
        <v>202308041</v>
      </c>
      <c r="B42" s="139">
        <f>記入用紙!AG61</f>
        <v>0</v>
      </c>
      <c r="C42" s="139">
        <f>記入用紙!AH61</f>
        <v>0</v>
      </c>
      <c r="D42" s="139">
        <f>記入用紙!AI61</f>
        <v>2</v>
      </c>
      <c r="E42" s="139" t="str">
        <f>記入用紙!AJ61</f>
        <v>07</v>
      </c>
      <c r="F42" s="139">
        <f>記入用紙!AD61</f>
        <v>8041</v>
      </c>
      <c r="G42" s="139" t="str">
        <f>記入用紙!AF61</f>
        <v>070100</v>
      </c>
      <c r="H42" s="139" t="e">
        <f>記入用紙!AK61</f>
        <v>#N/A</v>
      </c>
    </row>
    <row r="43" spans="1:8" x14ac:dyDescent="0.15">
      <c r="A43" s="139">
        <f>記入用紙!AE62</f>
        <v>202308042</v>
      </c>
      <c r="B43" s="139">
        <f>記入用紙!AG62</f>
        <v>0</v>
      </c>
      <c r="C43" s="139">
        <f>記入用紙!AH62</f>
        <v>0</v>
      </c>
      <c r="D43" s="139">
        <f>記入用紙!AI62</f>
        <v>2</v>
      </c>
      <c r="E43" s="139" t="str">
        <f>記入用紙!AJ62</f>
        <v>07</v>
      </c>
      <c r="F43" s="139">
        <f>記入用紙!AD62</f>
        <v>8042</v>
      </c>
      <c r="G43" s="139" t="str">
        <f>記入用紙!AF62</f>
        <v>070100</v>
      </c>
      <c r="H43" s="139" t="e">
        <f>記入用紙!AK62</f>
        <v>#N/A</v>
      </c>
    </row>
    <row r="44" spans="1:8" x14ac:dyDescent="0.15">
      <c r="A44" s="139">
        <f>記入用紙!AE63</f>
        <v>202308043</v>
      </c>
      <c r="B44" s="139">
        <f>記入用紙!AG63</f>
        <v>0</v>
      </c>
      <c r="C44" s="139">
        <f>記入用紙!AH63</f>
        <v>0</v>
      </c>
      <c r="D44" s="139">
        <f>記入用紙!AI63</f>
        <v>2</v>
      </c>
      <c r="E44" s="139" t="str">
        <f>記入用紙!AJ63</f>
        <v>07</v>
      </c>
      <c r="F44" s="139">
        <f>記入用紙!AD63</f>
        <v>8043</v>
      </c>
      <c r="G44" s="139" t="str">
        <f>記入用紙!AF63</f>
        <v>070100</v>
      </c>
      <c r="H44" s="139" t="e">
        <f>記入用紙!AK63</f>
        <v>#N/A</v>
      </c>
    </row>
    <row r="45" spans="1:8" x14ac:dyDescent="0.15">
      <c r="A45" s="139">
        <f>記入用紙!AE64</f>
        <v>202308044</v>
      </c>
      <c r="B45" s="139">
        <f>記入用紙!AG64</f>
        <v>0</v>
      </c>
      <c r="C45" s="139">
        <f>記入用紙!AH64</f>
        <v>0</v>
      </c>
      <c r="D45" s="139">
        <f>記入用紙!AI64</f>
        <v>2</v>
      </c>
      <c r="E45" s="139" t="str">
        <f>記入用紙!AJ64</f>
        <v>07</v>
      </c>
      <c r="F45" s="139">
        <f>記入用紙!AD64</f>
        <v>8044</v>
      </c>
      <c r="G45" s="139" t="str">
        <f>記入用紙!AF64</f>
        <v>070100</v>
      </c>
      <c r="H45" s="139" t="e">
        <f>記入用紙!AK64</f>
        <v>#N/A</v>
      </c>
    </row>
    <row r="46" spans="1:8" x14ac:dyDescent="0.15">
      <c r="A46" s="139">
        <f>記入用紙!AE65</f>
        <v>202308045</v>
      </c>
      <c r="B46" s="139">
        <f>記入用紙!AG65</f>
        <v>0</v>
      </c>
      <c r="C46" s="139">
        <f>記入用紙!AH65</f>
        <v>0</v>
      </c>
      <c r="D46" s="139">
        <f>記入用紙!AI65</f>
        <v>2</v>
      </c>
      <c r="E46" s="139" t="str">
        <f>記入用紙!AJ65</f>
        <v>07</v>
      </c>
      <c r="F46" s="139">
        <f>記入用紙!AD65</f>
        <v>8045</v>
      </c>
      <c r="G46" s="139" t="str">
        <f>記入用紙!AF65</f>
        <v>070100</v>
      </c>
      <c r="H46" s="139" t="e">
        <f>記入用紙!AK65</f>
        <v>#N/A</v>
      </c>
    </row>
    <row r="47" spans="1:8" x14ac:dyDescent="0.15">
      <c r="A47" s="139">
        <f>記入用紙!AE66</f>
        <v>202308046</v>
      </c>
      <c r="B47" s="139">
        <f>記入用紙!AG66</f>
        <v>0</v>
      </c>
      <c r="C47" s="139">
        <f>記入用紙!AH66</f>
        <v>0</v>
      </c>
      <c r="D47" s="139">
        <f>記入用紙!AI66</f>
        <v>2</v>
      </c>
      <c r="E47" s="139" t="str">
        <f>記入用紙!AJ66</f>
        <v>07</v>
      </c>
      <c r="F47" s="139">
        <f>記入用紙!AD66</f>
        <v>8046</v>
      </c>
      <c r="G47" s="139" t="str">
        <f>記入用紙!AF66</f>
        <v>070100</v>
      </c>
      <c r="H47" s="139" t="e">
        <f>記入用紙!AK66</f>
        <v>#N/A</v>
      </c>
    </row>
    <row r="48" spans="1:8" x14ac:dyDescent="0.15">
      <c r="A48" s="139">
        <f>記入用紙!AE67</f>
        <v>202308047</v>
      </c>
      <c r="B48" s="139">
        <f>記入用紙!AG67</f>
        <v>0</v>
      </c>
      <c r="C48" s="139">
        <f>記入用紙!AH67</f>
        <v>0</v>
      </c>
      <c r="D48" s="139">
        <f>記入用紙!AI67</f>
        <v>2</v>
      </c>
      <c r="E48" s="139" t="str">
        <f>記入用紙!AJ67</f>
        <v>07</v>
      </c>
      <c r="F48" s="139">
        <f>記入用紙!AD67</f>
        <v>8047</v>
      </c>
      <c r="G48" s="139" t="str">
        <f>記入用紙!AF67</f>
        <v>070100</v>
      </c>
      <c r="H48" s="139" t="e">
        <f>記入用紙!AK67</f>
        <v>#N/A</v>
      </c>
    </row>
    <row r="49" spans="1:8" x14ac:dyDescent="0.15">
      <c r="A49" s="139">
        <f>記入用紙!AE68</f>
        <v>202308048</v>
      </c>
      <c r="B49" s="139">
        <f>記入用紙!AG68</f>
        <v>0</v>
      </c>
      <c r="C49" s="139">
        <f>記入用紙!AH68</f>
        <v>0</v>
      </c>
      <c r="D49" s="139">
        <f>記入用紙!AI68</f>
        <v>2</v>
      </c>
      <c r="E49" s="139" t="str">
        <f>記入用紙!AJ68</f>
        <v>07</v>
      </c>
      <c r="F49" s="139">
        <f>記入用紙!AD68</f>
        <v>8048</v>
      </c>
      <c r="G49" s="139" t="str">
        <f>記入用紙!AF68</f>
        <v>070100</v>
      </c>
      <c r="H49" s="139" t="e">
        <f>記入用紙!AK68</f>
        <v>#N/A</v>
      </c>
    </row>
    <row r="50" spans="1:8" x14ac:dyDescent="0.15">
      <c r="A50" s="139">
        <f>記入用紙!AE69</f>
        <v>202308049</v>
      </c>
      <c r="B50" s="139">
        <f>記入用紙!AG69</f>
        <v>0</v>
      </c>
      <c r="C50" s="139">
        <f>記入用紙!AH69</f>
        <v>0</v>
      </c>
      <c r="D50" s="139">
        <f>記入用紙!AI69</f>
        <v>2</v>
      </c>
      <c r="E50" s="139" t="str">
        <f>記入用紙!AJ69</f>
        <v>07</v>
      </c>
      <c r="F50" s="139">
        <f>記入用紙!AD69</f>
        <v>8049</v>
      </c>
      <c r="G50" s="139" t="str">
        <f>記入用紙!AF69</f>
        <v>070100</v>
      </c>
      <c r="H50" s="139" t="e">
        <f>記入用紙!AK69</f>
        <v>#N/A</v>
      </c>
    </row>
    <row r="51" spans="1:8" x14ac:dyDescent="0.15">
      <c r="A51" s="139">
        <f>記入用紙!AE70</f>
        <v>202308050</v>
      </c>
      <c r="B51" s="139">
        <f>記入用紙!AG70</f>
        <v>0</v>
      </c>
      <c r="C51" s="139">
        <f>記入用紙!AH70</f>
        <v>0</v>
      </c>
      <c r="D51" s="139">
        <f>記入用紙!AI70</f>
        <v>2</v>
      </c>
      <c r="E51" s="139" t="str">
        <f>記入用紙!AJ70</f>
        <v>07</v>
      </c>
      <c r="F51" s="139">
        <f>記入用紙!AD70</f>
        <v>8050</v>
      </c>
      <c r="G51" s="139" t="str">
        <f>記入用紙!AF70</f>
        <v>070100</v>
      </c>
      <c r="H51" s="139" t="e">
        <f>記入用紙!AK70</f>
        <v>#N/A</v>
      </c>
    </row>
    <row r="52" spans="1:8" x14ac:dyDescent="0.15">
      <c r="A52" s="139">
        <f>記入用紙!AE71</f>
        <v>202308051</v>
      </c>
      <c r="B52" s="139">
        <f>記入用紙!AG71</f>
        <v>0</v>
      </c>
      <c r="C52" s="139">
        <f>記入用紙!AH71</f>
        <v>0</v>
      </c>
      <c r="D52" s="139">
        <f>記入用紙!AI71</f>
        <v>2</v>
      </c>
      <c r="E52" s="139" t="str">
        <f>記入用紙!AJ71</f>
        <v>07</v>
      </c>
      <c r="F52" s="139">
        <f>記入用紙!AD71</f>
        <v>8051</v>
      </c>
      <c r="G52" s="139" t="str">
        <f>記入用紙!AF71</f>
        <v>070100</v>
      </c>
      <c r="H52" s="139" t="e">
        <f>記入用紙!AK71</f>
        <v>#N/A</v>
      </c>
    </row>
    <row r="53" spans="1:8" x14ac:dyDescent="0.15">
      <c r="A53" s="139">
        <f>記入用紙!AE72</f>
        <v>202308052</v>
      </c>
      <c r="B53" s="139">
        <f>記入用紙!AG72</f>
        <v>0</v>
      </c>
      <c r="C53" s="139">
        <f>記入用紙!AH72</f>
        <v>0</v>
      </c>
      <c r="D53" s="139">
        <f>記入用紙!AI72</f>
        <v>2</v>
      </c>
      <c r="E53" s="139" t="str">
        <f>記入用紙!AJ72</f>
        <v>07</v>
      </c>
      <c r="F53" s="139">
        <f>記入用紙!AD72</f>
        <v>8052</v>
      </c>
      <c r="G53" s="139" t="str">
        <f>記入用紙!AF72</f>
        <v>070100</v>
      </c>
      <c r="H53" s="139" t="e">
        <f>記入用紙!AK72</f>
        <v>#N/A</v>
      </c>
    </row>
    <row r="54" spans="1:8" x14ac:dyDescent="0.15">
      <c r="A54" s="139">
        <f>記入用紙!AE73</f>
        <v>202308053</v>
      </c>
      <c r="B54" s="139">
        <f>記入用紙!AG73</f>
        <v>0</v>
      </c>
      <c r="C54" s="139">
        <f>記入用紙!AH73</f>
        <v>0</v>
      </c>
      <c r="D54" s="139">
        <f>記入用紙!AI73</f>
        <v>2</v>
      </c>
      <c r="E54" s="139" t="str">
        <f>記入用紙!AJ73</f>
        <v>07</v>
      </c>
      <c r="F54" s="139">
        <f>記入用紙!AD73</f>
        <v>8053</v>
      </c>
      <c r="G54" s="139" t="str">
        <f>記入用紙!AF73</f>
        <v>070100</v>
      </c>
      <c r="H54" s="139" t="e">
        <f>記入用紙!AK73</f>
        <v>#N/A</v>
      </c>
    </row>
    <row r="55" spans="1:8" x14ac:dyDescent="0.15">
      <c r="A55" s="139">
        <f>記入用紙!AE74</f>
        <v>202308054</v>
      </c>
      <c r="B55" s="139">
        <f>記入用紙!AG74</f>
        <v>0</v>
      </c>
      <c r="C55" s="139">
        <f>記入用紙!AH74</f>
        <v>0</v>
      </c>
      <c r="D55" s="139">
        <f>記入用紙!AI74</f>
        <v>2</v>
      </c>
      <c r="E55" s="139" t="str">
        <f>記入用紙!AJ74</f>
        <v>07</v>
      </c>
      <c r="F55" s="139">
        <f>記入用紙!AD74</f>
        <v>8054</v>
      </c>
      <c r="G55" s="139" t="str">
        <f>記入用紙!AF74</f>
        <v>070100</v>
      </c>
      <c r="H55" s="139" t="e">
        <f>記入用紙!AK74</f>
        <v>#N/A</v>
      </c>
    </row>
    <row r="56" spans="1:8" x14ac:dyDescent="0.15">
      <c r="A56" s="139">
        <f>記入用紙!AE75</f>
        <v>202308055</v>
      </c>
      <c r="B56" s="139">
        <f>記入用紙!AG75</f>
        <v>0</v>
      </c>
      <c r="C56" s="139">
        <f>記入用紙!AH75</f>
        <v>0</v>
      </c>
      <c r="D56" s="139">
        <f>記入用紙!AI75</f>
        <v>2</v>
      </c>
      <c r="E56" s="139" t="str">
        <f>記入用紙!AJ75</f>
        <v>07</v>
      </c>
      <c r="F56" s="139">
        <f>記入用紙!AD75</f>
        <v>8055</v>
      </c>
      <c r="G56" s="139" t="str">
        <f>記入用紙!AF75</f>
        <v>070100</v>
      </c>
      <c r="H56" s="139" t="e">
        <f>記入用紙!AK75</f>
        <v>#N/A</v>
      </c>
    </row>
    <row r="57" spans="1:8" x14ac:dyDescent="0.15">
      <c r="A57" s="139">
        <f>記入用紙!AE76</f>
        <v>202308056</v>
      </c>
      <c r="B57" s="139">
        <f>記入用紙!AG76</f>
        <v>0</v>
      </c>
      <c r="C57" s="139">
        <f>記入用紙!AH76</f>
        <v>0</v>
      </c>
      <c r="D57" s="139">
        <f>記入用紙!AI76</f>
        <v>2</v>
      </c>
      <c r="E57" s="139" t="str">
        <f>記入用紙!AJ76</f>
        <v>07</v>
      </c>
      <c r="F57" s="139">
        <f>記入用紙!AD76</f>
        <v>8056</v>
      </c>
      <c r="G57" s="139" t="str">
        <f>記入用紙!AF76</f>
        <v>070100</v>
      </c>
      <c r="H57" s="139" t="e">
        <f>記入用紙!AK76</f>
        <v>#N/A</v>
      </c>
    </row>
    <row r="58" spans="1:8" x14ac:dyDescent="0.15">
      <c r="A58" s="139">
        <f>記入用紙!AE77</f>
        <v>202308057</v>
      </c>
      <c r="B58" s="139">
        <f>記入用紙!AG77</f>
        <v>0</v>
      </c>
      <c r="C58" s="139">
        <f>記入用紙!AH77</f>
        <v>0</v>
      </c>
      <c r="D58" s="139">
        <f>記入用紙!AI77</f>
        <v>2</v>
      </c>
      <c r="E58" s="139" t="str">
        <f>記入用紙!AJ77</f>
        <v>07</v>
      </c>
      <c r="F58" s="139">
        <f>記入用紙!AD77</f>
        <v>8057</v>
      </c>
      <c r="G58" s="139" t="str">
        <f>記入用紙!AF77</f>
        <v>070100</v>
      </c>
      <c r="H58" s="139" t="e">
        <f>記入用紙!AK77</f>
        <v>#N/A</v>
      </c>
    </row>
    <row r="59" spans="1:8" x14ac:dyDescent="0.15">
      <c r="A59" s="139">
        <f>記入用紙!AE78</f>
        <v>202308058</v>
      </c>
      <c r="B59" s="139">
        <f>記入用紙!AG78</f>
        <v>0</v>
      </c>
      <c r="C59" s="139">
        <f>記入用紙!AH78</f>
        <v>0</v>
      </c>
      <c r="D59" s="139">
        <f>記入用紙!AI78</f>
        <v>2</v>
      </c>
      <c r="E59" s="139" t="str">
        <f>記入用紙!AJ78</f>
        <v>07</v>
      </c>
      <c r="F59" s="139">
        <f>記入用紙!AD78</f>
        <v>8058</v>
      </c>
      <c r="G59" s="139" t="str">
        <f>記入用紙!AF78</f>
        <v>070100</v>
      </c>
      <c r="H59" s="139" t="e">
        <f>記入用紙!AK78</f>
        <v>#N/A</v>
      </c>
    </row>
    <row r="60" spans="1:8" x14ac:dyDescent="0.15">
      <c r="A60" s="139">
        <f>記入用紙!AE79</f>
        <v>202308059</v>
      </c>
      <c r="B60" s="139">
        <f>記入用紙!AG79</f>
        <v>0</v>
      </c>
      <c r="C60" s="139">
        <f>記入用紙!AH79</f>
        <v>0</v>
      </c>
      <c r="D60" s="139">
        <f>記入用紙!AI79</f>
        <v>2</v>
      </c>
      <c r="E60" s="139" t="str">
        <f>記入用紙!AJ79</f>
        <v>07</v>
      </c>
      <c r="F60" s="139">
        <f>記入用紙!AD79</f>
        <v>8059</v>
      </c>
      <c r="G60" s="139" t="str">
        <f>記入用紙!AF79</f>
        <v>070100</v>
      </c>
      <c r="H60" s="139" t="e">
        <f>記入用紙!AK79</f>
        <v>#N/A</v>
      </c>
    </row>
    <row r="61" spans="1:8" x14ac:dyDescent="0.15">
      <c r="A61" s="139">
        <f>記入用紙!AE80</f>
        <v>202308060</v>
      </c>
      <c r="B61" s="139">
        <f>記入用紙!AG80</f>
        <v>0</v>
      </c>
      <c r="C61" s="139">
        <f>記入用紙!AH80</f>
        <v>0</v>
      </c>
      <c r="D61" s="139">
        <f>記入用紙!AI80</f>
        <v>2</v>
      </c>
      <c r="E61" s="139" t="str">
        <f>記入用紙!AJ80</f>
        <v>07</v>
      </c>
      <c r="F61" s="139">
        <f>記入用紙!AD80</f>
        <v>8060</v>
      </c>
      <c r="G61" s="139" t="str">
        <f>記入用紙!AF80</f>
        <v>070100</v>
      </c>
      <c r="H61" s="139" t="e">
        <f>記入用紙!AK80</f>
        <v>#N/A</v>
      </c>
    </row>
    <row r="62" spans="1:8" x14ac:dyDescent="0.15">
      <c r="A62" s="139">
        <f>記入用紙!AE81</f>
        <v>202308000</v>
      </c>
      <c r="B62" s="139">
        <f>記入用紙!AG81</f>
        <v>0</v>
      </c>
      <c r="C62" s="139">
        <f>記入用紙!AH81</f>
        <v>0</v>
      </c>
      <c r="D62" s="139">
        <f>記入用紙!AI81</f>
        <v>2</v>
      </c>
      <c r="E62" s="139" t="str">
        <f>記入用紙!AJ81</f>
        <v>07</v>
      </c>
      <c r="F62" s="139">
        <f>記入用紙!AD81</f>
        <v>8000</v>
      </c>
      <c r="G62" s="139" t="str">
        <f>記入用紙!AF81</f>
        <v>070100</v>
      </c>
      <c r="H62" s="139" t="e">
        <f>記入用紙!AK81</f>
        <v>#N/A</v>
      </c>
    </row>
    <row r="63" spans="1:8" x14ac:dyDescent="0.15">
      <c r="A63" s="139">
        <f>記入用紙!AE82</f>
        <v>202308000</v>
      </c>
      <c r="B63" s="139">
        <f>記入用紙!AG82</f>
        <v>0</v>
      </c>
      <c r="C63" s="139">
        <f>記入用紙!AH82</f>
        <v>0</v>
      </c>
      <c r="D63" s="139">
        <f>記入用紙!AI82</f>
        <v>2</v>
      </c>
      <c r="E63" s="139" t="str">
        <f>記入用紙!AJ82</f>
        <v>07</v>
      </c>
      <c r="F63" s="139">
        <f>記入用紙!AD82</f>
        <v>8000</v>
      </c>
      <c r="G63" s="139" t="str">
        <f>記入用紙!AF82</f>
        <v>070100</v>
      </c>
      <c r="H63" s="139" t="e">
        <f>記入用紙!AK82</f>
        <v>#N/A</v>
      </c>
    </row>
    <row r="64" spans="1:8" x14ac:dyDescent="0.15">
      <c r="A64" s="139">
        <f>記入用紙!AE83</f>
        <v>202308000</v>
      </c>
      <c r="B64" s="139">
        <f>記入用紙!AG83</f>
        <v>0</v>
      </c>
      <c r="C64" s="139">
        <f>記入用紙!AH83</f>
        <v>0</v>
      </c>
      <c r="D64" s="139">
        <f>記入用紙!AI83</f>
        <v>2</v>
      </c>
      <c r="E64" s="139" t="str">
        <f>記入用紙!AJ83</f>
        <v>07</v>
      </c>
      <c r="F64" s="139">
        <f>記入用紙!AD83</f>
        <v>8000</v>
      </c>
      <c r="G64" s="139" t="str">
        <f>記入用紙!AF83</f>
        <v>070100</v>
      </c>
      <c r="H64" s="139" t="e">
        <f>記入用紙!AK83</f>
        <v>#N/A</v>
      </c>
    </row>
    <row r="65" spans="1:8" x14ac:dyDescent="0.15">
      <c r="A65" s="139">
        <f>記入用紙!AE84</f>
        <v>202308000</v>
      </c>
      <c r="B65" s="139">
        <f>記入用紙!AG84</f>
        <v>0</v>
      </c>
      <c r="C65" s="139">
        <f>記入用紙!AH84</f>
        <v>0</v>
      </c>
      <c r="D65" s="139">
        <f>記入用紙!AI84</f>
        <v>2</v>
      </c>
      <c r="E65" s="139" t="str">
        <f>記入用紙!AJ84</f>
        <v>07</v>
      </c>
      <c r="F65" s="139">
        <f>記入用紙!AD84</f>
        <v>8000</v>
      </c>
      <c r="G65" s="139" t="str">
        <f>記入用紙!AF84</f>
        <v>070100</v>
      </c>
      <c r="H65" s="139" t="e">
        <f>記入用紙!AK84</f>
        <v>#N/A</v>
      </c>
    </row>
    <row r="66" spans="1:8" x14ac:dyDescent="0.15">
      <c r="A66" s="139">
        <f>記入用紙!AE85</f>
        <v>202308000</v>
      </c>
      <c r="B66" s="139">
        <f>記入用紙!AG85</f>
        <v>0</v>
      </c>
      <c r="C66" s="139">
        <f>記入用紙!AH85</f>
        <v>0</v>
      </c>
      <c r="D66" s="139">
        <f>記入用紙!AI85</f>
        <v>2</v>
      </c>
      <c r="E66" s="139" t="str">
        <f>記入用紙!AJ85</f>
        <v>07</v>
      </c>
      <c r="F66" s="139">
        <f>記入用紙!AD85</f>
        <v>8000</v>
      </c>
      <c r="G66" s="139" t="str">
        <f>記入用紙!AF85</f>
        <v>070100</v>
      </c>
      <c r="H66" s="139" t="e">
        <f>記入用紙!AK85</f>
        <v>#N/A</v>
      </c>
    </row>
    <row r="67" spans="1:8" x14ac:dyDescent="0.15">
      <c r="A67" s="139">
        <f>記入用紙!AE86</f>
        <v>202308000</v>
      </c>
      <c r="B67" s="139">
        <f>記入用紙!AG86</f>
        <v>0</v>
      </c>
      <c r="C67" s="139">
        <f>記入用紙!AH86</f>
        <v>0</v>
      </c>
      <c r="D67" s="139">
        <f>記入用紙!AI86</f>
        <v>2</v>
      </c>
      <c r="E67" s="139" t="str">
        <f>記入用紙!AJ86</f>
        <v>07</v>
      </c>
      <c r="F67" s="139">
        <f>記入用紙!AD86</f>
        <v>8000</v>
      </c>
      <c r="G67" s="139" t="str">
        <f>記入用紙!AF86</f>
        <v>070100</v>
      </c>
      <c r="H67" s="139" t="e">
        <f>記入用紙!AK86</f>
        <v>#N/A</v>
      </c>
    </row>
    <row r="68" spans="1:8" x14ac:dyDescent="0.15">
      <c r="A68" s="139">
        <f>記入用紙!AE87</f>
        <v>202308000</v>
      </c>
      <c r="B68" s="139">
        <f>記入用紙!AG87</f>
        <v>0</v>
      </c>
      <c r="C68" s="139">
        <f>記入用紙!AH87</f>
        <v>0</v>
      </c>
      <c r="D68" s="139">
        <f>記入用紙!AI87</f>
        <v>2</v>
      </c>
      <c r="E68" s="139" t="str">
        <f>記入用紙!AJ87</f>
        <v>07</v>
      </c>
      <c r="F68" s="139">
        <f>記入用紙!AD87</f>
        <v>8000</v>
      </c>
      <c r="G68" s="139" t="str">
        <f>記入用紙!AF87</f>
        <v>070100</v>
      </c>
      <c r="H68" s="139" t="e">
        <f>記入用紙!AK87</f>
        <v>#N/A</v>
      </c>
    </row>
    <row r="69" spans="1:8" x14ac:dyDescent="0.15">
      <c r="A69" s="139">
        <f>記入用紙!AE88</f>
        <v>202308000</v>
      </c>
      <c r="B69" s="139">
        <f>記入用紙!AG88</f>
        <v>0</v>
      </c>
      <c r="C69" s="139">
        <f>記入用紙!AH88</f>
        <v>0</v>
      </c>
      <c r="D69" s="139">
        <f>記入用紙!AI88</f>
        <v>2</v>
      </c>
      <c r="E69" s="139" t="str">
        <f>記入用紙!AJ88</f>
        <v>07</v>
      </c>
      <c r="F69" s="139">
        <f>記入用紙!AD88</f>
        <v>8000</v>
      </c>
      <c r="G69" s="139" t="str">
        <f>記入用紙!AF88</f>
        <v>070100</v>
      </c>
      <c r="H69" s="139" t="e">
        <f>記入用紙!AK88</f>
        <v>#N/A</v>
      </c>
    </row>
    <row r="70" spans="1:8" x14ac:dyDescent="0.15">
      <c r="A70" s="139">
        <f>記入用紙!AE89</f>
        <v>202308000</v>
      </c>
      <c r="B70" s="139">
        <f>記入用紙!AG89</f>
        <v>0</v>
      </c>
      <c r="C70" s="139">
        <f>記入用紙!AH89</f>
        <v>0</v>
      </c>
      <c r="D70" s="139">
        <f>記入用紙!AI89</f>
        <v>2</v>
      </c>
      <c r="E70" s="139" t="str">
        <f>記入用紙!AJ89</f>
        <v>07</v>
      </c>
      <c r="F70" s="139">
        <f>記入用紙!AD89</f>
        <v>8000</v>
      </c>
      <c r="G70" s="139" t="str">
        <f>記入用紙!AF89</f>
        <v>070100</v>
      </c>
      <c r="H70" s="139" t="e">
        <f>記入用紙!AK89</f>
        <v>#N/A</v>
      </c>
    </row>
    <row r="71" spans="1:8" x14ac:dyDescent="0.15">
      <c r="A71" s="139">
        <f>記入用紙!AE90</f>
        <v>202308000</v>
      </c>
      <c r="B71" s="139">
        <f>記入用紙!AG90</f>
        <v>0</v>
      </c>
      <c r="C71" s="139">
        <f>記入用紙!AH90</f>
        <v>0</v>
      </c>
      <c r="D71" s="139">
        <f>記入用紙!AI90</f>
        <v>2</v>
      </c>
      <c r="E71" s="139" t="str">
        <f>記入用紙!AJ90</f>
        <v>07</v>
      </c>
      <c r="F71" s="139">
        <f>記入用紙!AD90</f>
        <v>8000</v>
      </c>
      <c r="G71" s="139" t="str">
        <f>記入用紙!AF90</f>
        <v>070100</v>
      </c>
      <c r="H71" s="139" t="e">
        <f>記入用紙!AK90</f>
        <v>#N/A</v>
      </c>
    </row>
    <row r="72" spans="1:8" x14ac:dyDescent="0.15">
      <c r="A72" s="139">
        <f>記入用紙!AE91</f>
        <v>202308000</v>
      </c>
      <c r="B72" s="139">
        <f>記入用紙!AG91</f>
        <v>0</v>
      </c>
      <c r="C72" s="139">
        <f>記入用紙!AH91</f>
        <v>0</v>
      </c>
      <c r="D72" s="139">
        <f>記入用紙!AI91</f>
        <v>2</v>
      </c>
      <c r="E72" s="139" t="str">
        <f>記入用紙!AJ91</f>
        <v>07</v>
      </c>
      <c r="F72" s="139">
        <f>記入用紙!AD91</f>
        <v>8000</v>
      </c>
      <c r="G72" s="139" t="str">
        <f>記入用紙!AF91</f>
        <v>070100</v>
      </c>
      <c r="H72" s="139" t="e">
        <f>記入用紙!AK91</f>
        <v>#N/A</v>
      </c>
    </row>
    <row r="73" spans="1:8" x14ac:dyDescent="0.15">
      <c r="A73" s="139">
        <f>記入用紙!AE92</f>
        <v>202308000</v>
      </c>
      <c r="B73" s="139">
        <f>記入用紙!AG92</f>
        <v>0</v>
      </c>
      <c r="C73" s="139">
        <f>記入用紙!AH92</f>
        <v>0</v>
      </c>
      <c r="D73" s="139">
        <f>記入用紙!AI92</f>
        <v>2</v>
      </c>
      <c r="E73" s="139" t="str">
        <f>記入用紙!AJ92</f>
        <v>07</v>
      </c>
      <c r="F73" s="139">
        <f>記入用紙!AD92</f>
        <v>8000</v>
      </c>
      <c r="G73" s="139" t="str">
        <f>記入用紙!AF92</f>
        <v>070100</v>
      </c>
      <c r="H73" s="139" t="e">
        <f>記入用紙!AK92</f>
        <v>#N/A</v>
      </c>
    </row>
    <row r="74" spans="1:8" x14ac:dyDescent="0.15">
      <c r="A74" s="139">
        <f>記入用紙!AE93</f>
        <v>202308000</v>
      </c>
      <c r="B74" s="139">
        <f>記入用紙!AG93</f>
        <v>0</v>
      </c>
      <c r="C74" s="139">
        <f>記入用紙!AH93</f>
        <v>0</v>
      </c>
      <c r="D74" s="139">
        <f>記入用紙!AI93</f>
        <v>2</v>
      </c>
      <c r="E74" s="139" t="str">
        <f>記入用紙!AJ93</f>
        <v>07</v>
      </c>
      <c r="F74" s="139">
        <f>記入用紙!AD93</f>
        <v>8000</v>
      </c>
      <c r="G74" s="139" t="str">
        <f>記入用紙!AF93</f>
        <v>070100</v>
      </c>
      <c r="H74" s="139" t="e">
        <f>記入用紙!AK93</f>
        <v>#N/A</v>
      </c>
    </row>
    <row r="75" spans="1:8" x14ac:dyDescent="0.15">
      <c r="A75" s="139">
        <f>記入用紙!AE94</f>
        <v>202308000</v>
      </c>
      <c r="B75" s="139">
        <f>記入用紙!AG94</f>
        <v>0</v>
      </c>
      <c r="C75" s="139">
        <f>記入用紙!AH94</f>
        <v>0</v>
      </c>
      <c r="D75" s="139">
        <f>記入用紙!AI94</f>
        <v>2</v>
      </c>
      <c r="E75" s="139" t="str">
        <f>記入用紙!AJ94</f>
        <v>07</v>
      </c>
      <c r="F75" s="139">
        <f>記入用紙!AD94</f>
        <v>8000</v>
      </c>
      <c r="G75" s="139" t="str">
        <f>記入用紙!AF94</f>
        <v>070100</v>
      </c>
      <c r="H75" s="139" t="e">
        <f>記入用紙!AK94</f>
        <v>#N/A</v>
      </c>
    </row>
    <row r="76" spans="1:8" x14ac:dyDescent="0.15">
      <c r="A76" s="139">
        <f>記入用紙!AE95</f>
        <v>202308000</v>
      </c>
      <c r="B76" s="139">
        <f>記入用紙!AG95</f>
        <v>0</v>
      </c>
      <c r="C76" s="139">
        <f>記入用紙!AH95</f>
        <v>0</v>
      </c>
      <c r="D76" s="139">
        <f>記入用紙!AI95</f>
        <v>2</v>
      </c>
      <c r="E76" s="139" t="str">
        <f>記入用紙!AJ95</f>
        <v>07</v>
      </c>
      <c r="F76" s="139">
        <f>記入用紙!AD95</f>
        <v>8000</v>
      </c>
      <c r="G76" s="139" t="str">
        <f>記入用紙!AF95</f>
        <v>070100</v>
      </c>
      <c r="H76" s="139" t="e">
        <f>記入用紙!AK95</f>
        <v>#N/A</v>
      </c>
    </row>
    <row r="77" spans="1:8" x14ac:dyDescent="0.15">
      <c r="A77" s="139">
        <f>記入用紙!AE96</f>
        <v>202308000</v>
      </c>
      <c r="B77" s="139">
        <f>記入用紙!AG96</f>
        <v>0</v>
      </c>
      <c r="C77" s="139">
        <f>記入用紙!AH96</f>
        <v>0</v>
      </c>
      <c r="D77" s="139">
        <f>記入用紙!AI96</f>
        <v>2</v>
      </c>
      <c r="E77" s="139" t="str">
        <f>記入用紙!AJ96</f>
        <v>07</v>
      </c>
      <c r="F77" s="139">
        <f>記入用紙!AD96</f>
        <v>8000</v>
      </c>
      <c r="G77" s="139" t="str">
        <f>記入用紙!AF96</f>
        <v>070100</v>
      </c>
      <c r="H77" s="139" t="e">
        <f>記入用紙!AK96</f>
        <v>#N/A</v>
      </c>
    </row>
    <row r="78" spans="1:8" x14ac:dyDescent="0.15">
      <c r="A78" s="139">
        <f>記入用紙!AE97</f>
        <v>202308000</v>
      </c>
      <c r="B78" s="139">
        <f>記入用紙!AG97</f>
        <v>0</v>
      </c>
      <c r="C78" s="139">
        <f>記入用紙!AH97</f>
        <v>0</v>
      </c>
      <c r="D78" s="139">
        <f>記入用紙!AI97</f>
        <v>2</v>
      </c>
      <c r="E78" s="139" t="str">
        <f>記入用紙!AJ97</f>
        <v>07</v>
      </c>
      <c r="F78" s="139">
        <f>記入用紙!AD97</f>
        <v>8000</v>
      </c>
      <c r="G78" s="139" t="str">
        <f>記入用紙!AF97</f>
        <v>070100</v>
      </c>
      <c r="H78" s="139" t="e">
        <f>記入用紙!AK97</f>
        <v>#N/A</v>
      </c>
    </row>
    <row r="79" spans="1:8" x14ac:dyDescent="0.15">
      <c r="A79" s="139">
        <f>記入用紙!AE98</f>
        <v>202308000</v>
      </c>
      <c r="B79" s="139">
        <f>記入用紙!AG98</f>
        <v>0</v>
      </c>
      <c r="C79" s="139">
        <f>記入用紙!AH98</f>
        <v>0</v>
      </c>
      <c r="D79" s="139">
        <f>記入用紙!AI98</f>
        <v>2</v>
      </c>
      <c r="E79" s="139" t="str">
        <f>記入用紙!AJ98</f>
        <v>07</v>
      </c>
      <c r="F79" s="139">
        <f>記入用紙!AD98</f>
        <v>8000</v>
      </c>
      <c r="G79" s="139" t="str">
        <f>記入用紙!AF98</f>
        <v>070100</v>
      </c>
      <c r="H79" s="139" t="e">
        <f>記入用紙!AK98</f>
        <v>#N/A</v>
      </c>
    </row>
    <row r="80" spans="1:8" x14ac:dyDescent="0.15">
      <c r="A80" s="139">
        <f>記入用紙!AE99</f>
        <v>202308000</v>
      </c>
      <c r="B80" s="139">
        <f>記入用紙!AG99</f>
        <v>0</v>
      </c>
      <c r="C80" s="139">
        <f>記入用紙!AH99</f>
        <v>0</v>
      </c>
      <c r="D80" s="139">
        <f>記入用紙!AI99</f>
        <v>2</v>
      </c>
      <c r="E80" s="139" t="str">
        <f>記入用紙!AJ99</f>
        <v>07</v>
      </c>
      <c r="F80" s="139">
        <f>記入用紙!AD99</f>
        <v>8000</v>
      </c>
      <c r="G80" s="139" t="str">
        <f>記入用紙!AF99</f>
        <v>070100</v>
      </c>
      <c r="H80" s="139" t="e">
        <f>記入用紙!AK99</f>
        <v>#N/A</v>
      </c>
    </row>
    <row r="81" spans="1:8" x14ac:dyDescent="0.15">
      <c r="A81" s="139">
        <f>記入用紙!AE100</f>
        <v>202308000</v>
      </c>
      <c r="B81" s="139">
        <f>記入用紙!AG100</f>
        <v>0</v>
      </c>
      <c r="C81" s="139">
        <f>記入用紙!AH100</f>
        <v>0</v>
      </c>
      <c r="D81" s="139">
        <f>記入用紙!AI100</f>
        <v>2</v>
      </c>
      <c r="E81" s="139" t="str">
        <f>記入用紙!AJ100</f>
        <v>07</v>
      </c>
      <c r="F81" s="139">
        <f>記入用紙!AD100</f>
        <v>8000</v>
      </c>
      <c r="G81" s="139" t="str">
        <f>記入用紙!AF100</f>
        <v>070100</v>
      </c>
      <c r="H81" s="139" t="e">
        <f>記入用紙!AK100</f>
        <v>#N/A</v>
      </c>
    </row>
  </sheetData>
  <customSheetViews>
    <customSheetView guid="{A9E872FE-000E-456B-950F-B082526A77F5}">
      <pageMargins left="0.7" right="0.7" top="0.75" bottom="0.75" header="0.3" footer="0.3"/>
    </customSheetView>
  </customSheetViews>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記入用紙</vt:lpstr>
      <vt:lpstr>記入例</vt:lpstr>
      <vt:lpstr>Sheet2</vt:lpstr>
      <vt:lpstr>MAT</vt:lpstr>
      <vt:lpstr>記入用紙!Print_Area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k-yahagi</dc:creator>
  <cp:lastModifiedBy>suzuki</cp:lastModifiedBy>
  <cp:lastPrinted>2022-05-22T21:02:25Z</cp:lastPrinted>
  <dcterms:created xsi:type="dcterms:W3CDTF">2014-05-08T13:16:33Z</dcterms:created>
  <dcterms:modified xsi:type="dcterms:W3CDTF">2023-06-04T12:42:51Z</dcterms:modified>
</cp:coreProperties>
</file>