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4F4BFF2-DFC0-4FBB-BCB8-F0F4D57AA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・選手登録" sheetId="11" r:id="rId1"/>
    <sheet name="種目" sheetId="2" r:id="rId2"/>
    <sheet name="データー（編集しない）" sheetId="3" r:id="rId3"/>
    <sheet name="MAT（編集しない）" sheetId="12" r:id="rId4"/>
    <sheet name="所属" sheetId="13" r:id="rId5"/>
    <sheet name="Sheet1" sheetId="15" r:id="rId6"/>
    <sheet name="控え場所希望" sheetId="14" state="hidden" r:id="rId7"/>
  </sheets>
  <definedNames>
    <definedName name="_xlnm.Print_Area" localSheetId="0">申込・選手登録!$A$1:$N$80</definedName>
    <definedName name="_xlnm.Print_Titles" localSheetId="0">申込・選手登録!$1:$1</definedName>
    <definedName name="Z_A9E872FE_000E_456B_950F_B082526A77F5_.wvu.Cols" localSheetId="0" hidden="1">申込・選手登録!#REF!,申込・選手登録!#REF!,申込・選手登録!#REF!,申込・選手登録!#REF!</definedName>
    <definedName name="Z_A9E872FE_000E_456B_950F_B082526A77F5_.wvu.Rows" localSheetId="0" hidden="1">申込・選手登録!$16:$17</definedName>
    <definedName name="種目">種目!$B$2:$C$10</definedName>
    <definedName name="小学校">所属!$A$1:$C$63</definedName>
  </definedNames>
  <calcPr calcId="191029"/>
  <customWorkbookViews>
    <customWorkbookView name="k-yahagi - 個人用ビュー" guid="{A9E872FE-000E-456B-950F-B082526A77F5}" personalView="1" maximized="1" windowWidth="1276" windowHeight="609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4" l="1"/>
  <c r="A2" i="14"/>
  <c r="A61" i="12"/>
  <c r="C60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K61" i="3"/>
  <c r="J61" i="3"/>
  <c r="I61" i="3"/>
  <c r="C61" i="12" s="1"/>
  <c r="H61" i="3"/>
  <c r="B61" i="12" s="1"/>
  <c r="G61" i="3"/>
  <c r="E61" i="3"/>
  <c r="F61" i="3" s="1"/>
  <c r="D61" i="12" s="1"/>
  <c r="D61" i="3"/>
  <c r="C61" i="3"/>
  <c r="B61" i="3"/>
  <c r="A61" i="3"/>
  <c r="K60" i="3"/>
  <c r="J60" i="3"/>
  <c r="I60" i="3"/>
  <c r="H60" i="3"/>
  <c r="B60" i="12" s="1"/>
  <c r="G60" i="3"/>
  <c r="F60" i="3"/>
  <c r="D60" i="12" s="1"/>
  <c r="E60" i="3"/>
  <c r="D60" i="3"/>
  <c r="C60" i="3"/>
  <c r="B60" i="3"/>
  <c r="A60" i="3"/>
  <c r="K59" i="3"/>
  <c r="J59" i="3"/>
  <c r="I59" i="3"/>
  <c r="C59" i="12" s="1"/>
  <c r="H59" i="3"/>
  <c r="B59" i="12" s="1"/>
  <c r="G59" i="3"/>
  <c r="E59" i="3"/>
  <c r="F59" i="3" s="1"/>
  <c r="D59" i="12" s="1"/>
  <c r="D59" i="3"/>
  <c r="C59" i="3"/>
  <c r="B59" i="3"/>
  <c r="A59" i="3"/>
  <c r="K58" i="3"/>
  <c r="J58" i="3"/>
  <c r="I58" i="3"/>
  <c r="C58" i="12" s="1"/>
  <c r="H58" i="3"/>
  <c r="B58" i="12" s="1"/>
  <c r="G58" i="3"/>
  <c r="E58" i="3"/>
  <c r="F58" i="3" s="1"/>
  <c r="D58" i="12" s="1"/>
  <c r="D58" i="3"/>
  <c r="C58" i="3"/>
  <c r="B58" i="3"/>
  <c r="A58" i="3"/>
  <c r="K57" i="3"/>
  <c r="J57" i="3"/>
  <c r="I57" i="3"/>
  <c r="C57" i="12" s="1"/>
  <c r="H57" i="3"/>
  <c r="B57" i="12" s="1"/>
  <c r="G57" i="3"/>
  <c r="E57" i="3"/>
  <c r="F57" i="3" s="1"/>
  <c r="D57" i="12" s="1"/>
  <c r="D57" i="3"/>
  <c r="C57" i="3"/>
  <c r="B57" i="3"/>
  <c r="A57" i="3"/>
  <c r="K56" i="3"/>
  <c r="J56" i="3"/>
  <c r="I56" i="3"/>
  <c r="C56" i="12" s="1"/>
  <c r="H56" i="3"/>
  <c r="B56" i="12" s="1"/>
  <c r="G56" i="3"/>
  <c r="F56" i="3"/>
  <c r="D56" i="12" s="1"/>
  <c r="E56" i="3"/>
  <c r="D56" i="3"/>
  <c r="C56" i="3"/>
  <c r="B56" i="3"/>
  <c r="A56" i="3"/>
  <c r="K55" i="3"/>
  <c r="J55" i="3"/>
  <c r="I55" i="3"/>
  <c r="C55" i="12" s="1"/>
  <c r="H55" i="3"/>
  <c r="B55" i="12" s="1"/>
  <c r="G55" i="3"/>
  <c r="E55" i="3"/>
  <c r="F55" i="3" s="1"/>
  <c r="D55" i="12" s="1"/>
  <c r="D55" i="3"/>
  <c r="C55" i="3"/>
  <c r="B55" i="3"/>
  <c r="A55" i="3"/>
  <c r="K54" i="3"/>
  <c r="J54" i="3"/>
  <c r="I54" i="3"/>
  <c r="C54" i="12" s="1"/>
  <c r="H54" i="3"/>
  <c r="B54" i="12" s="1"/>
  <c r="G54" i="3"/>
  <c r="E54" i="3"/>
  <c r="F54" i="3" s="1"/>
  <c r="D54" i="12" s="1"/>
  <c r="D54" i="3"/>
  <c r="C54" i="3"/>
  <c r="B54" i="3"/>
  <c r="A54" i="3"/>
  <c r="K53" i="3"/>
  <c r="J53" i="3"/>
  <c r="I53" i="3"/>
  <c r="C53" i="12" s="1"/>
  <c r="H53" i="3"/>
  <c r="B53" i="12" s="1"/>
  <c r="G53" i="3"/>
  <c r="E53" i="3"/>
  <c r="F53" i="3" s="1"/>
  <c r="D53" i="12" s="1"/>
  <c r="D53" i="3"/>
  <c r="C53" i="3"/>
  <c r="B53" i="3"/>
  <c r="A53" i="3"/>
  <c r="K52" i="3"/>
  <c r="J52" i="3"/>
  <c r="I52" i="3"/>
  <c r="C52" i="12" s="1"/>
  <c r="H52" i="3"/>
  <c r="B52" i="12" s="1"/>
  <c r="G52" i="3"/>
  <c r="F52" i="3"/>
  <c r="D52" i="12" s="1"/>
  <c r="E52" i="3"/>
  <c r="D52" i="3"/>
  <c r="C52" i="3"/>
  <c r="B52" i="3"/>
  <c r="A52" i="3"/>
  <c r="K51" i="3"/>
  <c r="J51" i="3"/>
  <c r="I51" i="3"/>
  <c r="C51" i="12" s="1"/>
  <c r="H51" i="3"/>
  <c r="B51" i="12" s="1"/>
  <c r="G51" i="3"/>
  <c r="E51" i="3"/>
  <c r="F51" i="3" s="1"/>
  <c r="D51" i="12" s="1"/>
  <c r="D51" i="3"/>
  <c r="C51" i="3"/>
  <c r="B51" i="3"/>
  <c r="A51" i="3"/>
  <c r="K50" i="3"/>
  <c r="J50" i="3"/>
  <c r="I50" i="3"/>
  <c r="C50" i="12" s="1"/>
  <c r="H50" i="3"/>
  <c r="B50" i="12" s="1"/>
  <c r="G50" i="3"/>
  <c r="E50" i="3"/>
  <c r="F50" i="3" s="1"/>
  <c r="D50" i="12" s="1"/>
  <c r="D50" i="3"/>
  <c r="C50" i="3"/>
  <c r="B50" i="3"/>
  <c r="A50" i="3"/>
  <c r="K49" i="3"/>
  <c r="J49" i="3"/>
  <c r="I49" i="3"/>
  <c r="C49" i="12" s="1"/>
  <c r="H49" i="3"/>
  <c r="B49" i="12" s="1"/>
  <c r="G49" i="3"/>
  <c r="E49" i="3"/>
  <c r="F49" i="3" s="1"/>
  <c r="D49" i="12" s="1"/>
  <c r="D49" i="3"/>
  <c r="C49" i="3"/>
  <c r="B49" i="3"/>
  <c r="A49" i="3"/>
  <c r="K48" i="3"/>
  <c r="J48" i="3"/>
  <c r="I48" i="3"/>
  <c r="C48" i="12" s="1"/>
  <c r="H48" i="3"/>
  <c r="B48" i="12" s="1"/>
  <c r="G48" i="3"/>
  <c r="E48" i="3"/>
  <c r="F48" i="3" s="1"/>
  <c r="D48" i="12" s="1"/>
  <c r="D48" i="3"/>
  <c r="C48" i="3"/>
  <c r="B48" i="3"/>
  <c r="A48" i="3"/>
  <c r="K47" i="3"/>
  <c r="J47" i="3"/>
  <c r="I47" i="3"/>
  <c r="C47" i="12" s="1"/>
  <c r="H47" i="3"/>
  <c r="B47" i="12" s="1"/>
  <c r="G47" i="3"/>
  <c r="E47" i="3"/>
  <c r="F47" i="3" s="1"/>
  <c r="D47" i="12" s="1"/>
  <c r="D47" i="3"/>
  <c r="C47" i="3"/>
  <c r="B47" i="3"/>
  <c r="A47" i="3"/>
  <c r="K46" i="3"/>
  <c r="J46" i="3"/>
  <c r="I46" i="3"/>
  <c r="C46" i="12" s="1"/>
  <c r="H46" i="3"/>
  <c r="B46" i="12" s="1"/>
  <c r="G46" i="3"/>
  <c r="E46" i="3"/>
  <c r="F46" i="3" s="1"/>
  <c r="D46" i="12" s="1"/>
  <c r="D46" i="3"/>
  <c r="C46" i="3"/>
  <c r="B46" i="3"/>
  <c r="A46" i="3"/>
  <c r="K45" i="3"/>
  <c r="J45" i="3"/>
  <c r="I45" i="3"/>
  <c r="C45" i="12" s="1"/>
  <c r="H45" i="3"/>
  <c r="B45" i="12" s="1"/>
  <c r="G45" i="3"/>
  <c r="E45" i="3"/>
  <c r="F45" i="3" s="1"/>
  <c r="D45" i="12" s="1"/>
  <c r="D45" i="3"/>
  <c r="C45" i="3"/>
  <c r="B45" i="3"/>
  <c r="A45" i="3"/>
  <c r="K44" i="3"/>
  <c r="J44" i="3"/>
  <c r="I44" i="3"/>
  <c r="C44" i="12" s="1"/>
  <c r="H44" i="3"/>
  <c r="B44" i="12" s="1"/>
  <c r="G44" i="3"/>
  <c r="F44" i="3"/>
  <c r="D44" i="12" s="1"/>
  <c r="E44" i="3"/>
  <c r="D44" i="3"/>
  <c r="C44" i="3"/>
  <c r="B44" i="3"/>
  <c r="A44" i="3"/>
  <c r="K43" i="3"/>
  <c r="J43" i="3"/>
  <c r="I43" i="3"/>
  <c r="C43" i="12" s="1"/>
  <c r="H43" i="3"/>
  <c r="B43" i="12" s="1"/>
  <c r="G43" i="3"/>
  <c r="E43" i="3"/>
  <c r="F43" i="3" s="1"/>
  <c r="D43" i="12" s="1"/>
  <c r="D43" i="3"/>
  <c r="C43" i="3"/>
  <c r="B43" i="3"/>
  <c r="A43" i="3"/>
  <c r="K42" i="3"/>
  <c r="J42" i="3"/>
  <c r="I42" i="3"/>
  <c r="C42" i="12" s="1"/>
  <c r="H42" i="3"/>
  <c r="B42" i="12" s="1"/>
  <c r="G42" i="3"/>
  <c r="E42" i="3"/>
  <c r="F42" i="3" s="1"/>
  <c r="D42" i="12" s="1"/>
  <c r="D42" i="3"/>
  <c r="C42" i="3"/>
  <c r="B42" i="3"/>
  <c r="A42" i="3"/>
  <c r="K41" i="3"/>
  <c r="J41" i="3"/>
  <c r="I41" i="3"/>
  <c r="C41" i="12" s="1"/>
  <c r="H41" i="3"/>
  <c r="B41" i="12" s="1"/>
  <c r="G41" i="3"/>
  <c r="E41" i="3"/>
  <c r="F41" i="3" s="1"/>
  <c r="D41" i="12" s="1"/>
  <c r="D41" i="3"/>
  <c r="C41" i="3"/>
  <c r="B41" i="3"/>
  <c r="A41" i="3"/>
  <c r="K40" i="3"/>
  <c r="J40" i="3"/>
  <c r="I40" i="3"/>
  <c r="C40" i="12" s="1"/>
  <c r="H40" i="3"/>
  <c r="B40" i="12" s="1"/>
  <c r="G40" i="3"/>
  <c r="F40" i="3"/>
  <c r="D40" i="12" s="1"/>
  <c r="E40" i="3"/>
  <c r="D40" i="3"/>
  <c r="C40" i="3"/>
  <c r="B40" i="3"/>
  <c r="A40" i="3"/>
  <c r="K39" i="3"/>
  <c r="J39" i="3"/>
  <c r="I39" i="3"/>
  <c r="C39" i="12" s="1"/>
  <c r="H39" i="3"/>
  <c r="B39" i="12" s="1"/>
  <c r="G39" i="3"/>
  <c r="E39" i="3"/>
  <c r="F39" i="3" s="1"/>
  <c r="D39" i="12" s="1"/>
  <c r="D39" i="3"/>
  <c r="C39" i="3"/>
  <c r="B39" i="3"/>
  <c r="A39" i="3"/>
  <c r="K38" i="3"/>
  <c r="J38" i="3"/>
  <c r="I38" i="3"/>
  <c r="C38" i="12" s="1"/>
  <c r="H38" i="3"/>
  <c r="B38" i="12" s="1"/>
  <c r="G38" i="3"/>
  <c r="E38" i="3"/>
  <c r="F38" i="3" s="1"/>
  <c r="D38" i="12" s="1"/>
  <c r="D38" i="3"/>
  <c r="C38" i="3"/>
  <c r="B38" i="3"/>
  <c r="A38" i="3"/>
  <c r="K37" i="3"/>
  <c r="J37" i="3"/>
  <c r="I37" i="3"/>
  <c r="C37" i="12" s="1"/>
  <c r="H37" i="3"/>
  <c r="B37" i="12" s="1"/>
  <c r="G37" i="3"/>
  <c r="E37" i="3"/>
  <c r="F37" i="3" s="1"/>
  <c r="D37" i="12" s="1"/>
  <c r="D37" i="3"/>
  <c r="C37" i="3"/>
  <c r="B37" i="3"/>
  <c r="A37" i="3"/>
  <c r="K36" i="3"/>
  <c r="J36" i="3"/>
  <c r="I36" i="3"/>
  <c r="C36" i="12" s="1"/>
  <c r="H36" i="3"/>
  <c r="B36" i="12" s="1"/>
  <c r="G36" i="3"/>
  <c r="F36" i="3"/>
  <c r="D36" i="12" s="1"/>
  <c r="E36" i="3"/>
  <c r="D36" i="3"/>
  <c r="C36" i="3"/>
  <c r="B36" i="3"/>
  <c r="A36" i="3"/>
  <c r="K35" i="3"/>
  <c r="J35" i="3"/>
  <c r="I35" i="3"/>
  <c r="C35" i="12" s="1"/>
  <c r="H35" i="3"/>
  <c r="B35" i="12" s="1"/>
  <c r="G35" i="3"/>
  <c r="E35" i="3"/>
  <c r="F35" i="3" s="1"/>
  <c r="D35" i="12" s="1"/>
  <c r="D35" i="3"/>
  <c r="C35" i="3"/>
  <c r="B35" i="3"/>
  <c r="A35" i="3"/>
  <c r="K34" i="3"/>
  <c r="J34" i="3"/>
  <c r="I34" i="3"/>
  <c r="C34" i="12" s="1"/>
  <c r="H34" i="3"/>
  <c r="B34" i="12" s="1"/>
  <c r="G34" i="3"/>
  <c r="E34" i="3"/>
  <c r="F34" i="3" s="1"/>
  <c r="D34" i="12" s="1"/>
  <c r="D34" i="3"/>
  <c r="C34" i="3"/>
  <c r="B34" i="3"/>
  <c r="A34" i="3"/>
  <c r="K33" i="3"/>
  <c r="J33" i="3"/>
  <c r="I33" i="3"/>
  <c r="C33" i="12" s="1"/>
  <c r="H33" i="3"/>
  <c r="B33" i="12" s="1"/>
  <c r="G33" i="3"/>
  <c r="E33" i="3"/>
  <c r="F33" i="3" s="1"/>
  <c r="D33" i="12" s="1"/>
  <c r="D33" i="3"/>
  <c r="C33" i="3"/>
  <c r="B33" i="3"/>
  <c r="A33" i="3"/>
  <c r="K32" i="3"/>
  <c r="J32" i="3"/>
  <c r="I32" i="3"/>
  <c r="C32" i="12" s="1"/>
  <c r="H32" i="3"/>
  <c r="B32" i="12" s="1"/>
  <c r="G32" i="3"/>
  <c r="E32" i="3"/>
  <c r="F32" i="3" s="1"/>
  <c r="D32" i="12" s="1"/>
  <c r="D32" i="3"/>
  <c r="C32" i="3"/>
  <c r="B32" i="3"/>
  <c r="A32" i="3"/>
  <c r="K31" i="3"/>
  <c r="J31" i="3"/>
  <c r="I31" i="3"/>
  <c r="C31" i="12" s="1"/>
  <c r="H31" i="3"/>
  <c r="B31" i="12" s="1"/>
  <c r="G31" i="3"/>
  <c r="E31" i="3"/>
  <c r="F31" i="3" s="1"/>
  <c r="D31" i="12" s="1"/>
  <c r="D31" i="3"/>
  <c r="C31" i="3"/>
  <c r="B31" i="3"/>
  <c r="A31" i="3"/>
  <c r="K30" i="3"/>
  <c r="J30" i="3"/>
  <c r="I30" i="3"/>
  <c r="C30" i="12" s="1"/>
  <c r="H30" i="3"/>
  <c r="B30" i="12" s="1"/>
  <c r="G30" i="3"/>
  <c r="E30" i="3"/>
  <c r="F30" i="3" s="1"/>
  <c r="D30" i="12" s="1"/>
  <c r="D30" i="3"/>
  <c r="C30" i="3"/>
  <c r="B30" i="3"/>
  <c r="A30" i="3"/>
  <c r="K29" i="3"/>
  <c r="J29" i="3"/>
  <c r="I29" i="3"/>
  <c r="C29" i="12" s="1"/>
  <c r="H29" i="3"/>
  <c r="B29" i="12" s="1"/>
  <c r="G29" i="3"/>
  <c r="E29" i="3"/>
  <c r="F29" i="3" s="1"/>
  <c r="D29" i="12" s="1"/>
  <c r="D29" i="3"/>
  <c r="C29" i="3"/>
  <c r="B29" i="3"/>
  <c r="A29" i="3"/>
  <c r="K28" i="3"/>
  <c r="J28" i="3"/>
  <c r="I28" i="3"/>
  <c r="C28" i="12" s="1"/>
  <c r="H28" i="3"/>
  <c r="B28" i="12" s="1"/>
  <c r="G28" i="3"/>
  <c r="F28" i="3"/>
  <c r="D28" i="12" s="1"/>
  <c r="E28" i="3"/>
  <c r="D28" i="3"/>
  <c r="C28" i="3"/>
  <c r="B28" i="3"/>
  <c r="A28" i="3"/>
  <c r="K27" i="3"/>
  <c r="J27" i="3"/>
  <c r="I27" i="3"/>
  <c r="C27" i="12" s="1"/>
  <c r="H27" i="3"/>
  <c r="B27" i="12" s="1"/>
  <c r="G27" i="3"/>
  <c r="E27" i="3"/>
  <c r="F27" i="3" s="1"/>
  <c r="D27" i="12" s="1"/>
  <c r="D27" i="3"/>
  <c r="C27" i="3"/>
  <c r="B27" i="3"/>
  <c r="A27" i="3"/>
  <c r="K26" i="3"/>
  <c r="J26" i="3"/>
  <c r="I26" i="3"/>
  <c r="C26" i="12" s="1"/>
  <c r="H26" i="3"/>
  <c r="B26" i="12" s="1"/>
  <c r="G26" i="3"/>
  <c r="E26" i="3"/>
  <c r="F26" i="3" s="1"/>
  <c r="D26" i="12" s="1"/>
  <c r="D26" i="3"/>
  <c r="C26" i="3"/>
  <c r="B26" i="3"/>
  <c r="A26" i="3"/>
  <c r="K25" i="3"/>
  <c r="J25" i="3"/>
  <c r="I25" i="3"/>
  <c r="C25" i="12" s="1"/>
  <c r="H25" i="3"/>
  <c r="B25" i="12" s="1"/>
  <c r="G25" i="3"/>
  <c r="E25" i="3"/>
  <c r="F25" i="3" s="1"/>
  <c r="D25" i="12" s="1"/>
  <c r="D25" i="3"/>
  <c r="C25" i="3"/>
  <c r="B25" i="3"/>
  <c r="A25" i="3"/>
  <c r="K24" i="3"/>
  <c r="J24" i="3"/>
  <c r="I24" i="3"/>
  <c r="C24" i="12" s="1"/>
  <c r="H24" i="3"/>
  <c r="B24" i="12" s="1"/>
  <c r="G24" i="3"/>
  <c r="F24" i="3"/>
  <c r="D24" i="12" s="1"/>
  <c r="E24" i="3"/>
  <c r="D24" i="3"/>
  <c r="C24" i="3"/>
  <c r="B24" i="3"/>
  <c r="A24" i="3"/>
  <c r="K23" i="3"/>
  <c r="J23" i="3"/>
  <c r="I23" i="3"/>
  <c r="C23" i="12" s="1"/>
  <c r="H23" i="3"/>
  <c r="B23" i="12" s="1"/>
  <c r="G23" i="3"/>
  <c r="E23" i="3"/>
  <c r="F23" i="3" s="1"/>
  <c r="D23" i="12" s="1"/>
  <c r="D23" i="3"/>
  <c r="C23" i="3"/>
  <c r="B23" i="3"/>
  <c r="A23" i="3"/>
  <c r="K22" i="3"/>
  <c r="J22" i="3"/>
  <c r="I22" i="3"/>
  <c r="C22" i="12" s="1"/>
  <c r="H22" i="3"/>
  <c r="B22" i="12" s="1"/>
  <c r="G22" i="3"/>
  <c r="E22" i="3"/>
  <c r="F22" i="3" s="1"/>
  <c r="D22" i="12" s="1"/>
  <c r="D22" i="3"/>
  <c r="C22" i="3"/>
  <c r="B22" i="3"/>
  <c r="A22" i="3"/>
  <c r="K21" i="3"/>
  <c r="J21" i="3"/>
  <c r="I21" i="3"/>
  <c r="C21" i="12" s="1"/>
  <c r="H21" i="3"/>
  <c r="B21" i="12" s="1"/>
  <c r="G21" i="3"/>
  <c r="E21" i="3"/>
  <c r="F21" i="3" s="1"/>
  <c r="D21" i="12" s="1"/>
  <c r="D21" i="3"/>
  <c r="C21" i="3"/>
  <c r="B21" i="3"/>
  <c r="A21" i="3"/>
  <c r="K20" i="3"/>
  <c r="J20" i="3"/>
  <c r="I20" i="3"/>
  <c r="C20" i="12" s="1"/>
  <c r="H20" i="3"/>
  <c r="B20" i="12" s="1"/>
  <c r="G20" i="3"/>
  <c r="E20" i="3"/>
  <c r="F20" i="3" s="1"/>
  <c r="D20" i="12" s="1"/>
  <c r="D20" i="3"/>
  <c r="C20" i="3"/>
  <c r="B20" i="3"/>
  <c r="A20" i="3"/>
  <c r="K19" i="3"/>
  <c r="J19" i="3"/>
  <c r="I19" i="3"/>
  <c r="C19" i="12" s="1"/>
  <c r="H19" i="3"/>
  <c r="B19" i="12" s="1"/>
  <c r="G19" i="3"/>
  <c r="E19" i="3"/>
  <c r="F19" i="3" s="1"/>
  <c r="D19" i="12" s="1"/>
  <c r="D19" i="3"/>
  <c r="C19" i="3"/>
  <c r="B19" i="3"/>
  <c r="A19" i="3"/>
  <c r="K18" i="3"/>
  <c r="J18" i="3"/>
  <c r="I18" i="3"/>
  <c r="C18" i="12" s="1"/>
  <c r="H18" i="3"/>
  <c r="B18" i="12" s="1"/>
  <c r="G18" i="3"/>
  <c r="E18" i="3"/>
  <c r="F18" i="3" s="1"/>
  <c r="D18" i="12" s="1"/>
  <c r="D18" i="3"/>
  <c r="C18" i="3"/>
  <c r="B18" i="3"/>
  <c r="A18" i="3"/>
  <c r="K17" i="3"/>
  <c r="J17" i="3"/>
  <c r="I17" i="3"/>
  <c r="C17" i="12" s="1"/>
  <c r="H17" i="3"/>
  <c r="B17" i="12" s="1"/>
  <c r="G17" i="3"/>
  <c r="E17" i="3"/>
  <c r="F17" i="3" s="1"/>
  <c r="D17" i="12" s="1"/>
  <c r="D17" i="3"/>
  <c r="C17" i="3"/>
  <c r="B17" i="3"/>
  <c r="A17" i="3"/>
  <c r="K16" i="3"/>
  <c r="J16" i="3"/>
  <c r="I16" i="3"/>
  <c r="C16" i="12" s="1"/>
  <c r="H16" i="3"/>
  <c r="B16" i="12" s="1"/>
  <c r="G16" i="3"/>
  <c r="E16" i="3"/>
  <c r="F16" i="3" s="1"/>
  <c r="D16" i="12" s="1"/>
  <c r="D16" i="3"/>
  <c r="C16" i="3"/>
  <c r="B16" i="3"/>
  <c r="A16" i="3"/>
  <c r="K15" i="3"/>
  <c r="J15" i="3"/>
  <c r="I15" i="3"/>
  <c r="C15" i="12" s="1"/>
  <c r="H15" i="3"/>
  <c r="B15" i="12" s="1"/>
  <c r="G15" i="3"/>
  <c r="E15" i="3"/>
  <c r="F15" i="3" s="1"/>
  <c r="D15" i="12" s="1"/>
  <c r="D15" i="3"/>
  <c r="C15" i="3"/>
  <c r="B15" i="3"/>
  <c r="A15" i="3"/>
  <c r="K14" i="3"/>
  <c r="J14" i="3"/>
  <c r="I14" i="3"/>
  <c r="C14" i="12" s="1"/>
  <c r="H14" i="3"/>
  <c r="B14" i="12" s="1"/>
  <c r="G14" i="3"/>
  <c r="E14" i="3"/>
  <c r="F14" i="3" s="1"/>
  <c r="D14" i="12" s="1"/>
  <c r="D14" i="3"/>
  <c r="C14" i="3"/>
  <c r="B14" i="3"/>
  <c r="A14" i="3"/>
  <c r="K13" i="3"/>
  <c r="J13" i="3"/>
  <c r="I13" i="3"/>
  <c r="C13" i="12" s="1"/>
  <c r="H13" i="3"/>
  <c r="B13" i="12" s="1"/>
  <c r="G13" i="3"/>
  <c r="E13" i="3"/>
  <c r="F13" i="3" s="1"/>
  <c r="D13" i="12" s="1"/>
  <c r="D13" i="3"/>
  <c r="C13" i="3"/>
  <c r="B13" i="3"/>
  <c r="A13" i="3"/>
  <c r="K12" i="3"/>
  <c r="J12" i="3"/>
  <c r="I12" i="3"/>
  <c r="C12" i="12" s="1"/>
  <c r="H12" i="3"/>
  <c r="B12" i="12" s="1"/>
  <c r="G12" i="3"/>
  <c r="F12" i="3"/>
  <c r="D12" i="12" s="1"/>
  <c r="E12" i="3"/>
  <c r="D12" i="3"/>
  <c r="C12" i="3"/>
  <c r="B12" i="3"/>
  <c r="A12" i="3"/>
  <c r="K11" i="3"/>
  <c r="J11" i="3"/>
  <c r="I11" i="3"/>
  <c r="C11" i="12" s="1"/>
  <c r="H11" i="3"/>
  <c r="B11" i="12" s="1"/>
  <c r="G11" i="3"/>
  <c r="E11" i="3"/>
  <c r="F11" i="3" s="1"/>
  <c r="D11" i="12" s="1"/>
  <c r="D11" i="3"/>
  <c r="C11" i="3"/>
  <c r="B11" i="3"/>
  <c r="A11" i="3"/>
  <c r="K10" i="3"/>
  <c r="J10" i="3"/>
  <c r="I10" i="3"/>
  <c r="C10" i="12" s="1"/>
  <c r="H10" i="3"/>
  <c r="B10" i="12" s="1"/>
  <c r="G10" i="3"/>
  <c r="E10" i="3"/>
  <c r="F10" i="3" s="1"/>
  <c r="D10" i="12" s="1"/>
  <c r="D10" i="3"/>
  <c r="C10" i="3"/>
  <c r="B10" i="3"/>
  <c r="A10" i="3"/>
  <c r="K9" i="3"/>
  <c r="J9" i="3"/>
  <c r="I9" i="3"/>
  <c r="C9" i="12" s="1"/>
  <c r="H9" i="3"/>
  <c r="B9" i="12" s="1"/>
  <c r="G9" i="3"/>
  <c r="E9" i="3"/>
  <c r="F9" i="3" s="1"/>
  <c r="D9" i="12" s="1"/>
  <c r="D9" i="3"/>
  <c r="C9" i="3"/>
  <c r="B9" i="3"/>
  <c r="A9" i="3"/>
  <c r="K8" i="3"/>
  <c r="J8" i="3"/>
  <c r="I8" i="3"/>
  <c r="C8" i="12" s="1"/>
  <c r="H8" i="3"/>
  <c r="B8" i="12" s="1"/>
  <c r="G8" i="3"/>
  <c r="F8" i="3"/>
  <c r="D8" i="12" s="1"/>
  <c r="E8" i="3"/>
  <c r="D8" i="3"/>
  <c r="C8" i="3"/>
  <c r="B8" i="3"/>
  <c r="A8" i="3"/>
  <c r="K7" i="3"/>
  <c r="J7" i="3"/>
  <c r="I7" i="3"/>
  <c r="C7" i="12" s="1"/>
  <c r="H7" i="3"/>
  <c r="B7" i="12" s="1"/>
  <c r="G7" i="3"/>
  <c r="E7" i="3"/>
  <c r="F7" i="3" s="1"/>
  <c r="D7" i="12" s="1"/>
  <c r="D7" i="3"/>
  <c r="C7" i="3"/>
  <c r="B7" i="3"/>
  <c r="A7" i="3"/>
  <c r="K6" i="3"/>
  <c r="J6" i="3"/>
  <c r="I6" i="3"/>
  <c r="C6" i="12" s="1"/>
  <c r="H6" i="3"/>
  <c r="B6" i="12" s="1"/>
  <c r="G6" i="3"/>
  <c r="E6" i="3"/>
  <c r="F6" i="3" s="1"/>
  <c r="D6" i="12" s="1"/>
  <c r="D6" i="3"/>
  <c r="C6" i="3"/>
  <c r="B6" i="3"/>
  <c r="A6" i="3"/>
  <c r="K5" i="3"/>
  <c r="J5" i="3"/>
  <c r="I5" i="3"/>
  <c r="C5" i="12" s="1"/>
  <c r="H5" i="3"/>
  <c r="B5" i="12" s="1"/>
  <c r="G5" i="3"/>
  <c r="E5" i="3"/>
  <c r="F5" i="3" s="1"/>
  <c r="D5" i="12" s="1"/>
  <c r="D5" i="3"/>
  <c r="C5" i="3"/>
  <c r="B5" i="3"/>
  <c r="A5" i="3"/>
  <c r="K4" i="3"/>
  <c r="J4" i="3"/>
  <c r="I4" i="3"/>
  <c r="C4" i="12" s="1"/>
  <c r="H4" i="3"/>
  <c r="B4" i="12" s="1"/>
  <c r="G4" i="3"/>
  <c r="E4" i="3"/>
  <c r="F4" i="3" s="1"/>
  <c r="D4" i="12" s="1"/>
  <c r="D4" i="3"/>
  <c r="C4" i="3"/>
  <c r="B4" i="3"/>
  <c r="A4" i="3"/>
  <c r="K3" i="3"/>
  <c r="J3" i="3"/>
  <c r="I3" i="3"/>
  <c r="C3" i="12" s="1"/>
  <c r="H3" i="3"/>
  <c r="B3" i="12" s="1"/>
  <c r="G3" i="3"/>
  <c r="E3" i="3"/>
  <c r="F3" i="3" s="1"/>
  <c r="D3" i="12" s="1"/>
  <c r="D3" i="3"/>
  <c r="C3" i="3"/>
  <c r="B3" i="3"/>
  <c r="A3" i="3"/>
  <c r="K2" i="3"/>
  <c r="J2" i="3"/>
  <c r="I2" i="3"/>
  <c r="C2" i="12" s="1"/>
  <c r="H2" i="3"/>
  <c r="B2" i="12" s="1"/>
  <c r="G2" i="3"/>
  <c r="E2" i="3"/>
  <c r="F2" i="3" s="1"/>
  <c r="D2" i="12" s="1"/>
  <c r="D2" i="3"/>
  <c r="C2" i="3"/>
  <c r="B2" i="3"/>
  <c r="A2" i="3"/>
  <c r="H80" i="11"/>
  <c r="L61" i="3" s="1"/>
  <c r="M61" i="3" s="1"/>
  <c r="H61" i="12" s="1"/>
  <c r="H79" i="11"/>
  <c r="L60" i="3" s="1"/>
  <c r="M60" i="3" s="1"/>
  <c r="H60" i="12" s="1"/>
  <c r="H78" i="11"/>
  <c r="L59" i="3" s="1"/>
  <c r="M59" i="3" s="1"/>
  <c r="H59" i="12" s="1"/>
  <c r="H77" i="11"/>
  <c r="L58" i="3" s="1"/>
  <c r="M58" i="3" s="1"/>
  <c r="H58" i="12" s="1"/>
  <c r="H76" i="11"/>
  <c r="L57" i="3" s="1"/>
  <c r="M57" i="3" s="1"/>
  <c r="H57" i="12" s="1"/>
  <c r="H75" i="11"/>
  <c r="L56" i="3" s="1"/>
  <c r="H74" i="11"/>
  <c r="L55" i="3" s="1"/>
  <c r="H73" i="11"/>
  <c r="L54" i="3" s="1"/>
  <c r="M54" i="3" s="1"/>
  <c r="H54" i="12" s="1"/>
  <c r="H72" i="11"/>
  <c r="L53" i="3" s="1"/>
  <c r="H71" i="11"/>
  <c r="L52" i="3" s="1"/>
  <c r="M52" i="3" s="1"/>
  <c r="H52" i="12" s="1"/>
  <c r="H70" i="11"/>
  <c r="L51" i="3" s="1"/>
  <c r="M51" i="3" s="1"/>
  <c r="H51" i="12" s="1"/>
  <c r="H69" i="11"/>
  <c r="L50" i="3" s="1"/>
  <c r="M50" i="3" s="1"/>
  <c r="H50" i="12" s="1"/>
  <c r="H68" i="11"/>
  <c r="L49" i="3" s="1"/>
  <c r="M49" i="3" s="1"/>
  <c r="H49" i="12" s="1"/>
  <c r="H67" i="11"/>
  <c r="L48" i="3" s="1"/>
  <c r="H66" i="11"/>
  <c r="L47" i="3" s="1"/>
  <c r="M47" i="3" s="1"/>
  <c r="H47" i="12" s="1"/>
  <c r="H65" i="11"/>
  <c r="L46" i="3" s="1"/>
  <c r="H64" i="11"/>
  <c r="L45" i="3" s="1"/>
  <c r="H63" i="11"/>
  <c r="L44" i="3" s="1"/>
  <c r="M44" i="3" s="1"/>
  <c r="H44" i="12" s="1"/>
  <c r="H62" i="11"/>
  <c r="L43" i="3" s="1"/>
  <c r="M43" i="3" s="1"/>
  <c r="H43" i="12" s="1"/>
  <c r="H61" i="11"/>
  <c r="L42" i="3" s="1"/>
  <c r="M42" i="3" s="1"/>
  <c r="H42" i="12" s="1"/>
  <c r="H60" i="11"/>
  <c r="L41" i="3" s="1"/>
  <c r="M41" i="3" s="1"/>
  <c r="H41" i="12" s="1"/>
  <c r="H59" i="11"/>
  <c r="L40" i="3" s="1"/>
  <c r="H58" i="11"/>
  <c r="L39" i="3" s="1"/>
  <c r="H57" i="11"/>
  <c r="L38" i="3" s="1"/>
  <c r="M38" i="3" s="1"/>
  <c r="H38" i="12" s="1"/>
  <c r="H56" i="11"/>
  <c r="L37" i="3" s="1"/>
  <c r="H55" i="11"/>
  <c r="L36" i="3" s="1"/>
  <c r="M36" i="3" s="1"/>
  <c r="H36" i="12" s="1"/>
  <c r="H54" i="11"/>
  <c r="L35" i="3" s="1"/>
  <c r="M35" i="3" s="1"/>
  <c r="H35" i="12" s="1"/>
  <c r="H53" i="11"/>
  <c r="L34" i="3" s="1"/>
  <c r="M34" i="3" s="1"/>
  <c r="H34" i="12" s="1"/>
  <c r="H52" i="11"/>
  <c r="L33" i="3" s="1"/>
  <c r="M33" i="3" s="1"/>
  <c r="H33" i="12" s="1"/>
  <c r="H51" i="11"/>
  <c r="L32" i="3" s="1"/>
  <c r="H50" i="11"/>
  <c r="L31" i="3" s="1"/>
  <c r="M31" i="3" s="1"/>
  <c r="H31" i="12" s="1"/>
  <c r="H49" i="11"/>
  <c r="L30" i="3" s="1"/>
  <c r="H48" i="11"/>
  <c r="L29" i="3" s="1"/>
  <c r="H47" i="11"/>
  <c r="L28" i="3" s="1"/>
  <c r="M28" i="3" s="1"/>
  <c r="H28" i="12" s="1"/>
  <c r="H46" i="11"/>
  <c r="L27" i="3" s="1"/>
  <c r="M27" i="3" s="1"/>
  <c r="H27" i="12" s="1"/>
  <c r="H45" i="11"/>
  <c r="L26" i="3" s="1"/>
  <c r="M26" i="3" s="1"/>
  <c r="H26" i="12" s="1"/>
  <c r="H44" i="11"/>
  <c r="L25" i="3" s="1"/>
  <c r="M25" i="3" s="1"/>
  <c r="H25" i="12" s="1"/>
  <c r="H43" i="11"/>
  <c r="L24" i="3" s="1"/>
  <c r="H42" i="11"/>
  <c r="L23" i="3" s="1"/>
  <c r="H41" i="11"/>
  <c r="L22" i="3" s="1"/>
  <c r="M22" i="3" s="1"/>
  <c r="H22" i="12" s="1"/>
  <c r="H40" i="11"/>
  <c r="L21" i="3" s="1"/>
  <c r="H39" i="11"/>
  <c r="L20" i="3" s="1"/>
  <c r="M20" i="3" s="1"/>
  <c r="H20" i="12" s="1"/>
  <c r="H38" i="11"/>
  <c r="L19" i="3" s="1"/>
  <c r="M19" i="3" s="1"/>
  <c r="H19" i="12" s="1"/>
  <c r="H37" i="11"/>
  <c r="L18" i="3" s="1"/>
  <c r="M18" i="3" s="1"/>
  <c r="H18" i="12" s="1"/>
  <c r="H36" i="11"/>
  <c r="L17" i="3" s="1"/>
  <c r="M17" i="3" s="1"/>
  <c r="H17" i="12" s="1"/>
  <c r="H35" i="11"/>
  <c r="L16" i="3" s="1"/>
  <c r="H34" i="11"/>
  <c r="L15" i="3" s="1"/>
  <c r="M15" i="3" s="1"/>
  <c r="H15" i="12" s="1"/>
  <c r="H33" i="11"/>
  <c r="L14" i="3" s="1"/>
  <c r="H32" i="11"/>
  <c r="L13" i="3" s="1"/>
  <c r="H31" i="11"/>
  <c r="L12" i="3" s="1"/>
  <c r="H30" i="11"/>
  <c r="L11" i="3" s="1"/>
  <c r="M11" i="3" s="1"/>
  <c r="H11" i="12" s="1"/>
  <c r="H29" i="11"/>
  <c r="L10" i="3" s="1"/>
  <c r="M10" i="3" s="1"/>
  <c r="H10" i="12" s="1"/>
  <c r="H28" i="11"/>
  <c r="L9" i="3" s="1"/>
  <c r="M9" i="3" s="1"/>
  <c r="H9" i="12" s="1"/>
  <c r="H27" i="11"/>
  <c r="L8" i="3" s="1"/>
  <c r="H26" i="11"/>
  <c r="L7" i="3" s="1"/>
  <c r="H25" i="11"/>
  <c r="L6" i="3" s="1"/>
  <c r="M6" i="3" s="1"/>
  <c r="H6" i="12" s="1"/>
  <c r="H24" i="11"/>
  <c r="L5" i="3" s="1"/>
  <c r="H23" i="11"/>
  <c r="L4" i="3" s="1"/>
  <c r="M4" i="3" s="1"/>
  <c r="H4" i="12" s="1"/>
  <c r="H22" i="11"/>
  <c r="L3" i="3" s="1"/>
  <c r="H21" i="11"/>
  <c r="L2" i="3" s="1"/>
  <c r="M2" i="3" s="1"/>
  <c r="H2" i="12" s="1"/>
  <c r="D17" i="11"/>
  <c r="D16" i="11" s="1"/>
  <c r="D15" i="11" s="1"/>
  <c r="F16" i="11" s="1"/>
  <c r="F13" i="11" s="1"/>
  <c r="F56" i="12"/>
  <c r="E7" i="11"/>
  <c r="D7" i="11"/>
  <c r="E6" i="11"/>
  <c r="D6" i="11"/>
  <c r="E5" i="11"/>
  <c r="D5" i="11"/>
  <c r="E4" i="11"/>
  <c r="D4" i="11"/>
  <c r="D13" i="11" l="1"/>
  <c r="E13" i="11"/>
  <c r="M14" i="3"/>
  <c r="H14" i="12" s="1"/>
  <c r="M30" i="3"/>
  <c r="H30" i="12" s="1"/>
  <c r="M46" i="3"/>
  <c r="H46" i="12" s="1"/>
  <c r="M3" i="3"/>
  <c r="H3" i="12" s="1"/>
  <c r="M7" i="3"/>
  <c r="H7" i="12" s="1"/>
  <c r="M23" i="3"/>
  <c r="H23" i="12" s="1"/>
  <c r="M39" i="3"/>
  <c r="H39" i="12" s="1"/>
  <c r="M55" i="3"/>
  <c r="H55" i="12" s="1"/>
  <c r="M12" i="3"/>
  <c r="H12" i="12" s="1"/>
  <c r="M8" i="3"/>
  <c r="H8" i="12" s="1"/>
  <c r="M16" i="3"/>
  <c r="H16" i="12" s="1"/>
  <c r="M24" i="3"/>
  <c r="H24" i="12" s="1"/>
  <c r="M48" i="3"/>
  <c r="H48" i="12" s="1"/>
  <c r="M56" i="3"/>
  <c r="H56" i="12" s="1"/>
  <c r="M32" i="3"/>
  <c r="H32" i="12" s="1"/>
  <c r="M40" i="3"/>
  <c r="H40" i="12" s="1"/>
  <c r="M5" i="3"/>
  <c r="H5" i="12" s="1"/>
  <c r="M13" i="3"/>
  <c r="H13" i="12" s="1"/>
  <c r="M21" i="3"/>
  <c r="H21" i="12" s="1"/>
  <c r="M29" i="3"/>
  <c r="H29" i="12" s="1"/>
  <c r="M37" i="3"/>
  <c r="H37" i="12" s="1"/>
  <c r="M45" i="3"/>
  <c r="H45" i="12" s="1"/>
  <c r="M53" i="3"/>
  <c r="H53" i="12" s="1"/>
  <c r="F5" i="12"/>
  <c r="F9" i="12"/>
  <c r="F13" i="12"/>
  <c r="F17" i="12"/>
  <c r="F21" i="12"/>
  <c r="F25" i="12"/>
  <c r="F29" i="12"/>
  <c r="F33" i="12"/>
  <c r="F37" i="12"/>
  <c r="F41" i="12"/>
  <c r="F45" i="12"/>
  <c r="F49" i="12"/>
  <c r="F53" i="12"/>
  <c r="F57" i="12"/>
  <c r="F3" i="12"/>
  <c r="F8" i="12"/>
  <c r="F12" i="12"/>
  <c r="F16" i="12"/>
  <c r="F20" i="12"/>
  <c r="F24" i="12"/>
  <c r="F28" i="12"/>
  <c r="F32" i="12"/>
  <c r="F36" i="12"/>
  <c r="F40" i="12"/>
  <c r="F44" i="12"/>
  <c r="F48" i="12"/>
  <c r="F52" i="12"/>
  <c r="F60" i="12"/>
  <c r="F61" i="12"/>
  <c r="F7" i="12"/>
  <c r="F11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2" i="12"/>
  <c r="F4" i="12"/>
  <c r="F6" i="12"/>
  <c r="F10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10" i="11" l="1"/>
  <c r="F11" i="11" l="1"/>
  <c r="F14" i="11" s="1"/>
</calcChain>
</file>

<file path=xl/sharedStrings.xml><?xml version="1.0" encoding="utf-8"?>
<sst xmlns="http://schemas.openxmlformats.org/spreadsheetml/2006/main" count="354" uniqueCount="205">
  <si>
    <t>※　黄色のセルに正しく入力をしてください</t>
  </si>
  <si>
    <t>競技種目(個人種目)</t>
  </si>
  <si>
    <t>男</t>
  </si>
  <si>
    <t>女</t>
  </si>
  <si>
    <t>申込責任者</t>
  </si>
  <si>
    <t>５年１００ｍ</t>
  </si>
  <si>
    <t>指導者</t>
  </si>
  <si>
    <t>６年１００ｍ</t>
  </si>
  <si>
    <t>指導者勤務先</t>
  </si>
  <si>
    <t>休日を含め
連絡可能な電話番号</t>
  </si>
  <si>
    <t>連絡可能なメールアドレス</t>
  </si>
  <si>
    <t>個人(1,000円)ﾘﾚｰ除く</t>
  </si>
  <si>
    <t>競技役員ができる先生</t>
  </si>
  <si>
    <t>前日準備ができる先生</t>
  </si>
  <si>
    <t>学校番号
（小学校の場合）</t>
  </si>
  <si>
    <t>リレー参加料
(1組6,000円)</t>
  </si>
  <si>
    <t>←参加費の合計</t>
  </si>
  <si>
    <t>１スタンド裏（スタート側）</t>
  </si>
  <si>
    <t>2スタンド裏（ゴール側）</t>
  </si>
  <si>
    <t>リレー参加組数</t>
  </si>
  <si>
    <t>3スタンド裏（どちら側でもよい）</t>
  </si>
  <si>
    <t>混合リレー参加人数</t>
  </si>
  <si>
    <t>4メインスタンド中央</t>
  </si>
  <si>
    <t>※組数は，自動的に入力されます。</t>
  </si>
  <si>
    <t>5芝スタンド</t>
  </si>
  <si>
    <t>NO</t>
  </si>
  <si>
    <t>選手名（漢字）</t>
  </si>
  <si>
    <t>選手名(ﾌﾘｶﾞﾅ)　
※半角ｶﾅ入力</t>
  </si>
  <si>
    <t>性別</t>
  </si>
  <si>
    <t>学年</t>
  </si>
  <si>
    <t>出場競技種目</t>
  </si>
  <si>
    <t>参考記録
(半角数字）</t>
  </si>
  <si>
    <t>備考</t>
  </si>
  <si>
    <t>→</t>
  </si>
  <si>
    <t>５年男子１００ｍ</t>
  </si>
  <si>
    <t>00250</t>
  </si>
  <si>
    <t>６年男子１００ｍ</t>
  </si>
  <si>
    <t>00260</t>
  </si>
  <si>
    <t>21500</t>
  </si>
  <si>
    <t>22000</t>
  </si>
  <si>
    <t>混合リレー</t>
  </si>
  <si>
    <t>60100</t>
  </si>
  <si>
    <t>５年女子１００ｍ</t>
  </si>
  <si>
    <t>６年女子１００ｍ</t>
  </si>
  <si>
    <t>ＮＯ</t>
  </si>
  <si>
    <t>学校番号</t>
  </si>
  <si>
    <t>チーム名</t>
  </si>
  <si>
    <t>参加種目</t>
  </si>
  <si>
    <t>名前</t>
  </si>
  <si>
    <t>ﾖﾐｶﾞﾅ</t>
  </si>
  <si>
    <t>参考記録</t>
  </si>
  <si>
    <t>S1</t>
  </si>
  <si>
    <t>DB</t>
  </si>
  <si>
    <t>N1</t>
  </si>
  <si>
    <t>N2</t>
  </si>
  <si>
    <t>SX</t>
  </si>
  <si>
    <t>KC</t>
  </si>
  <si>
    <t>MC</t>
  </si>
  <si>
    <t>ZK</t>
  </si>
  <si>
    <t>07</t>
  </si>
  <si>
    <t>平第一小学校</t>
  </si>
  <si>
    <t>070001</t>
  </si>
  <si>
    <t>平第二小学校</t>
  </si>
  <si>
    <t>070002</t>
  </si>
  <si>
    <t>平第三小学校</t>
  </si>
  <si>
    <t>070003</t>
  </si>
  <si>
    <t>平第四小学校</t>
  </si>
  <si>
    <t>070004</t>
  </si>
  <si>
    <t>平第五小学校</t>
  </si>
  <si>
    <t>070005</t>
  </si>
  <si>
    <t>平第六小学校</t>
  </si>
  <si>
    <t>070006</t>
  </si>
  <si>
    <t>郷ヶ丘小学校</t>
  </si>
  <si>
    <t>070007</t>
  </si>
  <si>
    <t>中央台北小学校</t>
  </si>
  <si>
    <t>070008</t>
  </si>
  <si>
    <t>中央台南小学校</t>
  </si>
  <si>
    <t>070009</t>
  </si>
  <si>
    <t>中央台東小学校</t>
  </si>
  <si>
    <t>070010</t>
  </si>
  <si>
    <t>豊間小学校</t>
  </si>
  <si>
    <t>070011</t>
  </si>
  <si>
    <t>高久小学校</t>
  </si>
  <si>
    <t>070012</t>
  </si>
  <si>
    <t>夏井小学校</t>
  </si>
  <si>
    <t>070013</t>
  </si>
  <si>
    <t>草野小学校</t>
  </si>
  <si>
    <t>070014</t>
  </si>
  <si>
    <t>赤井小学校</t>
  </si>
  <si>
    <t>070015</t>
  </si>
  <si>
    <t>四倉小学校</t>
  </si>
  <si>
    <t>070016</t>
  </si>
  <si>
    <t>大浦小学校</t>
  </si>
  <si>
    <t>070017</t>
  </si>
  <si>
    <t>久之浜第一小学校</t>
  </si>
  <si>
    <t>070018</t>
  </si>
  <si>
    <t>久之浜第二小学校</t>
  </si>
  <si>
    <t>070019</t>
  </si>
  <si>
    <t>小川小学校</t>
  </si>
  <si>
    <t>070020</t>
  </si>
  <si>
    <t>小玉小学校</t>
  </si>
  <si>
    <t>070021</t>
  </si>
  <si>
    <t>川前小学校</t>
  </si>
  <si>
    <t>070022</t>
  </si>
  <si>
    <t>桶売小学校</t>
  </si>
  <si>
    <t>070023</t>
  </si>
  <si>
    <t>小白井小学校</t>
  </si>
  <si>
    <t>070024</t>
  </si>
  <si>
    <t>内町小学校</t>
  </si>
  <si>
    <t>070025</t>
  </si>
  <si>
    <t>綴小学校</t>
  </si>
  <si>
    <t>070026</t>
  </si>
  <si>
    <t>御厩小学校</t>
  </si>
  <si>
    <t>070027</t>
  </si>
  <si>
    <t>高坂小学校</t>
  </si>
  <si>
    <t>070028</t>
  </si>
  <si>
    <t>宮小学校</t>
  </si>
  <si>
    <t>070029</t>
  </si>
  <si>
    <t>高野小学校</t>
  </si>
  <si>
    <t>070030</t>
  </si>
  <si>
    <t>好間第一小学校</t>
  </si>
  <si>
    <t>070031</t>
  </si>
  <si>
    <t>好間第二小学校</t>
  </si>
  <si>
    <t>070032</t>
  </si>
  <si>
    <t>好間第四小学校</t>
  </si>
  <si>
    <t>070033</t>
  </si>
  <si>
    <t>三和小学校</t>
  </si>
  <si>
    <t>070034</t>
  </si>
  <si>
    <t>小名浜第一小学校</t>
  </si>
  <si>
    <t>070035</t>
  </si>
  <si>
    <t>小名浜第二小学校</t>
  </si>
  <si>
    <t>070036</t>
  </si>
  <si>
    <t>小名浜第三小学校</t>
  </si>
  <si>
    <t>070037</t>
  </si>
  <si>
    <t>小名浜東小学校</t>
  </si>
  <si>
    <t>070038</t>
  </si>
  <si>
    <t>小名浜西小学校</t>
  </si>
  <si>
    <t>070039</t>
  </si>
  <si>
    <t>鹿島小学校</t>
  </si>
  <si>
    <t>070040</t>
  </si>
  <si>
    <t>江名小学校</t>
  </si>
  <si>
    <t>070041</t>
  </si>
  <si>
    <t>永崎小学校</t>
  </si>
  <si>
    <t>070042</t>
  </si>
  <si>
    <t>泉小学校</t>
  </si>
  <si>
    <t>070043</t>
  </si>
  <si>
    <t>泉北小学校</t>
  </si>
  <si>
    <t>070044</t>
  </si>
  <si>
    <t>渡辺小学校</t>
  </si>
  <si>
    <t>070045</t>
  </si>
  <si>
    <t>湯本第一小学校</t>
  </si>
  <si>
    <t>070046</t>
  </si>
  <si>
    <t>湯本第二小学校</t>
  </si>
  <si>
    <t>070047</t>
  </si>
  <si>
    <t>湯本第三小学校</t>
  </si>
  <si>
    <t>070048</t>
  </si>
  <si>
    <t>長倉小学校</t>
  </si>
  <si>
    <t>070049</t>
  </si>
  <si>
    <t>磐崎小学校</t>
  </si>
  <si>
    <t>070050</t>
  </si>
  <si>
    <t>藤原小学校</t>
  </si>
  <si>
    <t>070051</t>
  </si>
  <si>
    <t>植田小学校</t>
  </si>
  <si>
    <t>070052</t>
  </si>
  <si>
    <t>汐見が丘小学校</t>
  </si>
  <si>
    <t>070053</t>
  </si>
  <si>
    <t>錦小学校</t>
  </si>
  <si>
    <t>070054</t>
  </si>
  <si>
    <t>錦東小学校</t>
  </si>
  <si>
    <t>070055</t>
  </si>
  <si>
    <t>菊田小学校</t>
  </si>
  <si>
    <t>070056</t>
  </si>
  <si>
    <t>勿来第一小学校</t>
  </si>
  <si>
    <t>070057</t>
  </si>
  <si>
    <t>勿来第二小学校</t>
  </si>
  <si>
    <t>070058</t>
  </si>
  <si>
    <t>勿来第三小学校</t>
  </si>
  <si>
    <t>070059</t>
  </si>
  <si>
    <t>川部小学校</t>
  </si>
  <si>
    <t>070060</t>
  </si>
  <si>
    <t>上遠野小学校</t>
  </si>
  <si>
    <t>070061</t>
  </si>
  <si>
    <t>入遠野小学校</t>
  </si>
  <si>
    <t>070062</t>
  </si>
  <si>
    <t>田人小学校</t>
  </si>
  <si>
    <t>070063</t>
  </si>
  <si>
    <t>泉陸上スポーツ少年団</t>
  </si>
  <si>
    <t>070100</t>
  </si>
  <si>
    <t>SSAC</t>
  </si>
  <si>
    <t>070101</t>
  </si>
  <si>
    <t>勿来陸上クラブ</t>
  </si>
  <si>
    <t>070102</t>
  </si>
  <si>
    <t>ｇ３playクラブ</t>
  </si>
  <si>
    <t>070103</t>
  </si>
  <si>
    <t>ドリームキッズ</t>
  </si>
  <si>
    <t>070104</t>
  </si>
  <si>
    <t>控え場所希望</t>
  </si>
  <si>
    <t>男子コンバインドA</t>
    <phoneticPr fontId="17"/>
  </si>
  <si>
    <t>男子コンバインドB</t>
    <phoneticPr fontId="17"/>
  </si>
  <si>
    <t>女子コンバインドA</t>
    <phoneticPr fontId="17"/>
  </si>
  <si>
    <t>女子コンバインドB</t>
    <phoneticPr fontId="17"/>
  </si>
  <si>
    <t>コンバインドA</t>
    <phoneticPr fontId="19"/>
  </si>
  <si>
    <t>コンバインドB</t>
    <phoneticPr fontId="19"/>
  </si>
  <si>
    <t>チーム名（学校名ＯＫ）</t>
    <phoneticPr fontId="19"/>
  </si>
  <si>
    <t xml:space="preserve">令和８年度日清カップいわき地区大会チーム申込一覧票
</t>
    <rPh sb="5" eb="7">
      <t>ニッシン</t>
    </rPh>
    <rPh sb="13" eb="15">
      <t>チク</t>
    </rPh>
    <rPh sb="15" eb="17">
      <t>タイカイ</t>
    </rPh>
    <rPh sb="20" eb="22">
      <t>モウシコミ</t>
    </rPh>
    <rPh sb="22" eb="25">
      <t>イチランピョウ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</si>
</sst>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円&quot;"/>
    <numFmt numFmtId="177" formatCode="#&quot;年&quot;"/>
    <numFmt numFmtId="178" formatCode="#&quot;名&quot;"/>
    <numFmt numFmtId="179" formatCode="0_ "/>
    <numFmt numFmtId="180" formatCode="#&quot;組&quot;"/>
  </numFmts>
  <fonts count="23" x14ac:knownFonts="1">
    <font>
      <sz val="11"/>
      <color theme="1"/>
      <name val="ＭＳ Ｐゴシック"/>
      <charset val="128"/>
      <scheme val="minor"/>
    </font>
    <font>
      <sz val="14"/>
      <name val="ＭＳ Ｐゴシック"/>
      <charset val="128"/>
    </font>
    <font>
      <sz val="12"/>
      <name val="ＭＳ Ｐゴシック"/>
      <charset val="128"/>
    </font>
    <font>
      <sz val="16"/>
      <color indexed="9"/>
      <name val="HG創英角ｺﾞｼｯｸUB"/>
      <charset val="128"/>
    </font>
    <font>
      <sz val="10"/>
      <name val="ＭＳ Ｐゴシック"/>
      <charset val="128"/>
    </font>
    <font>
      <b/>
      <sz val="10"/>
      <name val="ＭＳ Ｐゴシック"/>
      <charset val="128"/>
    </font>
    <font>
      <b/>
      <sz val="10"/>
      <color indexed="12"/>
      <name val="ＭＳ Ｐゴシック"/>
      <charset val="128"/>
    </font>
    <font>
      <b/>
      <sz val="10"/>
      <color indexed="14"/>
      <name val="ＭＳ Ｐゴシック"/>
      <charset val="128"/>
    </font>
    <font>
      <sz val="11"/>
      <color indexed="9"/>
      <name val="HG創英角ｺﾞｼｯｸUB"/>
      <charset val="128"/>
    </font>
    <font>
      <sz val="9"/>
      <name val="ＭＳ Ｐゴシック"/>
      <charset val="128"/>
    </font>
    <font>
      <u/>
      <sz val="11"/>
      <color rgb="FF800080"/>
      <name val="ＭＳ Ｐゴシック"/>
      <charset val="128"/>
      <scheme val="minor"/>
    </font>
    <font>
      <sz val="10"/>
      <color theme="0"/>
      <name val="ＭＳ Ｐゴシック"/>
      <charset val="128"/>
    </font>
    <font>
      <b/>
      <sz val="11"/>
      <name val="ＭＳ Ｐゴシック"/>
      <charset val="128"/>
    </font>
    <font>
      <b/>
      <sz val="16"/>
      <name val="HG創英角ｺﾞｼｯｸUB"/>
      <charset val="128"/>
    </font>
    <font>
      <sz val="8"/>
      <name val="ＭＳ Ｐゴシック"/>
      <charset val="128"/>
    </font>
    <font>
      <b/>
      <sz val="12"/>
      <name val="ＭＳ Ｐゴシック"/>
      <charset val="128"/>
    </font>
    <font>
      <u/>
      <sz val="11"/>
      <color theme="10"/>
      <name val="ＭＳ Ｐゴシック"/>
      <charset val="128"/>
      <scheme val="minor"/>
    </font>
    <font>
      <sz val="6"/>
      <name val="ＭＳ Ｐゴシック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0"/>
      <name val="HGP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3" borderId="0" xfId="0" applyFill="1" applyAlignment="1">
      <alignment vertical="center" shrinkToFi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5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5" borderId="2" xfId="0" applyFont="1" applyFill="1" applyBorder="1" applyAlignment="1">
      <alignment horizontal="left" vertical="center" wrapText="1" shrinkToFit="1"/>
    </xf>
    <xf numFmtId="49" fontId="10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5" fillId="6" borderId="2" xfId="0" applyFont="1" applyFill="1" applyBorder="1" applyAlignment="1">
      <alignment horizontal="right" vertical="center" shrinkToFit="1"/>
    </xf>
    <xf numFmtId="178" fontId="5" fillId="6" borderId="2" xfId="0" applyNumberFormat="1" applyFont="1" applyFill="1" applyBorder="1" applyAlignment="1">
      <alignment horizontal="right" vertical="center"/>
    </xf>
    <xf numFmtId="176" fontId="5" fillId="6" borderId="2" xfId="0" applyNumberFormat="1" applyFont="1" applyFill="1" applyBorder="1" applyAlignment="1">
      <alignment horizontal="right" vertical="center"/>
    </xf>
    <xf numFmtId="0" fontId="4" fillId="5" borderId="2" xfId="0" applyFont="1" applyFill="1" applyBorder="1" applyAlignment="1">
      <alignment vertical="center" wrapText="1" shrinkToFit="1"/>
    </xf>
    <xf numFmtId="0" fontId="4" fillId="4" borderId="2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 shrinkToFit="1"/>
    </xf>
    <xf numFmtId="0" fontId="11" fillId="6" borderId="4" xfId="0" applyFont="1" applyFill="1" applyBorder="1" applyAlignment="1">
      <alignment horizontal="center" vertical="center"/>
    </xf>
    <xf numFmtId="176" fontId="12" fillId="6" borderId="5" xfId="0" applyNumberFormat="1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6" borderId="4" xfId="0" applyFont="1" applyFill="1" applyBorder="1">
      <alignment vertical="center"/>
    </xf>
    <xf numFmtId="180" fontId="4" fillId="6" borderId="0" xfId="0" applyNumberFormat="1" applyFont="1" applyFill="1" applyAlignment="1">
      <alignment horizontal="right" vertical="center" shrinkToFit="1"/>
    </xf>
    <xf numFmtId="180" fontId="4" fillId="6" borderId="9" xfId="0" applyNumberFormat="1" applyFont="1" applyFill="1" applyBorder="1" applyAlignment="1">
      <alignment horizontal="right" vertical="center" shrinkToFit="1"/>
    </xf>
    <xf numFmtId="0" fontId="4" fillId="6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/>
    </xf>
    <xf numFmtId="180" fontId="5" fillId="6" borderId="2" xfId="0" applyNumberFormat="1" applyFont="1" applyFill="1" applyBorder="1" applyAlignment="1">
      <alignment horizontal="right" vertical="center"/>
    </xf>
    <xf numFmtId="0" fontId="14" fillId="6" borderId="2" xfId="0" applyFont="1" applyFill="1" applyBorder="1">
      <alignment vertical="center"/>
    </xf>
    <xf numFmtId="0" fontId="14" fillId="6" borderId="0" xfId="0" applyFont="1" applyFill="1">
      <alignment vertical="center"/>
    </xf>
    <xf numFmtId="0" fontId="2" fillId="6" borderId="2" xfId="0" applyFont="1" applyFill="1" applyBorder="1">
      <alignment vertical="center"/>
    </xf>
    <xf numFmtId="0" fontId="2" fillId="6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4" borderId="11" xfId="0" applyFont="1" applyFill="1" applyBorder="1" applyAlignment="1" applyProtection="1">
      <alignment vertical="center" shrinkToFit="1"/>
      <protection locked="0"/>
    </xf>
    <xf numFmtId="0" fontId="2" fillId="4" borderId="11" xfId="0" applyFont="1" applyFill="1" applyBorder="1" applyAlignment="1" applyProtection="1">
      <alignment horizontal="center" vertical="center" shrinkToFit="1"/>
      <protection locked="0"/>
    </xf>
    <xf numFmtId="177" fontId="2" fillId="4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 shrinkToFit="1"/>
    </xf>
    <xf numFmtId="49" fontId="2" fillId="4" borderId="11" xfId="0" applyNumberFormat="1" applyFont="1" applyFill="1" applyBorder="1" applyProtection="1">
      <alignment vertical="center"/>
      <protection locked="0"/>
    </xf>
    <xf numFmtId="0" fontId="2" fillId="4" borderId="11" xfId="0" applyFont="1" applyFill="1" applyBorder="1" applyProtection="1">
      <alignment vertical="center"/>
      <protection locked="0"/>
    </xf>
    <xf numFmtId="0" fontId="2" fillId="4" borderId="11" xfId="0" applyFont="1" applyFill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177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177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0" borderId="21" xfId="0" applyNumberFormat="1" applyFont="1" applyBorder="1" applyProtection="1">
      <alignment vertical="center"/>
      <protection locked="0"/>
    </xf>
    <xf numFmtId="0" fontId="2" fillId="0" borderId="21" xfId="0" applyFont="1" applyBorder="1">
      <alignment vertical="center"/>
    </xf>
    <xf numFmtId="49" fontId="2" fillId="0" borderId="22" xfId="0" applyNumberFormat="1" applyFont="1" applyBorder="1" applyProtection="1">
      <alignment vertical="center"/>
      <protection locked="0"/>
    </xf>
    <xf numFmtId="0" fontId="2" fillId="0" borderId="22" xfId="0" applyFont="1" applyBorder="1">
      <alignment vertical="center"/>
    </xf>
    <xf numFmtId="49" fontId="2" fillId="0" borderId="23" xfId="0" applyNumberFormat="1" applyFont="1" applyBorder="1" applyProtection="1">
      <alignment vertical="center"/>
      <protection locked="0"/>
    </xf>
    <xf numFmtId="0" fontId="2" fillId="0" borderId="23" xfId="0" applyFont="1" applyBorder="1">
      <alignment vertical="center"/>
    </xf>
    <xf numFmtId="0" fontId="0" fillId="0" borderId="0" xfId="0" quotePrefix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8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right" vertical="center"/>
    </xf>
    <xf numFmtId="0" fontId="11" fillId="6" borderId="24" xfId="0" applyFont="1" applyFill="1" applyBorder="1">
      <alignment vertical="center"/>
    </xf>
    <xf numFmtId="0" fontId="11" fillId="6" borderId="25" xfId="0" applyFont="1" applyFill="1" applyBorder="1">
      <alignment vertical="center"/>
    </xf>
    <xf numFmtId="0" fontId="2" fillId="7" borderId="0" xfId="0" applyFont="1" applyFill="1">
      <alignment vertical="center"/>
    </xf>
    <xf numFmtId="0" fontId="2" fillId="7" borderId="0" xfId="0" applyFont="1" applyFill="1" applyAlignment="1">
      <alignment horizontal="center" vertical="center"/>
    </xf>
    <xf numFmtId="0" fontId="21" fillId="5" borderId="2" xfId="0" applyFont="1" applyFill="1" applyBorder="1" applyAlignment="1">
      <alignment vertical="center" shrinkToFit="1"/>
    </xf>
    <xf numFmtId="0" fontId="20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9" fontId="0" fillId="5" borderId="7" xfId="0" applyNumberFormat="1" applyFill="1" applyBorder="1" applyAlignment="1">
      <alignment horizontal="center" vertical="center" shrinkToFit="1"/>
    </xf>
    <xf numFmtId="179" fontId="0" fillId="5" borderId="5" xfId="0" applyNumberForma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wrapText="1" shrinkToFit="1"/>
    </xf>
    <xf numFmtId="0" fontId="15" fillId="5" borderId="5" xfId="0" applyFont="1" applyFill="1" applyBorder="1" applyAlignment="1">
      <alignment horizontal="center" vertical="center" wrapText="1" shrinkToFit="1"/>
    </xf>
    <xf numFmtId="0" fontId="8" fillId="6" borderId="3" xfId="0" applyFont="1" applyFill="1" applyBorder="1" applyAlignment="1">
      <alignment horizontal="center" vertical="center"/>
    </xf>
    <xf numFmtId="176" fontId="13" fillId="6" borderId="7" xfId="0" applyNumberFormat="1" applyFont="1" applyFill="1" applyBorder="1" applyAlignment="1">
      <alignment horizontal="right" vertical="center"/>
    </xf>
    <xf numFmtId="176" fontId="13" fillId="6" borderId="10" xfId="0" applyNumberFormat="1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right" vertical="center"/>
    </xf>
    <xf numFmtId="0" fontId="6" fillId="6" borderId="26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167994</xdr:colOff>
      <xdr:row>29</xdr:row>
      <xdr:rowOff>212850</xdr:rowOff>
    </xdr:from>
    <xdr:to>
      <xdr:col>13</xdr:col>
      <xdr:colOff>493059</xdr:colOff>
      <xdr:row>34</xdr:row>
      <xdr:rowOff>66676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30865" y="7366000"/>
          <a:ext cx="2382520" cy="1130300"/>
        </a:xfrm>
        <a:prstGeom prst="wedgeRectCallout">
          <a:avLst>
            <a:gd name="adj1" fmla="val -23471"/>
            <a:gd name="adj2" fmla="val -280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参考記録について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すべて半角数字で入力する。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（</a:t>
          </a:r>
          <a:r>
            <a:rPr kumimoji="1" lang="en-US" altLang="ja-JP" sz="1100"/>
            <a:t>100m</a:t>
          </a:r>
          <a:r>
            <a:rPr kumimoji="1" lang="ja-JP" altLang="en-US" sz="1100"/>
            <a:t>、男女混合リレー）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例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/>
            <a:t>13</a:t>
          </a:r>
          <a:r>
            <a:rPr kumimoji="1" lang="ja-JP" altLang="en-US" sz="1100"/>
            <a:t>秒</a:t>
          </a:r>
          <a:r>
            <a:rPr kumimoji="1" lang="en-US" altLang="ja-JP" sz="1100"/>
            <a:t>85</a:t>
          </a:r>
          <a:r>
            <a:rPr kumimoji="1" lang="ja-JP" altLang="en-US" sz="1100"/>
            <a:t>→</a:t>
          </a:r>
          <a:r>
            <a:rPr kumimoji="1" lang="en-US" altLang="ja-JP" sz="1100"/>
            <a:t>0001385</a:t>
          </a:r>
          <a:r>
            <a:rPr kumimoji="1" lang="ja-JP" altLang="en-US" sz="1100"/>
            <a:t>と入力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en-US" altLang="ja-JP" sz="1100"/>
            <a:t>1</a:t>
          </a:r>
          <a:r>
            <a:rPr kumimoji="1" lang="ja-JP" altLang="en-US" sz="1100"/>
            <a:t>分</a:t>
          </a:r>
          <a:r>
            <a:rPr kumimoji="1" lang="en-US" altLang="ja-JP" sz="1100"/>
            <a:t>02</a:t>
          </a:r>
          <a:r>
            <a:rPr kumimoji="1" lang="ja-JP" altLang="en-US" sz="1100"/>
            <a:t>秒</a:t>
          </a:r>
          <a:r>
            <a:rPr kumimoji="1" lang="en-US" altLang="ja-JP" sz="1100"/>
            <a:t>86</a:t>
          </a:r>
          <a:r>
            <a:rPr kumimoji="1" lang="ja-JP" altLang="en-US" sz="1100"/>
            <a:t>→</a:t>
          </a:r>
          <a:r>
            <a:rPr kumimoji="1" lang="en-US" altLang="ja-JP" sz="1100"/>
            <a:t>0010286</a:t>
          </a:r>
          <a:r>
            <a:rPr kumimoji="1" lang="ja-JP" altLang="en-US" sz="1100"/>
            <a:t>と入力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</xdr:txBody>
    </xdr:sp>
    <xdr:clientData/>
  </xdr:twoCellAnchor>
  <xdr:twoCellAnchor>
    <xdr:from>
      <xdr:col>10</xdr:col>
      <xdr:colOff>166158</xdr:colOff>
      <xdr:row>1</xdr:row>
      <xdr:rowOff>64497</xdr:rowOff>
    </xdr:from>
    <xdr:to>
      <xdr:col>13</xdr:col>
      <xdr:colOff>619125</xdr:colOff>
      <xdr:row>29</xdr:row>
      <xdr:rowOff>95250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835660"/>
          <a:ext cx="2510790" cy="6412865"/>
        </a:xfrm>
        <a:prstGeom prst="wedgeRectCallout">
          <a:avLst>
            <a:gd name="adj1" fmla="val -41650"/>
            <a:gd name="adj2" fmla="val 2857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・黄色いセルの部分に必要事項を入力してください。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・緑色のセルには数式が入っております。データを消さないでください。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・計算等は自動で行われます。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・学年・出場競技種目はプルダウンから選択してください。（データを集約する上で必要になります。コピペは行わないでください。）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・姓と名前の間は一文字開けてください。（仲野　太賀）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・ﾌﾘｶﾞﾅは空かさずそのまま入力してください。（ﾅｶﾉﾀｲｶﾞ）</a:t>
          </a:r>
          <a:endParaRPr kumimoji="1" lang="en-US" altLang="ja-JP" sz="1100"/>
        </a:p>
        <a:p>
          <a:pPr algn="l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・備考にはリレーのチーム名を入力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（２チーム出場する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チームは必ず入力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：いわき小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など簡易的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なものにする。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ja-JP" altLang="en-US">
              <a:solidFill>
                <a:srgbClr val="FF0000"/>
              </a:solidFill>
              <a:effectLst/>
            </a:rPr>
            <a:t>・例年、申込用紙（この用紙）とメールで送信した内容が異なる場合があります。間違いがないようご確認ください。</a:t>
          </a:r>
          <a:endParaRPr lang="en-US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ja-JP" altLang="en-US">
              <a:solidFill>
                <a:srgbClr val="FF0000"/>
              </a:solidFill>
              <a:effectLst/>
            </a:rPr>
            <a:t>・申込データを送信する時には、</a:t>
          </a:r>
          <a:r>
            <a:rPr lang="ja-JP" altLang="en-US" b="1">
              <a:solidFill>
                <a:srgbClr val="0070C0"/>
              </a:solidFill>
              <a:effectLst/>
              <a:latin typeface="HGS明朝E" panose="02020800000000000000" pitchFamily="18" charset="-128"/>
              <a:ea typeface="HGS明朝E" panose="02020800000000000000" pitchFamily="18" charset="-128"/>
            </a:rPr>
            <a:t>必ずファイル名をチーム名に変更する。</a:t>
          </a:r>
          <a:endParaRPr lang="en-US" altLang="ja-JP" b="1">
            <a:solidFill>
              <a:srgbClr val="0070C0"/>
            </a:solidFill>
            <a:effectLst/>
            <a:latin typeface="HGS明朝E" panose="02020800000000000000" pitchFamily="18" charset="-128"/>
            <a:ea typeface="HGS明朝E" panose="020208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ja-JP" altLang="en-US">
              <a:solidFill>
                <a:srgbClr val="FF0000"/>
              </a:solidFill>
              <a:effectLst/>
            </a:rPr>
            <a:t>・今年度はコンバイン</a:t>
          </a:r>
          <a:r>
            <a:rPr lang="en-US" altLang="ja-JP">
              <a:solidFill>
                <a:srgbClr val="FF0000"/>
              </a:solidFill>
              <a:effectLst/>
            </a:rPr>
            <a:t>AB</a:t>
          </a:r>
          <a:r>
            <a:rPr lang="ja-JP" altLang="en-US">
              <a:solidFill>
                <a:srgbClr val="FF0000"/>
              </a:solidFill>
              <a:effectLst/>
            </a:rPr>
            <a:t>は参考記録を入力しません。</a:t>
          </a:r>
          <a:endParaRPr lang="en-US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ja-JP" altLang="en-US">
              <a:solidFill>
                <a:srgbClr val="FF0000"/>
              </a:solidFill>
              <a:effectLst/>
            </a:rPr>
            <a:t>・</a:t>
          </a:r>
          <a:r>
            <a:rPr lang="ja-JP" altLang="en-US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個人で申込場合にも、</a:t>
          </a:r>
          <a:r>
            <a:rPr lang="ja-JP" altLang="en-US" b="1">
              <a:solidFill>
                <a:srgbClr val="00B0F0"/>
              </a:solidFill>
              <a:effectLst/>
              <a:latin typeface="HGS明朝E" panose="02020800000000000000" pitchFamily="18" charset="-128"/>
              <a:ea typeface="HGS明朝E" panose="02020800000000000000" pitchFamily="18" charset="-128"/>
            </a:rPr>
            <a:t>必ずチーム名を記入してください。</a:t>
          </a:r>
          <a:endParaRPr lang="ja-JP" altLang="ja-JP" b="1">
            <a:solidFill>
              <a:srgbClr val="00B0F0"/>
            </a:solidFill>
            <a:effectLst/>
            <a:latin typeface="HGS明朝E" panose="02020800000000000000" pitchFamily="18" charset="-128"/>
            <a:ea typeface="HGS明朝E" panose="02020800000000000000" pitchFamily="18" charset="-128"/>
          </a:endParaRPr>
        </a:p>
      </xdr:txBody>
    </xdr:sp>
    <xdr:clientData/>
  </xdr:twoCellAnchor>
  <xdr:twoCellAnchor>
    <xdr:from>
      <xdr:col>10</xdr:col>
      <xdr:colOff>0</xdr:colOff>
      <xdr:row>0</xdr:row>
      <xdr:rowOff>257175</xdr:rowOff>
    </xdr:from>
    <xdr:to>
      <xdr:col>13</xdr:col>
      <xdr:colOff>561975</xdr:colOff>
      <xdr:row>1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63225" y="257175"/>
          <a:ext cx="2619375" cy="581025"/>
        </a:xfrm>
        <a:prstGeom prst="rect">
          <a:avLst/>
        </a:prstGeom>
        <a:solidFill>
          <a:schemeClr val="lt1"/>
        </a:solidFill>
        <a:ln w="5715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S明朝E" panose="02020800000000000000" pitchFamily="18" charset="-128"/>
              <a:ea typeface="HGS明朝E" panose="02020800000000000000" pitchFamily="18" charset="-128"/>
            </a:rPr>
            <a:t>データ入力の際の注意点</a:t>
          </a:r>
        </a:p>
      </xdr:txBody>
    </xdr:sp>
    <xdr:clientData/>
  </xdr:twoCellAnchor>
  <xdr:twoCellAnchor>
    <xdr:from>
      <xdr:col>14</xdr:col>
      <xdr:colOff>628649</xdr:colOff>
      <xdr:row>6</xdr:row>
      <xdr:rowOff>238125</xdr:rowOff>
    </xdr:from>
    <xdr:to>
      <xdr:col>19</xdr:col>
      <xdr:colOff>542924</xdr:colOff>
      <xdr:row>10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34440" y="2103120"/>
          <a:ext cx="33432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控え場所の希望番号を赤色のセルに入力してください。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１　スタンド裏　２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メインスタンド中央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/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芝スタンド　</a:t>
          </a:r>
          <a:r>
            <a:rPr kumimoji="1" lang="ja-JP" altLang="en-US" sz="1100"/>
            <a:t>　　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2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14.25" style="10" customWidth="1"/>
    <col min="2" max="2" width="31.25" style="10" customWidth="1"/>
    <col min="3" max="3" width="21.625" style="10" customWidth="1"/>
    <col min="4" max="4" width="6.875" style="10" customWidth="1"/>
    <col min="5" max="5" width="6.875" style="11" customWidth="1"/>
    <col min="6" max="6" width="13.625" style="11" customWidth="1"/>
    <col min="7" max="7" width="18.25" style="10" customWidth="1"/>
    <col min="8" max="8" width="0.125" style="10" customWidth="1"/>
    <col min="9" max="9" width="10.375" style="10" customWidth="1"/>
    <col min="10" max="10" width="15.375" style="10" customWidth="1"/>
    <col min="11" max="16384" width="9" style="10"/>
  </cols>
  <sheetData>
    <row r="1" spans="1:16" s="8" customFormat="1" ht="60.75" customHeight="1" x14ac:dyDescent="0.15">
      <c r="A1" s="90" t="s">
        <v>204</v>
      </c>
      <c r="B1" s="91"/>
      <c r="C1" s="91"/>
      <c r="D1" s="91"/>
      <c r="E1" s="91"/>
      <c r="F1" s="91"/>
      <c r="G1" s="91"/>
      <c r="H1" s="91"/>
      <c r="I1" s="91"/>
      <c r="J1" s="91"/>
      <c r="K1" s="53"/>
      <c r="L1" s="53"/>
      <c r="M1" s="53"/>
      <c r="N1" s="53"/>
    </row>
    <row r="2" spans="1:16" s="8" customFormat="1" ht="23.1" customHeight="1" x14ac:dyDescent="0.15">
      <c r="A2" s="12"/>
      <c r="B2" s="12"/>
      <c r="C2" s="12"/>
      <c r="D2" s="12"/>
      <c r="E2" s="13"/>
      <c r="F2" s="13"/>
      <c r="G2" s="92" t="s">
        <v>0</v>
      </c>
      <c r="H2" s="92"/>
      <c r="I2" s="92"/>
      <c r="J2" s="92"/>
      <c r="K2" s="53"/>
      <c r="L2" s="53"/>
      <c r="M2" s="53"/>
      <c r="N2" s="53"/>
    </row>
    <row r="3" spans="1:16" ht="15.75" customHeight="1" x14ac:dyDescent="0.15">
      <c r="A3" s="89" t="s">
        <v>203</v>
      </c>
      <c r="B3" s="15"/>
      <c r="C3" s="16" t="s">
        <v>1</v>
      </c>
      <c r="D3" s="17" t="s">
        <v>2</v>
      </c>
      <c r="E3" s="18" t="s">
        <v>3</v>
      </c>
      <c r="F3" s="100"/>
      <c r="G3" s="12"/>
      <c r="H3" s="12"/>
      <c r="I3" s="12"/>
      <c r="J3" s="12"/>
      <c r="K3" s="12"/>
      <c r="L3" s="12"/>
      <c r="M3" s="12"/>
      <c r="N3" s="12"/>
    </row>
    <row r="4" spans="1:16" ht="15.75" customHeight="1" x14ac:dyDescent="0.15">
      <c r="A4" s="14" t="s">
        <v>4</v>
      </c>
      <c r="B4" s="15"/>
      <c r="C4" s="84" t="s">
        <v>5</v>
      </c>
      <c r="D4" s="17">
        <f>COUNTIF($G$21:$G$100,種目!B2)</f>
        <v>0</v>
      </c>
      <c r="E4" s="18">
        <f>COUNTIF($G$21:$G$100,種目!B7)</f>
        <v>0</v>
      </c>
      <c r="F4" s="100"/>
      <c r="G4" s="19"/>
      <c r="H4" s="19"/>
      <c r="I4" s="12"/>
      <c r="J4" s="12"/>
      <c r="K4" s="12"/>
      <c r="L4" s="12"/>
      <c r="M4" s="12"/>
      <c r="N4" s="12"/>
    </row>
    <row r="5" spans="1:16" ht="15.75" customHeight="1" x14ac:dyDescent="0.15">
      <c r="A5" s="14" t="s">
        <v>6</v>
      </c>
      <c r="B5" s="15"/>
      <c r="C5" s="84" t="s">
        <v>7</v>
      </c>
      <c r="D5" s="17">
        <f>COUNTIF($G$21:$G$100,種目!B3)</f>
        <v>0</v>
      </c>
      <c r="E5" s="18">
        <f>COUNTIF($G$21:$G$100,種目!B8)</f>
        <v>0</v>
      </c>
      <c r="F5" s="100"/>
      <c r="G5" s="12"/>
      <c r="H5" s="12"/>
      <c r="I5" s="12"/>
      <c r="J5" s="12"/>
      <c r="K5" s="12"/>
      <c r="L5" s="12"/>
      <c r="M5" s="12"/>
      <c r="N5" s="12"/>
    </row>
    <row r="6" spans="1:16" ht="15.75" customHeight="1" x14ac:dyDescent="0.15">
      <c r="A6" s="14" t="s">
        <v>8</v>
      </c>
      <c r="B6" s="20"/>
      <c r="C6" s="84" t="s">
        <v>201</v>
      </c>
      <c r="D6" s="17">
        <f>COUNTIF($G$21:$G$100,種目!B4)</f>
        <v>0</v>
      </c>
      <c r="E6" s="18">
        <f>COUNTIF($G$21:$G$100,種目!B9)</f>
        <v>0</v>
      </c>
      <c r="F6" s="100"/>
      <c r="G6" s="12"/>
      <c r="H6" s="12"/>
      <c r="I6" s="12"/>
      <c r="J6" s="12"/>
      <c r="K6" s="12"/>
      <c r="L6" s="12"/>
      <c r="M6" s="12"/>
      <c r="N6" s="12"/>
    </row>
    <row r="7" spans="1:16" ht="31.5" customHeight="1" x14ac:dyDescent="0.15">
      <c r="A7" s="21" t="s">
        <v>9</v>
      </c>
      <c r="B7" s="20"/>
      <c r="C7" s="84" t="s">
        <v>202</v>
      </c>
      <c r="D7" s="17">
        <f>COUNTIF($G$21:$G$100,種目!B5)</f>
        <v>0</v>
      </c>
      <c r="E7" s="18">
        <f>COUNTIF($G$21:$G$100,種目!B10)</f>
        <v>0</v>
      </c>
      <c r="F7" s="100"/>
      <c r="G7" s="12"/>
      <c r="H7" s="12"/>
      <c r="I7" s="12"/>
      <c r="J7" s="12"/>
      <c r="K7" s="12"/>
      <c r="L7" s="12"/>
      <c r="M7" s="12"/>
      <c r="N7" s="12"/>
    </row>
    <row r="8" spans="1:16" ht="31.5" customHeight="1" x14ac:dyDescent="0.15">
      <c r="A8" s="14" t="s">
        <v>10</v>
      </c>
      <c r="B8" s="22"/>
      <c r="C8" s="109"/>
      <c r="D8" s="110"/>
      <c r="E8" s="111"/>
      <c r="F8" s="83"/>
      <c r="G8" s="12"/>
      <c r="H8" s="12"/>
      <c r="I8" s="12"/>
      <c r="J8" s="12"/>
      <c r="K8" s="12"/>
      <c r="L8" s="12"/>
      <c r="M8" s="12"/>
      <c r="N8" s="12"/>
    </row>
    <row r="9" spans="1:16" ht="15.75" customHeight="1" x14ac:dyDescent="0.15">
      <c r="A9" s="14" t="s">
        <v>12</v>
      </c>
      <c r="B9" s="15"/>
      <c r="C9" s="112"/>
      <c r="D9" s="110"/>
      <c r="E9" s="111"/>
      <c r="F9" s="23" t="s">
        <v>11</v>
      </c>
      <c r="G9" s="12"/>
      <c r="H9" s="12"/>
      <c r="I9" s="12"/>
      <c r="J9" s="12"/>
      <c r="K9" s="53"/>
      <c r="L9" s="12"/>
      <c r="M9" s="12"/>
      <c r="N9" s="12"/>
    </row>
    <row r="10" spans="1:16" ht="15.75" customHeight="1" x14ac:dyDescent="0.15">
      <c r="A10" s="14" t="s">
        <v>13</v>
      </c>
      <c r="B10" s="15"/>
      <c r="C10" s="112"/>
      <c r="D10" s="110"/>
      <c r="E10" s="111"/>
      <c r="F10" s="24">
        <f>D13+E13</f>
        <v>0</v>
      </c>
      <c r="G10" s="12"/>
      <c r="H10" s="12"/>
      <c r="I10" s="12"/>
      <c r="J10" s="12"/>
      <c r="K10" s="12"/>
      <c r="L10" s="12"/>
      <c r="M10" s="12"/>
      <c r="N10" s="12"/>
    </row>
    <row r="11" spans="1:16" ht="15.75" customHeight="1" x14ac:dyDescent="0.15">
      <c r="A11" s="26" t="s">
        <v>14</v>
      </c>
      <c r="B11" s="27"/>
      <c r="C11" s="112"/>
      <c r="D11" s="110"/>
      <c r="E11" s="111"/>
      <c r="F11" s="25">
        <f>1000*F10</f>
        <v>0</v>
      </c>
      <c r="G11" s="12"/>
      <c r="H11" s="12"/>
      <c r="I11" s="12"/>
      <c r="J11" s="12"/>
      <c r="K11" s="12"/>
      <c r="L11" s="12"/>
      <c r="M11" s="12"/>
      <c r="N11" s="12"/>
    </row>
    <row r="12" spans="1:16" ht="30.75" customHeight="1" x14ac:dyDescent="0.15">
      <c r="A12" s="87"/>
      <c r="B12" s="87"/>
      <c r="C12" s="112"/>
      <c r="D12" s="110"/>
      <c r="E12" s="111"/>
      <c r="F12" s="28" t="s">
        <v>15</v>
      </c>
      <c r="G12" s="12"/>
      <c r="H12" s="12"/>
      <c r="I12" s="12"/>
      <c r="J12" s="12"/>
      <c r="K12" s="12"/>
      <c r="L12" s="12"/>
      <c r="M12" s="12"/>
      <c r="N12" s="12"/>
    </row>
    <row r="13" spans="1:16" ht="15.75" customHeight="1" x14ac:dyDescent="0.15">
      <c r="A13" s="87"/>
      <c r="B13" s="87"/>
      <c r="C13" s="85"/>
      <c r="D13" s="29">
        <f>SUM(D4:D12)</f>
        <v>0</v>
      </c>
      <c r="E13" s="30">
        <f>SUM(E4:E12)</f>
        <v>0</v>
      </c>
      <c r="F13" s="31">
        <f>6000*F16</f>
        <v>0</v>
      </c>
      <c r="G13" s="12"/>
      <c r="H13" s="12"/>
      <c r="I13" s="12"/>
      <c r="J13" s="12"/>
      <c r="K13" s="12"/>
      <c r="L13" s="12"/>
      <c r="M13" s="12"/>
      <c r="N13" s="12"/>
    </row>
    <row r="14" spans="1:16" ht="15.75" customHeight="1" x14ac:dyDescent="0.15">
      <c r="A14" s="88"/>
      <c r="B14" s="88"/>
      <c r="C14" s="86"/>
      <c r="D14" s="17"/>
      <c r="E14" s="32"/>
      <c r="F14" s="101">
        <f>F11+F13</f>
        <v>0</v>
      </c>
      <c r="G14" s="105" t="s">
        <v>16</v>
      </c>
      <c r="H14" s="33"/>
      <c r="I14" s="12"/>
      <c r="J14" s="12"/>
      <c r="K14" s="12"/>
      <c r="L14" s="12"/>
      <c r="M14" s="12"/>
      <c r="N14" s="12"/>
      <c r="P14" s="10" t="s">
        <v>17</v>
      </c>
    </row>
    <row r="15" spans="1:16" ht="15.75" customHeight="1" x14ac:dyDescent="0.15">
      <c r="A15" s="12"/>
      <c r="B15" s="12"/>
      <c r="C15" s="34"/>
      <c r="D15" s="35">
        <f>ROUNDUP(D16,0)</f>
        <v>0</v>
      </c>
      <c r="E15" s="36"/>
      <c r="F15" s="102"/>
      <c r="G15" s="105"/>
      <c r="H15" s="33"/>
      <c r="I15" s="12"/>
      <c r="J15" s="12"/>
      <c r="K15" s="12"/>
      <c r="L15" s="12"/>
      <c r="M15" s="12"/>
      <c r="N15" s="12"/>
      <c r="P15" s="54" t="s">
        <v>18</v>
      </c>
    </row>
    <row r="16" spans="1:16" ht="15.75" customHeight="1" x14ac:dyDescent="0.15">
      <c r="A16" s="12"/>
      <c r="B16" s="12"/>
      <c r="C16" s="37"/>
      <c r="D16" s="38">
        <f>D17/6</f>
        <v>0</v>
      </c>
      <c r="E16" s="39"/>
      <c r="F16" s="40">
        <f>D15</f>
        <v>0</v>
      </c>
      <c r="G16" s="41" t="s">
        <v>19</v>
      </c>
      <c r="H16" s="42"/>
      <c r="I16" s="12"/>
      <c r="J16" s="12"/>
      <c r="K16" s="12"/>
      <c r="L16" s="12"/>
      <c r="M16" s="12"/>
      <c r="N16" s="12"/>
      <c r="P16" s="10" t="s">
        <v>20</v>
      </c>
    </row>
    <row r="17" spans="1:16" ht="15.75" customHeight="1" x14ac:dyDescent="0.15">
      <c r="A17" s="12"/>
      <c r="B17" s="12"/>
      <c r="C17" s="37" t="s">
        <v>21</v>
      </c>
      <c r="D17" s="38">
        <f>COUNTIF($G$21:$G$100,種目!B6)</f>
        <v>0</v>
      </c>
      <c r="E17" s="38"/>
      <c r="F17" s="39"/>
      <c r="G17" s="43"/>
      <c r="H17" s="44"/>
      <c r="I17" s="12"/>
      <c r="J17" s="12"/>
      <c r="K17" s="12"/>
      <c r="L17" s="12"/>
      <c r="M17" s="12"/>
      <c r="N17" s="12"/>
      <c r="P17" s="10" t="s">
        <v>22</v>
      </c>
    </row>
    <row r="18" spans="1:16" ht="15.75" customHeight="1" x14ac:dyDescent="0.15">
      <c r="A18" s="12"/>
      <c r="B18" s="12"/>
      <c r="C18" s="93" t="s">
        <v>23</v>
      </c>
      <c r="D18" s="93"/>
      <c r="E18" s="93"/>
      <c r="F18" s="93"/>
      <c r="G18" s="45"/>
      <c r="H18" s="45"/>
      <c r="I18" s="12"/>
      <c r="J18" s="12"/>
      <c r="K18" s="12"/>
      <c r="L18" s="12"/>
      <c r="M18" s="12"/>
      <c r="N18" s="12"/>
      <c r="P18" s="10" t="s">
        <v>24</v>
      </c>
    </row>
    <row r="19" spans="1:16" ht="15.75" customHeight="1" x14ac:dyDescent="0.15">
      <c r="A19" s="94" t="s">
        <v>25</v>
      </c>
      <c r="B19" s="96" t="s">
        <v>26</v>
      </c>
      <c r="C19" s="98" t="s">
        <v>27</v>
      </c>
      <c r="D19" s="98" t="s">
        <v>28</v>
      </c>
      <c r="E19" s="96" t="s">
        <v>29</v>
      </c>
      <c r="F19" s="103"/>
      <c r="G19" s="96" t="s">
        <v>30</v>
      </c>
      <c r="H19" s="46"/>
      <c r="I19" s="106" t="s">
        <v>31</v>
      </c>
      <c r="J19" s="108" t="s">
        <v>32</v>
      </c>
      <c r="K19" s="12"/>
      <c r="L19" s="12"/>
      <c r="M19" s="12"/>
      <c r="N19" s="12"/>
    </row>
    <row r="20" spans="1:16" s="9" customFormat="1" ht="15.75" customHeight="1" x14ac:dyDescent="0.15">
      <c r="A20" s="95"/>
      <c r="B20" s="97"/>
      <c r="C20" s="97"/>
      <c r="D20" s="99"/>
      <c r="E20" s="97"/>
      <c r="F20" s="104"/>
      <c r="G20" s="97"/>
      <c r="H20" s="47"/>
      <c r="I20" s="107"/>
      <c r="J20" s="108"/>
      <c r="K20" s="55"/>
      <c r="L20" s="55"/>
      <c r="M20" s="55"/>
      <c r="N20" s="55"/>
    </row>
    <row r="21" spans="1:16" ht="20.100000000000001" customHeight="1" x14ac:dyDescent="0.15">
      <c r="A21" s="48">
        <v>1</v>
      </c>
      <c r="B21" s="49"/>
      <c r="C21" s="49"/>
      <c r="D21" s="50"/>
      <c r="E21" s="51"/>
      <c r="F21" s="52" t="s">
        <v>33</v>
      </c>
      <c r="G21" s="49"/>
      <c r="H21" s="49" t="str">
        <f>IFERROR(VLOOKUP(G21,種目,2,FALSE),"")</f>
        <v/>
      </c>
      <c r="I21" s="56"/>
      <c r="J21" s="57"/>
      <c r="K21" s="12"/>
      <c r="L21" s="12"/>
      <c r="M21" s="12"/>
      <c r="N21" s="12"/>
    </row>
    <row r="22" spans="1:16" ht="20.100000000000001" customHeight="1" x14ac:dyDescent="0.15">
      <c r="A22" s="48">
        <v>2</v>
      </c>
      <c r="B22" s="49"/>
      <c r="C22" s="49"/>
      <c r="D22" s="50"/>
      <c r="E22" s="51"/>
      <c r="F22" s="52" t="s">
        <v>33</v>
      </c>
      <c r="G22" s="49"/>
      <c r="H22" s="49" t="str">
        <f t="shared" ref="H22:H52" si="0">IFERROR(VLOOKUP(G22,種目,2,FALSE),"")</f>
        <v/>
      </c>
      <c r="I22" s="56"/>
      <c r="J22" s="58"/>
      <c r="K22" s="12"/>
      <c r="L22" s="12"/>
      <c r="M22" s="12"/>
      <c r="N22" s="12"/>
    </row>
    <row r="23" spans="1:16" ht="20.100000000000001" customHeight="1" x14ac:dyDescent="0.15">
      <c r="A23" s="48">
        <v>3</v>
      </c>
      <c r="B23" s="49"/>
      <c r="C23" s="49"/>
      <c r="D23" s="50"/>
      <c r="E23" s="51"/>
      <c r="F23" s="52" t="s">
        <v>33</v>
      </c>
      <c r="G23" s="49"/>
      <c r="H23" s="49" t="str">
        <f t="shared" si="0"/>
        <v/>
      </c>
      <c r="I23" s="56"/>
      <c r="J23" s="58"/>
      <c r="K23" s="12"/>
      <c r="L23" s="12"/>
      <c r="M23" s="12"/>
      <c r="N23" s="12"/>
    </row>
    <row r="24" spans="1:16" ht="20.100000000000001" customHeight="1" x14ac:dyDescent="0.15">
      <c r="A24" s="48">
        <v>4</v>
      </c>
      <c r="B24" s="49"/>
      <c r="C24" s="49"/>
      <c r="D24" s="50"/>
      <c r="E24" s="51"/>
      <c r="F24" s="52" t="s">
        <v>33</v>
      </c>
      <c r="G24" s="49"/>
      <c r="H24" s="49" t="str">
        <f t="shared" si="0"/>
        <v/>
      </c>
      <c r="I24" s="56"/>
      <c r="J24" s="58"/>
      <c r="K24" s="12"/>
      <c r="L24" s="12"/>
      <c r="M24" s="12"/>
      <c r="N24" s="12"/>
    </row>
    <row r="25" spans="1:16" ht="20.100000000000001" customHeight="1" x14ac:dyDescent="0.15">
      <c r="A25" s="48">
        <v>5</v>
      </c>
      <c r="B25" s="49"/>
      <c r="C25" s="49"/>
      <c r="D25" s="50"/>
      <c r="E25" s="51"/>
      <c r="F25" s="52" t="s">
        <v>33</v>
      </c>
      <c r="G25" s="49"/>
      <c r="H25" s="49" t="str">
        <f t="shared" si="0"/>
        <v/>
      </c>
      <c r="I25" s="56"/>
      <c r="J25" s="58"/>
      <c r="K25" s="12"/>
      <c r="L25" s="12"/>
      <c r="M25" s="12"/>
      <c r="N25" s="12"/>
    </row>
    <row r="26" spans="1:16" ht="20.100000000000001" customHeight="1" x14ac:dyDescent="0.15">
      <c r="A26" s="48">
        <v>6</v>
      </c>
      <c r="B26" s="49"/>
      <c r="C26" s="49"/>
      <c r="D26" s="50"/>
      <c r="E26" s="51"/>
      <c r="F26" s="52" t="s">
        <v>33</v>
      </c>
      <c r="G26" s="49"/>
      <c r="H26" s="49" t="str">
        <f t="shared" si="0"/>
        <v/>
      </c>
      <c r="I26" s="56"/>
      <c r="J26" s="58"/>
      <c r="K26" s="12"/>
      <c r="L26" s="12"/>
      <c r="M26" s="12"/>
      <c r="N26" s="12"/>
    </row>
    <row r="27" spans="1:16" ht="20.100000000000001" customHeight="1" x14ac:dyDescent="0.15">
      <c r="A27" s="48">
        <v>7</v>
      </c>
      <c r="B27" s="49"/>
      <c r="C27" s="49"/>
      <c r="D27" s="50"/>
      <c r="E27" s="51"/>
      <c r="F27" s="52" t="s">
        <v>33</v>
      </c>
      <c r="G27" s="49"/>
      <c r="H27" s="49" t="str">
        <f t="shared" si="0"/>
        <v/>
      </c>
      <c r="I27" s="56"/>
      <c r="J27" s="58"/>
      <c r="K27" s="12"/>
      <c r="L27" s="12"/>
      <c r="M27" s="12"/>
      <c r="N27" s="12"/>
    </row>
    <row r="28" spans="1:16" ht="20.100000000000001" customHeight="1" x14ac:dyDescent="0.15">
      <c r="A28" s="48">
        <v>8</v>
      </c>
      <c r="B28" s="49"/>
      <c r="C28" s="49"/>
      <c r="D28" s="50"/>
      <c r="E28" s="51"/>
      <c r="F28" s="52" t="s">
        <v>33</v>
      </c>
      <c r="G28" s="49"/>
      <c r="H28" s="49" t="str">
        <f t="shared" si="0"/>
        <v/>
      </c>
      <c r="I28" s="56"/>
      <c r="J28" s="58"/>
      <c r="K28" s="12"/>
      <c r="L28" s="12"/>
      <c r="M28" s="12"/>
      <c r="N28" s="12"/>
    </row>
    <row r="29" spans="1:16" ht="20.100000000000001" customHeight="1" x14ac:dyDescent="0.15">
      <c r="A29" s="48">
        <v>9</v>
      </c>
      <c r="B29" s="49"/>
      <c r="C29" s="49"/>
      <c r="D29" s="50"/>
      <c r="E29" s="51"/>
      <c r="F29" s="52" t="s">
        <v>33</v>
      </c>
      <c r="G29" s="49"/>
      <c r="H29" s="49" t="str">
        <f t="shared" si="0"/>
        <v/>
      </c>
      <c r="I29" s="56"/>
      <c r="J29" s="58"/>
      <c r="K29" s="12"/>
      <c r="L29" s="12"/>
      <c r="M29" s="12"/>
      <c r="N29" s="12"/>
    </row>
    <row r="30" spans="1:16" ht="20.100000000000001" customHeight="1" x14ac:dyDescent="0.15">
      <c r="A30" s="48">
        <v>10</v>
      </c>
      <c r="B30" s="49"/>
      <c r="C30" s="49"/>
      <c r="D30" s="50"/>
      <c r="E30" s="51"/>
      <c r="F30" s="52" t="s">
        <v>33</v>
      </c>
      <c r="G30" s="49"/>
      <c r="H30" s="49" t="str">
        <f t="shared" si="0"/>
        <v/>
      </c>
      <c r="I30" s="56"/>
      <c r="J30" s="58"/>
      <c r="K30" s="12"/>
      <c r="L30" s="12"/>
      <c r="M30" s="12"/>
      <c r="N30" s="12"/>
    </row>
    <row r="31" spans="1:16" ht="20.100000000000001" customHeight="1" x14ac:dyDescent="0.15">
      <c r="A31" s="48">
        <v>11</v>
      </c>
      <c r="B31" s="49"/>
      <c r="C31" s="49"/>
      <c r="D31" s="50"/>
      <c r="E31" s="51"/>
      <c r="F31" s="52" t="s">
        <v>33</v>
      </c>
      <c r="G31" s="49"/>
      <c r="H31" s="49" t="str">
        <f t="shared" si="0"/>
        <v/>
      </c>
      <c r="I31" s="56"/>
      <c r="J31" s="58"/>
      <c r="K31" s="12"/>
      <c r="L31" s="12"/>
      <c r="M31" s="12"/>
      <c r="N31" s="12"/>
    </row>
    <row r="32" spans="1:16" ht="20.100000000000001" customHeight="1" x14ac:dyDescent="0.15">
      <c r="A32" s="48">
        <v>12</v>
      </c>
      <c r="B32" s="49"/>
      <c r="C32" s="49"/>
      <c r="D32" s="50"/>
      <c r="E32" s="51"/>
      <c r="F32" s="52" t="s">
        <v>33</v>
      </c>
      <c r="G32" s="49"/>
      <c r="H32" s="49" t="str">
        <f t="shared" si="0"/>
        <v/>
      </c>
      <c r="I32" s="56"/>
      <c r="J32" s="58"/>
      <c r="K32" s="12"/>
      <c r="L32" s="12"/>
      <c r="M32" s="12"/>
      <c r="N32" s="12"/>
    </row>
    <row r="33" spans="1:14" ht="20.100000000000001" customHeight="1" x14ac:dyDescent="0.15">
      <c r="A33" s="48">
        <v>13</v>
      </c>
      <c r="B33" s="49"/>
      <c r="C33" s="49"/>
      <c r="D33" s="50"/>
      <c r="E33" s="51"/>
      <c r="F33" s="52" t="s">
        <v>33</v>
      </c>
      <c r="G33" s="49"/>
      <c r="H33" s="49" t="str">
        <f t="shared" si="0"/>
        <v/>
      </c>
      <c r="I33" s="56"/>
      <c r="J33" s="58"/>
      <c r="K33" s="12"/>
      <c r="L33" s="12"/>
      <c r="M33" s="12"/>
      <c r="N33" s="12"/>
    </row>
    <row r="34" spans="1:14" ht="20.100000000000001" customHeight="1" x14ac:dyDescent="0.15">
      <c r="A34" s="48">
        <v>14</v>
      </c>
      <c r="B34" s="49"/>
      <c r="C34" s="49"/>
      <c r="D34" s="50"/>
      <c r="E34" s="51"/>
      <c r="F34" s="52" t="s">
        <v>33</v>
      </c>
      <c r="G34" s="49"/>
      <c r="H34" s="49" t="str">
        <f t="shared" si="0"/>
        <v/>
      </c>
      <c r="I34" s="56"/>
      <c r="J34" s="58"/>
      <c r="K34" s="12"/>
      <c r="L34" s="12"/>
      <c r="M34" s="12"/>
      <c r="N34" s="12"/>
    </row>
    <row r="35" spans="1:14" ht="20.100000000000001" customHeight="1" x14ac:dyDescent="0.15">
      <c r="A35" s="48">
        <v>15</v>
      </c>
      <c r="B35" s="49"/>
      <c r="C35" s="49"/>
      <c r="D35" s="50"/>
      <c r="E35" s="51"/>
      <c r="F35" s="52" t="s">
        <v>33</v>
      </c>
      <c r="G35" s="49"/>
      <c r="H35" s="49" t="str">
        <f t="shared" si="0"/>
        <v/>
      </c>
      <c r="I35" s="56"/>
      <c r="J35" s="58"/>
      <c r="K35" s="12"/>
      <c r="L35" s="12"/>
      <c r="M35" s="12"/>
      <c r="N35" s="12"/>
    </row>
    <row r="36" spans="1:14" ht="20.100000000000001" customHeight="1" x14ac:dyDescent="0.15">
      <c r="A36" s="48">
        <v>16</v>
      </c>
      <c r="B36" s="49"/>
      <c r="C36" s="49"/>
      <c r="D36" s="50"/>
      <c r="E36" s="51"/>
      <c r="F36" s="52" t="s">
        <v>33</v>
      </c>
      <c r="G36" s="49"/>
      <c r="H36" s="49" t="str">
        <f t="shared" si="0"/>
        <v/>
      </c>
      <c r="I36" s="56"/>
      <c r="J36" s="58"/>
      <c r="K36" s="12"/>
      <c r="L36" s="12"/>
      <c r="M36" s="12"/>
      <c r="N36" s="12"/>
    </row>
    <row r="37" spans="1:14" ht="20.100000000000001" customHeight="1" x14ac:dyDescent="0.15">
      <c r="A37" s="48">
        <v>17</v>
      </c>
      <c r="B37" s="49"/>
      <c r="C37" s="49"/>
      <c r="D37" s="50"/>
      <c r="E37" s="51"/>
      <c r="F37" s="52" t="s">
        <v>33</v>
      </c>
      <c r="G37" s="49"/>
      <c r="H37" s="49" t="str">
        <f t="shared" si="0"/>
        <v/>
      </c>
      <c r="I37" s="56"/>
      <c r="J37" s="58"/>
      <c r="K37" s="12"/>
      <c r="L37" s="12"/>
      <c r="M37" s="12"/>
      <c r="N37" s="12"/>
    </row>
    <row r="38" spans="1:14" ht="20.100000000000001" customHeight="1" x14ac:dyDescent="0.15">
      <c r="A38" s="48">
        <v>18</v>
      </c>
      <c r="B38" s="49"/>
      <c r="C38" s="49"/>
      <c r="D38" s="50"/>
      <c r="E38" s="51"/>
      <c r="F38" s="52" t="s">
        <v>33</v>
      </c>
      <c r="G38" s="49"/>
      <c r="H38" s="49" t="str">
        <f t="shared" si="0"/>
        <v/>
      </c>
      <c r="I38" s="56"/>
      <c r="J38" s="58"/>
      <c r="K38" s="12"/>
      <c r="L38" s="12"/>
      <c r="M38" s="12"/>
      <c r="N38" s="12"/>
    </row>
    <row r="39" spans="1:14" ht="20.100000000000001" customHeight="1" x14ac:dyDescent="0.15">
      <c r="A39" s="48">
        <v>19</v>
      </c>
      <c r="B39" s="49"/>
      <c r="C39" s="49"/>
      <c r="D39" s="50"/>
      <c r="E39" s="51"/>
      <c r="F39" s="52" t="s">
        <v>33</v>
      </c>
      <c r="G39" s="49"/>
      <c r="H39" s="49" t="str">
        <f t="shared" si="0"/>
        <v/>
      </c>
      <c r="I39" s="56"/>
      <c r="J39" s="58"/>
      <c r="K39" s="12"/>
      <c r="L39" s="12"/>
      <c r="M39" s="12"/>
      <c r="N39" s="12"/>
    </row>
    <row r="40" spans="1:14" ht="20.100000000000001" customHeight="1" x14ac:dyDescent="0.15">
      <c r="A40" s="48">
        <v>20</v>
      </c>
      <c r="B40" s="49"/>
      <c r="C40" s="49"/>
      <c r="D40" s="50"/>
      <c r="E40" s="51"/>
      <c r="F40" s="52" t="s">
        <v>33</v>
      </c>
      <c r="G40" s="49"/>
      <c r="H40" s="49" t="str">
        <f t="shared" si="0"/>
        <v/>
      </c>
      <c r="I40" s="56"/>
      <c r="J40" s="58"/>
      <c r="K40" s="12"/>
      <c r="L40" s="12"/>
      <c r="M40" s="12"/>
      <c r="N40" s="12"/>
    </row>
    <row r="41" spans="1:14" ht="20.100000000000001" customHeight="1" x14ac:dyDescent="0.15">
      <c r="A41" s="48">
        <v>21</v>
      </c>
      <c r="B41" s="49"/>
      <c r="C41" s="49"/>
      <c r="D41" s="50"/>
      <c r="E41" s="51"/>
      <c r="F41" s="52" t="s">
        <v>33</v>
      </c>
      <c r="G41" s="49"/>
      <c r="H41" s="49" t="str">
        <f t="shared" si="0"/>
        <v/>
      </c>
      <c r="I41" s="56"/>
      <c r="J41" s="58"/>
      <c r="K41" s="12"/>
      <c r="L41" s="12"/>
      <c r="M41" s="12"/>
      <c r="N41" s="12"/>
    </row>
    <row r="42" spans="1:14" ht="20.100000000000001" customHeight="1" x14ac:dyDescent="0.15">
      <c r="A42" s="48">
        <v>22</v>
      </c>
      <c r="B42" s="49"/>
      <c r="C42" s="49"/>
      <c r="D42" s="50"/>
      <c r="E42" s="51"/>
      <c r="F42" s="52" t="s">
        <v>33</v>
      </c>
      <c r="G42" s="49"/>
      <c r="H42" s="49" t="str">
        <f t="shared" si="0"/>
        <v/>
      </c>
      <c r="I42" s="56"/>
      <c r="J42" s="58"/>
      <c r="K42" s="12"/>
      <c r="L42" s="12"/>
      <c r="M42" s="12"/>
      <c r="N42" s="12"/>
    </row>
    <row r="43" spans="1:14" ht="20.100000000000001" customHeight="1" x14ac:dyDescent="0.15">
      <c r="A43" s="48">
        <v>23</v>
      </c>
      <c r="B43" s="49"/>
      <c r="C43" s="49"/>
      <c r="D43" s="50"/>
      <c r="E43" s="51"/>
      <c r="F43" s="52" t="s">
        <v>33</v>
      </c>
      <c r="G43" s="49"/>
      <c r="H43" s="49" t="str">
        <f t="shared" si="0"/>
        <v/>
      </c>
      <c r="I43" s="56"/>
      <c r="J43" s="58"/>
      <c r="K43" s="12"/>
      <c r="L43" s="12"/>
      <c r="M43" s="12"/>
      <c r="N43" s="12"/>
    </row>
    <row r="44" spans="1:14" ht="20.100000000000001" customHeight="1" x14ac:dyDescent="0.15">
      <c r="A44" s="48">
        <v>24</v>
      </c>
      <c r="B44" s="49"/>
      <c r="C44" s="49"/>
      <c r="D44" s="50"/>
      <c r="E44" s="51"/>
      <c r="F44" s="52" t="s">
        <v>33</v>
      </c>
      <c r="G44" s="49"/>
      <c r="H44" s="49" t="str">
        <f t="shared" si="0"/>
        <v/>
      </c>
      <c r="I44" s="56"/>
      <c r="J44" s="58"/>
      <c r="K44" s="12"/>
      <c r="L44" s="12"/>
      <c r="M44" s="12"/>
      <c r="N44" s="12"/>
    </row>
    <row r="45" spans="1:14" ht="20.100000000000001" customHeight="1" x14ac:dyDescent="0.15">
      <c r="A45" s="48">
        <v>25</v>
      </c>
      <c r="B45" s="49"/>
      <c r="C45" s="49"/>
      <c r="D45" s="50"/>
      <c r="E45" s="51"/>
      <c r="F45" s="52" t="s">
        <v>33</v>
      </c>
      <c r="G45" s="49"/>
      <c r="H45" s="49" t="str">
        <f t="shared" si="0"/>
        <v/>
      </c>
      <c r="I45" s="56"/>
      <c r="J45" s="58"/>
      <c r="K45" s="12"/>
      <c r="L45" s="12"/>
      <c r="M45" s="12"/>
      <c r="N45" s="12"/>
    </row>
    <row r="46" spans="1:14" ht="20.100000000000001" customHeight="1" x14ac:dyDescent="0.15">
      <c r="A46" s="48">
        <v>26</v>
      </c>
      <c r="B46" s="49"/>
      <c r="C46" s="49"/>
      <c r="D46" s="50"/>
      <c r="E46" s="51"/>
      <c r="F46" s="52" t="s">
        <v>33</v>
      </c>
      <c r="G46" s="49"/>
      <c r="H46" s="49" t="str">
        <f t="shared" si="0"/>
        <v/>
      </c>
      <c r="I46" s="56"/>
      <c r="J46" s="58"/>
      <c r="K46" s="12"/>
      <c r="L46" s="12"/>
      <c r="M46" s="12"/>
      <c r="N46" s="12"/>
    </row>
    <row r="47" spans="1:14" ht="20.100000000000001" customHeight="1" x14ac:dyDescent="0.15">
      <c r="A47" s="48">
        <v>27</v>
      </c>
      <c r="B47" s="49"/>
      <c r="C47" s="49"/>
      <c r="D47" s="50"/>
      <c r="E47" s="51"/>
      <c r="F47" s="52" t="s">
        <v>33</v>
      </c>
      <c r="G47" s="49"/>
      <c r="H47" s="49" t="str">
        <f t="shared" si="0"/>
        <v/>
      </c>
      <c r="I47" s="56"/>
      <c r="J47" s="58"/>
      <c r="K47" s="12"/>
      <c r="L47" s="12"/>
      <c r="M47" s="12"/>
      <c r="N47" s="12"/>
    </row>
    <row r="48" spans="1:14" ht="20.100000000000001" customHeight="1" x14ac:dyDescent="0.15">
      <c r="A48" s="48">
        <v>28</v>
      </c>
      <c r="B48" s="49"/>
      <c r="C48" s="49"/>
      <c r="D48" s="50"/>
      <c r="E48" s="51"/>
      <c r="F48" s="52" t="s">
        <v>33</v>
      </c>
      <c r="G48" s="49"/>
      <c r="H48" s="49" t="str">
        <f t="shared" si="0"/>
        <v/>
      </c>
      <c r="I48" s="56"/>
      <c r="J48" s="58"/>
      <c r="K48" s="12"/>
      <c r="L48" s="12"/>
      <c r="M48" s="12"/>
      <c r="N48" s="12"/>
    </row>
    <row r="49" spans="1:14" ht="20.100000000000001" customHeight="1" x14ac:dyDescent="0.15">
      <c r="A49" s="48">
        <v>29</v>
      </c>
      <c r="B49" s="49"/>
      <c r="C49" s="49"/>
      <c r="D49" s="50"/>
      <c r="E49" s="51"/>
      <c r="F49" s="52" t="s">
        <v>33</v>
      </c>
      <c r="G49" s="49"/>
      <c r="H49" s="49" t="str">
        <f t="shared" si="0"/>
        <v/>
      </c>
      <c r="I49" s="56"/>
      <c r="J49" s="58"/>
      <c r="K49" s="12"/>
      <c r="L49" s="12"/>
      <c r="M49" s="12"/>
      <c r="N49" s="12"/>
    </row>
    <row r="50" spans="1:14" ht="20.100000000000001" customHeight="1" x14ac:dyDescent="0.15">
      <c r="A50" s="48">
        <v>30</v>
      </c>
      <c r="B50" s="49"/>
      <c r="C50" s="49"/>
      <c r="D50" s="50"/>
      <c r="E50" s="51"/>
      <c r="F50" s="52" t="s">
        <v>33</v>
      </c>
      <c r="G50" s="49"/>
      <c r="H50" s="49" t="str">
        <f t="shared" si="0"/>
        <v/>
      </c>
      <c r="I50" s="56"/>
      <c r="J50" s="58"/>
      <c r="K50" s="12"/>
      <c r="L50" s="12"/>
      <c r="M50" s="12"/>
      <c r="N50" s="12"/>
    </row>
    <row r="51" spans="1:14" ht="20.100000000000001" customHeight="1" x14ac:dyDescent="0.15">
      <c r="A51" s="48">
        <v>31</v>
      </c>
      <c r="B51" s="49"/>
      <c r="C51" s="49"/>
      <c r="D51" s="50"/>
      <c r="E51" s="51"/>
      <c r="F51" s="52" t="s">
        <v>33</v>
      </c>
      <c r="G51" s="49"/>
      <c r="H51" s="49" t="str">
        <f t="shared" si="0"/>
        <v/>
      </c>
      <c r="I51" s="56"/>
      <c r="J51" s="58"/>
      <c r="K51" s="12"/>
      <c r="L51" s="12"/>
      <c r="M51" s="12"/>
      <c r="N51" s="12"/>
    </row>
    <row r="52" spans="1:14" ht="20.100000000000001" customHeight="1" x14ac:dyDescent="0.15">
      <c r="A52" s="48">
        <v>32</v>
      </c>
      <c r="B52" s="49"/>
      <c r="C52" s="49"/>
      <c r="D52" s="50"/>
      <c r="E52" s="51"/>
      <c r="F52" s="52" t="s">
        <v>33</v>
      </c>
      <c r="G52" s="49"/>
      <c r="H52" s="49" t="str">
        <f t="shared" si="0"/>
        <v/>
      </c>
      <c r="I52" s="56"/>
      <c r="J52" s="58"/>
      <c r="K52" s="12"/>
      <c r="L52" s="12"/>
      <c r="M52" s="12"/>
      <c r="N52" s="12"/>
    </row>
    <row r="53" spans="1:14" ht="20.100000000000001" customHeight="1" x14ac:dyDescent="0.15">
      <c r="A53" s="48">
        <v>33</v>
      </c>
      <c r="B53" s="49"/>
      <c r="C53" s="49"/>
      <c r="D53" s="50"/>
      <c r="E53" s="51"/>
      <c r="F53" s="52" t="s">
        <v>33</v>
      </c>
      <c r="G53" s="49"/>
      <c r="H53" s="49" t="str">
        <f t="shared" ref="H53:H80" si="1">IFERROR(VLOOKUP(G53,種目,2,FALSE),"")</f>
        <v/>
      </c>
      <c r="I53" s="56"/>
      <c r="J53" s="58"/>
      <c r="K53" s="12"/>
      <c r="L53" s="12"/>
      <c r="M53" s="12"/>
      <c r="N53" s="12"/>
    </row>
    <row r="54" spans="1:14" ht="20.100000000000001" customHeight="1" x14ac:dyDescent="0.15">
      <c r="A54" s="48">
        <v>34</v>
      </c>
      <c r="B54" s="49"/>
      <c r="C54" s="49"/>
      <c r="D54" s="50"/>
      <c r="E54" s="51"/>
      <c r="F54" s="52" t="s">
        <v>33</v>
      </c>
      <c r="G54" s="49"/>
      <c r="H54" s="49" t="str">
        <f t="shared" si="1"/>
        <v/>
      </c>
      <c r="I54" s="56"/>
      <c r="J54" s="58"/>
      <c r="K54" s="12"/>
      <c r="L54" s="12"/>
      <c r="M54" s="12"/>
      <c r="N54" s="12"/>
    </row>
    <row r="55" spans="1:14" ht="20.100000000000001" customHeight="1" x14ac:dyDescent="0.15">
      <c r="A55" s="48">
        <v>35</v>
      </c>
      <c r="B55" s="49"/>
      <c r="C55" s="49"/>
      <c r="D55" s="50"/>
      <c r="E55" s="51"/>
      <c r="F55" s="52" t="s">
        <v>33</v>
      </c>
      <c r="G55" s="49"/>
      <c r="H55" s="49" t="str">
        <f t="shared" si="1"/>
        <v/>
      </c>
      <c r="I55" s="56"/>
      <c r="J55" s="58"/>
      <c r="K55" s="12"/>
      <c r="L55" s="12"/>
      <c r="M55" s="12"/>
      <c r="N55" s="12"/>
    </row>
    <row r="56" spans="1:14" ht="20.100000000000001" customHeight="1" x14ac:dyDescent="0.15">
      <c r="A56" s="48">
        <v>36</v>
      </c>
      <c r="B56" s="49"/>
      <c r="C56" s="49"/>
      <c r="D56" s="50"/>
      <c r="E56" s="51"/>
      <c r="F56" s="52" t="s">
        <v>33</v>
      </c>
      <c r="G56" s="49"/>
      <c r="H56" s="49" t="str">
        <f t="shared" si="1"/>
        <v/>
      </c>
      <c r="I56" s="56"/>
      <c r="J56" s="58"/>
      <c r="K56" s="12"/>
      <c r="L56" s="12"/>
      <c r="M56" s="12"/>
      <c r="N56" s="12"/>
    </row>
    <row r="57" spans="1:14" ht="20.100000000000001" customHeight="1" x14ac:dyDescent="0.15">
      <c r="A57" s="48">
        <v>37</v>
      </c>
      <c r="B57" s="49"/>
      <c r="C57" s="49"/>
      <c r="D57" s="50"/>
      <c r="E57" s="51"/>
      <c r="F57" s="52" t="s">
        <v>33</v>
      </c>
      <c r="G57" s="49"/>
      <c r="H57" s="49" t="str">
        <f t="shared" si="1"/>
        <v/>
      </c>
      <c r="I57" s="56"/>
      <c r="J57" s="58"/>
      <c r="K57" s="12"/>
      <c r="L57" s="12"/>
      <c r="M57" s="12"/>
      <c r="N57" s="12"/>
    </row>
    <row r="58" spans="1:14" ht="20.100000000000001" customHeight="1" x14ac:dyDescent="0.15">
      <c r="A58" s="48">
        <v>38</v>
      </c>
      <c r="B58" s="49"/>
      <c r="C58" s="49"/>
      <c r="D58" s="50"/>
      <c r="E58" s="51"/>
      <c r="F58" s="52" t="s">
        <v>33</v>
      </c>
      <c r="G58" s="49"/>
      <c r="H58" s="49" t="str">
        <f t="shared" si="1"/>
        <v/>
      </c>
      <c r="I58" s="56"/>
      <c r="J58" s="58"/>
      <c r="K58" s="12"/>
      <c r="L58" s="12"/>
      <c r="M58" s="12"/>
      <c r="N58" s="12"/>
    </row>
    <row r="59" spans="1:14" ht="20.100000000000001" customHeight="1" x14ac:dyDescent="0.15">
      <c r="A59" s="48">
        <v>39</v>
      </c>
      <c r="B59" s="49"/>
      <c r="C59" s="49"/>
      <c r="D59" s="50"/>
      <c r="E59" s="51"/>
      <c r="F59" s="52" t="s">
        <v>33</v>
      </c>
      <c r="G59" s="49"/>
      <c r="H59" s="49" t="str">
        <f t="shared" si="1"/>
        <v/>
      </c>
      <c r="I59" s="56"/>
      <c r="J59" s="58"/>
      <c r="K59" s="12"/>
      <c r="L59" s="12"/>
      <c r="M59" s="12"/>
      <c r="N59" s="12"/>
    </row>
    <row r="60" spans="1:14" ht="20.100000000000001" customHeight="1" x14ac:dyDescent="0.15">
      <c r="A60" s="48">
        <v>40</v>
      </c>
      <c r="B60" s="49"/>
      <c r="C60" s="49"/>
      <c r="D60" s="50"/>
      <c r="E60" s="51"/>
      <c r="F60" s="52" t="s">
        <v>33</v>
      </c>
      <c r="G60" s="49"/>
      <c r="H60" s="49" t="str">
        <f t="shared" si="1"/>
        <v/>
      </c>
      <c r="I60" s="56"/>
      <c r="J60" s="58"/>
      <c r="K60" s="12"/>
      <c r="L60" s="12"/>
      <c r="M60" s="12"/>
      <c r="N60" s="12"/>
    </row>
    <row r="61" spans="1:14" ht="20.100000000000001" customHeight="1" x14ac:dyDescent="0.15">
      <c r="A61" s="48">
        <v>41</v>
      </c>
      <c r="B61" s="49"/>
      <c r="C61" s="49"/>
      <c r="D61" s="50"/>
      <c r="E61" s="51"/>
      <c r="F61" s="52" t="s">
        <v>33</v>
      </c>
      <c r="G61" s="49"/>
      <c r="H61" s="49" t="str">
        <f t="shared" si="1"/>
        <v/>
      </c>
      <c r="I61" s="56"/>
      <c r="J61" s="58"/>
      <c r="K61" s="12"/>
      <c r="L61" s="12"/>
      <c r="M61" s="12"/>
      <c r="N61" s="12"/>
    </row>
    <row r="62" spans="1:14" ht="20.100000000000001" customHeight="1" x14ac:dyDescent="0.15">
      <c r="A62" s="48">
        <v>42</v>
      </c>
      <c r="B62" s="49"/>
      <c r="C62" s="49"/>
      <c r="D62" s="50"/>
      <c r="E62" s="51"/>
      <c r="F62" s="52" t="s">
        <v>33</v>
      </c>
      <c r="G62" s="49"/>
      <c r="H62" s="49" t="str">
        <f t="shared" si="1"/>
        <v/>
      </c>
      <c r="I62" s="56"/>
      <c r="J62" s="58"/>
      <c r="K62" s="12"/>
      <c r="L62" s="12"/>
      <c r="M62" s="12"/>
      <c r="N62" s="12"/>
    </row>
    <row r="63" spans="1:14" ht="20.100000000000001" customHeight="1" x14ac:dyDescent="0.15">
      <c r="A63" s="48">
        <v>43</v>
      </c>
      <c r="B63" s="49"/>
      <c r="C63" s="49"/>
      <c r="D63" s="50"/>
      <c r="E63" s="51"/>
      <c r="F63" s="52" t="s">
        <v>33</v>
      </c>
      <c r="G63" s="49"/>
      <c r="H63" s="49" t="str">
        <f t="shared" si="1"/>
        <v/>
      </c>
      <c r="I63" s="56"/>
      <c r="J63" s="58"/>
      <c r="K63" s="12"/>
      <c r="L63" s="12"/>
      <c r="M63" s="12"/>
      <c r="N63" s="12"/>
    </row>
    <row r="64" spans="1:14" ht="20.100000000000001" customHeight="1" x14ac:dyDescent="0.15">
      <c r="A64" s="48">
        <v>44</v>
      </c>
      <c r="B64" s="49"/>
      <c r="C64" s="49"/>
      <c r="D64" s="50"/>
      <c r="E64" s="51"/>
      <c r="F64" s="52" t="s">
        <v>33</v>
      </c>
      <c r="G64" s="49"/>
      <c r="H64" s="49" t="str">
        <f t="shared" si="1"/>
        <v/>
      </c>
      <c r="I64" s="56"/>
      <c r="J64" s="58"/>
      <c r="K64" s="12"/>
      <c r="L64" s="12"/>
      <c r="M64" s="12"/>
      <c r="N64" s="12"/>
    </row>
    <row r="65" spans="1:14" ht="20.100000000000001" customHeight="1" x14ac:dyDescent="0.15">
      <c r="A65" s="48">
        <v>45</v>
      </c>
      <c r="B65" s="49"/>
      <c r="C65" s="49"/>
      <c r="D65" s="50"/>
      <c r="E65" s="51"/>
      <c r="F65" s="52" t="s">
        <v>33</v>
      </c>
      <c r="G65" s="49"/>
      <c r="H65" s="49" t="str">
        <f t="shared" si="1"/>
        <v/>
      </c>
      <c r="I65" s="56"/>
      <c r="J65" s="58"/>
      <c r="K65" s="12"/>
      <c r="L65" s="12"/>
      <c r="M65" s="12"/>
      <c r="N65" s="12"/>
    </row>
    <row r="66" spans="1:14" ht="20.100000000000001" customHeight="1" x14ac:dyDescent="0.15">
      <c r="A66" s="48">
        <v>46</v>
      </c>
      <c r="B66" s="49"/>
      <c r="C66" s="49"/>
      <c r="D66" s="50"/>
      <c r="E66" s="51"/>
      <c r="F66" s="52" t="s">
        <v>33</v>
      </c>
      <c r="G66" s="49"/>
      <c r="H66" s="49" t="str">
        <f t="shared" si="1"/>
        <v/>
      </c>
      <c r="I66" s="56"/>
      <c r="J66" s="58"/>
      <c r="K66" s="12"/>
      <c r="L66" s="12"/>
      <c r="M66" s="12"/>
      <c r="N66" s="12"/>
    </row>
    <row r="67" spans="1:14" ht="20.100000000000001" customHeight="1" x14ac:dyDescent="0.15">
      <c r="A67" s="48">
        <v>47</v>
      </c>
      <c r="B67" s="49"/>
      <c r="C67" s="49"/>
      <c r="D67" s="50"/>
      <c r="E67" s="51"/>
      <c r="F67" s="52" t="s">
        <v>33</v>
      </c>
      <c r="G67" s="49"/>
      <c r="H67" s="49" t="str">
        <f t="shared" si="1"/>
        <v/>
      </c>
      <c r="I67" s="56"/>
      <c r="J67" s="58"/>
      <c r="K67" s="12"/>
      <c r="L67" s="12"/>
      <c r="M67" s="12"/>
      <c r="N67" s="12"/>
    </row>
    <row r="68" spans="1:14" ht="20.100000000000001" customHeight="1" x14ac:dyDescent="0.15">
      <c r="A68" s="48">
        <v>48</v>
      </c>
      <c r="B68" s="49"/>
      <c r="C68" s="49"/>
      <c r="D68" s="50"/>
      <c r="E68" s="51"/>
      <c r="F68" s="52" t="s">
        <v>33</v>
      </c>
      <c r="G68" s="49"/>
      <c r="H68" s="49" t="str">
        <f t="shared" si="1"/>
        <v/>
      </c>
      <c r="I68" s="56"/>
      <c r="J68" s="58"/>
      <c r="K68" s="12"/>
      <c r="L68" s="12"/>
      <c r="M68" s="12"/>
      <c r="N68" s="12"/>
    </row>
    <row r="69" spans="1:14" ht="20.100000000000001" customHeight="1" x14ac:dyDescent="0.15">
      <c r="A69" s="48">
        <v>49</v>
      </c>
      <c r="B69" s="49"/>
      <c r="C69" s="49"/>
      <c r="D69" s="50"/>
      <c r="E69" s="51"/>
      <c r="F69" s="52" t="s">
        <v>33</v>
      </c>
      <c r="G69" s="49"/>
      <c r="H69" s="49" t="str">
        <f t="shared" si="1"/>
        <v/>
      </c>
      <c r="I69" s="56"/>
      <c r="J69" s="58"/>
      <c r="K69" s="12"/>
      <c r="L69" s="12"/>
      <c r="M69" s="12"/>
      <c r="N69" s="12"/>
    </row>
    <row r="70" spans="1:14" ht="20.100000000000001" customHeight="1" x14ac:dyDescent="0.15">
      <c r="A70" s="48">
        <v>50</v>
      </c>
      <c r="B70" s="49"/>
      <c r="C70" s="49"/>
      <c r="D70" s="50"/>
      <c r="E70" s="51"/>
      <c r="F70" s="52" t="s">
        <v>33</v>
      </c>
      <c r="G70" s="49"/>
      <c r="H70" s="49" t="str">
        <f t="shared" si="1"/>
        <v/>
      </c>
      <c r="I70" s="56"/>
      <c r="J70" s="58"/>
      <c r="K70" s="12"/>
      <c r="L70" s="12"/>
      <c r="M70" s="12"/>
      <c r="N70" s="12"/>
    </row>
    <row r="71" spans="1:14" ht="20.100000000000001" customHeight="1" x14ac:dyDescent="0.15">
      <c r="A71" s="48">
        <v>51</v>
      </c>
      <c r="B71" s="49"/>
      <c r="C71" s="49"/>
      <c r="D71" s="50"/>
      <c r="E71" s="51"/>
      <c r="F71" s="52" t="s">
        <v>33</v>
      </c>
      <c r="G71" s="49"/>
      <c r="H71" s="49" t="str">
        <f t="shared" si="1"/>
        <v/>
      </c>
      <c r="I71" s="56"/>
      <c r="J71" s="58"/>
      <c r="K71" s="12"/>
      <c r="L71" s="12"/>
      <c r="M71" s="12"/>
      <c r="N71" s="12"/>
    </row>
    <row r="72" spans="1:14" ht="20.100000000000001" customHeight="1" x14ac:dyDescent="0.15">
      <c r="A72" s="48">
        <v>52</v>
      </c>
      <c r="B72" s="49"/>
      <c r="C72" s="49"/>
      <c r="D72" s="50"/>
      <c r="E72" s="51"/>
      <c r="F72" s="52" t="s">
        <v>33</v>
      </c>
      <c r="G72" s="49"/>
      <c r="H72" s="49" t="str">
        <f t="shared" si="1"/>
        <v/>
      </c>
      <c r="I72" s="56"/>
      <c r="J72" s="58"/>
      <c r="K72" s="12"/>
      <c r="L72" s="12"/>
      <c r="M72" s="12"/>
      <c r="N72" s="12"/>
    </row>
    <row r="73" spans="1:14" ht="20.100000000000001" customHeight="1" x14ac:dyDescent="0.15">
      <c r="A73" s="48">
        <v>53</v>
      </c>
      <c r="B73" s="49"/>
      <c r="C73" s="49"/>
      <c r="D73" s="50"/>
      <c r="E73" s="51"/>
      <c r="F73" s="52" t="s">
        <v>33</v>
      </c>
      <c r="G73" s="49"/>
      <c r="H73" s="49" t="str">
        <f t="shared" si="1"/>
        <v/>
      </c>
      <c r="I73" s="56"/>
      <c r="J73" s="58"/>
      <c r="K73" s="12"/>
      <c r="L73" s="12"/>
      <c r="M73" s="12"/>
      <c r="N73" s="12"/>
    </row>
    <row r="74" spans="1:14" ht="20.100000000000001" customHeight="1" x14ac:dyDescent="0.15">
      <c r="A74" s="48">
        <v>54</v>
      </c>
      <c r="B74" s="49"/>
      <c r="C74" s="49"/>
      <c r="D74" s="50"/>
      <c r="E74" s="51"/>
      <c r="F74" s="52" t="s">
        <v>33</v>
      </c>
      <c r="G74" s="49"/>
      <c r="H74" s="49" t="str">
        <f t="shared" si="1"/>
        <v/>
      </c>
      <c r="I74" s="56"/>
      <c r="J74" s="58"/>
      <c r="K74" s="12"/>
      <c r="L74" s="12"/>
      <c r="M74" s="12"/>
      <c r="N74" s="12"/>
    </row>
    <row r="75" spans="1:14" ht="20.100000000000001" customHeight="1" x14ac:dyDescent="0.15">
      <c r="A75" s="48">
        <v>55</v>
      </c>
      <c r="B75" s="49"/>
      <c r="C75" s="49"/>
      <c r="D75" s="50"/>
      <c r="E75" s="51"/>
      <c r="F75" s="52" t="s">
        <v>33</v>
      </c>
      <c r="G75" s="49"/>
      <c r="H75" s="49" t="str">
        <f t="shared" si="1"/>
        <v/>
      </c>
      <c r="I75" s="56"/>
      <c r="J75" s="58"/>
      <c r="K75" s="12"/>
      <c r="L75" s="12"/>
      <c r="M75" s="12"/>
      <c r="N75" s="12"/>
    </row>
    <row r="76" spans="1:14" ht="20.100000000000001" customHeight="1" x14ac:dyDescent="0.15">
      <c r="A76" s="48">
        <v>56</v>
      </c>
      <c r="B76" s="49"/>
      <c r="C76" s="49"/>
      <c r="D76" s="50"/>
      <c r="E76" s="51"/>
      <c r="F76" s="52" t="s">
        <v>33</v>
      </c>
      <c r="G76" s="49"/>
      <c r="H76" s="49" t="str">
        <f t="shared" si="1"/>
        <v/>
      </c>
      <c r="I76" s="56"/>
      <c r="J76" s="58"/>
      <c r="K76" s="12"/>
      <c r="L76" s="12"/>
      <c r="M76" s="12"/>
      <c r="N76" s="12"/>
    </row>
    <row r="77" spans="1:14" ht="20.100000000000001" customHeight="1" x14ac:dyDescent="0.15">
      <c r="A77" s="48">
        <v>57</v>
      </c>
      <c r="B77" s="49"/>
      <c r="C77" s="49"/>
      <c r="D77" s="50"/>
      <c r="E77" s="51"/>
      <c r="F77" s="52" t="s">
        <v>33</v>
      </c>
      <c r="G77" s="49"/>
      <c r="H77" s="49" t="str">
        <f t="shared" si="1"/>
        <v/>
      </c>
      <c r="I77" s="56"/>
      <c r="J77" s="58"/>
      <c r="K77" s="12"/>
      <c r="L77" s="12"/>
      <c r="M77" s="12"/>
      <c r="N77" s="12"/>
    </row>
    <row r="78" spans="1:14" ht="20.100000000000001" customHeight="1" x14ac:dyDescent="0.15">
      <c r="A78" s="48">
        <v>58</v>
      </c>
      <c r="B78" s="49"/>
      <c r="C78" s="49"/>
      <c r="D78" s="50"/>
      <c r="E78" s="51"/>
      <c r="F78" s="52" t="s">
        <v>33</v>
      </c>
      <c r="G78" s="49"/>
      <c r="H78" s="49" t="str">
        <f t="shared" si="1"/>
        <v/>
      </c>
      <c r="I78" s="56"/>
      <c r="J78" s="58"/>
      <c r="K78" s="12"/>
      <c r="L78" s="12"/>
      <c r="M78" s="12"/>
      <c r="N78" s="12"/>
    </row>
    <row r="79" spans="1:14" ht="20.100000000000001" customHeight="1" x14ac:dyDescent="0.15">
      <c r="A79" s="48">
        <v>59</v>
      </c>
      <c r="B79" s="49"/>
      <c r="C79" s="49"/>
      <c r="D79" s="50"/>
      <c r="E79" s="51"/>
      <c r="F79" s="52" t="s">
        <v>33</v>
      </c>
      <c r="G79" s="49"/>
      <c r="H79" s="49" t="str">
        <f t="shared" si="1"/>
        <v/>
      </c>
      <c r="I79" s="56"/>
      <c r="J79" s="58"/>
      <c r="K79" s="12"/>
      <c r="L79" s="12"/>
      <c r="M79" s="12"/>
      <c r="N79" s="12"/>
    </row>
    <row r="80" spans="1:14" ht="20.100000000000001" customHeight="1" x14ac:dyDescent="0.15">
      <c r="A80" s="48">
        <v>60</v>
      </c>
      <c r="B80" s="49"/>
      <c r="C80" s="49"/>
      <c r="D80" s="50"/>
      <c r="E80" s="51"/>
      <c r="F80" s="52" t="s">
        <v>33</v>
      </c>
      <c r="G80" s="49"/>
      <c r="H80" s="49" t="str">
        <f t="shared" si="1"/>
        <v/>
      </c>
      <c r="I80" s="56"/>
      <c r="J80" s="58"/>
      <c r="K80" s="12"/>
      <c r="L80" s="12"/>
      <c r="M80" s="12"/>
      <c r="N80" s="12"/>
    </row>
    <row r="81" spans="1:10" ht="17.25" customHeight="1" x14ac:dyDescent="0.15">
      <c r="A81" s="12"/>
      <c r="B81" s="59"/>
      <c r="C81" s="60"/>
      <c r="D81" s="60"/>
      <c r="E81" s="61"/>
      <c r="F81" s="62" t="s">
        <v>33</v>
      </c>
      <c r="G81" s="63"/>
      <c r="H81" s="63"/>
      <c r="I81" s="75"/>
      <c r="J81" s="76"/>
    </row>
    <row r="82" spans="1:10" ht="17.25" customHeight="1" x14ac:dyDescent="0.15">
      <c r="A82" s="12"/>
      <c r="B82" s="64"/>
      <c r="C82" s="65"/>
      <c r="D82" s="65"/>
      <c r="E82" s="66"/>
      <c r="F82" s="67" t="s">
        <v>33</v>
      </c>
      <c r="G82" s="68"/>
      <c r="H82" s="68"/>
      <c r="I82" s="77"/>
      <c r="J82" s="78"/>
    </row>
    <row r="83" spans="1:10" ht="17.25" customHeight="1" x14ac:dyDescent="0.15">
      <c r="A83" s="12"/>
      <c r="B83" s="64"/>
      <c r="C83" s="65"/>
      <c r="D83" s="65"/>
      <c r="E83" s="66"/>
      <c r="F83" s="67" t="s">
        <v>33</v>
      </c>
      <c r="G83" s="68"/>
      <c r="H83" s="68"/>
      <c r="I83" s="77"/>
      <c r="J83" s="78"/>
    </row>
    <row r="84" spans="1:10" ht="17.25" customHeight="1" x14ac:dyDescent="0.15">
      <c r="A84" s="12"/>
      <c r="B84" s="64"/>
      <c r="C84" s="65"/>
      <c r="D84" s="65"/>
      <c r="E84" s="66"/>
      <c r="F84" s="67" t="s">
        <v>33</v>
      </c>
      <c r="G84" s="68"/>
      <c r="H84" s="68"/>
      <c r="I84" s="77"/>
      <c r="J84" s="78"/>
    </row>
    <row r="85" spans="1:10" ht="17.25" customHeight="1" x14ac:dyDescent="0.15">
      <c r="A85" s="12"/>
      <c r="B85" s="64"/>
      <c r="C85" s="65"/>
      <c r="D85" s="65"/>
      <c r="E85" s="66"/>
      <c r="F85" s="67" t="s">
        <v>33</v>
      </c>
      <c r="G85" s="68"/>
      <c r="H85" s="68"/>
      <c r="I85" s="77"/>
      <c r="J85" s="78"/>
    </row>
    <row r="86" spans="1:10" ht="17.25" customHeight="1" x14ac:dyDescent="0.15">
      <c r="A86" s="12"/>
      <c r="B86" s="64"/>
      <c r="C86" s="65"/>
      <c r="D86" s="65"/>
      <c r="E86" s="66"/>
      <c r="F86" s="67" t="s">
        <v>33</v>
      </c>
      <c r="G86" s="68"/>
      <c r="H86" s="68"/>
      <c r="I86" s="77"/>
      <c r="J86" s="78"/>
    </row>
    <row r="87" spans="1:10" ht="17.25" customHeight="1" x14ac:dyDescent="0.15">
      <c r="A87" s="12"/>
      <c r="B87" s="64"/>
      <c r="C87" s="65"/>
      <c r="D87" s="65"/>
      <c r="E87" s="66"/>
      <c r="F87" s="67" t="s">
        <v>33</v>
      </c>
      <c r="G87" s="68"/>
      <c r="H87" s="68"/>
      <c r="I87" s="77"/>
      <c r="J87" s="78"/>
    </row>
    <row r="88" spans="1:10" ht="17.25" customHeight="1" x14ac:dyDescent="0.15">
      <c r="A88" s="12"/>
      <c r="B88" s="64"/>
      <c r="C88" s="65"/>
      <c r="D88" s="65"/>
      <c r="E88" s="66"/>
      <c r="F88" s="67" t="s">
        <v>33</v>
      </c>
      <c r="G88" s="68"/>
      <c r="H88" s="68"/>
      <c r="I88" s="77"/>
      <c r="J88" s="78"/>
    </row>
    <row r="89" spans="1:10" ht="17.25" customHeight="1" x14ac:dyDescent="0.15">
      <c r="A89" s="12"/>
      <c r="B89" s="64"/>
      <c r="C89" s="65"/>
      <c r="D89" s="65"/>
      <c r="E89" s="66"/>
      <c r="F89" s="67" t="s">
        <v>33</v>
      </c>
      <c r="G89" s="68"/>
      <c r="H89" s="68"/>
      <c r="I89" s="77"/>
      <c r="J89" s="78"/>
    </row>
    <row r="90" spans="1:10" ht="17.25" customHeight="1" x14ac:dyDescent="0.15">
      <c r="A90" s="12"/>
      <c r="B90" s="64"/>
      <c r="C90" s="65"/>
      <c r="D90" s="65"/>
      <c r="E90" s="66"/>
      <c r="F90" s="67" t="s">
        <v>33</v>
      </c>
      <c r="G90" s="68"/>
      <c r="H90" s="68"/>
      <c r="I90" s="77"/>
      <c r="J90" s="78"/>
    </row>
    <row r="91" spans="1:10" ht="17.25" customHeight="1" x14ac:dyDescent="0.15">
      <c r="A91" s="12"/>
      <c r="B91" s="64"/>
      <c r="C91" s="65"/>
      <c r="D91" s="65"/>
      <c r="E91" s="66"/>
      <c r="F91" s="67" t="s">
        <v>33</v>
      </c>
      <c r="G91" s="68"/>
      <c r="H91" s="68"/>
      <c r="I91" s="77"/>
      <c r="J91" s="78"/>
    </row>
    <row r="92" spans="1:10" ht="17.25" customHeight="1" x14ac:dyDescent="0.15">
      <c r="A92" s="12"/>
      <c r="B92" s="64"/>
      <c r="C92" s="65"/>
      <c r="D92" s="65"/>
      <c r="E92" s="66"/>
      <c r="F92" s="67" t="s">
        <v>33</v>
      </c>
      <c r="G92" s="68"/>
      <c r="H92" s="68"/>
      <c r="I92" s="77"/>
      <c r="J92" s="78"/>
    </row>
    <row r="93" spans="1:10" ht="17.25" customHeight="1" x14ac:dyDescent="0.15">
      <c r="A93" s="12"/>
      <c r="B93" s="64"/>
      <c r="C93" s="65"/>
      <c r="D93" s="65"/>
      <c r="E93" s="66"/>
      <c r="F93" s="67" t="s">
        <v>33</v>
      </c>
      <c r="G93" s="68"/>
      <c r="H93" s="68"/>
      <c r="I93" s="77"/>
      <c r="J93" s="78"/>
    </row>
    <row r="94" spans="1:10" ht="17.25" customHeight="1" x14ac:dyDescent="0.15">
      <c r="A94" s="12"/>
      <c r="B94" s="64"/>
      <c r="C94" s="65"/>
      <c r="D94" s="65"/>
      <c r="E94" s="66"/>
      <c r="F94" s="67" t="s">
        <v>33</v>
      </c>
      <c r="G94" s="68"/>
      <c r="H94" s="68"/>
      <c r="I94" s="77"/>
      <c r="J94" s="78"/>
    </row>
    <row r="95" spans="1:10" ht="17.25" customHeight="1" x14ac:dyDescent="0.15">
      <c r="A95" s="12"/>
      <c r="B95" s="64"/>
      <c r="C95" s="65"/>
      <c r="D95" s="65"/>
      <c r="E95" s="66"/>
      <c r="F95" s="67" t="s">
        <v>33</v>
      </c>
      <c r="G95" s="68"/>
      <c r="H95" s="68"/>
      <c r="I95" s="77"/>
      <c r="J95" s="78"/>
    </row>
    <row r="96" spans="1:10" ht="17.25" customHeight="1" x14ac:dyDescent="0.15">
      <c r="A96" s="12"/>
      <c r="B96" s="64"/>
      <c r="C96" s="65"/>
      <c r="D96" s="65"/>
      <c r="E96" s="66"/>
      <c r="F96" s="67" t="s">
        <v>33</v>
      </c>
      <c r="G96" s="68"/>
      <c r="H96" s="68"/>
      <c r="I96" s="77"/>
      <c r="J96" s="78"/>
    </row>
    <row r="97" spans="1:10" ht="17.25" customHeight="1" x14ac:dyDescent="0.15">
      <c r="A97" s="12"/>
      <c r="B97" s="64"/>
      <c r="C97" s="65"/>
      <c r="D97" s="65"/>
      <c r="E97" s="66"/>
      <c r="F97" s="67" t="s">
        <v>33</v>
      </c>
      <c r="G97" s="68"/>
      <c r="H97" s="68"/>
      <c r="I97" s="77"/>
      <c r="J97" s="78"/>
    </row>
    <row r="98" spans="1:10" ht="17.25" customHeight="1" x14ac:dyDescent="0.15">
      <c r="A98" s="12"/>
      <c r="B98" s="64"/>
      <c r="C98" s="65"/>
      <c r="D98" s="65"/>
      <c r="E98" s="66"/>
      <c r="F98" s="67" t="s">
        <v>33</v>
      </c>
      <c r="G98" s="68"/>
      <c r="H98" s="68"/>
      <c r="I98" s="77"/>
      <c r="J98" s="78"/>
    </row>
    <row r="99" spans="1:10" ht="17.25" customHeight="1" x14ac:dyDescent="0.15">
      <c r="A99" s="12"/>
      <c r="B99" s="64"/>
      <c r="C99" s="65"/>
      <c r="D99" s="65"/>
      <c r="E99" s="66"/>
      <c r="F99" s="67" t="s">
        <v>33</v>
      </c>
      <c r="G99" s="68"/>
      <c r="H99" s="68"/>
      <c r="I99" s="77"/>
      <c r="J99" s="78"/>
    </row>
    <row r="100" spans="1:10" ht="17.25" customHeight="1" x14ac:dyDescent="0.15">
      <c r="A100" s="12"/>
      <c r="B100" s="69"/>
      <c r="C100" s="70"/>
      <c r="D100" s="70"/>
      <c r="E100" s="71"/>
      <c r="F100" s="72" t="s">
        <v>33</v>
      </c>
      <c r="G100" s="73"/>
      <c r="H100" s="73"/>
      <c r="I100" s="79"/>
      <c r="J100" s="80"/>
    </row>
    <row r="101" spans="1:10" x14ac:dyDescent="0.15">
      <c r="A101" s="12"/>
      <c r="B101" s="12"/>
      <c r="C101" s="12"/>
      <c r="D101" s="12"/>
      <c r="E101" s="13"/>
      <c r="F101" s="13"/>
      <c r="G101" s="12"/>
      <c r="H101" s="12"/>
      <c r="I101" s="12"/>
      <c r="J101" s="12"/>
    </row>
    <row r="102" spans="1:10" x14ac:dyDescent="0.15">
      <c r="A102" s="12"/>
      <c r="B102" s="12"/>
      <c r="C102" s="12"/>
      <c r="D102" s="12"/>
      <c r="E102" s="13"/>
      <c r="F102" s="13"/>
      <c r="G102" s="12"/>
      <c r="H102" s="12"/>
      <c r="I102" s="12"/>
      <c r="J102" s="12"/>
    </row>
    <row r="103" spans="1:10" x14ac:dyDescent="0.15">
      <c r="A103" s="12"/>
      <c r="B103" s="12"/>
      <c r="C103" s="12"/>
      <c r="D103" s="12"/>
      <c r="E103" s="13"/>
      <c r="F103" s="13"/>
      <c r="G103" s="12"/>
      <c r="H103" s="12"/>
      <c r="I103" s="12"/>
      <c r="J103" s="12"/>
    </row>
    <row r="104" spans="1:10" x14ac:dyDescent="0.15">
      <c r="A104" s="12"/>
      <c r="B104" s="12"/>
      <c r="C104" s="12"/>
      <c r="D104" s="12"/>
      <c r="E104" s="13"/>
      <c r="F104" s="13"/>
      <c r="G104" s="12"/>
      <c r="H104" s="12"/>
      <c r="I104" s="12"/>
      <c r="J104" s="12"/>
    </row>
    <row r="105" spans="1:10" x14ac:dyDescent="0.15">
      <c r="A105" s="12"/>
      <c r="B105" s="12"/>
      <c r="C105" s="12"/>
      <c r="D105" s="12"/>
      <c r="E105" s="13"/>
      <c r="F105" s="13"/>
      <c r="G105" s="12"/>
      <c r="H105" s="12"/>
      <c r="I105" s="12"/>
      <c r="J105" s="12"/>
    </row>
    <row r="106" spans="1:10" x14ac:dyDescent="0.15">
      <c r="A106" s="12"/>
      <c r="B106" s="12"/>
      <c r="C106" s="12"/>
      <c r="D106" s="12"/>
      <c r="E106" s="13"/>
      <c r="F106" s="13"/>
      <c r="G106" s="12"/>
      <c r="H106" s="12"/>
      <c r="I106" s="12"/>
      <c r="J106" s="12"/>
    </row>
    <row r="107" spans="1:10" x14ac:dyDescent="0.15">
      <c r="A107" s="12"/>
      <c r="B107" s="12"/>
      <c r="C107" s="12"/>
      <c r="D107" s="12"/>
      <c r="E107" s="13"/>
      <c r="F107" s="13"/>
      <c r="G107" s="12"/>
      <c r="H107" s="12"/>
      <c r="I107" s="12"/>
      <c r="J107" s="12"/>
    </row>
    <row r="108" spans="1:10" x14ac:dyDescent="0.15">
      <c r="A108" s="12"/>
      <c r="B108" s="12"/>
      <c r="C108" s="12"/>
      <c r="D108" s="12"/>
      <c r="E108" s="13"/>
      <c r="F108" s="13"/>
      <c r="G108" s="12"/>
      <c r="H108" s="12"/>
      <c r="I108" s="12"/>
      <c r="J108" s="12"/>
    </row>
    <row r="109" spans="1:10" x14ac:dyDescent="0.15">
      <c r="A109" s="12"/>
      <c r="B109" s="12"/>
      <c r="C109" s="12"/>
      <c r="D109" s="12"/>
      <c r="E109" s="13"/>
      <c r="F109" s="13"/>
      <c r="G109" s="12"/>
      <c r="H109" s="12"/>
      <c r="I109" s="12"/>
      <c r="J109" s="12"/>
    </row>
    <row r="110" spans="1:10" x14ac:dyDescent="0.15">
      <c r="A110" s="12"/>
      <c r="B110" s="12"/>
      <c r="C110" s="12"/>
      <c r="D110" s="12"/>
      <c r="E110" s="13"/>
      <c r="F110" s="13"/>
      <c r="G110" s="12"/>
      <c r="H110" s="12"/>
      <c r="I110" s="12"/>
      <c r="J110" s="12"/>
    </row>
    <row r="111" spans="1:10" x14ac:dyDescent="0.15">
      <c r="A111" s="12"/>
      <c r="B111" s="12"/>
      <c r="C111" s="12"/>
      <c r="D111" s="12"/>
      <c r="E111" s="13"/>
      <c r="F111" s="13"/>
      <c r="G111" s="12"/>
      <c r="H111" s="12"/>
      <c r="I111" s="12"/>
      <c r="J111" s="12"/>
    </row>
    <row r="112" spans="1:10" x14ac:dyDescent="0.15">
      <c r="A112" s="12"/>
      <c r="B112" s="12"/>
      <c r="C112" s="12"/>
      <c r="D112" s="12"/>
      <c r="E112" s="13"/>
      <c r="F112" s="13"/>
      <c r="G112" s="12"/>
      <c r="H112" s="12"/>
      <c r="I112" s="12"/>
      <c r="J112" s="12"/>
    </row>
    <row r="113" spans="1:10" x14ac:dyDescent="0.15">
      <c r="A113" s="12"/>
      <c r="B113" s="12"/>
      <c r="C113" s="12"/>
      <c r="D113" s="12"/>
      <c r="E113" s="13"/>
      <c r="F113" s="13"/>
      <c r="G113" s="12"/>
      <c r="H113" s="12"/>
      <c r="I113" s="12"/>
      <c r="J113" s="12"/>
    </row>
    <row r="114" spans="1:10" x14ac:dyDescent="0.15">
      <c r="A114" s="12"/>
      <c r="B114" s="12"/>
      <c r="C114" s="12"/>
      <c r="D114" s="12"/>
      <c r="E114" s="13"/>
      <c r="F114" s="13"/>
      <c r="G114" s="12"/>
      <c r="H114" s="12"/>
      <c r="I114" s="12"/>
      <c r="J114" s="12"/>
    </row>
    <row r="115" spans="1:10" s="8" customFormat="1" x14ac:dyDescent="0.15">
      <c r="E115" s="74"/>
      <c r="F115" s="74"/>
      <c r="J115" s="10"/>
    </row>
    <row r="116" spans="1:10" s="8" customFormat="1" x14ac:dyDescent="0.15">
      <c r="E116" s="74"/>
      <c r="F116" s="74"/>
      <c r="J116" s="10"/>
    </row>
    <row r="117" spans="1:10" s="8" customFormat="1" x14ac:dyDescent="0.15">
      <c r="E117" s="74"/>
      <c r="F117" s="74"/>
      <c r="J117" s="10"/>
    </row>
    <row r="118" spans="1:10" s="8" customFormat="1" x14ac:dyDescent="0.15">
      <c r="E118" s="74"/>
      <c r="F118" s="74"/>
      <c r="J118" s="10"/>
    </row>
    <row r="119" spans="1:10" s="8" customFormat="1" x14ac:dyDescent="0.15">
      <c r="E119" s="74"/>
      <c r="F119" s="74"/>
      <c r="J119" s="10"/>
    </row>
    <row r="120" spans="1:10" s="8" customFormat="1" x14ac:dyDescent="0.15">
      <c r="E120" s="74"/>
      <c r="F120" s="74"/>
      <c r="J120" s="10"/>
    </row>
    <row r="121" spans="1:10" s="8" customFormat="1" x14ac:dyDescent="0.15">
      <c r="E121" s="74"/>
      <c r="F121" s="74"/>
      <c r="J121" s="10"/>
    </row>
    <row r="122" spans="1:10" s="8" customFormat="1" x14ac:dyDescent="0.15">
      <c r="E122" s="74"/>
      <c r="F122" s="74"/>
      <c r="J122" s="10"/>
    </row>
    <row r="123" spans="1:10" s="8" customFormat="1" x14ac:dyDescent="0.15">
      <c r="E123" s="74"/>
      <c r="F123" s="74"/>
      <c r="J123" s="10"/>
    </row>
    <row r="124" spans="1:10" s="8" customFormat="1" x14ac:dyDescent="0.15">
      <c r="E124" s="74"/>
      <c r="F124" s="74"/>
      <c r="J124" s="10"/>
    </row>
    <row r="125" spans="1:10" s="8" customFormat="1" x14ac:dyDescent="0.15">
      <c r="E125" s="74"/>
      <c r="F125" s="74"/>
      <c r="J125" s="10"/>
    </row>
    <row r="126" spans="1:10" s="8" customFormat="1" x14ac:dyDescent="0.15">
      <c r="E126" s="74"/>
      <c r="F126" s="74"/>
      <c r="J126" s="10"/>
    </row>
    <row r="127" spans="1:10" s="8" customFormat="1" x14ac:dyDescent="0.15">
      <c r="E127" s="74"/>
      <c r="F127" s="74"/>
      <c r="J127" s="10"/>
    </row>
    <row r="128" spans="1:10" s="8" customFormat="1" x14ac:dyDescent="0.15">
      <c r="E128" s="74"/>
      <c r="F128" s="74"/>
      <c r="J128" s="10"/>
    </row>
    <row r="129" spans="5:10" s="8" customFormat="1" x14ac:dyDescent="0.15">
      <c r="E129" s="74"/>
      <c r="F129" s="74"/>
      <c r="J129" s="10"/>
    </row>
    <row r="130" spans="5:10" s="8" customFormat="1" x14ac:dyDescent="0.15">
      <c r="E130" s="74"/>
      <c r="F130" s="74"/>
      <c r="J130" s="10"/>
    </row>
    <row r="131" spans="5:10" s="8" customFormat="1" x14ac:dyDescent="0.15">
      <c r="E131" s="74"/>
      <c r="F131" s="74"/>
      <c r="J131" s="10"/>
    </row>
    <row r="132" spans="5:10" s="8" customFormat="1" x14ac:dyDescent="0.15">
      <c r="E132" s="74"/>
      <c r="F132" s="74"/>
      <c r="J132" s="10"/>
    </row>
    <row r="133" spans="5:10" s="8" customFormat="1" x14ac:dyDescent="0.15">
      <c r="E133" s="74"/>
      <c r="F133" s="74"/>
      <c r="J133" s="10"/>
    </row>
    <row r="134" spans="5:10" s="8" customFormat="1" x14ac:dyDescent="0.15">
      <c r="E134" s="74"/>
      <c r="F134" s="74"/>
      <c r="J134" s="10"/>
    </row>
    <row r="135" spans="5:10" s="8" customFormat="1" x14ac:dyDescent="0.15">
      <c r="E135" s="74"/>
      <c r="F135" s="74"/>
      <c r="J135" s="10"/>
    </row>
    <row r="136" spans="5:10" s="8" customFormat="1" x14ac:dyDescent="0.15">
      <c r="E136" s="74"/>
      <c r="F136" s="74"/>
      <c r="J136" s="10"/>
    </row>
    <row r="137" spans="5:10" s="8" customFormat="1" x14ac:dyDescent="0.15">
      <c r="E137" s="74"/>
      <c r="F137" s="74"/>
      <c r="J137" s="10"/>
    </row>
    <row r="138" spans="5:10" s="8" customFormat="1" x14ac:dyDescent="0.15">
      <c r="E138" s="74"/>
      <c r="F138" s="74"/>
      <c r="J138" s="10"/>
    </row>
    <row r="139" spans="5:10" s="8" customFormat="1" x14ac:dyDescent="0.15">
      <c r="E139" s="74"/>
      <c r="F139" s="74"/>
      <c r="J139" s="10"/>
    </row>
    <row r="140" spans="5:10" s="8" customFormat="1" x14ac:dyDescent="0.15">
      <c r="E140" s="74"/>
      <c r="F140" s="74"/>
      <c r="J140" s="10"/>
    </row>
    <row r="141" spans="5:10" s="8" customFormat="1" x14ac:dyDescent="0.15">
      <c r="E141" s="74"/>
      <c r="F141" s="74"/>
      <c r="J141" s="10"/>
    </row>
    <row r="142" spans="5:10" s="8" customFormat="1" x14ac:dyDescent="0.15">
      <c r="E142" s="74"/>
      <c r="F142" s="74"/>
      <c r="J142" s="10"/>
    </row>
    <row r="143" spans="5:10" s="8" customFormat="1" x14ac:dyDescent="0.15">
      <c r="E143" s="74"/>
      <c r="F143" s="74"/>
      <c r="J143" s="10"/>
    </row>
    <row r="144" spans="5:10" s="8" customFormat="1" x14ac:dyDescent="0.15">
      <c r="E144" s="74"/>
      <c r="F144" s="74"/>
      <c r="J144" s="10"/>
    </row>
    <row r="145" spans="5:10" s="8" customFormat="1" x14ac:dyDescent="0.15">
      <c r="E145" s="74"/>
      <c r="F145" s="74"/>
      <c r="J145" s="10"/>
    </row>
    <row r="146" spans="5:10" s="8" customFormat="1" x14ac:dyDescent="0.15">
      <c r="E146" s="74"/>
      <c r="F146" s="74"/>
      <c r="J146" s="10"/>
    </row>
    <row r="147" spans="5:10" s="8" customFormat="1" x14ac:dyDescent="0.15">
      <c r="E147" s="74"/>
      <c r="F147" s="74"/>
      <c r="J147" s="10"/>
    </row>
    <row r="148" spans="5:10" s="8" customFormat="1" x14ac:dyDescent="0.15">
      <c r="E148" s="74"/>
      <c r="F148" s="74"/>
      <c r="J148" s="10"/>
    </row>
    <row r="149" spans="5:10" s="8" customFormat="1" x14ac:dyDescent="0.15">
      <c r="E149" s="74"/>
      <c r="F149" s="74"/>
      <c r="J149" s="10"/>
    </row>
    <row r="150" spans="5:10" s="8" customFormat="1" x14ac:dyDescent="0.15">
      <c r="E150" s="74"/>
      <c r="F150" s="74"/>
      <c r="J150" s="10"/>
    </row>
    <row r="151" spans="5:10" s="8" customFormat="1" x14ac:dyDescent="0.15">
      <c r="E151" s="74"/>
      <c r="F151" s="74"/>
      <c r="J151" s="10"/>
    </row>
    <row r="152" spans="5:10" s="8" customFormat="1" x14ac:dyDescent="0.15">
      <c r="E152" s="74"/>
      <c r="F152" s="74"/>
      <c r="J152" s="10"/>
    </row>
    <row r="153" spans="5:10" s="8" customFormat="1" x14ac:dyDescent="0.15">
      <c r="E153" s="74"/>
      <c r="F153" s="74"/>
      <c r="J153" s="10"/>
    </row>
    <row r="154" spans="5:10" s="8" customFormat="1" x14ac:dyDescent="0.15">
      <c r="E154" s="74"/>
      <c r="F154" s="74"/>
      <c r="J154" s="10"/>
    </row>
    <row r="155" spans="5:10" s="8" customFormat="1" x14ac:dyDescent="0.15">
      <c r="E155" s="74"/>
      <c r="F155" s="74"/>
      <c r="J155" s="10"/>
    </row>
    <row r="156" spans="5:10" s="8" customFormat="1" x14ac:dyDescent="0.15">
      <c r="E156" s="74"/>
      <c r="F156" s="74"/>
      <c r="J156" s="10"/>
    </row>
    <row r="157" spans="5:10" s="8" customFormat="1" x14ac:dyDescent="0.15">
      <c r="E157" s="74"/>
      <c r="F157" s="74"/>
      <c r="J157" s="10"/>
    </row>
    <row r="158" spans="5:10" s="8" customFormat="1" x14ac:dyDescent="0.15">
      <c r="E158" s="74"/>
      <c r="F158" s="74"/>
      <c r="J158" s="10"/>
    </row>
    <row r="159" spans="5:10" s="8" customFormat="1" x14ac:dyDescent="0.15">
      <c r="E159" s="74"/>
      <c r="F159" s="74"/>
      <c r="J159" s="10"/>
    </row>
    <row r="160" spans="5:10" s="8" customFormat="1" x14ac:dyDescent="0.15">
      <c r="E160" s="74"/>
      <c r="F160" s="74"/>
      <c r="J160" s="10"/>
    </row>
    <row r="161" spans="5:10" s="8" customFormat="1" x14ac:dyDescent="0.15">
      <c r="E161" s="74"/>
      <c r="F161" s="74"/>
      <c r="J161" s="10"/>
    </row>
    <row r="162" spans="5:10" s="8" customFormat="1" x14ac:dyDescent="0.15">
      <c r="E162" s="74"/>
      <c r="F162" s="74"/>
      <c r="J162" s="10"/>
    </row>
    <row r="163" spans="5:10" s="8" customFormat="1" x14ac:dyDescent="0.15">
      <c r="E163" s="74"/>
      <c r="F163" s="74"/>
      <c r="J163" s="10"/>
    </row>
    <row r="164" spans="5:10" s="8" customFormat="1" x14ac:dyDescent="0.15">
      <c r="E164" s="74"/>
      <c r="F164" s="74"/>
      <c r="J164" s="10"/>
    </row>
    <row r="165" spans="5:10" s="8" customFormat="1" x14ac:dyDescent="0.15">
      <c r="E165" s="74"/>
      <c r="F165" s="74"/>
      <c r="J165" s="10"/>
    </row>
    <row r="166" spans="5:10" s="8" customFormat="1" x14ac:dyDescent="0.15">
      <c r="E166" s="74"/>
      <c r="F166" s="74"/>
      <c r="J166" s="10"/>
    </row>
    <row r="167" spans="5:10" s="8" customFormat="1" x14ac:dyDescent="0.15">
      <c r="E167" s="74"/>
      <c r="F167" s="74"/>
      <c r="J167" s="10"/>
    </row>
    <row r="168" spans="5:10" s="8" customFormat="1" x14ac:dyDescent="0.15">
      <c r="E168" s="74"/>
      <c r="F168" s="74"/>
      <c r="J168" s="10"/>
    </row>
    <row r="169" spans="5:10" s="8" customFormat="1" x14ac:dyDescent="0.15">
      <c r="E169" s="74"/>
      <c r="F169" s="74"/>
      <c r="J169" s="10"/>
    </row>
    <row r="170" spans="5:10" s="8" customFormat="1" x14ac:dyDescent="0.15">
      <c r="E170" s="74"/>
      <c r="F170" s="74"/>
      <c r="J170" s="10"/>
    </row>
    <row r="171" spans="5:10" s="8" customFormat="1" x14ac:dyDescent="0.15">
      <c r="E171" s="74"/>
      <c r="F171" s="74"/>
      <c r="J171" s="10"/>
    </row>
    <row r="172" spans="5:10" s="8" customFormat="1" x14ac:dyDescent="0.15">
      <c r="E172" s="74"/>
      <c r="F172" s="74"/>
      <c r="J172" s="10"/>
    </row>
    <row r="173" spans="5:10" s="8" customFormat="1" x14ac:dyDescent="0.15">
      <c r="E173" s="74"/>
      <c r="F173" s="74"/>
      <c r="J173" s="10"/>
    </row>
    <row r="174" spans="5:10" s="8" customFormat="1" x14ac:dyDescent="0.15">
      <c r="E174" s="74"/>
      <c r="F174" s="74"/>
      <c r="J174" s="10"/>
    </row>
    <row r="175" spans="5:10" s="8" customFormat="1" x14ac:dyDescent="0.15">
      <c r="E175" s="74"/>
      <c r="F175" s="74"/>
      <c r="J175" s="10"/>
    </row>
    <row r="176" spans="5:10" s="8" customFormat="1" x14ac:dyDescent="0.15">
      <c r="E176" s="74"/>
      <c r="F176" s="74"/>
      <c r="J176" s="10"/>
    </row>
    <row r="177" spans="5:10" s="8" customFormat="1" x14ac:dyDescent="0.15">
      <c r="E177" s="74"/>
      <c r="F177" s="74"/>
      <c r="J177" s="10"/>
    </row>
    <row r="178" spans="5:10" s="8" customFormat="1" x14ac:dyDescent="0.15">
      <c r="E178" s="74"/>
      <c r="F178" s="74"/>
      <c r="J178" s="10"/>
    </row>
    <row r="179" spans="5:10" s="8" customFormat="1" x14ac:dyDescent="0.15">
      <c r="E179" s="74"/>
      <c r="F179" s="74"/>
      <c r="J179" s="10"/>
    </row>
    <row r="180" spans="5:10" s="8" customFormat="1" x14ac:dyDescent="0.15">
      <c r="E180" s="74"/>
      <c r="F180" s="74"/>
      <c r="J180" s="10"/>
    </row>
    <row r="181" spans="5:10" s="8" customFormat="1" x14ac:dyDescent="0.15">
      <c r="E181" s="74"/>
      <c r="F181" s="74"/>
      <c r="J181" s="10"/>
    </row>
    <row r="182" spans="5:10" s="8" customFormat="1" x14ac:dyDescent="0.15">
      <c r="E182" s="74"/>
      <c r="F182" s="74"/>
      <c r="J182" s="10"/>
    </row>
    <row r="183" spans="5:10" s="8" customFormat="1" x14ac:dyDescent="0.15">
      <c r="E183" s="74"/>
      <c r="F183" s="74"/>
      <c r="J183" s="10"/>
    </row>
    <row r="184" spans="5:10" s="8" customFormat="1" x14ac:dyDescent="0.15">
      <c r="E184" s="74"/>
      <c r="F184" s="74"/>
      <c r="J184" s="10"/>
    </row>
    <row r="185" spans="5:10" s="8" customFormat="1" x14ac:dyDescent="0.15">
      <c r="E185" s="74"/>
      <c r="F185" s="74"/>
      <c r="J185" s="10"/>
    </row>
    <row r="186" spans="5:10" s="8" customFormat="1" x14ac:dyDescent="0.15">
      <c r="E186" s="74"/>
      <c r="F186" s="74"/>
      <c r="J186" s="10"/>
    </row>
    <row r="187" spans="5:10" s="8" customFormat="1" x14ac:dyDescent="0.15">
      <c r="E187" s="74"/>
      <c r="F187" s="74"/>
      <c r="J187" s="10"/>
    </row>
    <row r="188" spans="5:10" s="8" customFormat="1" x14ac:dyDescent="0.15">
      <c r="E188" s="74"/>
      <c r="F188" s="74"/>
      <c r="J188" s="10"/>
    </row>
    <row r="189" spans="5:10" s="8" customFormat="1" x14ac:dyDescent="0.15">
      <c r="E189" s="74"/>
      <c r="F189" s="74"/>
      <c r="J189" s="10"/>
    </row>
    <row r="190" spans="5:10" s="8" customFormat="1" x14ac:dyDescent="0.15">
      <c r="E190" s="74"/>
      <c r="F190" s="74"/>
      <c r="J190" s="10"/>
    </row>
    <row r="191" spans="5:10" s="8" customFormat="1" x14ac:dyDescent="0.15">
      <c r="E191" s="74"/>
      <c r="F191" s="74"/>
      <c r="J191" s="10"/>
    </row>
    <row r="192" spans="5:10" s="8" customFormat="1" x14ac:dyDescent="0.15">
      <c r="E192" s="74"/>
      <c r="F192" s="74"/>
      <c r="J192" s="10"/>
    </row>
    <row r="193" spans="5:10" s="8" customFormat="1" x14ac:dyDescent="0.15">
      <c r="E193" s="74"/>
      <c r="F193" s="74"/>
      <c r="J193" s="10"/>
    </row>
    <row r="194" spans="5:10" s="8" customFormat="1" x14ac:dyDescent="0.15">
      <c r="E194" s="74"/>
      <c r="F194" s="74"/>
      <c r="J194" s="10"/>
    </row>
    <row r="195" spans="5:10" s="8" customFormat="1" x14ac:dyDescent="0.15">
      <c r="E195" s="74"/>
      <c r="F195" s="74"/>
      <c r="J195" s="10"/>
    </row>
    <row r="196" spans="5:10" s="8" customFormat="1" x14ac:dyDescent="0.15">
      <c r="E196" s="74"/>
      <c r="F196" s="74"/>
      <c r="J196" s="10"/>
    </row>
    <row r="197" spans="5:10" s="8" customFormat="1" x14ac:dyDescent="0.15">
      <c r="E197" s="74"/>
      <c r="F197" s="74"/>
      <c r="J197" s="10"/>
    </row>
    <row r="198" spans="5:10" s="8" customFormat="1" x14ac:dyDescent="0.15">
      <c r="E198" s="74"/>
      <c r="F198" s="74"/>
      <c r="J198" s="10"/>
    </row>
    <row r="199" spans="5:10" s="8" customFormat="1" x14ac:dyDescent="0.15">
      <c r="E199" s="74"/>
      <c r="F199" s="74"/>
      <c r="J199" s="10"/>
    </row>
    <row r="200" spans="5:10" s="8" customFormat="1" x14ac:dyDescent="0.15">
      <c r="E200" s="74"/>
      <c r="F200" s="74"/>
      <c r="J200" s="10"/>
    </row>
    <row r="201" spans="5:10" s="8" customFormat="1" x14ac:dyDescent="0.15">
      <c r="E201" s="74"/>
      <c r="F201" s="74"/>
      <c r="J201" s="10"/>
    </row>
    <row r="202" spans="5:10" s="8" customFormat="1" x14ac:dyDescent="0.15">
      <c r="E202" s="74"/>
      <c r="F202" s="74"/>
      <c r="J202" s="10"/>
    </row>
    <row r="203" spans="5:10" s="8" customFormat="1" x14ac:dyDescent="0.15">
      <c r="E203" s="74"/>
      <c r="F203" s="74"/>
      <c r="J203" s="10"/>
    </row>
    <row r="204" spans="5:10" s="8" customFormat="1" x14ac:dyDescent="0.15">
      <c r="E204" s="74"/>
      <c r="F204" s="74"/>
      <c r="J204" s="10"/>
    </row>
    <row r="205" spans="5:10" s="8" customFormat="1" x14ac:dyDescent="0.15">
      <c r="E205" s="74"/>
      <c r="F205" s="74"/>
      <c r="J205" s="10"/>
    </row>
    <row r="206" spans="5:10" s="8" customFormat="1" x14ac:dyDescent="0.15">
      <c r="E206" s="74"/>
      <c r="F206" s="74"/>
      <c r="J206" s="10"/>
    </row>
    <row r="207" spans="5:10" s="8" customFormat="1" x14ac:dyDescent="0.15">
      <c r="E207" s="74"/>
      <c r="F207" s="74"/>
      <c r="J207" s="10"/>
    </row>
    <row r="208" spans="5:10" s="8" customFormat="1" x14ac:dyDescent="0.15">
      <c r="E208" s="74"/>
      <c r="F208" s="74"/>
      <c r="J208" s="10"/>
    </row>
    <row r="209" spans="5:10" s="8" customFormat="1" x14ac:dyDescent="0.15">
      <c r="E209" s="74"/>
      <c r="F209" s="74"/>
      <c r="J209" s="10"/>
    </row>
    <row r="210" spans="5:10" s="8" customFormat="1" x14ac:dyDescent="0.15">
      <c r="E210" s="74"/>
      <c r="F210" s="74"/>
      <c r="J210" s="10"/>
    </row>
    <row r="211" spans="5:10" s="8" customFormat="1" x14ac:dyDescent="0.15">
      <c r="E211" s="74"/>
      <c r="F211" s="74"/>
      <c r="J211" s="10"/>
    </row>
    <row r="212" spans="5:10" s="8" customFormat="1" x14ac:dyDescent="0.15">
      <c r="E212" s="74"/>
      <c r="F212" s="74"/>
      <c r="J212" s="10"/>
    </row>
    <row r="213" spans="5:10" s="8" customFormat="1" x14ac:dyDescent="0.15">
      <c r="E213" s="74"/>
      <c r="F213" s="74"/>
      <c r="J213" s="10"/>
    </row>
    <row r="214" spans="5:10" s="8" customFormat="1" x14ac:dyDescent="0.15">
      <c r="E214" s="74"/>
      <c r="F214" s="74"/>
      <c r="J214" s="10"/>
    </row>
    <row r="215" spans="5:10" s="8" customFormat="1" x14ac:dyDescent="0.15">
      <c r="E215" s="74"/>
      <c r="F215" s="74"/>
      <c r="J215" s="10"/>
    </row>
    <row r="216" spans="5:10" s="8" customFormat="1" x14ac:dyDescent="0.15">
      <c r="E216" s="74"/>
      <c r="F216" s="74"/>
      <c r="J216" s="10"/>
    </row>
    <row r="217" spans="5:10" s="8" customFormat="1" x14ac:dyDescent="0.15">
      <c r="E217" s="74"/>
      <c r="F217" s="74"/>
      <c r="J217" s="10"/>
    </row>
    <row r="218" spans="5:10" s="8" customFormat="1" x14ac:dyDescent="0.15">
      <c r="E218" s="74"/>
      <c r="F218" s="74"/>
      <c r="J218" s="10"/>
    </row>
    <row r="219" spans="5:10" s="8" customFormat="1" x14ac:dyDescent="0.15">
      <c r="E219" s="74"/>
      <c r="F219" s="74"/>
      <c r="J219" s="10"/>
    </row>
    <row r="220" spans="5:10" s="8" customFormat="1" x14ac:dyDescent="0.15">
      <c r="E220" s="74"/>
      <c r="F220" s="74"/>
      <c r="J220" s="10"/>
    </row>
    <row r="221" spans="5:10" s="8" customFormat="1" x14ac:dyDescent="0.15">
      <c r="E221" s="74"/>
      <c r="F221" s="74"/>
      <c r="J221" s="10"/>
    </row>
    <row r="222" spans="5:10" s="8" customFormat="1" x14ac:dyDescent="0.15">
      <c r="E222" s="74"/>
      <c r="F222" s="74"/>
      <c r="J222" s="10"/>
    </row>
    <row r="223" spans="5:10" s="8" customFormat="1" x14ac:dyDescent="0.15">
      <c r="E223" s="74"/>
      <c r="F223" s="74"/>
      <c r="J223" s="10"/>
    </row>
    <row r="224" spans="5:10" s="8" customFormat="1" x14ac:dyDescent="0.15">
      <c r="E224" s="74"/>
      <c r="F224" s="74"/>
      <c r="J224" s="10"/>
    </row>
    <row r="225" spans="5:10" s="8" customFormat="1" x14ac:dyDescent="0.15">
      <c r="E225" s="74"/>
      <c r="F225" s="74"/>
      <c r="J225" s="10"/>
    </row>
    <row r="226" spans="5:10" s="8" customFormat="1" x14ac:dyDescent="0.15">
      <c r="E226" s="74"/>
      <c r="F226" s="74"/>
      <c r="J226" s="10"/>
    </row>
    <row r="227" spans="5:10" s="8" customFormat="1" x14ac:dyDescent="0.15">
      <c r="E227" s="74"/>
      <c r="F227" s="74"/>
      <c r="J227" s="10"/>
    </row>
    <row r="228" spans="5:10" s="8" customFormat="1" x14ac:dyDescent="0.15">
      <c r="E228" s="74"/>
      <c r="F228" s="74"/>
      <c r="J228" s="10"/>
    </row>
    <row r="229" spans="5:10" s="8" customFormat="1" x14ac:dyDescent="0.15">
      <c r="E229" s="74"/>
      <c r="F229" s="74"/>
      <c r="J229" s="10"/>
    </row>
    <row r="230" spans="5:10" s="8" customFormat="1" x14ac:dyDescent="0.15">
      <c r="E230" s="74"/>
      <c r="F230" s="74"/>
      <c r="J230" s="10"/>
    </row>
    <row r="231" spans="5:10" s="8" customFormat="1" x14ac:dyDescent="0.15">
      <c r="E231" s="74"/>
      <c r="F231" s="74"/>
      <c r="J231" s="10"/>
    </row>
    <row r="232" spans="5:10" s="8" customFormat="1" x14ac:dyDescent="0.15">
      <c r="E232" s="74"/>
      <c r="F232" s="74"/>
      <c r="J232" s="10"/>
    </row>
    <row r="233" spans="5:10" s="8" customFormat="1" x14ac:dyDescent="0.15">
      <c r="E233" s="74"/>
      <c r="F233" s="74"/>
      <c r="J233" s="10"/>
    </row>
    <row r="234" spans="5:10" s="8" customFormat="1" x14ac:dyDescent="0.15">
      <c r="E234" s="74"/>
      <c r="F234" s="74"/>
      <c r="J234" s="10"/>
    </row>
    <row r="235" spans="5:10" s="8" customFormat="1" x14ac:dyDescent="0.15">
      <c r="E235" s="74"/>
      <c r="F235" s="74"/>
      <c r="J235" s="10"/>
    </row>
    <row r="236" spans="5:10" s="8" customFormat="1" x14ac:dyDescent="0.15">
      <c r="E236" s="74"/>
      <c r="F236" s="74"/>
      <c r="J236" s="10"/>
    </row>
    <row r="237" spans="5:10" s="8" customFormat="1" x14ac:dyDescent="0.15">
      <c r="E237" s="74"/>
      <c r="F237" s="74"/>
      <c r="J237" s="10"/>
    </row>
    <row r="238" spans="5:10" s="8" customFormat="1" x14ac:dyDescent="0.15">
      <c r="E238" s="74"/>
      <c r="F238" s="74"/>
      <c r="J238" s="10"/>
    </row>
    <row r="239" spans="5:10" s="8" customFormat="1" x14ac:dyDescent="0.15">
      <c r="E239" s="74"/>
      <c r="F239" s="74"/>
      <c r="J239" s="10"/>
    </row>
    <row r="240" spans="5:10" s="8" customFormat="1" x14ac:dyDescent="0.15">
      <c r="E240" s="74"/>
      <c r="F240" s="74"/>
      <c r="J240" s="10"/>
    </row>
    <row r="241" spans="5:10" s="8" customFormat="1" x14ac:dyDescent="0.15">
      <c r="E241" s="74"/>
      <c r="F241" s="74"/>
      <c r="J241" s="10"/>
    </row>
    <row r="242" spans="5:10" s="8" customFormat="1" x14ac:dyDescent="0.15">
      <c r="E242" s="74"/>
      <c r="F242" s="74"/>
      <c r="J242" s="10"/>
    </row>
    <row r="243" spans="5:10" s="8" customFormat="1" x14ac:dyDescent="0.15">
      <c r="E243" s="74"/>
      <c r="F243" s="74"/>
      <c r="J243" s="10"/>
    </row>
    <row r="244" spans="5:10" s="8" customFormat="1" x14ac:dyDescent="0.15">
      <c r="E244" s="74"/>
      <c r="F244" s="74"/>
      <c r="J244" s="10"/>
    </row>
    <row r="245" spans="5:10" s="8" customFormat="1" x14ac:dyDescent="0.15">
      <c r="E245" s="74"/>
      <c r="F245" s="74"/>
      <c r="J245" s="10"/>
    </row>
    <row r="246" spans="5:10" s="8" customFormat="1" x14ac:dyDescent="0.15">
      <c r="E246" s="74"/>
      <c r="F246" s="74"/>
      <c r="J246" s="10"/>
    </row>
    <row r="247" spans="5:10" s="8" customFormat="1" x14ac:dyDescent="0.15">
      <c r="E247" s="74"/>
      <c r="F247" s="74"/>
      <c r="J247" s="10"/>
    </row>
    <row r="248" spans="5:10" s="8" customFormat="1" x14ac:dyDescent="0.15">
      <c r="E248" s="74"/>
      <c r="F248" s="74"/>
      <c r="J248" s="10"/>
    </row>
    <row r="249" spans="5:10" s="8" customFormat="1" x14ac:dyDescent="0.15">
      <c r="E249" s="74"/>
      <c r="F249" s="74"/>
      <c r="J249" s="10"/>
    </row>
    <row r="250" spans="5:10" s="8" customFormat="1" x14ac:dyDescent="0.15">
      <c r="E250" s="74"/>
      <c r="F250" s="74"/>
      <c r="J250" s="10"/>
    </row>
    <row r="251" spans="5:10" s="8" customFormat="1" x14ac:dyDescent="0.15">
      <c r="E251" s="74"/>
      <c r="F251" s="74"/>
      <c r="J251" s="10"/>
    </row>
    <row r="252" spans="5:10" s="8" customFormat="1" x14ac:dyDescent="0.15">
      <c r="E252" s="74"/>
      <c r="F252" s="74"/>
      <c r="J252" s="10"/>
    </row>
    <row r="253" spans="5:10" s="8" customFormat="1" x14ac:dyDescent="0.15">
      <c r="E253" s="74"/>
      <c r="F253" s="74"/>
      <c r="J253" s="10"/>
    </row>
    <row r="254" spans="5:10" s="8" customFormat="1" x14ac:dyDescent="0.15">
      <c r="E254" s="74"/>
      <c r="F254" s="74"/>
      <c r="J254" s="10"/>
    </row>
    <row r="255" spans="5:10" s="8" customFormat="1" x14ac:dyDescent="0.15">
      <c r="E255" s="74"/>
      <c r="F255" s="74"/>
      <c r="J255" s="10"/>
    </row>
    <row r="256" spans="5:10" s="8" customFormat="1" x14ac:dyDescent="0.15">
      <c r="E256" s="74"/>
      <c r="F256" s="74"/>
      <c r="J256" s="10"/>
    </row>
    <row r="257" spans="5:10" s="8" customFormat="1" x14ac:dyDescent="0.15">
      <c r="E257" s="74"/>
      <c r="F257" s="74"/>
      <c r="J257" s="10"/>
    </row>
    <row r="258" spans="5:10" s="8" customFormat="1" x14ac:dyDescent="0.15">
      <c r="E258" s="74"/>
      <c r="F258" s="74"/>
      <c r="J258" s="10"/>
    </row>
    <row r="259" spans="5:10" s="8" customFormat="1" x14ac:dyDescent="0.15">
      <c r="E259" s="74"/>
      <c r="F259" s="74"/>
      <c r="J259" s="10"/>
    </row>
    <row r="260" spans="5:10" s="8" customFormat="1" x14ac:dyDescent="0.15">
      <c r="E260" s="74"/>
      <c r="F260" s="74"/>
      <c r="J260" s="10"/>
    </row>
    <row r="261" spans="5:10" s="8" customFormat="1" x14ac:dyDescent="0.15">
      <c r="E261" s="74"/>
      <c r="F261" s="74"/>
      <c r="J261" s="10"/>
    </row>
    <row r="262" spans="5:10" s="8" customFormat="1" x14ac:dyDescent="0.15">
      <c r="E262" s="74"/>
      <c r="F262" s="74"/>
      <c r="J262" s="10"/>
    </row>
    <row r="263" spans="5:10" s="8" customFormat="1" x14ac:dyDescent="0.15">
      <c r="E263" s="74"/>
      <c r="F263" s="74"/>
      <c r="J263" s="10"/>
    </row>
    <row r="264" spans="5:10" s="8" customFormat="1" x14ac:dyDescent="0.15">
      <c r="E264" s="74"/>
      <c r="F264" s="74"/>
      <c r="J264" s="10"/>
    </row>
    <row r="265" spans="5:10" s="8" customFormat="1" x14ac:dyDescent="0.15">
      <c r="E265" s="74"/>
      <c r="F265" s="74"/>
      <c r="J265" s="10"/>
    </row>
    <row r="266" spans="5:10" s="8" customFormat="1" x14ac:dyDescent="0.15">
      <c r="E266" s="74"/>
      <c r="F266" s="74"/>
      <c r="J266" s="10"/>
    </row>
    <row r="267" spans="5:10" s="8" customFormat="1" x14ac:dyDescent="0.15">
      <c r="E267" s="74"/>
      <c r="F267" s="74"/>
      <c r="J267" s="10"/>
    </row>
    <row r="268" spans="5:10" s="8" customFormat="1" x14ac:dyDescent="0.15">
      <c r="E268" s="74"/>
      <c r="F268" s="74"/>
      <c r="J268" s="10"/>
    </row>
    <row r="269" spans="5:10" s="8" customFormat="1" x14ac:dyDescent="0.15">
      <c r="E269" s="74"/>
      <c r="F269" s="74"/>
      <c r="J269" s="10"/>
    </row>
    <row r="270" spans="5:10" s="8" customFormat="1" x14ac:dyDescent="0.15">
      <c r="E270" s="74"/>
      <c r="F270" s="74"/>
      <c r="J270" s="10"/>
    </row>
    <row r="271" spans="5:10" s="8" customFormat="1" x14ac:dyDescent="0.15">
      <c r="E271" s="74"/>
      <c r="F271" s="74"/>
      <c r="J271" s="10"/>
    </row>
    <row r="272" spans="5:10" s="8" customFormat="1" x14ac:dyDescent="0.15">
      <c r="E272" s="74"/>
      <c r="F272" s="74"/>
      <c r="J272" s="10"/>
    </row>
    <row r="273" spans="5:10" s="8" customFormat="1" x14ac:dyDescent="0.15">
      <c r="E273" s="74"/>
      <c r="F273" s="74"/>
      <c r="J273" s="10"/>
    </row>
    <row r="274" spans="5:10" s="8" customFormat="1" x14ac:dyDescent="0.15">
      <c r="E274" s="74"/>
      <c r="F274" s="74"/>
      <c r="J274" s="10"/>
    </row>
    <row r="275" spans="5:10" s="8" customFormat="1" x14ac:dyDescent="0.15">
      <c r="E275" s="74"/>
      <c r="F275" s="74"/>
      <c r="J275" s="10"/>
    </row>
    <row r="276" spans="5:10" s="8" customFormat="1" x14ac:dyDescent="0.15">
      <c r="E276" s="74"/>
      <c r="F276" s="74"/>
      <c r="J276" s="10"/>
    </row>
    <row r="277" spans="5:10" s="8" customFormat="1" x14ac:dyDescent="0.15">
      <c r="E277" s="74"/>
      <c r="F277" s="74"/>
      <c r="J277" s="10"/>
    </row>
    <row r="278" spans="5:10" s="8" customFormat="1" x14ac:dyDescent="0.15">
      <c r="E278" s="74"/>
      <c r="F278" s="74"/>
      <c r="J278" s="10"/>
    </row>
    <row r="279" spans="5:10" s="8" customFormat="1" x14ac:dyDescent="0.15">
      <c r="E279" s="74"/>
      <c r="F279" s="74"/>
      <c r="J279" s="10"/>
    </row>
    <row r="280" spans="5:10" s="8" customFormat="1" x14ac:dyDescent="0.15">
      <c r="E280" s="74"/>
      <c r="F280" s="74"/>
      <c r="J280" s="10"/>
    </row>
    <row r="281" spans="5:10" s="8" customFormat="1" x14ac:dyDescent="0.15">
      <c r="E281" s="74"/>
      <c r="F281" s="74"/>
      <c r="J281" s="10"/>
    </row>
    <row r="282" spans="5:10" s="8" customFormat="1" x14ac:dyDescent="0.15">
      <c r="E282" s="74"/>
      <c r="F282" s="74"/>
      <c r="J282" s="10"/>
    </row>
    <row r="283" spans="5:10" s="8" customFormat="1" x14ac:dyDescent="0.15">
      <c r="E283" s="74"/>
      <c r="F283" s="74"/>
      <c r="J283" s="10"/>
    </row>
    <row r="284" spans="5:10" s="8" customFormat="1" x14ac:dyDescent="0.15">
      <c r="E284" s="74"/>
      <c r="F284" s="74"/>
      <c r="J284" s="10"/>
    </row>
    <row r="285" spans="5:10" s="8" customFormat="1" x14ac:dyDescent="0.15">
      <c r="E285" s="74"/>
      <c r="F285" s="74"/>
      <c r="J285" s="10"/>
    </row>
    <row r="286" spans="5:10" s="8" customFormat="1" x14ac:dyDescent="0.15">
      <c r="E286" s="74"/>
      <c r="F286" s="74"/>
      <c r="J286" s="10"/>
    </row>
    <row r="287" spans="5:10" s="8" customFormat="1" x14ac:dyDescent="0.15">
      <c r="E287" s="74"/>
      <c r="F287" s="74"/>
      <c r="J287" s="10"/>
    </row>
    <row r="288" spans="5:10" s="8" customFormat="1" x14ac:dyDescent="0.15">
      <c r="E288" s="74"/>
      <c r="F288" s="74"/>
      <c r="J288" s="10"/>
    </row>
    <row r="289" spans="5:10" s="8" customFormat="1" x14ac:dyDescent="0.15">
      <c r="E289" s="74"/>
      <c r="F289" s="74"/>
      <c r="J289" s="10"/>
    </row>
    <row r="290" spans="5:10" s="8" customFormat="1" x14ac:dyDescent="0.15">
      <c r="E290" s="74"/>
      <c r="F290" s="74"/>
      <c r="J290" s="10"/>
    </row>
    <row r="291" spans="5:10" s="8" customFormat="1" x14ac:dyDescent="0.15">
      <c r="E291" s="74"/>
      <c r="F291" s="74"/>
      <c r="J291" s="10"/>
    </row>
    <row r="292" spans="5:10" s="8" customFormat="1" x14ac:dyDescent="0.15">
      <c r="E292" s="74"/>
      <c r="F292" s="74"/>
      <c r="J292" s="10"/>
    </row>
    <row r="293" spans="5:10" s="8" customFormat="1" x14ac:dyDescent="0.15">
      <c r="E293" s="74"/>
      <c r="F293" s="74"/>
      <c r="J293" s="10"/>
    </row>
    <row r="294" spans="5:10" s="8" customFormat="1" x14ac:dyDescent="0.15">
      <c r="E294" s="74"/>
      <c r="F294" s="74"/>
      <c r="J294" s="10"/>
    </row>
    <row r="295" spans="5:10" s="8" customFormat="1" x14ac:dyDescent="0.15">
      <c r="E295" s="74"/>
      <c r="F295" s="74"/>
      <c r="J295" s="10"/>
    </row>
    <row r="296" spans="5:10" s="8" customFormat="1" x14ac:dyDescent="0.15">
      <c r="E296" s="74"/>
      <c r="F296" s="74"/>
      <c r="J296" s="10"/>
    </row>
    <row r="297" spans="5:10" s="8" customFormat="1" x14ac:dyDescent="0.15">
      <c r="E297" s="74"/>
      <c r="F297" s="74"/>
      <c r="J297" s="10"/>
    </row>
    <row r="298" spans="5:10" s="8" customFormat="1" x14ac:dyDescent="0.15">
      <c r="E298" s="74"/>
      <c r="F298" s="74"/>
      <c r="J298" s="10"/>
    </row>
    <row r="299" spans="5:10" s="8" customFormat="1" x14ac:dyDescent="0.15">
      <c r="E299" s="74"/>
      <c r="F299" s="74"/>
      <c r="J299" s="10"/>
    </row>
    <row r="300" spans="5:10" s="8" customFormat="1" x14ac:dyDescent="0.15">
      <c r="E300" s="74"/>
      <c r="F300" s="74"/>
      <c r="J300" s="10"/>
    </row>
    <row r="301" spans="5:10" s="8" customFormat="1" x14ac:dyDescent="0.15">
      <c r="E301" s="74"/>
      <c r="F301" s="74"/>
      <c r="J301" s="10"/>
    </row>
    <row r="302" spans="5:10" s="8" customFormat="1" x14ac:dyDescent="0.15">
      <c r="E302" s="74"/>
      <c r="F302" s="74"/>
      <c r="J302" s="10"/>
    </row>
    <row r="303" spans="5:10" s="8" customFormat="1" x14ac:dyDescent="0.15">
      <c r="E303" s="74"/>
      <c r="F303" s="74"/>
      <c r="J303" s="10"/>
    </row>
    <row r="304" spans="5:10" s="8" customFormat="1" x14ac:dyDescent="0.15">
      <c r="E304" s="74"/>
      <c r="F304" s="74"/>
      <c r="J304" s="10"/>
    </row>
    <row r="305" spans="5:10" s="8" customFormat="1" x14ac:dyDescent="0.15">
      <c r="E305" s="74"/>
      <c r="F305" s="74"/>
      <c r="J305" s="10"/>
    </row>
    <row r="306" spans="5:10" s="8" customFormat="1" x14ac:dyDescent="0.15">
      <c r="E306" s="74"/>
      <c r="F306" s="74"/>
      <c r="J306" s="10"/>
    </row>
    <row r="307" spans="5:10" s="8" customFormat="1" x14ac:dyDescent="0.15">
      <c r="E307" s="74"/>
      <c r="F307" s="74"/>
      <c r="J307" s="10"/>
    </row>
    <row r="308" spans="5:10" s="8" customFormat="1" x14ac:dyDescent="0.15">
      <c r="E308" s="74"/>
      <c r="F308" s="74"/>
      <c r="J308" s="10"/>
    </row>
    <row r="309" spans="5:10" s="8" customFormat="1" x14ac:dyDescent="0.15">
      <c r="E309" s="74"/>
      <c r="F309" s="74"/>
      <c r="J309" s="10"/>
    </row>
    <row r="310" spans="5:10" s="8" customFormat="1" x14ac:dyDescent="0.15">
      <c r="E310" s="74"/>
      <c r="F310" s="74"/>
      <c r="J310" s="10"/>
    </row>
    <row r="311" spans="5:10" s="8" customFormat="1" x14ac:dyDescent="0.15">
      <c r="E311" s="74"/>
      <c r="F311" s="74"/>
      <c r="J311" s="10"/>
    </row>
    <row r="312" spans="5:10" s="8" customFormat="1" x14ac:dyDescent="0.15">
      <c r="E312" s="74"/>
      <c r="F312" s="74"/>
      <c r="J312" s="10"/>
    </row>
    <row r="313" spans="5:10" s="8" customFormat="1" x14ac:dyDescent="0.15">
      <c r="E313" s="74"/>
      <c r="F313" s="74"/>
      <c r="J313" s="10"/>
    </row>
    <row r="314" spans="5:10" s="8" customFormat="1" x14ac:dyDescent="0.15">
      <c r="E314" s="74"/>
      <c r="F314" s="74"/>
      <c r="J314" s="10"/>
    </row>
    <row r="315" spans="5:10" s="8" customFormat="1" x14ac:dyDescent="0.15">
      <c r="E315" s="74"/>
      <c r="F315" s="74"/>
      <c r="J315" s="10"/>
    </row>
    <row r="316" spans="5:10" s="8" customFormat="1" x14ac:dyDescent="0.15">
      <c r="E316" s="74"/>
      <c r="F316" s="74"/>
      <c r="J316" s="10"/>
    </row>
    <row r="317" spans="5:10" s="8" customFormat="1" x14ac:dyDescent="0.15">
      <c r="E317" s="74"/>
      <c r="F317" s="74"/>
      <c r="J317" s="10"/>
    </row>
    <row r="318" spans="5:10" s="8" customFormat="1" x14ac:dyDescent="0.15">
      <c r="E318" s="74"/>
      <c r="F318" s="74"/>
      <c r="J318" s="10"/>
    </row>
    <row r="319" spans="5:10" s="8" customFormat="1" x14ac:dyDescent="0.15">
      <c r="E319" s="74"/>
      <c r="F319" s="74"/>
      <c r="J319" s="10"/>
    </row>
    <row r="320" spans="5:10" s="8" customFormat="1" x14ac:dyDescent="0.15">
      <c r="E320" s="74"/>
      <c r="F320" s="74"/>
      <c r="J320" s="10"/>
    </row>
    <row r="321" spans="5:10" s="8" customFormat="1" x14ac:dyDescent="0.15">
      <c r="E321" s="74"/>
      <c r="F321" s="74"/>
      <c r="J321" s="10"/>
    </row>
    <row r="322" spans="5:10" s="8" customFormat="1" x14ac:dyDescent="0.15">
      <c r="E322" s="74"/>
      <c r="F322" s="74"/>
      <c r="J322" s="10"/>
    </row>
    <row r="323" spans="5:10" s="8" customFormat="1" x14ac:dyDescent="0.15">
      <c r="E323" s="74"/>
      <c r="F323" s="74"/>
      <c r="J323" s="10"/>
    </row>
    <row r="324" spans="5:10" s="8" customFormat="1" x14ac:dyDescent="0.15">
      <c r="E324" s="74"/>
      <c r="F324" s="74"/>
      <c r="J324" s="10"/>
    </row>
    <row r="325" spans="5:10" s="8" customFormat="1" x14ac:dyDescent="0.15">
      <c r="E325" s="74"/>
      <c r="F325" s="74"/>
      <c r="J325" s="10"/>
    </row>
    <row r="326" spans="5:10" s="8" customFormat="1" x14ac:dyDescent="0.15">
      <c r="E326" s="74"/>
      <c r="F326" s="74"/>
      <c r="J326" s="10"/>
    </row>
    <row r="327" spans="5:10" s="8" customFormat="1" x14ac:dyDescent="0.15">
      <c r="E327" s="74"/>
      <c r="F327" s="74"/>
      <c r="J327" s="10"/>
    </row>
    <row r="328" spans="5:10" s="8" customFormat="1" x14ac:dyDescent="0.15">
      <c r="E328" s="74"/>
      <c r="F328" s="74"/>
      <c r="J328" s="10"/>
    </row>
    <row r="329" spans="5:10" s="8" customFormat="1" x14ac:dyDescent="0.15">
      <c r="E329" s="74"/>
      <c r="F329" s="74"/>
      <c r="J329" s="10"/>
    </row>
    <row r="330" spans="5:10" s="8" customFormat="1" x14ac:dyDescent="0.15">
      <c r="E330" s="74"/>
      <c r="F330" s="74"/>
      <c r="J330" s="10"/>
    </row>
    <row r="331" spans="5:10" s="8" customFormat="1" x14ac:dyDescent="0.15">
      <c r="E331" s="74"/>
      <c r="F331" s="74"/>
      <c r="J331" s="10"/>
    </row>
    <row r="332" spans="5:10" s="8" customFormat="1" x14ac:dyDescent="0.15">
      <c r="E332" s="74"/>
      <c r="F332" s="74"/>
      <c r="J332" s="10"/>
    </row>
    <row r="333" spans="5:10" s="8" customFormat="1" x14ac:dyDescent="0.15">
      <c r="E333" s="74"/>
      <c r="F333" s="74"/>
      <c r="J333" s="10"/>
    </row>
    <row r="334" spans="5:10" s="8" customFormat="1" x14ac:dyDescent="0.15">
      <c r="E334" s="74"/>
      <c r="F334" s="74"/>
      <c r="J334" s="10"/>
    </row>
    <row r="335" spans="5:10" s="8" customFormat="1" x14ac:dyDescent="0.15">
      <c r="E335" s="74"/>
      <c r="F335" s="74"/>
      <c r="J335" s="10"/>
    </row>
    <row r="336" spans="5:10" s="8" customFormat="1" x14ac:dyDescent="0.15">
      <c r="E336" s="74"/>
      <c r="F336" s="74"/>
      <c r="J336" s="10"/>
    </row>
    <row r="337" spans="5:10" s="8" customFormat="1" x14ac:dyDescent="0.15">
      <c r="E337" s="74"/>
      <c r="F337" s="74"/>
      <c r="J337" s="10"/>
    </row>
    <row r="338" spans="5:10" s="8" customFormat="1" x14ac:dyDescent="0.15">
      <c r="E338" s="74"/>
      <c r="F338" s="74"/>
      <c r="J338" s="10"/>
    </row>
    <row r="339" spans="5:10" s="8" customFormat="1" x14ac:dyDescent="0.15">
      <c r="E339" s="74"/>
      <c r="F339" s="74"/>
      <c r="J339" s="10"/>
    </row>
    <row r="340" spans="5:10" s="8" customFormat="1" x14ac:dyDescent="0.15">
      <c r="E340" s="74"/>
      <c r="F340" s="74"/>
      <c r="J340" s="10"/>
    </row>
    <row r="341" spans="5:10" s="8" customFormat="1" x14ac:dyDescent="0.15">
      <c r="E341" s="74"/>
      <c r="F341" s="74"/>
      <c r="J341" s="10"/>
    </row>
    <row r="342" spans="5:10" s="8" customFormat="1" x14ac:dyDescent="0.15">
      <c r="E342" s="74"/>
      <c r="F342" s="74"/>
      <c r="J342" s="10"/>
    </row>
    <row r="343" spans="5:10" s="8" customFormat="1" x14ac:dyDescent="0.15">
      <c r="E343" s="74"/>
      <c r="F343" s="74"/>
      <c r="J343" s="10"/>
    </row>
    <row r="344" spans="5:10" s="8" customFormat="1" x14ac:dyDescent="0.15">
      <c r="E344" s="74"/>
      <c r="F344" s="74"/>
      <c r="J344" s="10"/>
    </row>
    <row r="345" spans="5:10" s="8" customFormat="1" x14ac:dyDescent="0.15">
      <c r="E345" s="74"/>
      <c r="F345" s="74"/>
      <c r="J345" s="10"/>
    </row>
    <row r="346" spans="5:10" s="8" customFormat="1" x14ac:dyDescent="0.15">
      <c r="E346" s="74"/>
      <c r="F346" s="74"/>
      <c r="J346" s="10"/>
    </row>
    <row r="347" spans="5:10" s="8" customFormat="1" x14ac:dyDescent="0.15">
      <c r="E347" s="74"/>
      <c r="F347" s="74"/>
      <c r="J347" s="10"/>
    </row>
    <row r="348" spans="5:10" s="8" customFormat="1" x14ac:dyDescent="0.15">
      <c r="E348" s="74"/>
      <c r="F348" s="74"/>
      <c r="J348" s="10"/>
    </row>
    <row r="349" spans="5:10" s="8" customFormat="1" x14ac:dyDescent="0.15">
      <c r="E349" s="74"/>
      <c r="F349" s="74"/>
      <c r="J349" s="10"/>
    </row>
    <row r="350" spans="5:10" s="8" customFormat="1" x14ac:dyDescent="0.15">
      <c r="E350" s="74"/>
      <c r="F350" s="74"/>
      <c r="J350" s="10"/>
    </row>
    <row r="351" spans="5:10" s="8" customFormat="1" x14ac:dyDescent="0.15">
      <c r="E351" s="74"/>
      <c r="F351" s="74"/>
      <c r="J351" s="10"/>
    </row>
    <row r="352" spans="5:10" s="8" customFormat="1" x14ac:dyDescent="0.15">
      <c r="E352" s="74"/>
      <c r="F352" s="74"/>
      <c r="J352" s="10"/>
    </row>
  </sheetData>
  <protectedRanges>
    <protectedRange sqref="B69:C80 E21:E80 B3:B10 G21:J80" name="範囲1"/>
    <protectedRange sqref="D69:D80 B21:D68" name="範囲1_1"/>
  </protectedRanges>
  <mergeCells count="15">
    <mergeCell ref="A1:J1"/>
    <mergeCell ref="G2:J2"/>
    <mergeCell ref="C18:F18"/>
    <mergeCell ref="A19:A20"/>
    <mergeCell ref="B19:B20"/>
    <mergeCell ref="C19:C20"/>
    <mergeCell ref="D19:D20"/>
    <mergeCell ref="E19:E20"/>
    <mergeCell ref="F3:F7"/>
    <mergeCell ref="F14:F15"/>
    <mergeCell ref="F19:F20"/>
    <mergeCell ref="G14:G15"/>
    <mergeCell ref="G19:G20"/>
    <mergeCell ref="I19:I20"/>
    <mergeCell ref="J19:J20"/>
  </mergeCells>
  <phoneticPr fontId="19"/>
  <dataValidations count="5">
    <dataValidation type="list" allowBlank="1" showErrorMessage="1" sqref="G81:H100" xr:uid="{00000000-0002-0000-0000-000000000000}">
      <formula1>#REF!</formula1>
    </dataValidation>
    <dataValidation type="list" allowBlank="1" showInputMessage="1" showErrorMessage="1" sqref="B14" xr:uid="{00000000-0002-0000-0000-000001000000}">
      <formula1>$P$14:$P$18</formula1>
    </dataValidation>
    <dataValidation type="list" allowBlank="1" showInputMessage="1" showErrorMessage="1" prompt="右側の▼を押し、選択してください。" sqref="E21:E100" xr:uid="{00000000-0002-0000-0000-000002000000}">
      <formula1>"5,6"</formula1>
    </dataValidation>
    <dataValidation allowBlank="1" showInputMessage="1" showErrorMessage="1" sqref="B21:B100" xr:uid="{00000000-0002-0000-0000-000003000000}"/>
    <dataValidation allowBlank="1" showInputMessage="1" showErrorMessage="1" prompt="半角ｶﾅ入力になっています｡このまま入力してください" sqref="C21:C100 D81:D100" xr:uid="{00000000-0002-0000-0000-000005000000}"/>
  </dataValidations>
  <printOptions horizontalCentered="1"/>
  <pageMargins left="0.70866141732283505" right="0.70866141732283505" top="0.74803149606299202" bottom="0.74803149606299202" header="0.31496062992126" footer="0.31496062992126"/>
  <pageSetup paperSize="9" scale="48" orientation="portrait" r:id="rId1"/>
  <headerFooter>
    <oddHeader>&amp;R&amp;F</oddHeader>
  </headerFooter>
  <rowBreaks count="1" manualBreakCount="1">
    <brk id="6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種目!$D$2:$D$3</xm:f>
          </x14:formula1>
          <xm:sqref>D21:D80</xm:sqref>
        </x14:dataValidation>
        <x14:dataValidation type="list" allowBlank="1" showInputMessage="1" showErrorMessage="1" xr:uid="{750E03D7-071B-43B0-86A4-6A9F43975726}">
          <x14:formula1>
            <xm:f>種目!$B$2:$B$10</xm:f>
          </x14:formula1>
          <xm:sqref>G21 G22:G80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0"/>
  <sheetViews>
    <sheetView workbookViewId="0"/>
  </sheetViews>
  <sheetFormatPr defaultColWidth="9" defaultRowHeight="13.5" x14ac:dyDescent="0.15"/>
  <cols>
    <col min="2" max="2" width="24.625" customWidth="1"/>
    <col min="3" max="3" width="8" customWidth="1"/>
  </cols>
  <sheetData>
    <row r="2" spans="2:4" ht="17.25" x14ac:dyDescent="0.15">
      <c r="B2" s="4" t="s">
        <v>34</v>
      </c>
      <c r="C2" s="5" t="s">
        <v>35</v>
      </c>
      <c r="D2" t="s">
        <v>2</v>
      </c>
    </row>
    <row r="3" spans="2:4" ht="17.25" x14ac:dyDescent="0.15">
      <c r="B3" s="4" t="s">
        <v>36</v>
      </c>
      <c r="C3" s="5" t="s">
        <v>37</v>
      </c>
      <c r="D3" t="s">
        <v>3</v>
      </c>
    </row>
    <row r="4" spans="2:4" ht="17.25" x14ac:dyDescent="0.15">
      <c r="B4" s="82" t="s">
        <v>197</v>
      </c>
      <c r="C4" s="7" t="s">
        <v>38</v>
      </c>
    </row>
    <row r="5" spans="2:4" ht="36" customHeight="1" x14ac:dyDescent="0.15">
      <c r="B5" s="82" t="s">
        <v>198</v>
      </c>
      <c r="C5" s="7" t="s">
        <v>39</v>
      </c>
    </row>
    <row r="6" spans="2:4" ht="17.25" x14ac:dyDescent="0.15">
      <c r="B6" s="6" t="s">
        <v>40</v>
      </c>
      <c r="C6" s="7" t="s">
        <v>41</v>
      </c>
    </row>
    <row r="7" spans="2:4" ht="17.25" x14ac:dyDescent="0.15">
      <c r="B7" s="6" t="s">
        <v>42</v>
      </c>
      <c r="C7" s="7" t="s">
        <v>35</v>
      </c>
    </row>
    <row r="8" spans="2:4" ht="17.25" x14ac:dyDescent="0.15">
      <c r="B8" s="4" t="s">
        <v>43</v>
      </c>
      <c r="C8" s="5" t="s">
        <v>37</v>
      </c>
    </row>
    <row r="9" spans="2:4" ht="17.25" x14ac:dyDescent="0.15">
      <c r="B9" s="82" t="s">
        <v>199</v>
      </c>
      <c r="C9" s="7" t="s">
        <v>38</v>
      </c>
    </row>
    <row r="10" spans="2:4" ht="17.25" x14ac:dyDescent="0.15">
      <c r="B10" s="82" t="s">
        <v>200</v>
      </c>
      <c r="C10" s="7" t="s">
        <v>39</v>
      </c>
    </row>
  </sheetData>
  <customSheetViews>
    <customSheetView guid="{A9E872FE-000E-456B-950F-B082526A77F5}">
      <selection activeCell="D22" sqref="D22"/>
      <pageMargins left="0.7" right="0.7" top="0.75" bottom="0.75" header="0.3" footer="0.3"/>
    </customSheetView>
  </customSheetViews>
  <phoneticPr fontId="17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1"/>
  <sheetViews>
    <sheetView workbookViewId="0">
      <selection activeCell="L2" sqref="L2"/>
    </sheetView>
  </sheetViews>
  <sheetFormatPr defaultColWidth="9" defaultRowHeight="13.5" x14ac:dyDescent="0.15"/>
  <cols>
    <col min="1" max="1" width="9" style="1"/>
    <col min="2" max="2" width="15" style="1" customWidth="1"/>
    <col min="3" max="3" width="18" style="2" customWidth="1"/>
    <col min="4" max="5" width="15.875" style="1" customWidth="1"/>
    <col min="6" max="6" width="2.5" style="1" customWidth="1"/>
    <col min="7" max="7" width="10.5" style="1" customWidth="1"/>
    <col min="8" max="9" width="19" style="1" customWidth="1"/>
    <col min="10" max="10" width="9" style="3"/>
    <col min="13" max="13" width="14.625" customWidth="1"/>
  </cols>
  <sheetData>
    <row r="1" spans="1:13" x14ac:dyDescent="0.15">
      <c r="A1" s="1" t="s">
        <v>44</v>
      </c>
      <c r="B1" s="1" t="s">
        <v>45</v>
      </c>
      <c r="C1" s="2" t="s">
        <v>46</v>
      </c>
      <c r="D1" s="1" t="s">
        <v>47</v>
      </c>
      <c r="E1" s="1" t="s">
        <v>28</v>
      </c>
      <c r="G1" s="1" t="s">
        <v>29</v>
      </c>
      <c r="H1" s="1" t="s">
        <v>48</v>
      </c>
      <c r="I1" s="1" t="s">
        <v>49</v>
      </c>
      <c r="J1" s="3" t="s">
        <v>50</v>
      </c>
      <c r="K1" s="1" t="s">
        <v>32</v>
      </c>
      <c r="L1" s="1" t="s">
        <v>51</v>
      </c>
    </row>
    <row r="2" spans="1:13" x14ac:dyDescent="0.15">
      <c r="A2" s="1">
        <f>申込・選手登録!A21</f>
        <v>1</v>
      </c>
      <c r="B2" s="1">
        <f>申込・選手登録!$B$11</f>
        <v>0</v>
      </c>
      <c r="C2" s="2">
        <f>申込・選手登録!$B$3</f>
        <v>0</v>
      </c>
      <c r="D2" s="1">
        <f>申込・選手登録!G21</f>
        <v>0</v>
      </c>
      <c r="E2" s="1">
        <f>申込・選手登録!D21</f>
        <v>0</v>
      </c>
      <c r="F2" s="1" t="str">
        <f>IF(E2="男","1",IF(E2="女","2","x"))</f>
        <v>x</v>
      </c>
      <c r="G2" s="1">
        <f>申込・選手登録!E21</f>
        <v>0</v>
      </c>
      <c r="H2" s="1">
        <f>申込・選手登録!B21</f>
        <v>0</v>
      </c>
      <c r="I2" s="1">
        <f>申込・選手登録!C21</f>
        <v>0</v>
      </c>
      <c r="J2" s="3">
        <f>申込・選手登録!I21</f>
        <v>0</v>
      </c>
      <c r="K2">
        <f>申込・選手登録!J21</f>
        <v>0</v>
      </c>
      <c r="L2" t="str">
        <f>申込・選手登録!H21</f>
        <v/>
      </c>
      <c r="M2" t="str">
        <f>L2&amp;" "&amp;J2</f>
        <v xml:space="preserve"> 0</v>
      </c>
    </row>
    <row r="3" spans="1:13" x14ac:dyDescent="0.15">
      <c r="A3" s="1">
        <f>申込・選手登録!A22</f>
        <v>2</v>
      </c>
      <c r="B3" s="1">
        <f>申込・選手登録!$B$11</f>
        <v>0</v>
      </c>
      <c r="C3" s="2">
        <f>申込・選手登録!$B$3</f>
        <v>0</v>
      </c>
      <c r="D3" s="1">
        <f>申込・選手登録!G22</f>
        <v>0</v>
      </c>
      <c r="E3" s="1">
        <f>申込・選手登録!D22</f>
        <v>0</v>
      </c>
      <c r="F3" s="1" t="str">
        <f t="shared" ref="F3:F61" si="0">IF(E3="男","1",IF(E3="女","2","x"))</f>
        <v>x</v>
      </c>
      <c r="G3" s="1">
        <f>申込・選手登録!E22</f>
        <v>0</v>
      </c>
      <c r="H3" s="1">
        <f>申込・選手登録!B22</f>
        <v>0</v>
      </c>
      <c r="I3" s="1">
        <f>申込・選手登録!C22</f>
        <v>0</v>
      </c>
      <c r="J3" s="3">
        <f>申込・選手登録!I22</f>
        <v>0</v>
      </c>
      <c r="K3">
        <f>申込・選手登録!J22</f>
        <v>0</v>
      </c>
      <c r="L3" t="str">
        <f>申込・選手登録!H22</f>
        <v/>
      </c>
      <c r="M3" t="str">
        <f t="shared" ref="M3:M61" si="1">L3&amp;" "&amp;J3</f>
        <v xml:space="preserve"> 0</v>
      </c>
    </row>
    <row r="4" spans="1:13" x14ac:dyDescent="0.15">
      <c r="A4" s="1">
        <f>申込・選手登録!A23</f>
        <v>3</v>
      </c>
      <c r="B4" s="1">
        <f>申込・選手登録!$B$11</f>
        <v>0</v>
      </c>
      <c r="C4" s="2">
        <f>申込・選手登録!$B$3</f>
        <v>0</v>
      </c>
      <c r="D4" s="1">
        <f>申込・選手登録!G23</f>
        <v>0</v>
      </c>
      <c r="E4" s="1">
        <f>申込・選手登録!D23</f>
        <v>0</v>
      </c>
      <c r="F4" s="1" t="str">
        <f t="shared" si="0"/>
        <v>x</v>
      </c>
      <c r="G4" s="1">
        <f>申込・選手登録!E23</f>
        <v>0</v>
      </c>
      <c r="H4" s="1">
        <f>申込・選手登録!B23</f>
        <v>0</v>
      </c>
      <c r="I4" s="1">
        <f>申込・選手登録!C23</f>
        <v>0</v>
      </c>
      <c r="J4" s="3">
        <f>申込・選手登録!I23</f>
        <v>0</v>
      </c>
      <c r="K4">
        <f>申込・選手登録!J23</f>
        <v>0</v>
      </c>
      <c r="L4" t="str">
        <f>申込・選手登録!H23</f>
        <v/>
      </c>
      <c r="M4" t="str">
        <f t="shared" si="1"/>
        <v xml:space="preserve"> 0</v>
      </c>
    </row>
    <row r="5" spans="1:13" x14ac:dyDescent="0.15">
      <c r="A5" s="1">
        <f>申込・選手登録!A24</f>
        <v>4</v>
      </c>
      <c r="B5" s="1">
        <f>申込・選手登録!$B$11</f>
        <v>0</v>
      </c>
      <c r="C5" s="2">
        <f>申込・選手登録!$B$3</f>
        <v>0</v>
      </c>
      <c r="D5" s="1">
        <f>申込・選手登録!G24</f>
        <v>0</v>
      </c>
      <c r="E5" s="1">
        <f>申込・選手登録!D24</f>
        <v>0</v>
      </c>
      <c r="F5" s="1" t="str">
        <f t="shared" si="0"/>
        <v>x</v>
      </c>
      <c r="G5" s="1">
        <f>申込・選手登録!E24</f>
        <v>0</v>
      </c>
      <c r="H5" s="1">
        <f>申込・選手登録!B24</f>
        <v>0</v>
      </c>
      <c r="I5" s="1">
        <f>申込・選手登録!C24</f>
        <v>0</v>
      </c>
      <c r="J5" s="3">
        <f>申込・選手登録!I24</f>
        <v>0</v>
      </c>
      <c r="K5">
        <f>申込・選手登録!J24</f>
        <v>0</v>
      </c>
      <c r="L5" t="str">
        <f>申込・選手登録!H24</f>
        <v/>
      </c>
      <c r="M5" t="str">
        <f t="shared" si="1"/>
        <v xml:space="preserve"> 0</v>
      </c>
    </row>
    <row r="6" spans="1:13" x14ac:dyDescent="0.15">
      <c r="A6" s="1">
        <f>申込・選手登録!A25</f>
        <v>5</v>
      </c>
      <c r="B6" s="1">
        <f>申込・選手登録!$B$11</f>
        <v>0</v>
      </c>
      <c r="C6" s="2">
        <f>申込・選手登録!$B$3</f>
        <v>0</v>
      </c>
      <c r="D6" s="1">
        <f>申込・選手登録!G25</f>
        <v>0</v>
      </c>
      <c r="E6" s="1">
        <f>申込・選手登録!D25</f>
        <v>0</v>
      </c>
      <c r="F6" s="1" t="str">
        <f t="shared" si="0"/>
        <v>x</v>
      </c>
      <c r="G6" s="1">
        <f>申込・選手登録!E25</f>
        <v>0</v>
      </c>
      <c r="H6" s="1">
        <f>申込・選手登録!B25</f>
        <v>0</v>
      </c>
      <c r="I6" s="1">
        <f>申込・選手登録!C25</f>
        <v>0</v>
      </c>
      <c r="J6" s="3">
        <f>申込・選手登録!I25</f>
        <v>0</v>
      </c>
      <c r="K6">
        <f>申込・選手登録!J25</f>
        <v>0</v>
      </c>
      <c r="L6" t="str">
        <f>申込・選手登録!H25</f>
        <v/>
      </c>
      <c r="M6" t="str">
        <f t="shared" si="1"/>
        <v xml:space="preserve"> 0</v>
      </c>
    </row>
    <row r="7" spans="1:13" x14ac:dyDescent="0.15">
      <c r="A7" s="1">
        <f>申込・選手登録!A26</f>
        <v>6</v>
      </c>
      <c r="B7" s="1">
        <f>申込・選手登録!$B$11</f>
        <v>0</v>
      </c>
      <c r="C7" s="2">
        <f>申込・選手登録!$B$3</f>
        <v>0</v>
      </c>
      <c r="D7" s="1">
        <f>申込・選手登録!G26</f>
        <v>0</v>
      </c>
      <c r="E7" s="1">
        <f>申込・選手登録!D26</f>
        <v>0</v>
      </c>
      <c r="F7" s="1" t="str">
        <f t="shared" si="0"/>
        <v>x</v>
      </c>
      <c r="G7" s="1">
        <f>申込・選手登録!E26</f>
        <v>0</v>
      </c>
      <c r="H7" s="1">
        <f>申込・選手登録!B26</f>
        <v>0</v>
      </c>
      <c r="I7" s="1">
        <f>申込・選手登録!C26</f>
        <v>0</v>
      </c>
      <c r="J7" s="3">
        <f>申込・選手登録!I26</f>
        <v>0</v>
      </c>
      <c r="K7">
        <f>申込・選手登録!J26</f>
        <v>0</v>
      </c>
      <c r="L7" t="str">
        <f>申込・選手登録!H26</f>
        <v/>
      </c>
      <c r="M7" t="str">
        <f t="shared" si="1"/>
        <v xml:space="preserve"> 0</v>
      </c>
    </row>
    <row r="8" spans="1:13" x14ac:dyDescent="0.15">
      <c r="A8" s="1">
        <f>申込・選手登録!A27</f>
        <v>7</v>
      </c>
      <c r="B8" s="1">
        <f>申込・選手登録!$B$11</f>
        <v>0</v>
      </c>
      <c r="C8" s="2">
        <f>申込・選手登録!$B$3</f>
        <v>0</v>
      </c>
      <c r="D8" s="1">
        <f>申込・選手登録!G27</f>
        <v>0</v>
      </c>
      <c r="E8" s="1">
        <f>申込・選手登録!D27</f>
        <v>0</v>
      </c>
      <c r="F8" s="1" t="str">
        <f t="shared" si="0"/>
        <v>x</v>
      </c>
      <c r="G8" s="1">
        <f>申込・選手登録!E27</f>
        <v>0</v>
      </c>
      <c r="H8" s="1">
        <f>申込・選手登録!B27</f>
        <v>0</v>
      </c>
      <c r="I8" s="1">
        <f>申込・選手登録!C27</f>
        <v>0</v>
      </c>
      <c r="J8" s="3">
        <f>申込・選手登録!I27</f>
        <v>0</v>
      </c>
      <c r="K8">
        <f>申込・選手登録!J27</f>
        <v>0</v>
      </c>
      <c r="L8" t="str">
        <f>申込・選手登録!H27</f>
        <v/>
      </c>
      <c r="M8" t="str">
        <f t="shared" si="1"/>
        <v xml:space="preserve"> 0</v>
      </c>
    </row>
    <row r="9" spans="1:13" x14ac:dyDescent="0.15">
      <c r="A9" s="1">
        <f>申込・選手登録!A28</f>
        <v>8</v>
      </c>
      <c r="B9" s="1">
        <f>申込・選手登録!$B$11</f>
        <v>0</v>
      </c>
      <c r="C9" s="2">
        <f>申込・選手登録!$B$3</f>
        <v>0</v>
      </c>
      <c r="D9" s="1">
        <f>申込・選手登録!G28</f>
        <v>0</v>
      </c>
      <c r="E9" s="1">
        <f>申込・選手登録!D28</f>
        <v>0</v>
      </c>
      <c r="F9" s="1" t="str">
        <f t="shared" si="0"/>
        <v>x</v>
      </c>
      <c r="G9" s="1">
        <f>申込・選手登録!E28</f>
        <v>0</v>
      </c>
      <c r="H9" s="1">
        <f>申込・選手登録!B28</f>
        <v>0</v>
      </c>
      <c r="I9" s="1">
        <f>申込・選手登録!C28</f>
        <v>0</v>
      </c>
      <c r="J9" s="3">
        <f>申込・選手登録!I28</f>
        <v>0</v>
      </c>
      <c r="K9">
        <f>申込・選手登録!J28</f>
        <v>0</v>
      </c>
      <c r="L9" t="str">
        <f>申込・選手登録!H28</f>
        <v/>
      </c>
      <c r="M9" t="str">
        <f t="shared" si="1"/>
        <v xml:space="preserve"> 0</v>
      </c>
    </row>
    <row r="10" spans="1:13" x14ac:dyDescent="0.15">
      <c r="A10" s="1">
        <f>申込・選手登録!A29</f>
        <v>9</v>
      </c>
      <c r="B10" s="1">
        <f>申込・選手登録!$B$11</f>
        <v>0</v>
      </c>
      <c r="C10" s="2">
        <f>申込・選手登録!$B$3</f>
        <v>0</v>
      </c>
      <c r="D10" s="1">
        <f>申込・選手登録!G29</f>
        <v>0</v>
      </c>
      <c r="E10" s="1">
        <f>申込・選手登録!D29</f>
        <v>0</v>
      </c>
      <c r="F10" s="1" t="str">
        <f t="shared" si="0"/>
        <v>x</v>
      </c>
      <c r="G10" s="1">
        <f>申込・選手登録!E29</f>
        <v>0</v>
      </c>
      <c r="H10" s="1">
        <f>申込・選手登録!B29</f>
        <v>0</v>
      </c>
      <c r="I10" s="1">
        <f>申込・選手登録!C29</f>
        <v>0</v>
      </c>
      <c r="J10" s="3">
        <f>申込・選手登録!I29</f>
        <v>0</v>
      </c>
      <c r="K10">
        <f>申込・選手登録!J29</f>
        <v>0</v>
      </c>
      <c r="L10" t="str">
        <f>申込・選手登録!H29</f>
        <v/>
      </c>
      <c r="M10" t="str">
        <f t="shared" si="1"/>
        <v xml:space="preserve"> 0</v>
      </c>
    </row>
    <row r="11" spans="1:13" x14ac:dyDescent="0.15">
      <c r="A11" s="1">
        <f>申込・選手登録!A30</f>
        <v>10</v>
      </c>
      <c r="B11" s="1">
        <f>申込・選手登録!$B$11</f>
        <v>0</v>
      </c>
      <c r="C11" s="2">
        <f>申込・選手登録!$B$3</f>
        <v>0</v>
      </c>
      <c r="D11" s="1">
        <f>申込・選手登録!G30</f>
        <v>0</v>
      </c>
      <c r="E11" s="1">
        <f>申込・選手登録!D30</f>
        <v>0</v>
      </c>
      <c r="F11" s="1" t="str">
        <f t="shared" si="0"/>
        <v>x</v>
      </c>
      <c r="G11" s="1">
        <f>申込・選手登録!E30</f>
        <v>0</v>
      </c>
      <c r="H11" s="1">
        <f>申込・選手登録!B30</f>
        <v>0</v>
      </c>
      <c r="I11" s="1">
        <f>申込・選手登録!C30</f>
        <v>0</v>
      </c>
      <c r="J11" s="3">
        <f>申込・選手登録!I30</f>
        <v>0</v>
      </c>
      <c r="K11">
        <f>申込・選手登録!J30</f>
        <v>0</v>
      </c>
      <c r="L11" t="str">
        <f>申込・選手登録!H30</f>
        <v/>
      </c>
      <c r="M11" t="str">
        <f t="shared" si="1"/>
        <v xml:space="preserve"> 0</v>
      </c>
    </row>
    <row r="12" spans="1:13" x14ac:dyDescent="0.15">
      <c r="A12" s="1">
        <f>申込・選手登録!A31</f>
        <v>11</v>
      </c>
      <c r="B12" s="1">
        <f>申込・選手登録!$B$11</f>
        <v>0</v>
      </c>
      <c r="C12" s="2">
        <f>申込・選手登録!$B$3</f>
        <v>0</v>
      </c>
      <c r="D12" s="1">
        <f>申込・選手登録!G31</f>
        <v>0</v>
      </c>
      <c r="E12" s="1">
        <f>申込・選手登録!D31</f>
        <v>0</v>
      </c>
      <c r="F12" s="1" t="str">
        <f t="shared" si="0"/>
        <v>x</v>
      </c>
      <c r="G12" s="1">
        <f>申込・選手登録!E31</f>
        <v>0</v>
      </c>
      <c r="H12" s="1">
        <f>申込・選手登録!B31</f>
        <v>0</v>
      </c>
      <c r="I12" s="1">
        <f>申込・選手登録!C31</f>
        <v>0</v>
      </c>
      <c r="J12" s="3">
        <f>申込・選手登録!I31</f>
        <v>0</v>
      </c>
      <c r="K12">
        <f>申込・選手登録!J31</f>
        <v>0</v>
      </c>
      <c r="L12" t="str">
        <f>申込・選手登録!H31</f>
        <v/>
      </c>
      <c r="M12" t="str">
        <f t="shared" si="1"/>
        <v xml:space="preserve"> 0</v>
      </c>
    </row>
    <row r="13" spans="1:13" x14ac:dyDescent="0.15">
      <c r="A13" s="1">
        <f>申込・選手登録!A32</f>
        <v>12</v>
      </c>
      <c r="B13" s="1">
        <f>申込・選手登録!$B$11</f>
        <v>0</v>
      </c>
      <c r="C13" s="2">
        <f>申込・選手登録!$B$3</f>
        <v>0</v>
      </c>
      <c r="D13" s="1">
        <f>申込・選手登録!G32</f>
        <v>0</v>
      </c>
      <c r="E13" s="1">
        <f>申込・選手登録!D32</f>
        <v>0</v>
      </c>
      <c r="F13" s="1" t="str">
        <f t="shared" si="0"/>
        <v>x</v>
      </c>
      <c r="G13" s="1">
        <f>申込・選手登録!E32</f>
        <v>0</v>
      </c>
      <c r="H13" s="1">
        <f>申込・選手登録!B32</f>
        <v>0</v>
      </c>
      <c r="I13" s="1">
        <f>申込・選手登録!C32</f>
        <v>0</v>
      </c>
      <c r="J13" s="3">
        <f>申込・選手登録!I32</f>
        <v>0</v>
      </c>
      <c r="K13">
        <f>申込・選手登録!J32</f>
        <v>0</v>
      </c>
      <c r="L13" t="str">
        <f>申込・選手登録!H32</f>
        <v/>
      </c>
      <c r="M13" t="str">
        <f t="shared" si="1"/>
        <v xml:space="preserve"> 0</v>
      </c>
    </row>
    <row r="14" spans="1:13" x14ac:dyDescent="0.15">
      <c r="A14" s="1">
        <f>申込・選手登録!A33</f>
        <v>13</v>
      </c>
      <c r="B14" s="1">
        <f>申込・選手登録!$B$11</f>
        <v>0</v>
      </c>
      <c r="C14" s="2">
        <f>申込・選手登録!$B$3</f>
        <v>0</v>
      </c>
      <c r="D14" s="1">
        <f>申込・選手登録!G33</f>
        <v>0</v>
      </c>
      <c r="E14" s="1">
        <f>申込・選手登録!D33</f>
        <v>0</v>
      </c>
      <c r="F14" s="1" t="str">
        <f t="shared" si="0"/>
        <v>x</v>
      </c>
      <c r="G14" s="1">
        <f>申込・選手登録!E33</f>
        <v>0</v>
      </c>
      <c r="H14" s="1">
        <f>申込・選手登録!B33</f>
        <v>0</v>
      </c>
      <c r="I14" s="1">
        <f>申込・選手登録!C33</f>
        <v>0</v>
      </c>
      <c r="J14" s="3">
        <f>申込・選手登録!I33</f>
        <v>0</v>
      </c>
      <c r="K14">
        <f>申込・選手登録!J33</f>
        <v>0</v>
      </c>
      <c r="L14" t="str">
        <f>申込・選手登録!H33</f>
        <v/>
      </c>
      <c r="M14" t="str">
        <f t="shared" si="1"/>
        <v xml:space="preserve"> 0</v>
      </c>
    </row>
    <row r="15" spans="1:13" x14ac:dyDescent="0.15">
      <c r="A15" s="1">
        <f>申込・選手登録!A34</f>
        <v>14</v>
      </c>
      <c r="B15" s="1">
        <f>申込・選手登録!$B$11</f>
        <v>0</v>
      </c>
      <c r="C15" s="2">
        <f>申込・選手登録!$B$3</f>
        <v>0</v>
      </c>
      <c r="D15" s="1">
        <f>申込・選手登録!G34</f>
        <v>0</v>
      </c>
      <c r="E15" s="1">
        <f>申込・選手登録!D34</f>
        <v>0</v>
      </c>
      <c r="F15" s="1" t="str">
        <f t="shared" si="0"/>
        <v>x</v>
      </c>
      <c r="G15" s="1">
        <f>申込・選手登録!E34</f>
        <v>0</v>
      </c>
      <c r="H15" s="1">
        <f>申込・選手登録!B34</f>
        <v>0</v>
      </c>
      <c r="I15" s="1">
        <f>申込・選手登録!C34</f>
        <v>0</v>
      </c>
      <c r="J15" s="3">
        <f>申込・選手登録!I34</f>
        <v>0</v>
      </c>
      <c r="K15">
        <f>申込・選手登録!J34</f>
        <v>0</v>
      </c>
      <c r="L15" t="str">
        <f>申込・選手登録!H34</f>
        <v/>
      </c>
      <c r="M15" t="str">
        <f t="shared" si="1"/>
        <v xml:space="preserve"> 0</v>
      </c>
    </row>
    <row r="16" spans="1:13" x14ac:dyDescent="0.15">
      <c r="A16" s="1">
        <f>申込・選手登録!A35</f>
        <v>15</v>
      </c>
      <c r="B16" s="1">
        <f>申込・選手登録!$B$11</f>
        <v>0</v>
      </c>
      <c r="C16" s="2">
        <f>申込・選手登録!$B$3</f>
        <v>0</v>
      </c>
      <c r="D16" s="1">
        <f>申込・選手登録!G35</f>
        <v>0</v>
      </c>
      <c r="E16" s="1">
        <f>申込・選手登録!D35</f>
        <v>0</v>
      </c>
      <c r="F16" s="1" t="str">
        <f t="shared" si="0"/>
        <v>x</v>
      </c>
      <c r="G16" s="1">
        <f>申込・選手登録!E35</f>
        <v>0</v>
      </c>
      <c r="H16" s="1">
        <f>申込・選手登録!B35</f>
        <v>0</v>
      </c>
      <c r="I16" s="1">
        <f>申込・選手登録!C35</f>
        <v>0</v>
      </c>
      <c r="J16" s="3">
        <f>申込・選手登録!I35</f>
        <v>0</v>
      </c>
      <c r="K16">
        <f>申込・選手登録!J35</f>
        <v>0</v>
      </c>
      <c r="L16" t="str">
        <f>申込・選手登録!H35</f>
        <v/>
      </c>
      <c r="M16" t="str">
        <f t="shared" si="1"/>
        <v xml:space="preserve"> 0</v>
      </c>
    </row>
    <row r="17" spans="1:13" x14ac:dyDescent="0.15">
      <c r="A17" s="1">
        <f>申込・選手登録!A36</f>
        <v>16</v>
      </c>
      <c r="B17" s="1">
        <f>申込・選手登録!$B$11</f>
        <v>0</v>
      </c>
      <c r="C17" s="2">
        <f>申込・選手登録!$B$3</f>
        <v>0</v>
      </c>
      <c r="D17" s="1">
        <f>申込・選手登録!G36</f>
        <v>0</v>
      </c>
      <c r="E17" s="1">
        <f>申込・選手登録!D36</f>
        <v>0</v>
      </c>
      <c r="F17" s="1" t="str">
        <f t="shared" si="0"/>
        <v>x</v>
      </c>
      <c r="G17" s="1">
        <f>申込・選手登録!E36</f>
        <v>0</v>
      </c>
      <c r="H17" s="1">
        <f>申込・選手登録!B36</f>
        <v>0</v>
      </c>
      <c r="I17" s="1">
        <f>申込・選手登録!C36</f>
        <v>0</v>
      </c>
      <c r="J17" s="3">
        <f>申込・選手登録!I36</f>
        <v>0</v>
      </c>
      <c r="K17">
        <f>申込・選手登録!J36</f>
        <v>0</v>
      </c>
      <c r="L17" t="str">
        <f>申込・選手登録!H36</f>
        <v/>
      </c>
      <c r="M17" t="str">
        <f t="shared" si="1"/>
        <v xml:space="preserve"> 0</v>
      </c>
    </row>
    <row r="18" spans="1:13" x14ac:dyDescent="0.15">
      <c r="A18" s="1">
        <f>申込・選手登録!A37</f>
        <v>17</v>
      </c>
      <c r="B18" s="1">
        <f>申込・選手登録!$B$11</f>
        <v>0</v>
      </c>
      <c r="C18" s="2">
        <f>申込・選手登録!$B$3</f>
        <v>0</v>
      </c>
      <c r="D18" s="1">
        <f>申込・選手登録!G37</f>
        <v>0</v>
      </c>
      <c r="E18" s="1">
        <f>申込・選手登録!D37</f>
        <v>0</v>
      </c>
      <c r="F18" s="1" t="str">
        <f t="shared" si="0"/>
        <v>x</v>
      </c>
      <c r="G18" s="1">
        <f>申込・選手登録!E37</f>
        <v>0</v>
      </c>
      <c r="H18" s="1">
        <f>申込・選手登録!B37</f>
        <v>0</v>
      </c>
      <c r="I18" s="1">
        <f>申込・選手登録!C37</f>
        <v>0</v>
      </c>
      <c r="J18" s="3">
        <f>申込・選手登録!I37</f>
        <v>0</v>
      </c>
      <c r="K18">
        <f>申込・選手登録!J37</f>
        <v>0</v>
      </c>
      <c r="L18" t="str">
        <f>申込・選手登録!H37</f>
        <v/>
      </c>
      <c r="M18" t="str">
        <f t="shared" si="1"/>
        <v xml:space="preserve"> 0</v>
      </c>
    </row>
    <row r="19" spans="1:13" x14ac:dyDescent="0.15">
      <c r="A19" s="1">
        <f>申込・選手登録!A38</f>
        <v>18</v>
      </c>
      <c r="B19" s="1">
        <f>申込・選手登録!$B$11</f>
        <v>0</v>
      </c>
      <c r="C19" s="2">
        <f>申込・選手登録!$B$3</f>
        <v>0</v>
      </c>
      <c r="D19" s="1">
        <f>申込・選手登録!G38</f>
        <v>0</v>
      </c>
      <c r="E19" s="1">
        <f>申込・選手登録!D38</f>
        <v>0</v>
      </c>
      <c r="F19" s="1" t="str">
        <f t="shared" si="0"/>
        <v>x</v>
      </c>
      <c r="G19" s="1">
        <f>申込・選手登録!E38</f>
        <v>0</v>
      </c>
      <c r="H19" s="1">
        <f>申込・選手登録!B38</f>
        <v>0</v>
      </c>
      <c r="I19" s="1">
        <f>申込・選手登録!C38</f>
        <v>0</v>
      </c>
      <c r="J19" s="3">
        <f>申込・選手登録!I38</f>
        <v>0</v>
      </c>
      <c r="K19">
        <f>申込・選手登録!J38</f>
        <v>0</v>
      </c>
      <c r="L19" t="str">
        <f>申込・選手登録!H38</f>
        <v/>
      </c>
      <c r="M19" t="str">
        <f t="shared" si="1"/>
        <v xml:space="preserve"> 0</v>
      </c>
    </row>
    <row r="20" spans="1:13" x14ac:dyDescent="0.15">
      <c r="A20" s="1">
        <f>申込・選手登録!A39</f>
        <v>19</v>
      </c>
      <c r="B20" s="1">
        <f>申込・選手登録!$B$11</f>
        <v>0</v>
      </c>
      <c r="C20" s="2">
        <f>申込・選手登録!$B$3</f>
        <v>0</v>
      </c>
      <c r="D20" s="1">
        <f>申込・選手登録!G39</f>
        <v>0</v>
      </c>
      <c r="E20" s="1">
        <f>申込・選手登録!D39</f>
        <v>0</v>
      </c>
      <c r="F20" s="1" t="str">
        <f t="shared" si="0"/>
        <v>x</v>
      </c>
      <c r="G20" s="1">
        <f>申込・選手登録!E39</f>
        <v>0</v>
      </c>
      <c r="H20" s="1">
        <f>申込・選手登録!B39</f>
        <v>0</v>
      </c>
      <c r="I20" s="1">
        <f>申込・選手登録!C39</f>
        <v>0</v>
      </c>
      <c r="J20" s="3">
        <f>申込・選手登録!I39</f>
        <v>0</v>
      </c>
      <c r="K20">
        <f>申込・選手登録!J39</f>
        <v>0</v>
      </c>
      <c r="L20" t="str">
        <f>申込・選手登録!H39</f>
        <v/>
      </c>
      <c r="M20" t="str">
        <f t="shared" si="1"/>
        <v xml:space="preserve"> 0</v>
      </c>
    </row>
    <row r="21" spans="1:13" x14ac:dyDescent="0.15">
      <c r="A21" s="1">
        <f>申込・選手登録!A40</f>
        <v>20</v>
      </c>
      <c r="B21" s="1">
        <f>申込・選手登録!$B$11</f>
        <v>0</v>
      </c>
      <c r="C21" s="2">
        <f>申込・選手登録!$B$3</f>
        <v>0</v>
      </c>
      <c r="D21" s="1">
        <f>申込・選手登録!G40</f>
        <v>0</v>
      </c>
      <c r="E21" s="1">
        <f>申込・選手登録!D40</f>
        <v>0</v>
      </c>
      <c r="F21" s="1" t="str">
        <f t="shared" si="0"/>
        <v>x</v>
      </c>
      <c r="G21" s="1">
        <f>申込・選手登録!E40</f>
        <v>0</v>
      </c>
      <c r="H21" s="1">
        <f>申込・選手登録!B40</f>
        <v>0</v>
      </c>
      <c r="I21" s="1">
        <f>申込・選手登録!C40</f>
        <v>0</v>
      </c>
      <c r="J21" s="3">
        <f>申込・選手登録!I40</f>
        <v>0</v>
      </c>
      <c r="K21">
        <f>申込・選手登録!J40</f>
        <v>0</v>
      </c>
      <c r="L21" t="str">
        <f>申込・選手登録!H40</f>
        <v/>
      </c>
      <c r="M21" t="str">
        <f t="shared" si="1"/>
        <v xml:space="preserve"> 0</v>
      </c>
    </row>
    <row r="22" spans="1:13" x14ac:dyDescent="0.15">
      <c r="A22" s="1">
        <f>申込・選手登録!A41</f>
        <v>21</v>
      </c>
      <c r="B22" s="1">
        <f>申込・選手登録!$B$11</f>
        <v>0</v>
      </c>
      <c r="C22" s="2">
        <f>申込・選手登録!$B$3</f>
        <v>0</v>
      </c>
      <c r="D22" s="1">
        <f>申込・選手登録!G41</f>
        <v>0</v>
      </c>
      <c r="E22" s="1">
        <f>申込・選手登録!D41</f>
        <v>0</v>
      </c>
      <c r="F22" s="1" t="str">
        <f t="shared" si="0"/>
        <v>x</v>
      </c>
      <c r="G22" s="1">
        <f>申込・選手登録!E41</f>
        <v>0</v>
      </c>
      <c r="H22" s="1">
        <f>申込・選手登録!B41</f>
        <v>0</v>
      </c>
      <c r="I22" s="1">
        <f>申込・選手登録!C41</f>
        <v>0</v>
      </c>
      <c r="J22" s="3">
        <f>申込・選手登録!I41</f>
        <v>0</v>
      </c>
      <c r="K22">
        <f>申込・選手登録!J41</f>
        <v>0</v>
      </c>
      <c r="L22" t="str">
        <f>申込・選手登録!H41</f>
        <v/>
      </c>
      <c r="M22" t="str">
        <f t="shared" si="1"/>
        <v xml:space="preserve"> 0</v>
      </c>
    </row>
    <row r="23" spans="1:13" x14ac:dyDescent="0.15">
      <c r="A23" s="1">
        <f>申込・選手登録!A42</f>
        <v>22</v>
      </c>
      <c r="B23" s="1">
        <f>申込・選手登録!$B$11</f>
        <v>0</v>
      </c>
      <c r="C23" s="2">
        <f>申込・選手登録!$B$3</f>
        <v>0</v>
      </c>
      <c r="D23" s="1">
        <f>申込・選手登録!G42</f>
        <v>0</v>
      </c>
      <c r="E23" s="1">
        <f>申込・選手登録!D42</f>
        <v>0</v>
      </c>
      <c r="F23" s="1" t="str">
        <f t="shared" si="0"/>
        <v>x</v>
      </c>
      <c r="G23" s="1">
        <f>申込・選手登録!E42</f>
        <v>0</v>
      </c>
      <c r="H23" s="1">
        <f>申込・選手登録!B42</f>
        <v>0</v>
      </c>
      <c r="I23" s="1">
        <f>申込・選手登録!C42</f>
        <v>0</v>
      </c>
      <c r="J23" s="3">
        <f>申込・選手登録!I42</f>
        <v>0</v>
      </c>
      <c r="K23">
        <f>申込・選手登録!J42</f>
        <v>0</v>
      </c>
      <c r="L23" t="str">
        <f>申込・選手登録!H42</f>
        <v/>
      </c>
      <c r="M23" t="str">
        <f t="shared" si="1"/>
        <v xml:space="preserve"> 0</v>
      </c>
    </row>
    <row r="24" spans="1:13" x14ac:dyDescent="0.15">
      <c r="A24" s="1">
        <f>申込・選手登録!A43</f>
        <v>23</v>
      </c>
      <c r="B24" s="1">
        <f>申込・選手登録!$B$11</f>
        <v>0</v>
      </c>
      <c r="C24" s="2">
        <f>申込・選手登録!$B$3</f>
        <v>0</v>
      </c>
      <c r="D24" s="1">
        <f>申込・選手登録!G43</f>
        <v>0</v>
      </c>
      <c r="E24" s="1">
        <f>申込・選手登録!D43</f>
        <v>0</v>
      </c>
      <c r="F24" s="1" t="str">
        <f t="shared" si="0"/>
        <v>x</v>
      </c>
      <c r="G24" s="1">
        <f>申込・選手登録!E43</f>
        <v>0</v>
      </c>
      <c r="H24" s="1">
        <f>申込・選手登録!B43</f>
        <v>0</v>
      </c>
      <c r="I24" s="1">
        <f>申込・選手登録!C43</f>
        <v>0</v>
      </c>
      <c r="J24" s="3">
        <f>申込・選手登録!I43</f>
        <v>0</v>
      </c>
      <c r="K24">
        <f>申込・選手登録!J43</f>
        <v>0</v>
      </c>
      <c r="L24" t="str">
        <f>申込・選手登録!H43</f>
        <v/>
      </c>
      <c r="M24" t="str">
        <f t="shared" si="1"/>
        <v xml:space="preserve"> 0</v>
      </c>
    </row>
    <row r="25" spans="1:13" x14ac:dyDescent="0.15">
      <c r="A25" s="1">
        <f>申込・選手登録!A44</f>
        <v>24</v>
      </c>
      <c r="B25" s="1">
        <f>申込・選手登録!$B$11</f>
        <v>0</v>
      </c>
      <c r="C25" s="2">
        <f>申込・選手登録!$B$3</f>
        <v>0</v>
      </c>
      <c r="D25" s="1">
        <f>申込・選手登録!G44</f>
        <v>0</v>
      </c>
      <c r="E25" s="1">
        <f>申込・選手登録!D44</f>
        <v>0</v>
      </c>
      <c r="F25" s="1" t="str">
        <f t="shared" si="0"/>
        <v>x</v>
      </c>
      <c r="G25" s="1">
        <f>申込・選手登録!E44</f>
        <v>0</v>
      </c>
      <c r="H25" s="1">
        <f>申込・選手登録!B44</f>
        <v>0</v>
      </c>
      <c r="I25" s="1">
        <f>申込・選手登録!C44</f>
        <v>0</v>
      </c>
      <c r="J25" s="3">
        <f>申込・選手登録!I44</f>
        <v>0</v>
      </c>
      <c r="K25">
        <f>申込・選手登録!J44</f>
        <v>0</v>
      </c>
      <c r="L25" t="str">
        <f>申込・選手登録!H44</f>
        <v/>
      </c>
      <c r="M25" t="str">
        <f t="shared" si="1"/>
        <v xml:space="preserve"> 0</v>
      </c>
    </row>
    <row r="26" spans="1:13" x14ac:dyDescent="0.15">
      <c r="A26" s="1">
        <f>申込・選手登録!A45</f>
        <v>25</v>
      </c>
      <c r="B26" s="1">
        <f>申込・選手登録!$B$11</f>
        <v>0</v>
      </c>
      <c r="C26" s="2">
        <f>申込・選手登録!$B$3</f>
        <v>0</v>
      </c>
      <c r="D26" s="1">
        <f>申込・選手登録!G45</f>
        <v>0</v>
      </c>
      <c r="E26" s="1">
        <f>申込・選手登録!D45</f>
        <v>0</v>
      </c>
      <c r="F26" s="1" t="str">
        <f t="shared" si="0"/>
        <v>x</v>
      </c>
      <c r="G26" s="1">
        <f>申込・選手登録!E45</f>
        <v>0</v>
      </c>
      <c r="H26" s="1">
        <f>申込・選手登録!B45</f>
        <v>0</v>
      </c>
      <c r="I26" s="1">
        <f>申込・選手登録!C45</f>
        <v>0</v>
      </c>
      <c r="J26" s="3">
        <f>申込・選手登録!I45</f>
        <v>0</v>
      </c>
      <c r="K26">
        <f>申込・選手登録!J45</f>
        <v>0</v>
      </c>
      <c r="L26" t="str">
        <f>申込・選手登録!H45</f>
        <v/>
      </c>
      <c r="M26" t="str">
        <f t="shared" si="1"/>
        <v xml:space="preserve"> 0</v>
      </c>
    </row>
    <row r="27" spans="1:13" x14ac:dyDescent="0.15">
      <c r="A27" s="1">
        <f>申込・選手登録!A46</f>
        <v>26</v>
      </c>
      <c r="B27" s="1">
        <f>申込・選手登録!$B$11</f>
        <v>0</v>
      </c>
      <c r="C27" s="2">
        <f>申込・選手登録!$B$3</f>
        <v>0</v>
      </c>
      <c r="D27" s="1">
        <f>申込・選手登録!G46</f>
        <v>0</v>
      </c>
      <c r="E27" s="1">
        <f>申込・選手登録!D46</f>
        <v>0</v>
      </c>
      <c r="F27" s="1" t="str">
        <f t="shared" si="0"/>
        <v>x</v>
      </c>
      <c r="G27" s="1">
        <f>申込・選手登録!E46</f>
        <v>0</v>
      </c>
      <c r="H27" s="1">
        <f>申込・選手登録!B46</f>
        <v>0</v>
      </c>
      <c r="I27" s="1">
        <f>申込・選手登録!C46</f>
        <v>0</v>
      </c>
      <c r="J27" s="3">
        <f>申込・選手登録!I46</f>
        <v>0</v>
      </c>
      <c r="K27">
        <f>申込・選手登録!J46</f>
        <v>0</v>
      </c>
      <c r="L27" t="str">
        <f>申込・選手登録!H46</f>
        <v/>
      </c>
      <c r="M27" t="str">
        <f t="shared" si="1"/>
        <v xml:space="preserve"> 0</v>
      </c>
    </row>
    <row r="28" spans="1:13" x14ac:dyDescent="0.15">
      <c r="A28" s="1">
        <f>申込・選手登録!A47</f>
        <v>27</v>
      </c>
      <c r="B28" s="1">
        <f>申込・選手登録!$B$11</f>
        <v>0</v>
      </c>
      <c r="C28" s="2">
        <f>申込・選手登録!$B$3</f>
        <v>0</v>
      </c>
      <c r="D28" s="1">
        <f>申込・選手登録!G47</f>
        <v>0</v>
      </c>
      <c r="E28" s="1">
        <f>申込・選手登録!D47</f>
        <v>0</v>
      </c>
      <c r="F28" s="1" t="str">
        <f t="shared" si="0"/>
        <v>x</v>
      </c>
      <c r="G28" s="1">
        <f>申込・選手登録!E47</f>
        <v>0</v>
      </c>
      <c r="H28" s="1">
        <f>申込・選手登録!B47</f>
        <v>0</v>
      </c>
      <c r="I28" s="1">
        <f>申込・選手登録!C47</f>
        <v>0</v>
      </c>
      <c r="J28" s="3">
        <f>申込・選手登録!I47</f>
        <v>0</v>
      </c>
      <c r="K28">
        <f>申込・選手登録!J47</f>
        <v>0</v>
      </c>
      <c r="L28" t="str">
        <f>申込・選手登録!H47</f>
        <v/>
      </c>
      <c r="M28" t="str">
        <f t="shared" si="1"/>
        <v xml:space="preserve"> 0</v>
      </c>
    </row>
    <row r="29" spans="1:13" x14ac:dyDescent="0.15">
      <c r="A29" s="1">
        <f>申込・選手登録!A48</f>
        <v>28</v>
      </c>
      <c r="B29" s="1">
        <f>申込・選手登録!$B$11</f>
        <v>0</v>
      </c>
      <c r="C29" s="2">
        <f>申込・選手登録!$B$3</f>
        <v>0</v>
      </c>
      <c r="D29" s="1">
        <f>申込・選手登録!G48</f>
        <v>0</v>
      </c>
      <c r="E29" s="1">
        <f>申込・選手登録!D48</f>
        <v>0</v>
      </c>
      <c r="F29" s="1" t="str">
        <f t="shared" si="0"/>
        <v>x</v>
      </c>
      <c r="G29" s="1">
        <f>申込・選手登録!E48</f>
        <v>0</v>
      </c>
      <c r="H29" s="1">
        <f>申込・選手登録!B48</f>
        <v>0</v>
      </c>
      <c r="I29" s="1">
        <f>申込・選手登録!C48</f>
        <v>0</v>
      </c>
      <c r="J29" s="3">
        <f>申込・選手登録!I48</f>
        <v>0</v>
      </c>
      <c r="K29">
        <f>申込・選手登録!J48</f>
        <v>0</v>
      </c>
      <c r="L29" t="str">
        <f>申込・選手登録!H48</f>
        <v/>
      </c>
      <c r="M29" t="str">
        <f t="shared" si="1"/>
        <v xml:space="preserve"> 0</v>
      </c>
    </row>
    <row r="30" spans="1:13" x14ac:dyDescent="0.15">
      <c r="A30" s="1">
        <f>申込・選手登録!A49</f>
        <v>29</v>
      </c>
      <c r="B30" s="1">
        <f>申込・選手登録!$B$11</f>
        <v>0</v>
      </c>
      <c r="C30" s="2">
        <f>申込・選手登録!$B$3</f>
        <v>0</v>
      </c>
      <c r="D30" s="1">
        <f>申込・選手登録!G49</f>
        <v>0</v>
      </c>
      <c r="E30" s="1">
        <f>申込・選手登録!D49</f>
        <v>0</v>
      </c>
      <c r="F30" s="1" t="str">
        <f t="shared" si="0"/>
        <v>x</v>
      </c>
      <c r="G30" s="1">
        <f>申込・選手登録!E49</f>
        <v>0</v>
      </c>
      <c r="H30" s="1">
        <f>申込・選手登録!B49</f>
        <v>0</v>
      </c>
      <c r="I30" s="1">
        <f>申込・選手登録!C49</f>
        <v>0</v>
      </c>
      <c r="J30" s="3">
        <f>申込・選手登録!I49</f>
        <v>0</v>
      </c>
      <c r="K30">
        <f>申込・選手登録!J49</f>
        <v>0</v>
      </c>
      <c r="L30" t="str">
        <f>申込・選手登録!H49</f>
        <v/>
      </c>
      <c r="M30" t="str">
        <f t="shared" si="1"/>
        <v xml:space="preserve"> 0</v>
      </c>
    </row>
    <row r="31" spans="1:13" x14ac:dyDescent="0.15">
      <c r="A31" s="1">
        <f>申込・選手登録!A50</f>
        <v>30</v>
      </c>
      <c r="B31" s="1">
        <f>申込・選手登録!$B$11</f>
        <v>0</v>
      </c>
      <c r="C31" s="2">
        <f>申込・選手登録!$B$3</f>
        <v>0</v>
      </c>
      <c r="D31" s="1">
        <f>申込・選手登録!G50</f>
        <v>0</v>
      </c>
      <c r="E31" s="1">
        <f>申込・選手登録!D50</f>
        <v>0</v>
      </c>
      <c r="F31" s="1" t="str">
        <f t="shared" si="0"/>
        <v>x</v>
      </c>
      <c r="G31" s="1">
        <f>申込・選手登録!E50</f>
        <v>0</v>
      </c>
      <c r="H31" s="1">
        <f>申込・選手登録!B50</f>
        <v>0</v>
      </c>
      <c r="I31" s="1">
        <f>申込・選手登録!C50</f>
        <v>0</v>
      </c>
      <c r="J31" s="3">
        <f>申込・選手登録!I50</f>
        <v>0</v>
      </c>
      <c r="K31">
        <f>申込・選手登録!J50</f>
        <v>0</v>
      </c>
      <c r="L31" t="str">
        <f>申込・選手登録!H50</f>
        <v/>
      </c>
      <c r="M31" t="str">
        <f t="shared" si="1"/>
        <v xml:space="preserve"> 0</v>
      </c>
    </row>
    <row r="32" spans="1:13" x14ac:dyDescent="0.15">
      <c r="A32" s="1">
        <f>申込・選手登録!A51</f>
        <v>31</v>
      </c>
      <c r="B32" s="1">
        <f>申込・選手登録!$B$11</f>
        <v>0</v>
      </c>
      <c r="C32" s="2">
        <f>申込・選手登録!$B$3</f>
        <v>0</v>
      </c>
      <c r="D32" s="1">
        <f>申込・選手登録!G51</f>
        <v>0</v>
      </c>
      <c r="E32" s="1">
        <f>申込・選手登録!D51</f>
        <v>0</v>
      </c>
      <c r="F32" s="1" t="str">
        <f t="shared" si="0"/>
        <v>x</v>
      </c>
      <c r="G32" s="1">
        <f>申込・選手登録!E51</f>
        <v>0</v>
      </c>
      <c r="H32" s="1">
        <f>申込・選手登録!B51</f>
        <v>0</v>
      </c>
      <c r="I32" s="1">
        <f>申込・選手登録!C51</f>
        <v>0</v>
      </c>
      <c r="J32" s="3">
        <f>申込・選手登録!I51</f>
        <v>0</v>
      </c>
      <c r="K32">
        <f>申込・選手登録!J51</f>
        <v>0</v>
      </c>
      <c r="L32" t="str">
        <f>申込・選手登録!H51</f>
        <v/>
      </c>
      <c r="M32" t="str">
        <f t="shared" si="1"/>
        <v xml:space="preserve"> 0</v>
      </c>
    </row>
    <row r="33" spans="1:13" x14ac:dyDescent="0.15">
      <c r="A33" s="1">
        <f>申込・選手登録!A52</f>
        <v>32</v>
      </c>
      <c r="B33" s="1">
        <f>申込・選手登録!$B$11</f>
        <v>0</v>
      </c>
      <c r="C33" s="2">
        <f>申込・選手登録!$B$3</f>
        <v>0</v>
      </c>
      <c r="D33" s="1">
        <f>申込・選手登録!G52</f>
        <v>0</v>
      </c>
      <c r="E33" s="1">
        <f>申込・選手登録!D52</f>
        <v>0</v>
      </c>
      <c r="F33" s="1" t="str">
        <f t="shared" si="0"/>
        <v>x</v>
      </c>
      <c r="G33" s="1">
        <f>申込・選手登録!E52</f>
        <v>0</v>
      </c>
      <c r="H33" s="1">
        <f>申込・選手登録!B52</f>
        <v>0</v>
      </c>
      <c r="I33" s="1">
        <f>申込・選手登録!C52</f>
        <v>0</v>
      </c>
      <c r="J33" s="3">
        <f>申込・選手登録!I52</f>
        <v>0</v>
      </c>
      <c r="K33">
        <f>申込・選手登録!J52</f>
        <v>0</v>
      </c>
      <c r="L33" t="str">
        <f>申込・選手登録!H52</f>
        <v/>
      </c>
      <c r="M33" t="str">
        <f t="shared" si="1"/>
        <v xml:space="preserve"> 0</v>
      </c>
    </row>
    <row r="34" spans="1:13" x14ac:dyDescent="0.15">
      <c r="A34" s="1">
        <f>申込・選手登録!A53</f>
        <v>33</v>
      </c>
      <c r="B34" s="1">
        <f>申込・選手登録!$B$11</f>
        <v>0</v>
      </c>
      <c r="C34" s="2">
        <f>申込・選手登録!$B$3</f>
        <v>0</v>
      </c>
      <c r="D34" s="1">
        <f>申込・選手登録!G53</f>
        <v>0</v>
      </c>
      <c r="E34" s="1">
        <f>申込・選手登録!D53</f>
        <v>0</v>
      </c>
      <c r="F34" s="1" t="str">
        <f t="shared" si="0"/>
        <v>x</v>
      </c>
      <c r="G34" s="1">
        <f>申込・選手登録!E53</f>
        <v>0</v>
      </c>
      <c r="H34" s="1">
        <f>申込・選手登録!B53</f>
        <v>0</v>
      </c>
      <c r="I34" s="1">
        <f>申込・選手登録!C53</f>
        <v>0</v>
      </c>
      <c r="J34" s="3">
        <f>申込・選手登録!I53</f>
        <v>0</v>
      </c>
      <c r="K34">
        <f>申込・選手登録!J53</f>
        <v>0</v>
      </c>
      <c r="L34" t="str">
        <f>申込・選手登録!H53</f>
        <v/>
      </c>
      <c r="M34" t="str">
        <f t="shared" si="1"/>
        <v xml:space="preserve"> 0</v>
      </c>
    </row>
    <row r="35" spans="1:13" x14ac:dyDescent="0.15">
      <c r="A35" s="1">
        <f>申込・選手登録!A54</f>
        <v>34</v>
      </c>
      <c r="B35" s="1">
        <f>申込・選手登録!$B$11</f>
        <v>0</v>
      </c>
      <c r="C35" s="2">
        <f>申込・選手登録!$B$3</f>
        <v>0</v>
      </c>
      <c r="D35" s="1">
        <f>申込・選手登録!G54</f>
        <v>0</v>
      </c>
      <c r="E35" s="1">
        <f>申込・選手登録!D54</f>
        <v>0</v>
      </c>
      <c r="F35" s="1" t="str">
        <f t="shared" si="0"/>
        <v>x</v>
      </c>
      <c r="G35" s="1">
        <f>申込・選手登録!E54</f>
        <v>0</v>
      </c>
      <c r="H35" s="1">
        <f>申込・選手登録!B54</f>
        <v>0</v>
      </c>
      <c r="I35" s="1">
        <f>申込・選手登録!C54</f>
        <v>0</v>
      </c>
      <c r="J35" s="3">
        <f>申込・選手登録!I54</f>
        <v>0</v>
      </c>
      <c r="K35">
        <f>申込・選手登録!J54</f>
        <v>0</v>
      </c>
      <c r="L35" t="str">
        <f>申込・選手登録!H54</f>
        <v/>
      </c>
      <c r="M35" t="str">
        <f t="shared" si="1"/>
        <v xml:space="preserve"> 0</v>
      </c>
    </row>
    <row r="36" spans="1:13" x14ac:dyDescent="0.15">
      <c r="A36" s="1">
        <f>申込・選手登録!A55</f>
        <v>35</v>
      </c>
      <c r="B36" s="1">
        <f>申込・選手登録!$B$11</f>
        <v>0</v>
      </c>
      <c r="C36" s="2">
        <f>申込・選手登録!$B$3</f>
        <v>0</v>
      </c>
      <c r="D36" s="1">
        <f>申込・選手登録!G55</f>
        <v>0</v>
      </c>
      <c r="E36" s="1">
        <f>申込・選手登録!D55</f>
        <v>0</v>
      </c>
      <c r="F36" s="1" t="str">
        <f t="shared" si="0"/>
        <v>x</v>
      </c>
      <c r="G36" s="1">
        <f>申込・選手登録!E55</f>
        <v>0</v>
      </c>
      <c r="H36" s="1">
        <f>申込・選手登録!B55</f>
        <v>0</v>
      </c>
      <c r="I36" s="1">
        <f>申込・選手登録!C55</f>
        <v>0</v>
      </c>
      <c r="J36" s="3">
        <f>申込・選手登録!I55</f>
        <v>0</v>
      </c>
      <c r="K36">
        <f>申込・選手登録!J55</f>
        <v>0</v>
      </c>
      <c r="L36" t="str">
        <f>申込・選手登録!H55</f>
        <v/>
      </c>
      <c r="M36" t="str">
        <f t="shared" si="1"/>
        <v xml:space="preserve"> 0</v>
      </c>
    </row>
    <row r="37" spans="1:13" x14ac:dyDescent="0.15">
      <c r="A37" s="1">
        <f>申込・選手登録!A56</f>
        <v>36</v>
      </c>
      <c r="B37" s="1">
        <f>申込・選手登録!$B$11</f>
        <v>0</v>
      </c>
      <c r="C37" s="2">
        <f>申込・選手登録!$B$3</f>
        <v>0</v>
      </c>
      <c r="D37" s="1">
        <f>申込・選手登録!G56</f>
        <v>0</v>
      </c>
      <c r="E37" s="1">
        <f>申込・選手登録!D56</f>
        <v>0</v>
      </c>
      <c r="F37" s="1" t="str">
        <f t="shared" si="0"/>
        <v>x</v>
      </c>
      <c r="G37" s="1">
        <f>申込・選手登録!E56</f>
        <v>0</v>
      </c>
      <c r="H37" s="1">
        <f>申込・選手登録!B56</f>
        <v>0</v>
      </c>
      <c r="I37" s="1">
        <f>申込・選手登録!C56</f>
        <v>0</v>
      </c>
      <c r="J37" s="3">
        <f>申込・選手登録!I56</f>
        <v>0</v>
      </c>
      <c r="K37">
        <f>申込・選手登録!J56</f>
        <v>0</v>
      </c>
      <c r="L37" t="str">
        <f>申込・選手登録!H56</f>
        <v/>
      </c>
      <c r="M37" t="str">
        <f t="shared" si="1"/>
        <v xml:space="preserve"> 0</v>
      </c>
    </row>
    <row r="38" spans="1:13" x14ac:dyDescent="0.15">
      <c r="A38" s="1">
        <f>申込・選手登録!A57</f>
        <v>37</v>
      </c>
      <c r="B38" s="1">
        <f>申込・選手登録!$B$11</f>
        <v>0</v>
      </c>
      <c r="C38" s="2">
        <f>申込・選手登録!$B$3</f>
        <v>0</v>
      </c>
      <c r="D38" s="1">
        <f>申込・選手登録!G57</f>
        <v>0</v>
      </c>
      <c r="E38" s="1">
        <f>申込・選手登録!D57</f>
        <v>0</v>
      </c>
      <c r="F38" s="1" t="str">
        <f t="shared" si="0"/>
        <v>x</v>
      </c>
      <c r="G38" s="1">
        <f>申込・選手登録!E57</f>
        <v>0</v>
      </c>
      <c r="H38" s="1">
        <f>申込・選手登録!B57</f>
        <v>0</v>
      </c>
      <c r="I38" s="1">
        <f>申込・選手登録!C57</f>
        <v>0</v>
      </c>
      <c r="J38" s="3">
        <f>申込・選手登録!I57</f>
        <v>0</v>
      </c>
      <c r="K38">
        <f>申込・選手登録!J57</f>
        <v>0</v>
      </c>
      <c r="L38" t="str">
        <f>申込・選手登録!H57</f>
        <v/>
      </c>
      <c r="M38" t="str">
        <f t="shared" si="1"/>
        <v xml:space="preserve"> 0</v>
      </c>
    </row>
    <row r="39" spans="1:13" x14ac:dyDescent="0.15">
      <c r="A39" s="1">
        <f>申込・選手登録!A58</f>
        <v>38</v>
      </c>
      <c r="B39" s="1">
        <f>申込・選手登録!$B$11</f>
        <v>0</v>
      </c>
      <c r="C39" s="2">
        <f>申込・選手登録!$B$3</f>
        <v>0</v>
      </c>
      <c r="D39" s="1">
        <f>申込・選手登録!G58</f>
        <v>0</v>
      </c>
      <c r="E39" s="1">
        <f>申込・選手登録!D58</f>
        <v>0</v>
      </c>
      <c r="F39" s="1" t="str">
        <f t="shared" si="0"/>
        <v>x</v>
      </c>
      <c r="G39" s="1">
        <f>申込・選手登録!E58</f>
        <v>0</v>
      </c>
      <c r="H39" s="1">
        <f>申込・選手登録!B58</f>
        <v>0</v>
      </c>
      <c r="I39" s="1">
        <f>申込・選手登録!C58</f>
        <v>0</v>
      </c>
      <c r="J39" s="3">
        <f>申込・選手登録!I58</f>
        <v>0</v>
      </c>
      <c r="K39">
        <f>申込・選手登録!J58</f>
        <v>0</v>
      </c>
      <c r="L39" t="str">
        <f>申込・選手登録!H58</f>
        <v/>
      </c>
      <c r="M39" t="str">
        <f t="shared" si="1"/>
        <v xml:space="preserve"> 0</v>
      </c>
    </row>
    <row r="40" spans="1:13" x14ac:dyDescent="0.15">
      <c r="A40" s="1">
        <f>申込・選手登録!A59</f>
        <v>39</v>
      </c>
      <c r="B40" s="1">
        <f>申込・選手登録!$B$11</f>
        <v>0</v>
      </c>
      <c r="C40" s="2">
        <f>申込・選手登録!$B$3</f>
        <v>0</v>
      </c>
      <c r="D40" s="1">
        <f>申込・選手登録!G59</f>
        <v>0</v>
      </c>
      <c r="E40" s="1">
        <f>申込・選手登録!D59</f>
        <v>0</v>
      </c>
      <c r="F40" s="1" t="str">
        <f t="shared" si="0"/>
        <v>x</v>
      </c>
      <c r="G40" s="1">
        <f>申込・選手登録!E59</f>
        <v>0</v>
      </c>
      <c r="H40" s="1">
        <f>申込・選手登録!B59</f>
        <v>0</v>
      </c>
      <c r="I40" s="1">
        <f>申込・選手登録!C59</f>
        <v>0</v>
      </c>
      <c r="J40" s="3">
        <f>申込・選手登録!I59</f>
        <v>0</v>
      </c>
      <c r="K40">
        <f>申込・選手登録!J59</f>
        <v>0</v>
      </c>
      <c r="L40" t="str">
        <f>申込・選手登録!H59</f>
        <v/>
      </c>
      <c r="M40" t="str">
        <f t="shared" si="1"/>
        <v xml:space="preserve"> 0</v>
      </c>
    </row>
    <row r="41" spans="1:13" x14ac:dyDescent="0.15">
      <c r="A41" s="1">
        <f>申込・選手登録!A60</f>
        <v>40</v>
      </c>
      <c r="B41" s="1">
        <f>申込・選手登録!$B$11</f>
        <v>0</v>
      </c>
      <c r="C41" s="2">
        <f>申込・選手登録!$B$3</f>
        <v>0</v>
      </c>
      <c r="D41" s="1">
        <f>申込・選手登録!G60</f>
        <v>0</v>
      </c>
      <c r="E41" s="1">
        <f>申込・選手登録!D60</f>
        <v>0</v>
      </c>
      <c r="F41" s="1" t="str">
        <f t="shared" si="0"/>
        <v>x</v>
      </c>
      <c r="G41" s="1">
        <f>申込・選手登録!E60</f>
        <v>0</v>
      </c>
      <c r="H41" s="1">
        <f>申込・選手登録!B60</f>
        <v>0</v>
      </c>
      <c r="I41" s="1">
        <f>申込・選手登録!C60</f>
        <v>0</v>
      </c>
      <c r="J41" s="3">
        <f>申込・選手登録!I60</f>
        <v>0</v>
      </c>
      <c r="K41">
        <f>申込・選手登録!J60</f>
        <v>0</v>
      </c>
      <c r="L41" t="str">
        <f>申込・選手登録!H60</f>
        <v/>
      </c>
      <c r="M41" t="str">
        <f t="shared" si="1"/>
        <v xml:space="preserve"> 0</v>
      </c>
    </row>
    <row r="42" spans="1:13" x14ac:dyDescent="0.15">
      <c r="A42" s="1">
        <f>申込・選手登録!A61</f>
        <v>41</v>
      </c>
      <c r="B42" s="1">
        <f>申込・選手登録!$B$11</f>
        <v>0</v>
      </c>
      <c r="C42" s="2">
        <f>申込・選手登録!$B$3</f>
        <v>0</v>
      </c>
      <c r="D42" s="1">
        <f>申込・選手登録!G61</f>
        <v>0</v>
      </c>
      <c r="E42" s="1">
        <f>申込・選手登録!D61</f>
        <v>0</v>
      </c>
      <c r="F42" s="1" t="str">
        <f t="shared" si="0"/>
        <v>x</v>
      </c>
      <c r="G42" s="1">
        <f>申込・選手登録!E61</f>
        <v>0</v>
      </c>
      <c r="H42" s="1">
        <f>申込・選手登録!B61</f>
        <v>0</v>
      </c>
      <c r="I42" s="1">
        <f>申込・選手登録!C61</f>
        <v>0</v>
      </c>
      <c r="J42" s="3">
        <f>申込・選手登録!I61</f>
        <v>0</v>
      </c>
      <c r="K42">
        <f>申込・選手登録!J61</f>
        <v>0</v>
      </c>
      <c r="L42" t="str">
        <f>申込・選手登録!H61</f>
        <v/>
      </c>
      <c r="M42" t="str">
        <f t="shared" si="1"/>
        <v xml:space="preserve"> 0</v>
      </c>
    </row>
    <row r="43" spans="1:13" x14ac:dyDescent="0.15">
      <c r="A43" s="1">
        <f>申込・選手登録!A62</f>
        <v>42</v>
      </c>
      <c r="B43" s="1">
        <f>申込・選手登録!$B$11</f>
        <v>0</v>
      </c>
      <c r="C43" s="2">
        <f>申込・選手登録!$B$3</f>
        <v>0</v>
      </c>
      <c r="D43" s="1">
        <f>申込・選手登録!G62</f>
        <v>0</v>
      </c>
      <c r="E43" s="1">
        <f>申込・選手登録!D62</f>
        <v>0</v>
      </c>
      <c r="F43" s="1" t="str">
        <f t="shared" si="0"/>
        <v>x</v>
      </c>
      <c r="G43" s="1">
        <f>申込・選手登録!E62</f>
        <v>0</v>
      </c>
      <c r="H43" s="1">
        <f>申込・選手登録!B62</f>
        <v>0</v>
      </c>
      <c r="I43" s="1">
        <f>申込・選手登録!C62</f>
        <v>0</v>
      </c>
      <c r="J43" s="3">
        <f>申込・選手登録!I62</f>
        <v>0</v>
      </c>
      <c r="K43">
        <f>申込・選手登録!J62</f>
        <v>0</v>
      </c>
      <c r="L43" t="str">
        <f>申込・選手登録!H62</f>
        <v/>
      </c>
      <c r="M43" t="str">
        <f t="shared" si="1"/>
        <v xml:space="preserve"> 0</v>
      </c>
    </row>
    <row r="44" spans="1:13" x14ac:dyDescent="0.15">
      <c r="A44" s="1">
        <f>申込・選手登録!A63</f>
        <v>43</v>
      </c>
      <c r="B44" s="1">
        <f>申込・選手登録!$B$11</f>
        <v>0</v>
      </c>
      <c r="C44" s="2">
        <f>申込・選手登録!$B$3</f>
        <v>0</v>
      </c>
      <c r="D44" s="1">
        <f>申込・選手登録!G63</f>
        <v>0</v>
      </c>
      <c r="E44" s="1">
        <f>申込・選手登録!D63</f>
        <v>0</v>
      </c>
      <c r="F44" s="1" t="str">
        <f t="shared" si="0"/>
        <v>x</v>
      </c>
      <c r="G44" s="1">
        <f>申込・選手登録!E63</f>
        <v>0</v>
      </c>
      <c r="H44" s="1">
        <f>申込・選手登録!B63</f>
        <v>0</v>
      </c>
      <c r="I44" s="1">
        <f>申込・選手登録!C63</f>
        <v>0</v>
      </c>
      <c r="J44" s="3">
        <f>申込・選手登録!I63</f>
        <v>0</v>
      </c>
      <c r="K44">
        <f>申込・選手登録!J63</f>
        <v>0</v>
      </c>
      <c r="L44" t="str">
        <f>申込・選手登録!H63</f>
        <v/>
      </c>
      <c r="M44" t="str">
        <f t="shared" si="1"/>
        <v xml:space="preserve"> 0</v>
      </c>
    </row>
    <row r="45" spans="1:13" x14ac:dyDescent="0.15">
      <c r="A45" s="1">
        <f>申込・選手登録!A64</f>
        <v>44</v>
      </c>
      <c r="B45" s="1">
        <f>申込・選手登録!$B$11</f>
        <v>0</v>
      </c>
      <c r="C45" s="2">
        <f>申込・選手登録!$B$3</f>
        <v>0</v>
      </c>
      <c r="D45" s="1">
        <f>申込・選手登録!G64</f>
        <v>0</v>
      </c>
      <c r="E45" s="1">
        <f>申込・選手登録!D64</f>
        <v>0</v>
      </c>
      <c r="F45" s="1" t="str">
        <f t="shared" si="0"/>
        <v>x</v>
      </c>
      <c r="G45" s="1">
        <f>申込・選手登録!E64</f>
        <v>0</v>
      </c>
      <c r="H45" s="1">
        <f>申込・選手登録!B64</f>
        <v>0</v>
      </c>
      <c r="I45" s="1">
        <f>申込・選手登録!C64</f>
        <v>0</v>
      </c>
      <c r="J45" s="3">
        <f>申込・選手登録!I64</f>
        <v>0</v>
      </c>
      <c r="K45">
        <f>申込・選手登録!J64</f>
        <v>0</v>
      </c>
      <c r="L45" t="str">
        <f>申込・選手登録!H64</f>
        <v/>
      </c>
      <c r="M45" t="str">
        <f t="shared" si="1"/>
        <v xml:space="preserve"> 0</v>
      </c>
    </row>
    <row r="46" spans="1:13" x14ac:dyDescent="0.15">
      <c r="A46" s="1">
        <f>申込・選手登録!A65</f>
        <v>45</v>
      </c>
      <c r="B46" s="1">
        <f>申込・選手登録!$B$11</f>
        <v>0</v>
      </c>
      <c r="C46" s="2">
        <f>申込・選手登録!$B$3</f>
        <v>0</v>
      </c>
      <c r="D46" s="1">
        <f>申込・選手登録!G65</f>
        <v>0</v>
      </c>
      <c r="E46" s="1">
        <f>申込・選手登録!D65</f>
        <v>0</v>
      </c>
      <c r="F46" s="1" t="str">
        <f t="shared" si="0"/>
        <v>x</v>
      </c>
      <c r="G46" s="1">
        <f>申込・選手登録!E65</f>
        <v>0</v>
      </c>
      <c r="H46" s="1">
        <f>申込・選手登録!B65</f>
        <v>0</v>
      </c>
      <c r="I46" s="1">
        <f>申込・選手登録!C65</f>
        <v>0</v>
      </c>
      <c r="J46" s="3">
        <f>申込・選手登録!I65</f>
        <v>0</v>
      </c>
      <c r="K46">
        <f>申込・選手登録!J65</f>
        <v>0</v>
      </c>
      <c r="L46" t="str">
        <f>申込・選手登録!H65</f>
        <v/>
      </c>
      <c r="M46" t="str">
        <f t="shared" si="1"/>
        <v xml:space="preserve"> 0</v>
      </c>
    </row>
    <row r="47" spans="1:13" x14ac:dyDescent="0.15">
      <c r="A47" s="1">
        <f>申込・選手登録!A66</f>
        <v>46</v>
      </c>
      <c r="B47" s="1">
        <f>申込・選手登録!$B$11</f>
        <v>0</v>
      </c>
      <c r="C47" s="2">
        <f>申込・選手登録!$B$3</f>
        <v>0</v>
      </c>
      <c r="D47" s="1">
        <f>申込・選手登録!G66</f>
        <v>0</v>
      </c>
      <c r="E47" s="1">
        <f>申込・選手登録!D66</f>
        <v>0</v>
      </c>
      <c r="F47" s="1" t="str">
        <f t="shared" si="0"/>
        <v>x</v>
      </c>
      <c r="G47" s="1">
        <f>申込・選手登録!E66</f>
        <v>0</v>
      </c>
      <c r="H47" s="1">
        <f>申込・選手登録!B66</f>
        <v>0</v>
      </c>
      <c r="I47" s="1">
        <f>申込・選手登録!C66</f>
        <v>0</v>
      </c>
      <c r="J47" s="3">
        <f>申込・選手登録!I66</f>
        <v>0</v>
      </c>
      <c r="K47">
        <f>申込・選手登録!J66</f>
        <v>0</v>
      </c>
      <c r="L47" t="str">
        <f>申込・選手登録!H66</f>
        <v/>
      </c>
      <c r="M47" t="str">
        <f t="shared" si="1"/>
        <v xml:space="preserve"> 0</v>
      </c>
    </row>
    <row r="48" spans="1:13" x14ac:dyDescent="0.15">
      <c r="A48" s="1">
        <f>申込・選手登録!A67</f>
        <v>47</v>
      </c>
      <c r="B48" s="1">
        <f>申込・選手登録!$B$11</f>
        <v>0</v>
      </c>
      <c r="C48" s="2">
        <f>申込・選手登録!$B$3</f>
        <v>0</v>
      </c>
      <c r="D48" s="1">
        <f>申込・選手登録!G67</f>
        <v>0</v>
      </c>
      <c r="E48" s="1">
        <f>申込・選手登録!D67</f>
        <v>0</v>
      </c>
      <c r="F48" s="1" t="str">
        <f t="shared" si="0"/>
        <v>x</v>
      </c>
      <c r="G48" s="1">
        <f>申込・選手登録!E67</f>
        <v>0</v>
      </c>
      <c r="H48" s="1">
        <f>申込・選手登録!B67</f>
        <v>0</v>
      </c>
      <c r="I48" s="1">
        <f>申込・選手登録!C67</f>
        <v>0</v>
      </c>
      <c r="J48" s="3">
        <f>申込・選手登録!I67</f>
        <v>0</v>
      </c>
      <c r="K48">
        <f>申込・選手登録!J67</f>
        <v>0</v>
      </c>
      <c r="L48" t="str">
        <f>申込・選手登録!H67</f>
        <v/>
      </c>
      <c r="M48" t="str">
        <f t="shared" si="1"/>
        <v xml:space="preserve"> 0</v>
      </c>
    </row>
    <row r="49" spans="1:13" x14ac:dyDescent="0.15">
      <c r="A49" s="1">
        <f>申込・選手登録!A68</f>
        <v>48</v>
      </c>
      <c r="B49" s="1">
        <f>申込・選手登録!$B$11</f>
        <v>0</v>
      </c>
      <c r="C49" s="2">
        <f>申込・選手登録!$B$3</f>
        <v>0</v>
      </c>
      <c r="D49" s="1">
        <f>申込・選手登録!G68</f>
        <v>0</v>
      </c>
      <c r="E49" s="1">
        <f>申込・選手登録!D68</f>
        <v>0</v>
      </c>
      <c r="F49" s="1" t="str">
        <f t="shared" si="0"/>
        <v>x</v>
      </c>
      <c r="G49" s="1">
        <f>申込・選手登録!E68</f>
        <v>0</v>
      </c>
      <c r="H49" s="1">
        <f>申込・選手登録!B68</f>
        <v>0</v>
      </c>
      <c r="I49" s="1">
        <f>申込・選手登録!C68</f>
        <v>0</v>
      </c>
      <c r="J49" s="3">
        <f>申込・選手登録!I68</f>
        <v>0</v>
      </c>
      <c r="K49">
        <f>申込・選手登録!J68</f>
        <v>0</v>
      </c>
      <c r="L49" t="str">
        <f>申込・選手登録!H68</f>
        <v/>
      </c>
      <c r="M49" t="str">
        <f t="shared" si="1"/>
        <v xml:space="preserve"> 0</v>
      </c>
    </row>
    <row r="50" spans="1:13" x14ac:dyDescent="0.15">
      <c r="A50" s="1">
        <f>申込・選手登録!A69</f>
        <v>49</v>
      </c>
      <c r="B50" s="1">
        <f>申込・選手登録!$B$11</f>
        <v>0</v>
      </c>
      <c r="C50" s="2">
        <f>申込・選手登録!$B$3</f>
        <v>0</v>
      </c>
      <c r="D50" s="1">
        <f>申込・選手登録!G69</f>
        <v>0</v>
      </c>
      <c r="E50" s="1">
        <f>申込・選手登録!D69</f>
        <v>0</v>
      </c>
      <c r="F50" s="1" t="str">
        <f t="shared" si="0"/>
        <v>x</v>
      </c>
      <c r="G50" s="1">
        <f>申込・選手登録!E69</f>
        <v>0</v>
      </c>
      <c r="H50" s="1">
        <f>申込・選手登録!B69</f>
        <v>0</v>
      </c>
      <c r="I50" s="1">
        <f>申込・選手登録!C69</f>
        <v>0</v>
      </c>
      <c r="J50" s="3">
        <f>申込・選手登録!I69</f>
        <v>0</v>
      </c>
      <c r="K50">
        <f>申込・選手登録!J69</f>
        <v>0</v>
      </c>
      <c r="L50" t="str">
        <f>申込・選手登録!H69</f>
        <v/>
      </c>
      <c r="M50" t="str">
        <f t="shared" si="1"/>
        <v xml:space="preserve"> 0</v>
      </c>
    </row>
    <row r="51" spans="1:13" x14ac:dyDescent="0.15">
      <c r="A51" s="1">
        <f>申込・選手登録!A70</f>
        <v>50</v>
      </c>
      <c r="B51" s="1">
        <f>申込・選手登録!$B$11</f>
        <v>0</v>
      </c>
      <c r="C51" s="2">
        <f>申込・選手登録!$B$3</f>
        <v>0</v>
      </c>
      <c r="D51" s="1">
        <f>申込・選手登録!G70</f>
        <v>0</v>
      </c>
      <c r="E51" s="1">
        <f>申込・選手登録!D70</f>
        <v>0</v>
      </c>
      <c r="F51" s="1" t="str">
        <f t="shared" si="0"/>
        <v>x</v>
      </c>
      <c r="G51" s="1">
        <f>申込・選手登録!E70</f>
        <v>0</v>
      </c>
      <c r="H51" s="1">
        <f>申込・選手登録!B70</f>
        <v>0</v>
      </c>
      <c r="I51" s="1">
        <f>申込・選手登録!C70</f>
        <v>0</v>
      </c>
      <c r="J51" s="3">
        <f>申込・選手登録!I70</f>
        <v>0</v>
      </c>
      <c r="K51">
        <f>申込・選手登録!J70</f>
        <v>0</v>
      </c>
      <c r="L51" t="str">
        <f>申込・選手登録!H70</f>
        <v/>
      </c>
      <c r="M51" t="str">
        <f t="shared" si="1"/>
        <v xml:space="preserve"> 0</v>
      </c>
    </row>
    <row r="52" spans="1:13" x14ac:dyDescent="0.15">
      <c r="A52" s="1">
        <f>申込・選手登録!A71</f>
        <v>51</v>
      </c>
      <c r="B52" s="1">
        <f>申込・選手登録!$B$11</f>
        <v>0</v>
      </c>
      <c r="C52" s="2">
        <f>申込・選手登録!$B$3</f>
        <v>0</v>
      </c>
      <c r="D52" s="1">
        <f>申込・選手登録!G71</f>
        <v>0</v>
      </c>
      <c r="E52" s="1">
        <f>申込・選手登録!D71</f>
        <v>0</v>
      </c>
      <c r="F52" s="1" t="str">
        <f t="shared" si="0"/>
        <v>x</v>
      </c>
      <c r="G52" s="1">
        <f>申込・選手登録!E71</f>
        <v>0</v>
      </c>
      <c r="H52" s="1">
        <f>申込・選手登録!B71</f>
        <v>0</v>
      </c>
      <c r="I52" s="1">
        <f>申込・選手登録!C71</f>
        <v>0</v>
      </c>
      <c r="J52" s="3">
        <f>申込・選手登録!I71</f>
        <v>0</v>
      </c>
      <c r="K52">
        <f>申込・選手登録!J71</f>
        <v>0</v>
      </c>
      <c r="L52" t="str">
        <f>申込・選手登録!H71</f>
        <v/>
      </c>
      <c r="M52" t="str">
        <f t="shared" si="1"/>
        <v xml:space="preserve"> 0</v>
      </c>
    </row>
    <row r="53" spans="1:13" x14ac:dyDescent="0.15">
      <c r="A53" s="1">
        <f>申込・選手登録!A72</f>
        <v>52</v>
      </c>
      <c r="B53" s="1">
        <f>申込・選手登録!$B$11</f>
        <v>0</v>
      </c>
      <c r="C53" s="2">
        <f>申込・選手登録!$B$3</f>
        <v>0</v>
      </c>
      <c r="D53" s="1">
        <f>申込・選手登録!G72</f>
        <v>0</v>
      </c>
      <c r="E53" s="1">
        <f>申込・選手登録!D72</f>
        <v>0</v>
      </c>
      <c r="F53" s="1" t="str">
        <f t="shared" si="0"/>
        <v>x</v>
      </c>
      <c r="G53" s="1">
        <f>申込・選手登録!E72</f>
        <v>0</v>
      </c>
      <c r="H53" s="1">
        <f>申込・選手登録!B72</f>
        <v>0</v>
      </c>
      <c r="I53" s="1">
        <f>申込・選手登録!C72</f>
        <v>0</v>
      </c>
      <c r="J53" s="3">
        <f>申込・選手登録!I72</f>
        <v>0</v>
      </c>
      <c r="K53">
        <f>申込・選手登録!J72</f>
        <v>0</v>
      </c>
      <c r="L53" t="str">
        <f>申込・選手登録!H72</f>
        <v/>
      </c>
      <c r="M53" t="str">
        <f t="shared" si="1"/>
        <v xml:space="preserve"> 0</v>
      </c>
    </row>
    <row r="54" spans="1:13" x14ac:dyDescent="0.15">
      <c r="A54" s="1">
        <f>申込・選手登録!A73</f>
        <v>53</v>
      </c>
      <c r="B54" s="1">
        <f>申込・選手登録!$B$11</f>
        <v>0</v>
      </c>
      <c r="C54" s="2">
        <f>申込・選手登録!$B$3</f>
        <v>0</v>
      </c>
      <c r="D54" s="1">
        <f>申込・選手登録!G73</f>
        <v>0</v>
      </c>
      <c r="E54" s="1">
        <f>申込・選手登録!D73</f>
        <v>0</v>
      </c>
      <c r="F54" s="1" t="str">
        <f t="shared" si="0"/>
        <v>x</v>
      </c>
      <c r="G54" s="1">
        <f>申込・選手登録!E73</f>
        <v>0</v>
      </c>
      <c r="H54" s="1">
        <f>申込・選手登録!B73</f>
        <v>0</v>
      </c>
      <c r="I54" s="1">
        <f>申込・選手登録!C73</f>
        <v>0</v>
      </c>
      <c r="J54" s="3">
        <f>申込・選手登録!I73</f>
        <v>0</v>
      </c>
      <c r="K54">
        <f>申込・選手登録!J73</f>
        <v>0</v>
      </c>
      <c r="L54" t="str">
        <f>申込・選手登録!H73</f>
        <v/>
      </c>
      <c r="M54" t="str">
        <f t="shared" si="1"/>
        <v xml:space="preserve"> 0</v>
      </c>
    </row>
    <row r="55" spans="1:13" x14ac:dyDescent="0.15">
      <c r="A55" s="1">
        <f>申込・選手登録!A74</f>
        <v>54</v>
      </c>
      <c r="B55" s="1">
        <f>申込・選手登録!$B$11</f>
        <v>0</v>
      </c>
      <c r="C55" s="2">
        <f>申込・選手登録!$B$3</f>
        <v>0</v>
      </c>
      <c r="D55" s="1">
        <f>申込・選手登録!G74</f>
        <v>0</v>
      </c>
      <c r="E55" s="1">
        <f>申込・選手登録!D74</f>
        <v>0</v>
      </c>
      <c r="F55" s="1" t="str">
        <f t="shared" si="0"/>
        <v>x</v>
      </c>
      <c r="G55" s="1">
        <f>申込・選手登録!E74</f>
        <v>0</v>
      </c>
      <c r="H55" s="1">
        <f>申込・選手登録!B74</f>
        <v>0</v>
      </c>
      <c r="I55" s="1">
        <f>申込・選手登録!C74</f>
        <v>0</v>
      </c>
      <c r="J55" s="3">
        <f>申込・選手登録!I74</f>
        <v>0</v>
      </c>
      <c r="K55">
        <f>申込・選手登録!J74</f>
        <v>0</v>
      </c>
      <c r="L55" t="str">
        <f>申込・選手登録!H74</f>
        <v/>
      </c>
      <c r="M55" t="str">
        <f t="shared" si="1"/>
        <v xml:space="preserve"> 0</v>
      </c>
    </row>
    <row r="56" spans="1:13" x14ac:dyDescent="0.15">
      <c r="A56" s="1">
        <f>申込・選手登録!A75</f>
        <v>55</v>
      </c>
      <c r="B56" s="1">
        <f>申込・選手登録!$B$11</f>
        <v>0</v>
      </c>
      <c r="C56" s="2">
        <f>申込・選手登録!$B$3</f>
        <v>0</v>
      </c>
      <c r="D56" s="1">
        <f>申込・選手登録!G75</f>
        <v>0</v>
      </c>
      <c r="E56" s="1">
        <f>申込・選手登録!D75</f>
        <v>0</v>
      </c>
      <c r="F56" s="1" t="str">
        <f t="shared" si="0"/>
        <v>x</v>
      </c>
      <c r="G56" s="1">
        <f>申込・選手登録!E75</f>
        <v>0</v>
      </c>
      <c r="H56" s="1">
        <f>申込・選手登録!B75</f>
        <v>0</v>
      </c>
      <c r="I56" s="1">
        <f>申込・選手登録!C75</f>
        <v>0</v>
      </c>
      <c r="J56" s="3">
        <f>申込・選手登録!I75</f>
        <v>0</v>
      </c>
      <c r="K56">
        <f>申込・選手登録!J75</f>
        <v>0</v>
      </c>
      <c r="L56" t="str">
        <f>申込・選手登録!H75</f>
        <v/>
      </c>
      <c r="M56" t="str">
        <f t="shared" si="1"/>
        <v xml:space="preserve"> 0</v>
      </c>
    </row>
    <row r="57" spans="1:13" x14ac:dyDescent="0.15">
      <c r="A57" s="1">
        <f>申込・選手登録!A76</f>
        <v>56</v>
      </c>
      <c r="B57" s="1">
        <f>申込・選手登録!$B$11</f>
        <v>0</v>
      </c>
      <c r="C57" s="2">
        <f>申込・選手登録!$B$3</f>
        <v>0</v>
      </c>
      <c r="D57" s="1">
        <f>申込・選手登録!G76</f>
        <v>0</v>
      </c>
      <c r="E57" s="1">
        <f>申込・選手登録!D76</f>
        <v>0</v>
      </c>
      <c r="F57" s="1" t="str">
        <f t="shared" si="0"/>
        <v>x</v>
      </c>
      <c r="G57" s="1">
        <f>申込・選手登録!E76</f>
        <v>0</v>
      </c>
      <c r="H57" s="1">
        <f>申込・選手登録!B76</f>
        <v>0</v>
      </c>
      <c r="I57" s="1">
        <f>申込・選手登録!C76</f>
        <v>0</v>
      </c>
      <c r="J57" s="3">
        <f>申込・選手登録!I76</f>
        <v>0</v>
      </c>
      <c r="K57">
        <f>申込・選手登録!J76</f>
        <v>0</v>
      </c>
      <c r="L57" t="str">
        <f>申込・選手登録!H76</f>
        <v/>
      </c>
      <c r="M57" t="str">
        <f t="shared" si="1"/>
        <v xml:space="preserve"> 0</v>
      </c>
    </row>
    <row r="58" spans="1:13" x14ac:dyDescent="0.15">
      <c r="A58" s="1">
        <f>申込・選手登録!A77</f>
        <v>57</v>
      </c>
      <c r="B58" s="1">
        <f>申込・選手登録!$B$11</f>
        <v>0</v>
      </c>
      <c r="C58" s="2">
        <f>申込・選手登録!$B$3</f>
        <v>0</v>
      </c>
      <c r="D58" s="1">
        <f>申込・選手登録!G77</f>
        <v>0</v>
      </c>
      <c r="E58" s="1">
        <f>申込・選手登録!D77</f>
        <v>0</v>
      </c>
      <c r="F58" s="1" t="str">
        <f t="shared" si="0"/>
        <v>x</v>
      </c>
      <c r="G58" s="1">
        <f>申込・選手登録!E77</f>
        <v>0</v>
      </c>
      <c r="H58" s="1">
        <f>申込・選手登録!B77</f>
        <v>0</v>
      </c>
      <c r="I58" s="1">
        <f>申込・選手登録!C77</f>
        <v>0</v>
      </c>
      <c r="J58" s="3">
        <f>申込・選手登録!I77</f>
        <v>0</v>
      </c>
      <c r="K58">
        <f>申込・選手登録!J77</f>
        <v>0</v>
      </c>
      <c r="L58" t="str">
        <f>申込・選手登録!H77</f>
        <v/>
      </c>
      <c r="M58" t="str">
        <f t="shared" si="1"/>
        <v xml:space="preserve"> 0</v>
      </c>
    </row>
    <row r="59" spans="1:13" x14ac:dyDescent="0.15">
      <c r="A59" s="1">
        <f>申込・選手登録!A78</f>
        <v>58</v>
      </c>
      <c r="B59" s="1">
        <f>申込・選手登録!$B$11</f>
        <v>0</v>
      </c>
      <c r="C59" s="2">
        <f>申込・選手登録!$B$3</f>
        <v>0</v>
      </c>
      <c r="D59" s="1">
        <f>申込・選手登録!G78</f>
        <v>0</v>
      </c>
      <c r="E59" s="1">
        <f>申込・選手登録!D78</f>
        <v>0</v>
      </c>
      <c r="F59" s="1" t="str">
        <f t="shared" si="0"/>
        <v>x</v>
      </c>
      <c r="G59" s="1">
        <f>申込・選手登録!E78</f>
        <v>0</v>
      </c>
      <c r="H59" s="1">
        <f>申込・選手登録!B78</f>
        <v>0</v>
      </c>
      <c r="I59" s="1">
        <f>申込・選手登録!C78</f>
        <v>0</v>
      </c>
      <c r="J59" s="3">
        <f>申込・選手登録!I78</f>
        <v>0</v>
      </c>
      <c r="K59">
        <f>申込・選手登録!J78</f>
        <v>0</v>
      </c>
      <c r="L59" t="str">
        <f>申込・選手登録!H78</f>
        <v/>
      </c>
      <c r="M59" t="str">
        <f t="shared" si="1"/>
        <v xml:space="preserve"> 0</v>
      </c>
    </row>
    <row r="60" spans="1:13" x14ac:dyDescent="0.15">
      <c r="A60" s="1">
        <f>申込・選手登録!A79</f>
        <v>59</v>
      </c>
      <c r="B60" s="1">
        <f>申込・選手登録!$B$11</f>
        <v>0</v>
      </c>
      <c r="C60" s="2">
        <f>申込・選手登録!$B$3</f>
        <v>0</v>
      </c>
      <c r="D60" s="1">
        <f>申込・選手登録!G79</f>
        <v>0</v>
      </c>
      <c r="E60" s="1">
        <f>申込・選手登録!D79</f>
        <v>0</v>
      </c>
      <c r="F60" s="1" t="str">
        <f t="shared" si="0"/>
        <v>x</v>
      </c>
      <c r="G60" s="1">
        <f>申込・選手登録!E79</f>
        <v>0</v>
      </c>
      <c r="H60" s="1">
        <f>申込・選手登録!B79</f>
        <v>0</v>
      </c>
      <c r="I60" s="1">
        <f>申込・選手登録!C79</f>
        <v>0</v>
      </c>
      <c r="J60" s="3">
        <f>申込・選手登録!I79</f>
        <v>0</v>
      </c>
      <c r="K60">
        <f>申込・選手登録!J79</f>
        <v>0</v>
      </c>
      <c r="L60" t="str">
        <f>申込・選手登録!H79</f>
        <v/>
      </c>
      <c r="M60" t="str">
        <f t="shared" si="1"/>
        <v xml:space="preserve"> 0</v>
      </c>
    </row>
    <row r="61" spans="1:13" x14ac:dyDescent="0.15">
      <c r="A61" s="1">
        <f>申込・選手登録!A80</f>
        <v>60</v>
      </c>
      <c r="B61" s="1">
        <f>申込・選手登録!$B$11</f>
        <v>0</v>
      </c>
      <c r="C61" s="2">
        <f>申込・選手登録!$B$3</f>
        <v>0</v>
      </c>
      <c r="D61" s="1">
        <f>申込・選手登録!G80</f>
        <v>0</v>
      </c>
      <c r="E61" s="1">
        <f>申込・選手登録!D80</f>
        <v>0</v>
      </c>
      <c r="F61" s="1" t="str">
        <f t="shared" si="0"/>
        <v>x</v>
      </c>
      <c r="G61" s="1">
        <f>申込・選手登録!E80</f>
        <v>0</v>
      </c>
      <c r="H61" s="1">
        <f>申込・選手登録!B80</f>
        <v>0</v>
      </c>
      <c r="I61" s="1">
        <f>申込・選手登録!C80</f>
        <v>0</v>
      </c>
      <c r="J61" s="3">
        <f>申込・選手登録!I80</f>
        <v>0</v>
      </c>
      <c r="K61">
        <f>申込・選手登録!J80</f>
        <v>0</v>
      </c>
      <c r="L61" t="str">
        <f>申込・選手登録!H80</f>
        <v/>
      </c>
      <c r="M61" t="str">
        <f t="shared" si="1"/>
        <v xml:space="preserve"> 0</v>
      </c>
    </row>
  </sheetData>
  <customSheetViews>
    <customSheetView guid="{A9E872FE-000E-456B-950F-B082526A77F5}">
      <pageMargins left="0.7" right="0.7" top="0.75" bottom="0.75" header="0.3" footer="0.3"/>
    </customSheetView>
  </customSheetViews>
  <phoneticPr fontId="19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1"/>
  <sheetViews>
    <sheetView workbookViewId="0">
      <selection activeCell="F2" sqref="F2"/>
    </sheetView>
  </sheetViews>
  <sheetFormatPr defaultColWidth="9" defaultRowHeight="13.5" x14ac:dyDescent="0.15"/>
  <cols>
    <col min="1" max="1" width="10.5" customWidth="1"/>
    <col min="2" max="3" width="15.625" customWidth="1"/>
    <col min="4" max="4" width="3.75" customWidth="1"/>
    <col min="5" max="5" width="3.875" customWidth="1"/>
    <col min="6" max="6" width="15.625" customWidth="1"/>
    <col min="7" max="7" width="10.625" customWidth="1"/>
    <col min="8" max="8" width="14.625" customWidth="1"/>
  </cols>
  <sheetData>
    <row r="1" spans="1:8" x14ac:dyDescent="0.1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51</v>
      </c>
    </row>
    <row r="2" spans="1:8" x14ac:dyDescent="0.15">
      <c r="A2">
        <f>202100000+G2</f>
        <v>202100000</v>
      </c>
      <c r="B2">
        <f>'データー（編集しない）'!H2</f>
        <v>0</v>
      </c>
      <c r="C2">
        <f>'データー（編集しない）'!I2</f>
        <v>0</v>
      </c>
      <c r="D2" t="str">
        <f>'データー（編集しない）'!F2</f>
        <v>x</v>
      </c>
      <c r="E2" s="81" t="s">
        <v>59</v>
      </c>
      <c r="F2">
        <f>申込・選手登録!$B$13</f>
        <v>0</v>
      </c>
      <c r="H2" t="str">
        <f>'データー（編集しない）'!M2</f>
        <v xml:space="preserve"> 0</v>
      </c>
    </row>
    <row r="3" spans="1:8" x14ac:dyDescent="0.15">
      <c r="A3">
        <f t="shared" ref="A3:A61" si="0">202100000+G3</f>
        <v>202100000</v>
      </c>
      <c r="B3">
        <f>'データー（編集しない）'!H3</f>
        <v>0</v>
      </c>
      <c r="C3">
        <f>'データー（編集しない）'!I3</f>
        <v>0</v>
      </c>
      <c r="D3" t="str">
        <f>'データー（編集しない）'!F3</f>
        <v>x</v>
      </c>
      <c r="E3" s="81" t="s">
        <v>59</v>
      </c>
      <c r="F3">
        <f>申込・選手登録!$B$13</f>
        <v>0</v>
      </c>
      <c r="H3" t="str">
        <f>'データー（編集しない）'!M3</f>
        <v xml:space="preserve"> 0</v>
      </c>
    </row>
    <row r="4" spans="1:8" x14ac:dyDescent="0.15">
      <c r="A4">
        <f t="shared" si="0"/>
        <v>202100000</v>
      </c>
      <c r="B4">
        <f>'データー（編集しない）'!H4</f>
        <v>0</v>
      </c>
      <c r="C4">
        <f>'データー（編集しない）'!I4</f>
        <v>0</v>
      </c>
      <c r="D4" t="str">
        <f>'データー（編集しない）'!F4</f>
        <v>x</v>
      </c>
      <c r="E4" s="81" t="s">
        <v>59</v>
      </c>
      <c r="F4">
        <f>申込・選手登録!$B$13</f>
        <v>0</v>
      </c>
      <c r="H4" t="str">
        <f>'データー（編集しない）'!M4</f>
        <v xml:space="preserve"> 0</v>
      </c>
    </row>
    <row r="5" spans="1:8" x14ac:dyDescent="0.15">
      <c r="A5">
        <f t="shared" si="0"/>
        <v>202100000</v>
      </c>
      <c r="B5">
        <f>'データー（編集しない）'!H5</f>
        <v>0</v>
      </c>
      <c r="C5">
        <f>'データー（編集しない）'!I5</f>
        <v>0</v>
      </c>
      <c r="D5" t="str">
        <f>'データー（編集しない）'!F5</f>
        <v>x</v>
      </c>
      <c r="E5" s="81" t="s">
        <v>59</v>
      </c>
      <c r="F5">
        <f>申込・選手登録!$B$13</f>
        <v>0</v>
      </c>
      <c r="H5" t="str">
        <f>'データー（編集しない）'!M5</f>
        <v xml:space="preserve"> 0</v>
      </c>
    </row>
    <row r="6" spans="1:8" x14ac:dyDescent="0.15">
      <c r="A6">
        <f t="shared" si="0"/>
        <v>202100000</v>
      </c>
      <c r="B6">
        <f>'データー（編集しない）'!H6</f>
        <v>0</v>
      </c>
      <c r="C6">
        <f>'データー（編集しない）'!I6</f>
        <v>0</v>
      </c>
      <c r="D6" t="str">
        <f>'データー（編集しない）'!F6</f>
        <v>x</v>
      </c>
      <c r="E6" s="81" t="s">
        <v>59</v>
      </c>
      <c r="F6">
        <f>申込・選手登録!$B$13</f>
        <v>0</v>
      </c>
      <c r="H6" t="str">
        <f>'データー（編集しない）'!M6</f>
        <v xml:space="preserve"> 0</v>
      </c>
    </row>
    <row r="7" spans="1:8" x14ac:dyDescent="0.15">
      <c r="A7">
        <f t="shared" si="0"/>
        <v>202100000</v>
      </c>
      <c r="B7">
        <f>'データー（編集しない）'!H7</f>
        <v>0</v>
      </c>
      <c r="C7">
        <f>'データー（編集しない）'!I7</f>
        <v>0</v>
      </c>
      <c r="D7" t="str">
        <f>'データー（編集しない）'!F7</f>
        <v>x</v>
      </c>
      <c r="E7" s="81" t="s">
        <v>59</v>
      </c>
      <c r="F7">
        <f>申込・選手登録!$B$13</f>
        <v>0</v>
      </c>
      <c r="H7" t="str">
        <f>'データー（編集しない）'!M7</f>
        <v xml:space="preserve"> 0</v>
      </c>
    </row>
    <row r="8" spans="1:8" x14ac:dyDescent="0.15">
      <c r="A8">
        <f t="shared" si="0"/>
        <v>202100000</v>
      </c>
      <c r="B8">
        <f>'データー（編集しない）'!H8</f>
        <v>0</v>
      </c>
      <c r="C8">
        <f>'データー（編集しない）'!I8</f>
        <v>0</v>
      </c>
      <c r="D8" t="str">
        <f>'データー（編集しない）'!F8</f>
        <v>x</v>
      </c>
      <c r="E8" s="81" t="s">
        <v>59</v>
      </c>
      <c r="F8">
        <f>申込・選手登録!$B$13</f>
        <v>0</v>
      </c>
      <c r="H8" t="str">
        <f>'データー（編集しない）'!M8</f>
        <v xml:space="preserve"> 0</v>
      </c>
    </row>
    <row r="9" spans="1:8" x14ac:dyDescent="0.15">
      <c r="A9">
        <f t="shared" si="0"/>
        <v>202100000</v>
      </c>
      <c r="B9">
        <f>'データー（編集しない）'!H9</f>
        <v>0</v>
      </c>
      <c r="C9">
        <f>'データー（編集しない）'!I9</f>
        <v>0</v>
      </c>
      <c r="D9" t="str">
        <f>'データー（編集しない）'!F9</f>
        <v>x</v>
      </c>
      <c r="E9" s="81" t="s">
        <v>59</v>
      </c>
      <c r="F9">
        <f>申込・選手登録!$B$13</f>
        <v>0</v>
      </c>
      <c r="H9" t="str">
        <f>'データー（編集しない）'!M9</f>
        <v xml:space="preserve"> 0</v>
      </c>
    </row>
    <row r="10" spans="1:8" x14ac:dyDescent="0.15">
      <c r="A10">
        <f t="shared" si="0"/>
        <v>202100000</v>
      </c>
      <c r="B10">
        <f>'データー（編集しない）'!H10</f>
        <v>0</v>
      </c>
      <c r="C10">
        <f>'データー（編集しない）'!I10</f>
        <v>0</v>
      </c>
      <c r="D10" t="str">
        <f>'データー（編集しない）'!F10</f>
        <v>x</v>
      </c>
      <c r="E10" s="81" t="s">
        <v>59</v>
      </c>
      <c r="F10">
        <f>申込・選手登録!$B$13</f>
        <v>0</v>
      </c>
      <c r="H10" t="str">
        <f>'データー（編集しない）'!M10</f>
        <v xml:space="preserve"> 0</v>
      </c>
    </row>
    <row r="11" spans="1:8" x14ac:dyDescent="0.15">
      <c r="A11">
        <f t="shared" si="0"/>
        <v>202100000</v>
      </c>
      <c r="B11">
        <f>'データー（編集しない）'!H11</f>
        <v>0</v>
      </c>
      <c r="C11">
        <f>'データー（編集しない）'!I11</f>
        <v>0</v>
      </c>
      <c r="D11" t="str">
        <f>'データー（編集しない）'!F11</f>
        <v>x</v>
      </c>
      <c r="E11" s="81" t="s">
        <v>59</v>
      </c>
      <c r="F11">
        <f>申込・選手登録!$B$13</f>
        <v>0</v>
      </c>
      <c r="H11" t="str">
        <f>'データー（編集しない）'!M11</f>
        <v xml:space="preserve"> 0</v>
      </c>
    </row>
    <row r="12" spans="1:8" x14ac:dyDescent="0.15">
      <c r="A12">
        <f t="shared" si="0"/>
        <v>202100000</v>
      </c>
      <c r="B12">
        <f>'データー（編集しない）'!H12</f>
        <v>0</v>
      </c>
      <c r="C12">
        <f>'データー（編集しない）'!I12</f>
        <v>0</v>
      </c>
      <c r="D12" t="str">
        <f>'データー（編集しない）'!F12</f>
        <v>x</v>
      </c>
      <c r="E12" s="81" t="s">
        <v>59</v>
      </c>
      <c r="F12">
        <f>申込・選手登録!$B$13</f>
        <v>0</v>
      </c>
      <c r="H12" t="str">
        <f>'データー（編集しない）'!M12</f>
        <v xml:space="preserve"> 0</v>
      </c>
    </row>
    <row r="13" spans="1:8" x14ac:dyDescent="0.15">
      <c r="A13">
        <f t="shared" si="0"/>
        <v>202100000</v>
      </c>
      <c r="B13">
        <f>'データー（編集しない）'!H13</f>
        <v>0</v>
      </c>
      <c r="C13">
        <f>'データー（編集しない）'!I13</f>
        <v>0</v>
      </c>
      <c r="D13" t="str">
        <f>'データー（編集しない）'!F13</f>
        <v>x</v>
      </c>
      <c r="E13" s="81" t="s">
        <v>59</v>
      </c>
      <c r="F13">
        <f>申込・選手登録!$B$13</f>
        <v>0</v>
      </c>
      <c r="H13" t="str">
        <f>'データー（編集しない）'!M13</f>
        <v xml:space="preserve"> 0</v>
      </c>
    </row>
    <row r="14" spans="1:8" x14ac:dyDescent="0.15">
      <c r="A14">
        <f t="shared" si="0"/>
        <v>202100000</v>
      </c>
      <c r="B14">
        <f>'データー（編集しない）'!H14</f>
        <v>0</v>
      </c>
      <c r="C14">
        <f>'データー（編集しない）'!I14</f>
        <v>0</v>
      </c>
      <c r="D14" t="str">
        <f>'データー（編集しない）'!F14</f>
        <v>x</v>
      </c>
      <c r="E14" s="81" t="s">
        <v>59</v>
      </c>
      <c r="F14">
        <f>申込・選手登録!$B$13</f>
        <v>0</v>
      </c>
      <c r="H14" t="str">
        <f>'データー（編集しない）'!M14</f>
        <v xml:space="preserve"> 0</v>
      </c>
    </row>
    <row r="15" spans="1:8" x14ac:dyDescent="0.15">
      <c r="A15">
        <f t="shared" si="0"/>
        <v>202100000</v>
      </c>
      <c r="B15">
        <f>'データー（編集しない）'!H15</f>
        <v>0</v>
      </c>
      <c r="C15">
        <f>'データー（編集しない）'!I15</f>
        <v>0</v>
      </c>
      <c r="D15" t="str">
        <f>'データー（編集しない）'!F15</f>
        <v>x</v>
      </c>
      <c r="E15" s="81" t="s">
        <v>59</v>
      </c>
      <c r="F15">
        <f>申込・選手登録!$B$13</f>
        <v>0</v>
      </c>
      <c r="H15" t="str">
        <f>'データー（編集しない）'!M15</f>
        <v xml:space="preserve"> 0</v>
      </c>
    </row>
    <row r="16" spans="1:8" x14ac:dyDescent="0.15">
      <c r="A16">
        <f t="shared" si="0"/>
        <v>202100000</v>
      </c>
      <c r="B16">
        <f>'データー（編集しない）'!H16</f>
        <v>0</v>
      </c>
      <c r="C16">
        <f>'データー（編集しない）'!I16</f>
        <v>0</v>
      </c>
      <c r="D16" t="str">
        <f>'データー（編集しない）'!F16</f>
        <v>x</v>
      </c>
      <c r="E16" s="81" t="s">
        <v>59</v>
      </c>
      <c r="F16">
        <f>申込・選手登録!$B$13</f>
        <v>0</v>
      </c>
      <c r="H16" t="str">
        <f>'データー（編集しない）'!M16</f>
        <v xml:space="preserve"> 0</v>
      </c>
    </row>
    <row r="17" spans="1:8" x14ac:dyDescent="0.15">
      <c r="A17">
        <f t="shared" si="0"/>
        <v>202100000</v>
      </c>
      <c r="B17">
        <f>'データー（編集しない）'!H17</f>
        <v>0</v>
      </c>
      <c r="C17">
        <f>'データー（編集しない）'!I17</f>
        <v>0</v>
      </c>
      <c r="D17" t="str">
        <f>'データー（編集しない）'!F17</f>
        <v>x</v>
      </c>
      <c r="E17" s="81" t="s">
        <v>59</v>
      </c>
      <c r="F17">
        <f>申込・選手登録!$B$13</f>
        <v>0</v>
      </c>
      <c r="H17" t="str">
        <f>'データー（編集しない）'!M17</f>
        <v xml:space="preserve"> 0</v>
      </c>
    </row>
    <row r="18" spans="1:8" x14ac:dyDescent="0.15">
      <c r="A18">
        <f t="shared" si="0"/>
        <v>202100000</v>
      </c>
      <c r="B18">
        <f>'データー（編集しない）'!H18</f>
        <v>0</v>
      </c>
      <c r="C18">
        <f>'データー（編集しない）'!I18</f>
        <v>0</v>
      </c>
      <c r="D18" t="str">
        <f>'データー（編集しない）'!F18</f>
        <v>x</v>
      </c>
      <c r="E18" s="81" t="s">
        <v>59</v>
      </c>
      <c r="F18">
        <f>申込・選手登録!$B$13</f>
        <v>0</v>
      </c>
      <c r="H18" t="str">
        <f>'データー（編集しない）'!M18</f>
        <v xml:space="preserve"> 0</v>
      </c>
    </row>
    <row r="19" spans="1:8" x14ac:dyDescent="0.15">
      <c r="A19">
        <f t="shared" si="0"/>
        <v>202100000</v>
      </c>
      <c r="B19">
        <f>'データー（編集しない）'!H19</f>
        <v>0</v>
      </c>
      <c r="C19">
        <f>'データー（編集しない）'!I19</f>
        <v>0</v>
      </c>
      <c r="D19" t="str">
        <f>'データー（編集しない）'!F19</f>
        <v>x</v>
      </c>
      <c r="E19" s="81" t="s">
        <v>59</v>
      </c>
      <c r="F19">
        <f>申込・選手登録!$B$13</f>
        <v>0</v>
      </c>
      <c r="H19" t="str">
        <f>'データー（編集しない）'!M19</f>
        <v xml:space="preserve"> 0</v>
      </c>
    </row>
    <row r="20" spans="1:8" x14ac:dyDescent="0.15">
      <c r="A20">
        <f t="shared" si="0"/>
        <v>202100000</v>
      </c>
      <c r="B20">
        <f>'データー（編集しない）'!H20</f>
        <v>0</v>
      </c>
      <c r="C20">
        <f>'データー（編集しない）'!I20</f>
        <v>0</v>
      </c>
      <c r="D20" t="str">
        <f>'データー（編集しない）'!F20</f>
        <v>x</v>
      </c>
      <c r="E20" s="81" t="s">
        <v>59</v>
      </c>
      <c r="F20">
        <f>申込・選手登録!$B$13</f>
        <v>0</v>
      </c>
      <c r="H20" t="str">
        <f>'データー（編集しない）'!M20</f>
        <v xml:space="preserve"> 0</v>
      </c>
    </row>
    <row r="21" spans="1:8" x14ac:dyDescent="0.15">
      <c r="A21">
        <f t="shared" si="0"/>
        <v>202100000</v>
      </c>
      <c r="B21">
        <f>'データー（編集しない）'!H21</f>
        <v>0</v>
      </c>
      <c r="C21">
        <f>'データー（編集しない）'!I21</f>
        <v>0</v>
      </c>
      <c r="D21" t="str">
        <f>'データー（編集しない）'!F21</f>
        <v>x</v>
      </c>
      <c r="E21" s="81" t="s">
        <v>59</v>
      </c>
      <c r="F21">
        <f>申込・選手登録!$B$13</f>
        <v>0</v>
      </c>
      <c r="H21" t="str">
        <f>'データー（編集しない）'!M21</f>
        <v xml:space="preserve"> 0</v>
      </c>
    </row>
    <row r="22" spans="1:8" x14ac:dyDescent="0.15">
      <c r="A22">
        <f t="shared" si="0"/>
        <v>202100000</v>
      </c>
      <c r="B22">
        <f>'データー（編集しない）'!H22</f>
        <v>0</v>
      </c>
      <c r="C22">
        <f>'データー（編集しない）'!I22</f>
        <v>0</v>
      </c>
      <c r="D22" t="str">
        <f>'データー（編集しない）'!F22</f>
        <v>x</v>
      </c>
      <c r="E22" s="81" t="s">
        <v>59</v>
      </c>
      <c r="F22">
        <f>申込・選手登録!$B$13</f>
        <v>0</v>
      </c>
      <c r="H22" t="str">
        <f>'データー（編集しない）'!M22</f>
        <v xml:space="preserve"> 0</v>
      </c>
    </row>
    <row r="23" spans="1:8" x14ac:dyDescent="0.15">
      <c r="A23">
        <f t="shared" si="0"/>
        <v>202100000</v>
      </c>
      <c r="B23">
        <f>'データー（編集しない）'!H23</f>
        <v>0</v>
      </c>
      <c r="C23">
        <f>'データー（編集しない）'!I23</f>
        <v>0</v>
      </c>
      <c r="D23" t="str">
        <f>'データー（編集しない）'!F23</f>
        <v>x</v>
      </c>
      <c r="E23" s="81" t="s">
        <v>59</v>
      </c>
      <c r="F23">
        <f>申込・選手登録!$B$13</f>
        <v>0</v>
      </c>
      <c r="H23" t="str">
        <f>'データー（編集しない）'!M23</f>
        <v xml:space="preserve"> 0</v>
      </c>
    </row>
    <row r="24" spans="1:8" x14ac:dyDescent="0.15">
      <c r="A24">
        <f t="shared" si="0"/>
        <v>202100000</v>
      </c>
      <c r="B24">
        <f>'データー（編集しない）'!H24</f>
        <v>0</v>
      </c>
      <c r="C24">
        <f>'データー（編集しない）'!I24</f>
        <v>0</v>
      </c>
      <c r="D24" t="str">
        <f>'データー（編集しない）'!F24</f>
        <v>x</v>
      </c>
      <c r="E24" s="81" t="s">
        <v>59</v>
      </c>
      <c r="F24">
        <f>申込・選手登録!$B$13</f>
        <v>0</v>
      </c>
      <c r="H24" t="str">
        <f>'データー（編集しない）'!M24</f>
        <v xml:space="preserve"> 0</v>
      </c>
    </row>
    <row r="25" spans="1:8" x14ac:dyDescent="0.15">
      <c r="A25">
        <f t="shared" si="0"/>
        <v>202100000</v>
      </c>
      <c r="B25">
        <f>'データー（編集しない）'!H25</f>
        <v>0</v>
      </c>
      <c r="C25">
        <f>'データー（編集しない）'!I25</f>
        <v>0</v>
      </c>
      <c r="D25" t="str">
        <f>'データー（編集しない）'!F25</f>
        <v>x</v>
      </c>
      <c r="E25" s="81" t="s">
        <v>59</v>
      </c>
      <c r="F25">
        <f>申込・選手登録!$B$13</f>
        <v>0</v>
      </c>
      <c r="H25" t="str">
        <f>'データー（編集しない）'!M25</f>
        <v xml:space="preserve"> 0</v>
      </c>
    </row>
    <row r="26" spans="1:8" x14ac:dyDescent="0.15">
      <c r="A26">
        <f t="shared" si="0"/>
        <v>202100000</v>
      </c>
      <c r="B26">
        <f>'データー（編集しない）'!H26</f>
        <v>0</v>
      </c>
      <c r="C26">
        <f>'データー（編集しない）'!I26</f>
        <v>0</v>
      </c>
      <c r="D26" t="str">
        <f>'データー（編集しない）'!F26</f>
        <v>x</v>
      </c>
      <c r="E26" s="81" t="s">
        <v>59</v>
      </c>
      <c r="F26">
        <f>申込・選手登録!$B$13</f>
        <v>0</v>
      </c>
      <c r="H26" t="str">
        <f>'データー（編集しない）'!M26</f>
        <v xml:space="preserve"> 0</v>
      </c>
    </row>
    <row r="27" spans="1:8" x14ac:dyDescent="0.15">
      <c r="A27">
        <f t="shared" si="0"/>
        <v>202100000</v>
      </c>
      <c r="B27">
        <f>'データー（編集しない）'!H27</f>
        <v>0</v>
      </c>
      <c r="C27">
        <f>'データー（編集しない）'!I27</f>
        <v>0</v>
      </c>
      <c r="D27" t="str">
        <f>'データー（編集しない）'!F27</f>
        <v>x</v>
      </c>
      <c r="E27" s="81" t="s">
        <v>59</v>
      </c>
      <c r="F27">
        <f>申込・選手登録!$B$13</f>
        <v>0</v>
      </c>
      <c r="H27" t="str">
        <f>'データー（編集しない）'!M27</f>
        <v xml:space="preserve"> 0</v>
      </c>
    </row>
    <row r="28" spans="1:8" x14ac:dyDescent="0.15">
      <c r="A28">
        <f t="shared" si="0"/>
        <v>202100000</v>
      </c>
      <c r="B28">
        <f>'データー（編集しない）'!H28</f>
        <v>0</v>
      </c>
      <c r="C28">
        <f>'データー（編集しない）'!I28</f>
        <v>0</v>
      </c>
      <c r="D28" t="str">
        <f>'データー（編集しない）'!F28</f>
        <v>x</v>
      </c>
      <c r="E28" s="81" t="s">
        <v>59</v>
      </c>
      <c r="F28">
        <f>申込・選手登録!$B$13</f>
        <v>0</v>
      </c>
      <c r="H28" t="str">
        <f>'データー（編集しない）'!M28</f>
        <v xml:space="preserve"> 0</v>
      </c>
    </row>
    <row r="29" spans="1:8" x14ac:dyDescent="0.15">
      <c r="A29">
        <f t="shared" si="0"/>
        <v>202100000</v>
      </c>
      <c r="B29">
        <f>'データー（編集しない）'!H29</f>
        <v>0</v>
      </c>
      <c r="C29">
        <f>'データー（編集しない）'!I29</f>
        <v>0</v>
      </c>
      <c r="D29" t="str">
        <f>'データー（編集しない）'!F29</f>
        <v>x</v>
      </c>
      <c r="E29" s="81" t="s">
        <v>59</v>
      </c>
      <c r="F29">
        <f>申込・選手登録!$B$13</f>
        <v>0</v>
      </c>
      <c r="H29" t="str">
        <f>'データー（編集しない）'!M29</f>
        <v xml:space="preserve"> 0</v>
      </c>
    </row>
    <row r="30" spans="1:8" x14ac:dyDescent="0.15">
      <c r="A30">
        <f t="shared" si="0"/>
        <v>202100000</v>
      </c>
      <c r="B30">
        <f>'データー（編集しない）'!H30</f>
        <v>0</v>
      </c>
      <c r="C30">
        <f>'データー（編集しない）'!I30</f>
        <v>0</v>
      </c>
      <c r="D30" t="str">
        <f>'データー（編集しない）'!F30</f>
        <v>x</v>
      </c>
      <c r="E30" s="81" t="s">
        <v>59</v>
      </c>
      <c r="F30">
        <f>申込・選手登録!$B$13</f>
        <v>0</v>
      </c>
      <c r="H30" t="str">
        <f>'データー（編集しない）'!M30</f>
        <v xml:space="preserve"> 0</v>
      </c>
    </row>
    <row r="31" spans="1:8" x14ac:dyDescent="0.15">
      <c r="A31">
        <f t="shared" si="0"/>
        <v>202100000</v>
      </c>
      <c r="B31">
        <f>'データー（編集しない）'!H31</f>
        <v>0</v>
      </c>
      <c r="C31">
        <f>'データー（編集しない）'!I31</f>
        <v>0</v>
      </c>
      <c r="D31" t="str">
        <f>'データー（編集しない）'!F31</f>
        <v>x</v>
      </c>
      <c r="E31" s="81" t="s">
        <v>59</v>
      </c>
      <c r="F31">
        <f>申込・選手登録!$B$13</f>
        <v>0</v>
      </c>
      <c r="H31" t="str">
        <f>'データー（編集しない）'!M31</f>
        <v xml:space="preserve"> 0</v>
      </c>
    </row>
    <row r="32" spans="1:8" x14ac:dyDescent="0.15">
      <c r="A32">
        <f t="shared" si="0"/>
        <v>202100000</v>
      </c>
      <c r="B32">
        <f>'データー（編集しない）'!H32</f>
        <v>0</v>
      </c>
      <c r="C32">
        <f>'データー（編集しない）'!I32</f>
        <v>0</v>
      </c>
      <c r="D32" t="str">
        <f>'データー（編集しない）'!F32</f>
        <v>x</v>
      </c>
      <c r="E32" s="81" t="s">
        <v>59</v>
      </c>
      <c r="F32">
        <f>申込・選手登録!$B$13</f>
        <v>0</v>
      </c>
      <c r="H32" t="str">
        <f>'データー（編集しない）'!M32</f>
        <v xml:space="preserve"> 0</v>
      </c>
    </row>
    <row r="33" spans="1:8" x14ac:dyDescent="0.15">
      <c r="A33">
        <f t="shared" si="0"/>
        <v>202100000</v>
      </c>
      <c r="B33">
        <f>'データー（編集しない）'!H33</f>
        <v>0</v>
      </c>
      <c r="C33">
        <f>'データー（編集しない）'!I33</f>
        <v>0</v>
      </c>
      <c r="D33" t="str">
        <f>'データー（編集しない）'!F33</f>
        <v>x</v>
      </c>
      <c r="E33" s="81" t="s">
        <v>59</v>
      </c>
      <c r="F33">
        <f>申込・選手登録!$B$13</f>
        <v>0</v>
      </c>
      <c r="H33" t="str">
        <f>'データー（編集しない）'!M33</f>
        <v xml:space="preserve"> 0</v>
      </c>
    </row>
    <row r="34" spans="1:8" x14ac:dyDescent="0.15">
      <c r="A34">
        <f t="shared" si="0"/>
        <v>202100000</v>
      </c>
      <c r="B34">
        <f>'データー（編集しない）'!H34</f>
        <v>0</v>
      </c>
      <c r="C34">
        <f>'データー（編集しない）'!I34</f>
        <v>0</v>
      </c>
      <c r="D34" t="str">
        <f>'データー（編集しない）'!F34</f>
        <v>x</v>
      </c>
      <c r="E34" s="81" t="s">
        <v>59</v>
      </c>
      <c r="F34">
        <f>申込・選手登録!$B$13</f>
        <v>0</v>
      </c>
      <c r="H34" t="str">
        <f>'データー（編集しない）'!M34</f>
        <v xml:space="preserve"> 0</v>
      </c>
    </row>
    <row r="35" spans="1:8" x14ac:dyDescent="0.15">
      <c r="A35">
        <f t="shared" si="0"/>
        <v>202100000</v>
      </c>
      <c r="B35">
        <f>'データー（編集しない）'!H35</f>
        <v>0</v>
      </c>
      <c r="C35">
        <f>'データー（編集しない）'!I35</f>
        <v>0</v>
      </c>
      <c r="D35" t="str">
        <f>'データー（編集しない）'!F35</f>
        <v>x</v>
      </c>
      <c r="E35" s="81" t="s">
        <v>59</v>
      </c>
      <c r="F35">
        <f>申込・選手登録!$B$13</f>
        <v>0</v>
      </c>
      <c r="H35" t="str">
        <f>'データー（編集しない）'!M35</f>
        <v xml:space="preserve"> 0</v>
      </c>
    </row>
    <row r="36" spans="1:8" x14ac:dyDescent="0.15">
      <c r="A36">
        <f t="shared" si="0"/>
        <v>202100000</v>
      </c>
      <c r="B36">
        <f>'データー（編集しない）'!H36</f>
        <v>0</v>
      </c>
      <c r="C36">
        <f>'データー（編集しない）'!I36</f>
        <v>0</v>
      </c>
      <c r="D36" t="str">
        <f>'データー（編集しない）'!F36</f>
        <v>x</v>
      </c>
      <c r="E36" s="81" t="s">
        <v>59</v>
      </c>
      <c r="F36">
        <f>申込・選手登録!$B$13</f>
        <v>0</v>
      </c>
      <c r="H36" t="str">
        <f>'データー（編集しない）'!M36</f>
        <v xml:space="preserve"> 0</v>
      </c>
    </row>
    <row r="37" spans="1:8" x14ac:dyDescent="0.15">
      <c r="A37">
        <f t="shared" si="0"/>
        <v>202100000</v>
      </c>
      <c r="B37">
        <f>'データー（編集しない）'!H37</f>
        <v>0</v>
      </c>
      <c r="C37">
        <f>'データー（編集しない）'!I37</f>
        <v>0</v>
      </c>
      <c r="D37" t="str">
        <f>'データー（編集しない）'!F37</f>
        <v>x</v>
      </c>
      <c r="E37" s="81" t="s">
        <v>59</v>
      </c>
      <c r="F37">
        <f>申込・選手登録!$B$13</f>
        <v>0</v>
      </c>
      <c r="H37" t="str">
        <f>'データー（編集しない）'!M37</f>
        <v xml:space="preserve"> 0</v>
      </c>
    </row>
    <row r="38" spans="1:8" x14ac:dyDescent="0.15">
      <c r="A38">
        <f t="shared" si="0"/>
        <v>202100000</v>
      </c>
      <c r="B38">
        <f>'データー（編集しない）'!H38</f>
        <v>0</v>
      </c>
      <c r="C38">
        <f>'データー（編集しない）'!I38</f>
        <v>0</v>
      </c>
      <c r="D38" t="str">
        <f>'データー（編集しない）'!F38</f>
        <v>x</v>
      </c>
      <c r="E38" s="81" t="s">
        <v>59</v>
      </c>
      <c r="F38">
        <f>申込・選手登録!$B$13</f>
        <v>0</v>
      </c>
      <c r="H38" t="str">
        <f>'データー（編集しない）'!M38</f>
        <v xml:space="preserve"> 0</v>
      </c>
    </row>
    <row r="39" spans="1:8" x14ac:dyDescent="0.15">
      <c r="A39">
        <f t="shared" si="0"/>
        <v>202100000</v>
      </c>
      <c r="B39">
        <f>'データー（編集しない）'!H39</f>
        <v>0</v>
      </c>
      <c r="C39">
        <f>'データー（編集しない）'!I39</f>
        <v>0</v>
      </c>
      <c r="D39" t="str">
        <f>'データー（編集しない）'!F39</f>
        <v>x</v>
      </c>
      <c r="E39" s="81" t="s">
        <v>59</v>
      </c>
      <c r="F39">
        <f>申込・選手登録!$B$13</f>
        <v>0</v>
      </c>
      <c r="H39" t="str">
        <f>'データー（編集しない）'!M39</f>
        <v xml:space="preserve"> 0</v>
      </c>
    </row>
    <row r="40" spans="1:8" x14ac:dyDescent="0.15">
      <c r="A40">
        <f t="shared" si="0"/>
        <v>202100000</v>
      </c>
      <c r="B40">
        <f>'データー（編集しない）'!H40</f>
        <v>0</v>
      </c>
      <c r="C40">
        <f>'データー（編集しない）'!I40</f>
        <v>0</v>
      </c>
      <c r="D40" t="str">
        <f>'データー（編集しない）'!F40</f>
        <v>x</v>
      </c>
      <c r="E40" s="81" t="s">
        <v>59</v>
      </c>
      <c r="F40">
        <f>申込・選手登録!$B$13</f>
        <v>0</v>
      </c>
      <c r="H40" t="str">
        <f>'データー（編集しない）'!M40</f>
        <v xml:space="preserve"> 0</v>
      </c>
    </row>
    <row r="41" spans="1:8" x14ac:dyDescent="0.15">
      <c r="A41">
        <f t="shared" si="0"/>
        <v>202100000</v>
      </c>
      <c r="B41">
        <f>'データー（編集しない）'!H41</f>
        <v>0</v>
      </c>
      <c r="C41">
        <f>'データー（編集しない）'!I41</f>
        <v>0</v>
      </c>
      <c r="D41" t="str">
        <f>'データー（編集しない）'!F41</f>
        <v>x</v>
      </c>
      <c r="E41" s="81" t="s">
        <v>59</v>
      </c>
      <c r="F41">
        <f>申込・選手登録!$B$13</f>
        <v>0</v>
      </c>
      <c r="H41" t="str">
        <f>'データー（編集しない）'!M41</f>
        <v xml:space="preserve"> 0</v>
      </c>
    </row>
    <row r="42" spans="1:8" x14ac:dyDescent="0.15">
      <c r="A42">
        <f t="shared" si="0"/>
        <v>202100000</v>
      </c>
      <c r="B42">
        <f>'データー（編集しない）'!H42</f>
        <v>0</v>
      </c>
      <c r="C42">
        <f>'データー（編集しない）'!I42</f>
        <v>0</v>
      </c>
      <c r="D42" t="str">
        <f>'データー（編集しない）'!F42</f>
        <v>x</v>
      </c>
      <c r="E42" s="81" t="s">
        <v>59</v>
      </c>
      <c r="F42">
        <f>申込・選手登録!$B$13</f>
        <v>0</v>
      </c>
      <c r="H42" t="str">
        <f>'データー（編集しない）'!M42</f>
        <v xml:space="preserve"> 0</v>
      </c>
    </row>
    <row r="43" spans="1:8" x14ac:dyDescent="0.15">
      <c r="A43">
        <f t="shared" si="0"/>
        <v>202100000</v>
      </c>
      <c r="B43">
        <f>'データー（編集しない）'!H43</f>
        <v>0</v>
      </c>
      <c r="C43">
        <f>'データー（編集しない）'!I43</f>
        <v>0</v>
      </c>
      <c r="D43" t="str">
        <f>'データー（編集しない）'!F43</f>
        <v>x</v>
      </c>
      <c r="E43" s="81" t="s">
        <v>59</v>
      </c>
      <c r="F43">
        <f>申込・選手登録!$B$13</f>
        <v>0</v>
      </c>
      <c r="H43" t="str">
        <f>'データー（編集しない）'!M43</f>
        <v xml:space="preserve"> 0</v>
      </c>
    </row>
    <row r="44" spans="1:8" x14ac:dyDescent="0.15">
      <c r="A44">
        <f t="shared" si="0"/>
        <v>202100000</v>
      </c>
      <c r="B44">
        <f>'データー（編集しない）'!H44</f>
        <v>0</v>
      </c>
      <c r="C44">
        <f>'データー（編集しない）'!I44</f>
        <v>0</v>
      </c>
      <c r="D44" t="str">
        <f>'データー（編集しない）'!F44</f>
        <v>x</v>
      </c>
      <c r="E44" s="81" t="s">
        <v>59</v>
      </c>
      <c r="F44">
        <f>申込・選手登録!$B$13</f>
        <v>0</v>
      </c>
      <c r="H44" t="str">
        <f>'データー（編集しない）'!M44</f>
        <v xml:space="preserve"> 0</v>
      </c>
    </row>
    <row r="45" spans="1:8" x14ac:dyDescent="0.15">
      <c r="A45">
        <f t="shared" si="0"/>
        <v>202100000</v>
      </c>
      <c r="B45">
        <f>'データー（編集しない）'!H45</f>
        <v>0</v>
      </c>
      <c r="C45">
        <f>'データー（編集しない）'!I45</f>
        <v>0</v>
      </c>
      <c r="D45" t="str">
        <f>'データー（編集しない）'!F45</f>
        <v>x</v>
      </c>
      <c r="E45" s="81" t="s">
        <v>59</v>
      </c>
      <c r="F45">
        <f>申込・選手登録!$B$13</f>
        <v>0</v>
      </c>
      <c r="H45" t="str">
        <f>'データー（編集しない）'!M45</f>
        <v xml:space="preserve"> 0</v>
      </c>
    </row>
    <row r="46" spans="1:8" x14ac:dyDescent="0.15">
      <c r="A46">
        <f t="shared" si="0"/>
        <v>202100000</v>
      </c>
      <c r="B46">
        <f>'データー（編集しない）'!H46</f>
        <v>0</v>
      </c>
      <c r="C46">
        <f>'データー（編集しない）'!I46</f>
        <v>0</v>
      </c>
      <c r="D46" t="str">
        <f>'データー（編集しない）'!F46</f>
        <v>x</v>
      </c>
      <c r="E46" s="81" t="s">
        <v>59</v>
      </c>
      <c r="F46">
        <f>申込・選手登録!$B$13</f>
        <v>0</v>
      </c>
      <c r="H46" t="str">
        <f>'データー（編集しない）'!M46</f>
        <v xml:space="preserve"> 0</v>
      </c>
    </row>
    <row r="47" spans="1:8" x14ac:dyDescent="0.15">
      <c r="A47">
        <f t="shared" si="0"/>
        <v>202100000</v>
      </c>
      <c r="B47">
        <f>'データー（編集しない）'!H47</f>
        <v>0</v>
      </c>
      <c r="C47">
        <f>'データー（編集しない）'!I47</f>
        <v>0</v>
      </c>
      <c r="D47" t="str">
        <f>'データー（編集しない）'!F47</f>
        <v>x</v>
      </c>
      <c r="E47" s="81" t="s">
        <v>59</v>
      </c>
      <c r="F47">
        <f>申込・選手登録!$B$13</f>
        <v>0</v>
      </c>
      <c r="H47" t="str">
        <f>'データー（編集しない）'!M47</f>
        <v xml:space="preserve"> 0</v>
      </c>
    </row>
    <row r="48" spans="1:8" x14ac:dyDescent="0.15">
      <c r="A48">
        <f t="shared" si="0"/>
        <v>202100000</v>
      </c>
      <c r="B48">
        <f>'データー（編集しない）'!H48</f>
        <v>0</v>
      </c>
      <c r="C48">
        <f>'データー（編集しない）'!I48</f>
        <v>0</v>
      </c>
      <c r="D48" t="str">
        <f>'データー（編集しない）'!F48</f>
        <v>x</v>
      </c>
      <c r="E48" s="81" t="s">
        <v>59</v>
      </c>
      <c r="F48">
        <f>申込・選手登録!$B$13</f>
        <v>0</v>
      </c>
      <c r="H48" t="str">
        <f>'データー（編集しない）'!M48</f>
        <v xml:space="preserve"> 0</v>
      </c>
    </row>
    <row r="49" spans="1:8" x14ac:dyDescent="0.15">
      <c r="A49">
        <f t="shared" si="0"/>
        <v>202100000</v>
      </c>
      <c r="B49">
        <f>'データー（編集しない）'!H49</f>
        <v>0</v>
      </c>
      <c r="C49">
        <f>'データー（編集しない）'!I49</f>
        <v>0</v>
      </c>
      <c r="D49" t="str">
        <f>'データー（編集しない）'!F49</f>
        <v>x</v>
      </c>
      <c r="E49" s="81" t="s">
        <v>59</v>
      </c>
      <c r="F49">
        <f>申込・選手登録!$B$13</f>
        <v>0</v>
      </c>
      <c r="H49" t="str">
        <f>'データー（編集しない）'!M49</f>
        <v xml:space="preserve"> 0</v>
      </c>
    </row>
    <row r="50" spans="1:8" x14ac:dyDescent="0.15">
      <c r="A50">
        <f t="shared" si="0"/>
        <v>202100000</v>
      </c>
      <c r="B50">
        <f>'データー（編集しない）'!H50</f>
        <v>0</v>
      </c>
      <c r="C50">
        <f>'データー（編集しない）'!I50</f>
        <v>0</v>
      </c>
      <c r="D50" t="str">
        <f>'データー（編集しない）'!F50</f>
        <v>x</v>
      </c>
      <c r="E50" s="81" t="s">
        <v>59</v>
      </c>
      <c r="F50">
        <f>申込・選手登録!$B$13</f>
        <v>0</v>
      </c>
      <c r="H50" t="str">
        <f>'データー（編集しない）'!M50</f>
        <v xml:space="preserve"> 0</v>
      </c>
    </row>
    <row r="51" spans="1:8" x14ac:dyDescent="0.15">
      <c r="A51">
        <f t="shared" si="0"/>
        <v>202100000</v>
      </c>
      <c r="B51">
        <f>'データー（編集しない）'!H51</f>
        <v>0</v>
      </c>
      <c r="C51">
        <f>'データー（編集しない）'!I51</f>
        <v>0</v>
      </c>
      <c r="D51" t="str">
        <f>'データー（編集しない）'!F51</f>
        <v>x</v>
      </c>
      <c r="E51" s="81" t="s">
        <v>59</v>
      </c>
      <c r="F51">
        <f>申込・選手登録!$B$13</f>
        <v>0</v>
      </c>
      <c r="H51" t="str">
        <f>'データー（編集しない）'!M51</f>
        <v xml:space="preserve"> 0</v>
      </c>
    </row>
    <row r="52" spans="1:8" x14ac:dyDescent="0.15">
      <c r="A52">
        <f t="shared" si="0"/>
        <v>202100000</v>
      </c>
      <c r="B52">
        <f>'データー（編集しない）'!H52</f>
        <v>0</v>
      </c>
      <c r="C52">
        <f>'データー（編集しない）'!I52</f>
        <v>0</v>
      </c>
      <c r="D52" t="str">
        <f>'データー（編集しない）'!F52</f>
        <v>x</v>
      </c>
      <c r="E52" s="81" t="s">
        <v>59</v>
      </c>
      <c r="F52">
        <f>申込・選手登録!$B$13</f>
        <v>0</v>
      </c>
      <c r="H52" t="str">
        <f>'データー（編集しない）'!M52</f>
        <v xml:space="preserve"> 0</v>
      </c>
    </row>
    <row r="53" spans="1:8" x14ac:dyDescent="0.15">
      <c r="A53">
        <f t="shared" si="0"/>
        <v>202100000</v>
      </c>
      <c r="B53">
        <f>'データー（編集しない）'!H53</f>
        <v>0</v>
      </c>
      <c r="C53">
        <f>'データー（編集しない）'!I53</f>
        <v>0</v>
      </c>
      <c r="D53" t="str">
        <f>'データー（編集しない）'!F53</f>
        <v>x</v>
      </c>
      <c r="E53" s="81" t="s">
        <v>59</v>
      </c>
      <c r="F53">
        <f>申込・選手登録!$B$13</f>
        <v>0</v>
      </c>
      <c r="H53" t="str">
        <f>'データー（編集しない）'!M53</f>
        <v xml:space="preserve"> 0</v>
      </c>
    </row>
    <row r="54" spans="1:8" x14ac:dyDescent="0.15">
      <c r="A54">
        <f t="shared" si="0"/>
        <v>202100000</v>
      </c>
      <c r="B54">
        <f>'データー（編集しない）'!H54</f>
        <v>0</v>
      </c>
      <c r="C54">
        <f>'データー（編集しない）'!I54</f>
        <v>0</v>
      </c>
      <c r="D54" t="str">
        <f>'データー（編集しない）'!F54</f>
        <v>x</v>
      </c>
      <c r="E54" s="81" t="s">
        <v>59</v>
      </c>
      <c r="F54">
        <f>申込・選手登録!$B$13</f>
        <v>0</v>
      </c>
      <c r="H54" t="str">
        <f>'データー（編集しない）'!M54</f>
        <v xml:space="preserve"> 0</v>
      </c>
    </row>
    <row r="55" spans="1:8" x14ac:dyDescent="0.15">
      <c r="A55">
        <f t="shared" si="0"/>
        <v>202100000</v>
      </c>
      <c r="B55">
        <f>'データー（編集しない）'!H55</f>
        <v>0</v>
      </c>
      <c r="C55">
        <f>'データー（編集しない）'!I55</f>
        <v>0</v>
      </c>
      <c r="D55" t="str">
        <f>'データー（編集しない）'!F55</f>
        <v>x</v>
      </c>
      <c r="E55" s="81" t="s">
        <v>59</v>
      </c>
      <c r="F55">
        <f>申込・選手登録!$B$13</f>
        <v>0</v>
      </c>
      <c r="H55" t="str">
        <f>'データー（編集しない）'!M55</f>
        <v xml:space="preserve"> 0</v>
      </c>
    </row>
    <row r="56" spans="1:8" x14ac:dyDescent="0.15">
      <c r="A56">
        <f t="shared" si="0"/>
        <v>202100000</v>
      </c>
      <c r="B56">
        <f>'データー（編集しない）'!H56</f>
        <v>0</v>
      </c>
      <c r="C56">
        <f>'データー（編集しない）'!I56</f>
        <v>0</v>
      </c>
      <c r="D56" t="str">
        <f>'データー（編集しない）'!F56</f>
        <v>x</v>
      </c>
      <c r="E56" s="81" t="s">
        <v>59</v>
      </c>
      <c r="F56">
        <f>申込・選手登録!$B$13</f>
        <v>0</v>
      </c>
      <c r="H56" t="str">
        <f>'データー（編集しない）'!M56</f>
        <v xml:space="preserve"> 0</v>
      </c>
    </row>
    <row r="57" spans="1:8" x14ac:dyDescent="0.15">
      <c r="A57">
        <f t="shared" si="0"/>
        <v>202100000</v>
      </c>
      <c r="B57">
        <f>'データー（編集しない）'!H57</f>
        <v>0</v>
      </c>
      <c r="C57">
        <f>'データー（編集しない）'!I57</f>
        <v>0</v>
      </c>
      <c r="D57" t="str">
        <f>'データー（編集しない）'!F57</f>
        <v>x</v>
      </c>
      <c r="E57" s="81" t="s">
        <v>59</v>
      </c>
      <c r="F57">
        <f>申込・選手登録!$B$13</f>
        <v>0</v>
      </c>
      <c r="H57" t="str">
        <f>'データー（編集しない）'!M57</f>
        <v xml:space="preserve"> 0</v>
      </c>
    </row>
    <row r="58" spans="1:8" x14ac:dyDescent="0.15">
      <c r="A58">
        <f t="shared" si="0"/>
        <v>202100000</v>
      </c>
      <c r="B58">
        <f>'データー（編集しない）'!H58</f>
        <v>0</v>
      </c>
      <c r="C58">
        <f>'データー（編集しない）'!I58</f>
        <v>0</v>
      </c>
      <c r="D58" t="str">
        <f>'データー（編集しない）'!F58</f>
        <v>x</v>
      </c>
      <c r="E58" s="81" t="s">
        <v>59</v>
      </c>
      <c r="F58">
        <f>申込・選手登録!$B$13</f>
        <v>0</v>
      </c>
      <c r="H58" t="str">
        <f>'データー（編集しない）'!M58</f>
        <v xml:space="preserve"> 0</v>
      </c>
    </row>
    <row r="59" spans="1:8" x14ac:dyDescent="0.15">
      <c r="A59">
        <f t="shared" si="0"/>
        <v>202100000</v>
      </c>
      <c r="B59">
        <f>'データー（編集しない）'!H59</f>
        <v>0</v>
      </c>
      <c r="C59">
        <f>'データー（編集しない）'!I59</f>
        <v>0</v>
      </c>
      <c r="D59" t="str">
        <f>'データー（編集しない）'!F59</f>
        <v>x</v>
      </c>
      <c r="E59" s="81" t="s">
        <v>59</v>
      </c>
      <c r="F59">
        <f>申込・選手登録!$B$13</f>
        <v>0</v>
      </c>
      <c r="H59" t="str">
        <f>'データー（編集しない）'!M59</f>
        <v xml:space="preserve"> 0</v>
      </c>
    </row>
    <row r="60" spans="1:8" x14ac:dyDescent="0.15">
      <c r="A60">
        <f t="shared" si="0"/>
        <v>202100000</v>
      </c>
      <c r="B60">
        <f>'データー（編集しない）'!H60</f>
        <v>0</v>
      </c>
      <c r="C60">
        <f>'データー（編集しない）'!I60</f>
        <v>0</v>
      </c>
      <c r="D60" t="str">
        <f>'データー（編集しない）'!F60</f>
        <v>x</v>
      </c>
      <c r="E60" s="81" t="s">
        <v>59</v>
      </c>
      <c r="F60">
        <f>申込・選手登録!$B$13</f>
        <v>0</v>
      </c>
      <c r="H60" t="str">
        <f>'データー（編集しない）'!M60</f>
        <v xml:space="preserve"> 0</v>
      </c>
    </row>
    <row r="61" spans="1:8" x14ac:dyDescent="0.15">
      <c r="A61">
        <f t="shared" si="0"/>
        <v>202100000</v>
      </c>
      <c r="B61">
        <f>'データー（編集しない）'!H61</f>
        <v>0</v>
      </c>
      <c r="C61">
        <f>'データー（編集しない）'!I61</f>
        <v>0</v>
      </c>
      <c r="D61" t="str">
        <f>'データー（編集しない）'!F61</f>
        <v>x</v>
      </c>
      <c r="E61" s="81" t="s">
        <v>59</v>
      </c>
      <c r="F61">
        <f>申込・選手登録!$B$13</f>
        <v>0</v>
      </c>
      <c r="H61" t="str">
        <f>'データー（編集しない）'!M61</f>
        <v xml:space="preserve"> 0</v>
      </c>
    </row>
  </sheetData>
  <phoneticPr fontId="19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8"/>
  <sheetViews>
    <sheetView workbookViewId="0">
      <selection activeCell="B1" sqref="B1"/>
    </sheetView>
  </sheetViews>
  <sheetFormatPr defaultColWidth="9" defaultRowHeight="13.5" x14ac:dyDescent="0.15"/>
  <cols>
    <col min="1" max="1" width="3.5" customWidth="1"/>
    <col min="2" max="2" width="20.625" customWidth="1"/>
  </cols>
  <sheetData>
    <row r="1" spans="1:3" x14ac:dyDescent="0.15">
      <c r="A1">
        <v>1</v>
      </c>
      <c r="B1" t="s">
        <v>60</v>
      </c>
      <c r="C1" s="81" t="s">
        <v>61</v>
      </c>
    </row>
    <row r="2" spans="1:3" x14ac:dyDescent="0.15">
      <c r="A2">
        <v>2</v>
      </c>
      <c r="B2" t="s">
        <v>62</v>
      </c>
      <c r="C2" s="81" t="s">
        <v>63</v>
      </c>
    </row>
    <row r="3" spans="1:3" x14ac:dyDescent="0.15">
      <c r="A3">
        <v>3</v>
      </c>
      <c r="B3" t="s">
        <v>64</v>
      </c>
      <c r="C3" s="81" t="s">
        <v>65</v>
      </c>
    </row>
    <row r="4" spans="1:3" x14ac:dyDescent="0.15">
      <c r="A4">
        <v>4</v>
      </c>
      <c r="B4" t="s">
        <v>66</v>
      </c>
      <c r="C4" s="81" t="s">
        <v>67</v>
      </c>
    </row>
    <row r="5" spans="1:3" x14ac:dyDescent="0.15">
      <c r="A5">
        <v>5</v>
      </c>
      <c r="B5" t="s">
        <v>68</v>
      </c>
      <c r="C5" s="81" t="s">
        <v>69</v>
      </c>
    </row>
    <row r="6" spans="1:3" x14ac:dyDescent="0.15">
      <c r="A6">
        <v>6</v>
      </c>
      <c r="B6" t="s">
        <v>70</v>
      </c>
      <c r="C6" s="81" t="s">
        <v>71</v>
      </c>
    </row>
    <row r="7" spans="1:3" x14ac:dyDescent="0.15">
      <c r="A7">
        <v>7</v>
      </c>
      <c r="B7" t="s">
        <v>72</v>
      </c>
      <c r="C7" s="81" t="s">
        <v>73</v>
      </c>
    </row>
    <row r="8" spans="1:3" x14ac:dyDescent="0.15">
      <c r="A8">
        <v>8</v>
      </c>
      <c r="B8" t="s">
        <v>74</v>
      </c>
      <c r="C8" s="81" t="s">
        <v>75</v>
      </c>
    </row>
    <row r="9" spans="1:3" x14ac:dyDescent="0.15">
      <c r="A9">
        <v>9</v>
      </c>
      <c r="B9" t="s">
        <v>76</v>
      </c>
      <c r="C9" s="81" t="s">
        <v>77</v>
      </c>
    </row>
    <row r="10" spans="1:3" x14ac:dyDescent="0.15">
      <c r="A10">
        <v>10</v>
      </c>
      <c r="B10" t="s">
        <v>78</v>
      </c>
      <c r="C10" s="81" t="s">
        <v>79</v>
      </c>
    </row>
    <row r="11" spans="1:3" x14ac:dyDescent="0.15">
      <c r="A11">
        <v>11</v>
      </c>
      <c r="B11" t="s">
        <v>80</v>
      </c>
      <c r="C11" s="81" t="s">
        <v>81</v>
      </c>
    </row>
    <row r="12" spans="1:3" x14ac:dyDescent="0.15">
      <c r="A12">
        <v>12</v>
      </c>
      <c r="B12" t="s">
        <v>82</v>
      </c>
      <c r="C12" s="81" t="s">
        <v>83</v>
      </c>
    </row>
    <row r="13" spans="1:3" x14ac:dyDescent="0.15">
      <c r="A13">
        <v>13</v>
      </c>
      <c r="B13" t="s">
        <v>84</v>
      </c>
      <c r="C13" s="81" t="s">
        <v>85</v>
      </c>
    </row>
    <row r="14" spans="1:3" x14ac:dyDescent="0.15">
      <c r="A14">
        <v>14</v>
      </c>
      <c r="B14" t="s">
        <v>86</v>
      </c>
      <c r="C14" s="81" t="s">
        <v>87</v>
      </c>
    </row>
    <row r="15" spans="1:3" x14ac:dyDescent="0.15">
      <c r="A15">
        <v>15</v>
      </c>
      <c r="B15" t="s">
        <v>88</v>
      </c>
      <c r="C15" s="81" t="s">
        <v>89</v>
      </c>
    </row>
    <row r="16" spans="1:3" x14ac:dyDescent="0.15">
      <c r="A16">
        <v>16</v>
      </c>
      <c r="B16" t="s">
        <v>90</v>
      </c>
      <c r="C16" s="81" t="s">
        <v>91</v>
      </c>
    </row>
    <row r="17" spans="1:3" x14ac:dyDescent="0.15">
      <c r="A17">
        <v>17</v>
      </c>
      <c r="B17" t="s">
        <v>92</v>
      </c>
      <c r="C17" s="81" t="s">
        <v>93</v>
      </c>
    </row>
    <row r="18" spans="1:3" x14ac:dyDescent="0.15">
      <c r="A18">
        <v>18</v>
      </c>
      <c r="B18" t="s">
        <v>94</v>
      </c>
      <c r="C18" s="81" t="s">
        <v>95</v>
      </c>
    </row>
    <row r="19" spans="1:3" x14ac:dyDescent="0.15">
      <c r="A19">
        <v>19</v>
      </c>
      <c r="B19" t="s">
        <v>96</v>
      </c>
      <c r="C19" s="81" t="s">
        <v>97</v>
      </c>
    </row>
    <row r="20" spans="1:3" x14ac:dyDescent="0.15">
      <c r="A20">
        <v>20</v>
      </c>
      <c r="B20" t="s">
        <v>98</v>
      </c>
      <c r="C20" s="81" t="s">
        <v>99</v>
      </c>
    </row>
    <row r="21" spans="1:3" x14ac:dyDescent="0.15">
      <c r="A21">
        <v>21</v>
      </c>
      <c r="B21" t="s">
        <v>100</v>
      </c>
      <c r="C21" s="81" t="s">
        <v>101</v>
      </c>
    </row>
    <row r="22" spans="1:3" x14ac:dyDescent="0.15">
      <c r="A22">
        <v>22</v>
      </c>
      <c r="B22" t="s">
        <v>102</v>
      </c>
      <c r="C22" s="81" t="s">
        <v>103</v>
      </c>
    </row>
    <row r="23" spans="1:3" x14ac:dyDescent="0.15">
      <c r="A23">
        <v>23</v>
      </c>
      <c r="B23" t="s">
        <v>104</v>
      </c>
      <c r="C23" s="81" t="s">
        <v>105</v>
      </c>
    </row>
    <row r="24" spans="1:3" x14ac:dyDescent="0.15">
      <c r="A24">
        <v>24</v>
      </c>
      <c r="B24" t="s">
        <v>106</v>
      </c>
      <c r="C24" s="81" t="s">
        <v>107</v>
      </c>
    </row>
    <row r="25" spans="1:3" x14ac:dyDescent="0.15">
      <c r="A25">
        <v>25</v>
      </c>
      <c r="B25" t="s">
        <v>108</v>
      </c>
      <c r="C25" s="81" t="s">
        <v>109</v>
      </c>
    </row>
    <row r="26" spans="1:3" x14ac:dyDescent="0.15">
      <c r="A26">
        <v>26</v>
      </c>
      <c r="B26" t="s">
        <v>110</v>
      </c>
      <c r="C26" s="81" t="s">
        <v>111</v>
      </c>
    </row>
    <row r="27" spans="1:3" x14ac:dyDescent="0.15">
      <c r="A27">
        <v>27</v>
      </c>
      <c r="B27" t="s">
        <v>112</v>
      </c>
      <c r="C27" s="81" t="s">
        <v>113</v>
      </c>
    </row>
    <row r="28" spans="1:3" x14ac:dyDescent="0.15">
      <c r="A28">
        <v>28</v>
      </c>
      <c r="B28" t="s">
        <v>114</v>
      </c>
      <c r="C28" s="81" t="s">
        <v>115</v>
      </c>
    </row>
    <row r="29" spans="1:3" x14ac:dyDescent="0.15">
      <c r="A29">
        <v>29</v>
      </c>
      <c r="B29" t="s">
        <v>116</v>
      </c>
      <c r="C29" s="81" t="s">
        <v>117</v>
      </c>
    </row>
    <row r="30" spans="1:3" x14ac:dyDescent="0.15">
      <c r="A30">
        <v>30</v>
      </c>
      <c r="B30" t="s">
        <v>118</v>
      </c>
      <c r="C30" s="81" t="s">
        <v>119</v>
      </c>
    </row>
    <row r="31" spans="1:3" x14ac:dyDescent="0.15">
      <c r="A31">
        <v>31</v>
      </c>
      <c r="B31" t="s">
        <v>120</v>
      </c>
      <c r="C31" s="81" t="s">
        <v>121</v>
      </c>
    </row>
    <row r="32" spans="1:3" x14ac:dyDescent="0.15">
      <c r="A32">
        <v>32</v>
      </c>
      <c r="B32" t="s">
        <v>122</v>
      </c>
      <c r="C32" s="81" t="s">
        <v>123</v>
      </c>
    </row>
    <row r="33" spans="1:3" x14ac:dyDescent="0.15">
      <c r="A33">
        <v>33</v>
      </c>
      <c r="B33" t="s">
        <v>124</v>
      </c>
      <c r="C33" s="81" t="s">
        <v>125</v>
      </c>
    </row>
    <row r="34" spans="1:3" x14ac:dyDescent="0.15">
      <c r="A34">
        <v>34</v>
      </c>
      <c r="B34" t="s">
        <v>126</v>
      </c>
      <c r="C34" s="81" t="s">
        <v>127</v>
      </c>
    </row>
    <row r="35" spans="1:3" x14ac:dyDescent="0.15">
      <c r="A35">
        <v>35</v>
      </c>
      <c r="B35" t="s">
        <v>128</v>
      </c>
      <c r="C35" s="81" t="s">
        <v>129</v>
      </c>
    </row>
    <row r="36" spans="1:3" x14ac:dyDescent="0.15">
      <c r="A36">
        <v>36</v>
      </c>
      <c r="B36" t="s">
        <v>130</v>
      </c>
      <c r="C36" s="81" t="s">
        <v>131</v>
      </c>
    </row>
    <row r="37" spans="1:3" x14ac:dyDescent="0.15">
      <c r="A37">
        <v>37</v>
      </c>
      <c r="B37" t="s">
        <v>132</v>
      </c>
      <c r="C37" s="81" t="s">
        <v>133</v>
      </c>
    </row>
    <row r="38" spans="1:3" x14ac:dyDescent="0.15">
      <c r="A38">
        <v>38</v>
      </c>
      <c r="B38" t="s">
        <v>134</v>
      </c>
      <c r="C38" s="81" t="s">
        <v>135</v>
      </c>
    </row>
    <row r="39" spans="1:3" x14ac:dyDescent="0.15">
      <c r="A39">
        <v>39</v>
      </c>
      <c r="B39" t="s">
        <v>136</v>
      </c>
      <c r="C39" s="81" t="s">
        <v>137</v>
      </c>
    </row>
    <row r="40" spans="1:3" x14ac:dyDescent="0.15">
      <c r="A40">
        <v>40</v>
      </c>
      <c r="B40" t="s">
        <v>138</v>
      </c>
      <c r="C40" s="81" t="s">
        <v>139</v>
      </c>
    </row>
    <row r="41" spans="1:3" x14ac:dyDescent="0.15">
      <c r="A41">
        <v>41</v>
      </c>
      <c r="B41" t="s">
        <v>140</v>
      </c>
      <c r="C41" s="81" t="s">
        <v>141</v>
      </c>
    </row>
    <row r="42" spans="1:3" x14ac:dyDescent="0.15">
      <c r="A42">
        <v>42</v>
      </c>
      <c r="B42" t="s">
        <v>142</v>
      </c>
      <c r="C42" s="81" t="s">
        <v>143</v>
      </c>
    </row>
    <row r="43" spans="1:3" x14ac:dyDescent="0.15">
      <c r="A43">
        <v>43</v>
      </c>
      <c r="B43" t="s">
        <v>144</v>
      </c>
      <c r="C43" s="81" t="s">
        <v>145</v>
      </c>
    </row>
    <row r="44" spans="1:3" x14ac:dyDescent="0.15">
      <c r="A44">
        <v>44</v>
      </c>
      <c r="B44" t="s">
        <v>146</v>
      </c>
      <c r="C44" s="81" t="s">
        <v>147</v>
      </c>
    </row>
    <row r="45" spans="1:3" x14ac:dyDescent="0.15">
      <c r="A45">
        <v>45</v>
      </c>
      <c r="B45" t="s">
        <v>148</v>
      </c>
      <c r="C45" s="81" t="s">
        <v>149</v>
      </c>
    </row>
    <row r="46" spans="1:3" x14ac:dyDescent="0.15">
      <c r="A46">
        <v>46</v>
      </c>
      <c r="B46" t="s">
        <v>150</v>
      </c>
      <c r="C46" s="81" t="s">
        <v>151</v>
      </c>
    </row>
    <row r="47" spans="1:3" x14ac:dyDescent="0.15">
      <c r="A47">
        <v>47</v>
      </c>
      <c r="B47" t="s">
        <v>152</v>
      </c>
      <c r="C47" s="81" t="s">
        <v>153</v>
      </c>
    </row>
    <row r="48" spans="1:3" x14ac:dyDescent="0.15">
      <c r="A48">
        <v>48</v>
      </c>
      <c r="B48" t="s">
        <v>154</v>
      </c>
      <c r="C48" s="81" t="s">
        <v>155</v>
      </c>
    </row>
    <row r="49" spans="1:3" x14ac:dyDescent="0.15">
      <c r="A49">
        <v>49</v>
      </c>
      <c r="B49" t="s">
        <v>156</v>
      </c>
      <c r="C49" s="81" t="s">
        <v>157</v>
      </c>
    </row>
    <row r="50" spans="1:3" x14ac:dyDescent="0.15">
      <c r="A50">
        <v>50</v>
      </c>
      <c r="B50" t="s">
        <v>158</v>
      </c>
      <c r="C50" s="81" t="s">
        <v>159</v>
      </c>
    </row>
    <row r="51" spans="1:3" x14ac:dyDescent="0.15">
      <c r="A51">
        <v>51</v>
      </c>
      <c r="B51" t="s">
        <v>160</v>
      </c>
      <c r="C51" s="81" t="s">
        <v>161</v>
      </c>
    </row>
    <row r="52" spans="1:3" x14ac:dyDescent="0.15">
      <c r="A52">
        <v>52</v>
      </c>
      <c r="B52" t="s">
        <v>162</v>
      </c>
      <c r="C52" s="81" t="s">
        <v>163</v>
      </c>
    </row>
    <row r="53" spans="1:3" x14ac:dyDescent="0.15">
      <c r="A53">
        <v>53</v>
      </c>
      <c r="B53" t="s">
        <v>164</v>
      </c>
      <c r="C53" s="81" t="s">
        <v>165</v>
      </c>
    </row>
    <row r="54" spans="1:3" x14ac:dyDescent="0.15">
      <c r="A54">
        <v>54</v>
      </c>
      <c r="B54" t="s">
        <v>166</v>
      </c>
      <c r="C54" s="81" t="s">
        <v>167</v>
      </c>
    </row>
    <row r="55" spans="1:3" x14ac:dyDescent="0.15">
      <c r="A55">
        <v>55</v>
      </c>
      <c r="B55" t="s">
        <v>168</v>
      </c>
      <c r="C55" s="81" t="s">
        <v>169</v>
      </c>
    </row>
    <row r="56" spans="1:3" x14ac:dyDescent="0.15">
      <c r="A56">
        <v>56</v>
      </c>
      <c r="B56" t="s">
        <v>170</v>
      </c>
      <c r="C56" s="81" t="s">
        <v>171</v>
      </c>
    </row>
    <row r="57" spans="1:3" x14ac:dyDescent="0.15">
      <c r="A57">
        <v>57</v>
      </c>
      <c r="B57" t="s">
        <v>172</v>
      </c>
      <c r="C57" s="81" t="s">
        <v>173</v>
      </c>
    </row>
    <row r="58" spans="1:3" x14ac:dyDescent="0.15">
      <c r="A58">
        <v>58</v>
      </c>
      <c r="B58" t="s">
        <v>174</v>
      </c>
      <c r="C58" s="81" t="s">
        <v>175</v>
      </c>
    </row>
    <row r="59" spans="1:3" x14ac:dyDescent="0.15">
      <c r="A59">
        <v>59</v>
      </c>
      <c r="B59" t="s">
        <v>176</v>
      </c>
      <c r="C59" s="81" t="s">
        <v>177</v>
      </c>
    </row>
    <row r="60" spans="1:3" x14ac:dyDescent="0.15">
      <c r="A60">
        <v>60</v>
      </c>
      <c r="B60" t="s">
        <v>178</v>
      </c>
      <c r="C60" s="81" t="s">
        <v>179</v>
      </c>
    </row>
    <row r="61" spans="1:3" x14ac:dyDescent="0.15">
      <c r="A61">
        <v>61</v>
      </c>
      <c r="B61" t="s">
        <v>180</v>
      </c>
      <c r="C61" s="81" t="s">
        <v>181</v>
      </c>
    </row>
    <row r="62" spans="1:3" x14ac:dyDescent="0.15">
      <c r="A62">
        <v>62</v>
      </c>
      <c r="B62" t="s">
        <v>182</v>
      </c>
      <c r="C62" s="81" t="s">
        <v>183</v>
      </c>
    </row>
    <row r="63" spans="1:3" x14ac:dyDescent="0.15">
      <c r="A63">
        <v>63</v>
      </c>
      <c r="B63" t="s">
        <v>184</v>
      </c>
      <c r="C63" s="81" t="s">
        <v>185</v>
      </c>
    </row>
    <row r="64" spans="1:3" x14ac:dyDescent="0.15">
      <c r="A64">
        <v>71</v>
      </c>
      <c r="B64" t="s">
        <v>186</v>
      </c>
      <c r="C64" s="81" t="s">
        <v>187</v>
      </c>
    </row>
    <row r="65" spans="1:3" x14ac:dyDescent="0.15">
      <c r="A65">
        <v>72</v>
      </c>
      <c r="B65" t="s">
        <v>188</v>
      </c>
      <c r="C65" s="81" t="s">
        <v>189</v>
      </c>
    </row>
    <row r="66" spans="1:3" x14ac:dyDescent="0.15">
      <c r="A66">
        <v>73</v>
      </c>
      <c r="B66" t="s">
        <v>190</v>
      </c>
      <c r="C66" s="81" t="s">
        <v>191</v>
      </c>
    </row>
    <row r="67" spans="1:3" x14ac:dyDescent="0.15">
      <c r="A67">
        <v>74</v>
      </c>
      <c r="B67" t="s">
        <v>192</v>
      </c>
      <c r="C67" s="81" t="s">
        <v>193</v>
      </c>
    </row>
    <row r="68" spans="1:3" x14ac:dyDescent="0.15">
      <c r="A68">
        <v>75</v>
      </c>
      <c r="B68" t="s">
        <v>194</v>
      </c>
      <c r="C68" s="81" t="s">
        <v>195</v>
      </c>
    </row>
  </sheetData>
  <phoneticPr fontId="19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0CA4-82BD-489E-9B88-34DBB61611A2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C1" sqref="C1"/>
    </sheetView>
  </sheetViews>
  <sheetFormatPr defaultColWidth="9" defaultRowHeight="13.5" x14ac:dyDescent="0.15"/>
  <cols>
    <col min="1" max="1" width="14.375" customWidth="1"/>
    <col min="2" max="2" width="25.375" customWidth="1"/>
  </cols>
  <sheetData>
    <row r="1" spans="1:2" x14ac:dyDescent="0.15">
      <c r="A1" t="s">
        <v>46</v>
      </c>
      <c r="B1" t="s">
        <v>196</v>
      </c>
    </row>
    <row r="2" spans="1:2" x14ac:dyDescent="0.15">
      <c r="A2">
        <f>申込・選手登録!$B$3</f>
        <v>0</v>
      </c>
      <c r="B2">
        <f>申込・選手登録!$B$14</f>
        <v>0</v>
      </c>
    </row>
  </sheetData>
  <phoneticPr fontId="19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申込・選手登録</vt:lpstr>
      <vt:lpstr>種目</vt:lpstr>
      <vt:lpstr>データー（編集しない）</vt:lpstr>
      <vt:lpstr>MAT（編集しない）</vt:lpstr>
      <vt:lpstr>所属</vt:lpstr>
      <vt:lpstr>Sheet1</vt:lpstr>
      <vt:lpstr>控え場所希望</vt:lpstr>
      <vt:lpstr>申込・選手登録!Print_Area</vt:lpstr>
      <vt:lpstr>申込・選手登録!Print_Titles</vt:lpstr>
      <vt:lpstr>種目</vt:lpstr>
      <vt:lpstr>小学校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k-yahagi</dc:creator>
  <cp:lastModifiedBy>裕太 川﨑</cp:lastModifiedBy>
  <cp:lastPrinted>2025-05-08T03:38:28Z</cp:lastPrinted>
  <dcterms:created xsi:type="dcterms:W3CDTF">2014-05-08T13:16:00Z</dcterms:created>
  <dcterms:modified xsi:type="dcterms:W3CDTF">2026-04-30T21:31:37Z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