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3315" activeTab="0"/>
  </bookViews>
  <sheets>
    <sheet name="総括" sheetId="1" r:id="rId1"/>
    <sheet name="団体男子" sheetId="2" r:id="rId2"/>
    <sheet name="団体女子" sheetId="3" r:id="rId3"/>
    <sheet name="リレー男子" sheetId="4" r:id="rId4"/>
    <sheet name="リレー女子" sheetId="5" r:id="rId5"/>
    <sheet name="大学名" sheetId="6" state="hidden" r:id="rId6"/>
    <sheet name="登録（男子）" sheetId="7" state="hidden" r:id="rId7"/>
    <sheet name="登録（女子）" sheetId="8" state="hidden" r:id="rId8"/>
  </sheets>
  <externalReferences>
    <externalReference r:id="rId11"/>
  </externalReferences>
  <definedNames>
    <definedName name="_xlnm.Print_Area" localSheetId="4">'リレー女子'!$A$1:$G$32</definedName>
    <definedName name="_xlnm.Print_Area" localSheetId="3">'リレー男子'!$A$1:$G$32</definedName>
    <definedName name="_xlnm.Print_Area" localSheetId="0">'総括'!$A$1:$H$28</definedName>
    <definedName name="_xlnm.Print_Area" localSheetId="2">'団体女子'!$B$1:$M$427</definedName>
    <definedName name="_xlnm.Print_Area" localSheetId="1">'団体男子'!$B$1:$M$427</definedName>
    <definedName name="relayf">'[1]種目・固定データ'!$G$3</definedName>
    <definedName name="relays">'[1]種目・固定データ'!$G$2</definedName>
  </definedNames>
  <calcPr fullCalcOnLoad="1"/>
</workbook>
</file>

<file path=xl/sharedStrings.xml><?xml version="1.0" encoding="utf-8"?>
<sst xmlns="http://schemas.openxmlformats.org/spreadsheetml/2006/main" count="7892" uniqueCount="4288">
  <si>
    <t>930204</t>
  </si>
  <si>
    <t>921130</t>
  </si>
  <si>
    <t>920816</t>
  </si>
  <si>
    <t>901214</t>
  </si>
  <si>
    <t>891026</t>
  </si>
  <si>
    <t>881123</t>
  </si>
  <si>
    <t>920111</t>
  </si>
  <si>
    <t>900303</t>
  </si>
  <si>
    <t>890820</t>
  </si>
  <si>
    <t>900720</t>
  </si>
  <si>
    <t>900904</t>
  </si>
  <si>
    <t>900608</t>
  </si>
  <si>
    <t>910101</t>
  </si>
  <si>
    <t>900414</t>
  </si>
  <si>
    <t>900612</t>
  </si>
  <si>
    <t>890914</t>
  </si>
  <si>
    <t>900429</t>
  </si>
  <si>
    <t>900202</t>
  </si>
  <si>
    <t>900711</t>
  </si>
  <si>
    <t>910825</t>
  </si>
  <si>
    <t>910513</t>
  </si>
  <si>
    <t>911205</t>
  </si>
  <si>
    <t>891211</t>
  </si>
  <si>
    <t>900610</t>
  </si>
  <si>
    <t>900910</t>
  </si>
  <si>
    <t>900922</t>
  </si>
  <si>
    <t>900920</t>
  </si>
  <si>
    <t>900407</t>
  </si>
  <si>
    <t>920114</t>
  </si>
  <si>
    <t>910703</t>
  </si>
  <si>
    <t>910402</t>
  </si>
  <si>
    <t>920108</t>
  </si>
  <si>
    <t>910814</t>
  </si>
  <si>
    <t>910913</t>
  </si>
  <si>
    <t>911031</t>
  </si>
  <si>
    <t>911105</t>
  </si>
  <si>
    <t>911021</t>
  </si>
  <si>
    <t>911106</t>
  </si>
  <si>
    <t>910507</t>
  </si>
  <si>
    <t>910820</t>
  </si>
  <si>
    <t>900812</t>
  </si>
  <si>
    <t>910129</t>
  </si>
  <si>
    <t>910328</t>
  </si>
  <si>
    <t>920330</t>
  </si>
  <si>
    <t>901127</t>
  </si>
  <si>
    <t>910908</t>
  </si>
  <si>
    <t>890516</t>
  </si>
  <si>
    <t>911004</t>
  </si>
  <si>
    <t>911028</t>
  </si>
  <si>
    <t>930328</t>
  </si>
  <si>
    <t>890421</t>
  </si>
  <si>
    <t>900315</t>
  </si>
  <si>
    <t>890617</t>
  </si>
  <si>
    <t>910221</t>
  </si>
  <si>
    <t>900815</t>
  </si>
  <si>
    <t>920321</t>
  </si>
  <si>
    <t>920126</t>
  </si>
  <si>
    <t>911011</t>
  </si>
  <si>
    <t>890409</t>
  </si>
  <si>
    <t>900513</t>
  </si>
  <si>
    <t>910704</t>
  </si>
  <si>
    <t>900516</t>
  </si>
  <si>
    <t>901109</t>
  </si>
  <si>
    <t>910822</t>
  </si>
  <si>
    <t>長谷川　慎</t>
  </si>
  <si>
    <t>910410</t>
  </si>
  <si>
    <t>910608</t>
  </si>
  <si>
    <t>910510</t>
  </si>
  <si>
    <t>900727</t>
  </si>
  <si>
    <t>910807</t>
  </si>
  <si>
    <t>910907</t>
  </si>
  <si>
    <t>910926</t>
  </si>
  <si>
    <t>921006</t>
  </si>
  <si>
    <t>920826</t>
  </si>
  <si>
    <t>920821</t>
  </si>
  <si>
    <t>920510</t>
  </si>
  <si>
    <t>920701</t>
  </si>
  <si>
    <t>920413</t>
  </si>
  <si>
    <t>890612</t>
  </si>
  <si>
    <t>901008</t>
  </si>
  <si>
    <t>ｶﾄｳ ｷｲﾁ</t>
  </si>
  <si>
    <t>910102</t>
  </si>
  <si>
    <t>890410</t>
  </si>
  <si>
    <t>900811</t>
  </si>
  <si>
    <t>891020</t>
  </si>
  <si>
    <t>910712</t>
  </si>
  <si>
    <t>910611</t>
  </si>
  <si>
    <t>890528</t>
  </si>
  <si>
    <t>890624</t>
  </si>
  <si>
    <t>900420</t>
  </si>
  <si>
    <t>900206</t>
  </si>
  <si>
    <t>880801</t>
  </si>
  <si>
    <t>881031</t>
  </si>
  <si>
    <t>890404</t>
  </si>
  <si>
    <t>890616</t>
  </si>
  <si>
    <t>ﾅｶｶﾞﾜ ﾕｳｷ</t>
  </si>
  <si>
    <t>890711</t>
  </si>
  <si>
    <t>890721</t>
  </si>
  <si>
    <t>891012</t>
  </si>
  <si>
    <t>891117</t>
  </si>
  <si>
    <t>900502</t>
  </si>
  <si>
    <t>900605</t>
  </si>
  <si>
    <t>900618</t>
  </si>
  <si>
    <t>900624</t>
  </si>
  <si>
    <t>900731</t>
  </si>
  <si>
    <t>900911</t>
  </si>
  <si>
    <t>901014</t>
  </si>
  <si>
    <t>901113</t>
  </si>
  <si>
    <t>910421</t>
  </si>
  <si>
    <t>910731</t>
  </si>
  <si>
    <t>911019</t>
  </si>
  <si>
    <t>911022</t>
  </si>
  <si>
    <t>小川　大輔</t>
  </si>
  <si>
    <t>ｵｶﾞﾜ ﾀﾞｲｽｹ</t>
  </si>
  <si>
    <t>921120</t>
  </si>
  <si>
    <t>ｶﾄｳ ﾕｳﾀ</t>
  </si>
  <si>
    <t>890628</t>
  </si>
  <si>
    <t>890629</t>
  </si>
  <si>
    <t>890806</t>
  </si>
  <si>
    <t>890911</t>
  </si>
  <si>
    <t>891002</t>
  </si>
  <si>
    <t>891005</t>
  </si>
  <si>
    <t>891027</t>
  </si>
  <si>
    <t>ｱﾂﾐ ﾀｶﾋﾛ</t>
  </si>
  <si>
    <t>900419</t>
  </si>
  <si>
    <t>900503</t>
  </si>
  <si>
    <t>900617</t>
  </si>
  <si>
    <t>900705</t>
  </si>
  <si>
    <t>900807</t>
  </si>
  <si>
    <t>900826</t>
  </si>
  <si>
    <t>900830</t>
  </si>
  <si>
    <t>900928</t>
  </si>
  <si>
    <t>901010</t>
  </si>
  <si>
    <t>901130</t>
  </si>
  <si>
    <t>901203</t>
  </si>
  <si>
    <t>901215</t>
  </si>
  <si>
    <t>901216</t>
  </si>
  <si>
    <t>910122</t>
  </si>
  <si>
    <t>910128</t>
  </si>
  <si>
    <t>910207</t>
  </si>
  <si>
    <t>910219</t>
  </si>
  <si>
    <t>900510</t>
  </si>
  <si>
    <t>910409</t>
  </si>
  <si>
    <t>910411</t>
  </si>
  <si>
    <t>910502</t>
  </si>
  <si>
    <t>910508</t>
  </si>
  <si>
    <t>910603</t>
  </si>
  <si>
    <t>910627</t>
  </si>
  <si>
    <t>910629</t>
  </si>
  <si>
    <t>910710</t>
  </si>
  <si>
    <t>910722</t>
  </si>
  <si>
    <t>910726</t>
  </si>
  <si>
    <t>910728</t>
  </si>
  <si>
    <t>910826</t>
  </si>
  <si>
    <t>911018</t>
  </si>
  <si>
    <t>911117</t>
  </si>
  <si>
    <t>911129</t>
  </si>
  <si>
    <t>911212</t>
  </si>
  <si>
    <t>911216</t>
  </si>
  <si>
    <t>911222</t>
  </si>
  <si>
    <t>920106</t>
  </si>
  <si>
    <t>920107</t>
  </si>
  <si>
    <t>920131</t>
  </si>
  <si>
    <t>920311</t>
  </si>
  <si>
    <t>920318</t>
  </si>
  <si>
    <t>920331</t>
  </si>
  <si>
    <t>920403</t>
  </si>
  <si>
    <t>920414</t>
  </si>
  <si>
    <t>920428</t>
  </si>
  <si>
    <t>920429</t>
  </si>
  <si>
    <t>920515</t>
  </si>
  <si>
    <t>920629</t>
  </si>
  <si>
    <t>920709</t>
  </si>
  <si>
    <t>920810</t>
  </si>
  <si>
    <t>920901</t>
  </si>
  <si>
    <t>921018</t>
  </si>
  <si>
    <t>921209</t>
  </si>
  <si>
    <t>921213</t>
  </si>
  <si>
    <t>930124</t>
  </si>
  <si>
    <t>930128</t>
  </si>
  <si>
    <t>910205</t>
  </si>
  <si>
    <t>910504</t>
  </si>
  <si>
    <t>920103</t>
  </si>
  <si>
    <t>911017</t>
  </si>
  <si>
    <t>森　啓太</t>
  </si>
  <si>
    <t>ﾓﾘ ｹｲﾀ</t>
  </si>
  <si>
    <t>920625</t>
  </si>
  <si>
    <t>920817</t>
  </si>
  <si>
    <t>920906</t>
  </si>
  <si>
    <t>ｲﾄｳ ｼﾝｺﾞ</t>
  </si>
  <si>
    <t>930108</t>
  </si>
  <si>
    <t>880204</t>
  </si>
  <si>
    <t>880927</t>
  </si>
  <si>
    <t>890420</t>
  </si>
  <si>
    <t>910523</t>
  </si>
  <si>
    <t>920915</t>
  </si>
  <si>
    <t>920722</t>
  </si>
  <si>
    <t>930130</t>
  </si>
  <si>
    <t>890811</t>
  </si>
  <si>
    <t>910218</t>
  </si>
  <si>
    <t>900706</t>
  </si>
  <si>
    <t>910711</t>
  </si>
  <si>
    <t>910928</t>
  </si>
  <si>
    <t>910518</t>
  </si>
  <si>
    <t>910716</t>
  </si>
  <si>
    <t>910912</t>
  </si>
  <si>
    <t>900114</t>
  </si>
  <si>
    <t>900416</t>
  </si>
  <si>
    <t>900606</t>
  </si>
  <si>
    <t>901104</t>
  </si>
  <si>
    <t>900102</t>
  </si>
  <si>
    <t>911120</t>
  </si>
  <si>
    <t>920310</t>
  </si>
  <si>
    <t>920610</t>
  </si>
  <si>
    <t>921014</t>
  </si>
  <si>
    <t>900927</t>
  </si>
  <si>
    <t>911108</t>
  </si>
  <si>
    <t>910713</t>
  </si>
  <si>
    <t>890611</t>
  </si>
  <si>
    <t>901018</t>
  </si>
  <si>
    <t>920818</t>
  </si>
  <si>
    <t>921013</t>
  </si>
  <si>
    <t>890418</t>
  </si>
  <si>
    <t>900127</t>
  </si>
  <si>
    <t>920609</t>
  </si>
  <si>
    <t>920912</t>
  </si>
  <si>
    <t>920910</t>
  </si>
  <si>
    <t>930319</t>
  </si>
  <si>
    <t>930226</t>
  </si>
  <si>
    <t>921113</t>
  </si>
  <si>
    <t>920608</t>
  </si>
  <si>
    <t>930317</t>
  </si>
  <si>
    <t>920528</t>
  </si>
  <si>
    <t>890526</t>
  </si>
  <si>
    <t>890725</t>
  </si>
  <si>
    <t>890530</t>
  </si>
  <si>
    <t>村山　浩平</t>
  </si>
  <si>
    <t>ﾑﾗﾔﾏ ｺｳﾍｲ</t>
  </si>
  <si>
    <t>910721</t>
  </si>
  <si>
    <t>910528</t>
  </si>
  <si>
    <t>910521</t>
  </si>
  <si>
    <t>910922</t>
  </si>
  <si>
    <t>910417</t>
  </si>
  <si>
    <t>910829</t>
  </si>
  <si>
    <t>920523</t>
  </si>
  <si>
    <t>930129</t>
  </si>
  <si>
    <t>911219</t>
  </si>
  <si>
    <t>911115</t>
  </si>
  <si>
    <t>911215</t>
  </si>
  <si>
    <t>ﾔﾏﾀﾞ ｼｮｳﾍｲ</t>
  </si>
  <si>
    <t>910815</t>
  </si>
  <si>
    <t>910923</t>
  </si>
  <si>
    <t>880917</t>
  </si>
  <si>
    <t>911124</t>
  </si>
  <si>
    <t>910827</t>
  </si>
  <si>
    <t>930110</t>
  </si>
  <si>
    <t>911217</t>
  </si>
  <si>
    <t>901116</t>
  </si>
  <si>
    <t>901021</t>
  </si>
  <si>
    <t>901016</t>
  </si>
  <si>
    <t>900915</t>
  </si>
  <si>
    <t>911225</t>
  </si>
  <si>
    <t>920201</t>
  </si>
  <si>
    <t>920601</t>
  </si>
  <si>
    <t>891111</t>
  </si>
  <si>
    <t>891104</t>
  </si>
  <si>
    <t>891227</t>
  </si>
  <si>
    <t>900116</t>
  </si>
  <si>
    <t>911025</t>
  </si>
  <si>
    <t>910802</t>
  </si>
  <si>
    <t>921202</t>
  </si>
  <si>
    <t>920911</t>
  </si>
  <si>
    <t>920426</t>
  </si>
  <si>
    <t>920622</t>
  </si>
  <si>
    <t>920504</t>
  </si>
  <si>
    <t>920828</t>
  </si>
  <si>
    <t>890701</t>
  </si>
  <si>
    <t>920613</t>
  </si>
  <si>
    <t>920619</t>
  </si>
  <si>
    <t>920723</t>
  </si>
  <si>
    <t>920919</t>
  </si>
  <si>
    <t>921012</t>
  </si>
  <si>
    <t>890929</t>
  </si>
  <si>
    <t>910131</t>
  </si>
  <si>
    <t>松下　元</t>
  </si>
  <si>
    <t>900625</t>
  </si>
  <si>
    <t>901007</t>
  </si>
  <si>
    <t>900521</t>
  </si>
  <si>
    <t>910516</t>
  </si>
  <si>
    <t>910806</t>
  </si>
  <si>
    <t>920112</t>
  </si>
  <si>
    <t>920302</t>
  </si>
  <si>
    <t>910606</t>
  </si>
  <si>
    <t>920518</t>
  </si>
  <si>
    <t>930302</t>
  </si>
  <si>
    <t>ﾀｶﾉ ﾏｺﾄ</t>
  </si>
  <si>
    <t>920425</t>
  </si>
  <si>
    <t>920922</t>
  </si>
  <si>
    <t>920930</t>
  </si>
  <si>
    <t>920314</t>
  </si>
  <si>
    <t>910404</t>
  </si>
  <si>
    <t>910511</t>
  </si>
  <si>
    <t>920905</t>
  </si>
  <si>
    <t>920520</t>
  </si>
  <si>
    <t>921126</t>
  </si>
  <si>
    <t>920420</t>
  </si>
  <si>
    <t>920721</t>
  </si>
  <si>
    <t>920519</t>
  </si>
  <si>
    <t>920827</t>
  </si>
  <si>
    <t>920729</t>
  </si>
  <si>
    <t>930225</t>
  </si>
  <si>
    <t>920224</t>
  </si>
  <si>
    <t>920623</t>
  </si>
  <si>
    <t>930318</t>
  </si>
  <si>
    <t>920402</t>
  </si>
  <si>
    <t>920506</t>
  </si>
  <si>
    <t>ﾑﾗﾀ ﾋﾛｷ</t>
  </si>
  <si>
    <t>920713</t>
  </si>
  <si>
    <t>920418</t>
  </si>
  <si>
    <t>920616</t>
  </si>
  <si>
    <t>920404</t>
  </si>
  <si>
    <t>910227</t>
  </si>
  <si>
    <t>911214</t>
  </si>
  <si>
    <t>920604</t>
  </si>
  <si>
    <t>921225</t>
  </si>
  <si>
    <t>911104</t>
  </si>
  <si>
    <t>920602</t>
  </si>
  <si>
    <t>920731</t>
  </si>
  <si>
    <t>920727</t>
  </si>
  <si>
    <t>910911</t>
  </si>
  <si>
    <t>M1</t>
  </si>
  <si>
    <t>3</t>
  </si>
  <si>
    <t>2</t>
  </si>
  <si>
    <t>M2</t>
  </si>
  <si>
    <t>4</t>
  </si>
  <si>
    <t>1</t>
  </si>
  <si>
    <t>5</t>
  </si>
  <si>
    <t>6</t>
  </si>
  <si>
    <t>S1</t>
  </si>
  <si>
    <t>愛知県</t>
  </si>
  <si>
    <t>広島県</t>
  </si>
  <si>
    <t>兵庫県</t>
  </si>
  <si>
    <t>岐阜県</t>
  </si>
  <si>
    <t>三重県</t>
  </si>
  <si>
    <t>静岡県</t>
  </si>
  <si>
    <t>富山県</t>
  </si>
  <si>
    <t>滋賀県</t>
  </si>
  <si>
    <t>大阪府</t>
  </si>
  <si>
    <t>新潟県</t>
  </si>
  <si>
    <t>京都府</t>
  </si>
  <si>
    <t>奈良県</t>
  </si>
  <si>
    <t>鳥取県</t>
  </si>
  <si>
    <t>和歌山県</t>
  </si>
  <si>
    <t>香川県</t>
  </si>
  <si>
    <t>熊本県</t>
  </si>
  <si>
    <t>高知県</t>
  </si>
  <si>
    <t>宮崎県</t>
  </si>
  <si>
    <t>石川県</t>
  </si>
  <si>
    <t>徳島県</t>
  </si>
  <si>
    <t>北海道</t>
  </si>
  <si>
    <t>岡山県</t>
  </si>
  <si>
    <t>愛媛県</t>
  </si>
  <si>
    <t>栃木県</t>
  </si>
  <si>
    <t>島根県</t>
  </si>
  <si>
    <t>山口県</t>
  </si>
  <si>
    <t>佐賀県</t>
  </si>
  <si>
    <t>890825</t>
  </si>
  <si>
    <t>900916</t>
  </si>
  <si>
    <t>910110</t>
  </si>
  <si>
    <t>910422</t>
  </si>
  <si>
    <t>910625</t>
  </si>
  <si>
    <t>920130</t>
  </si>
  <si>
    <t>920203</t>
  </si>
  <si>
    <t>900226</t>
  </si>
  <si>
    <t>910104</t>
  </si>
  <si>
    <t>910610</t>
  </si>
  <si>
    <t>920715</t>
  </si>
  <si>
    <t>900526</t>
  </si>
  <si>
    <t>900609</t>
  </si>
  <si>
    <t>920205</t>
  </si>
  <si>
    <t>891115</t>
  </si>
  <si>
    <t>910526</t>
  </si>
  <si>
    <t>891208</t>
  </si>
  <si>
    <t>921002</t>
  </si>
  <si>
    <t>901022</t>
  </si>
  <si>
    <t>900708</t>
  </si>
  <si>
    <t>920501</t>
  </si>
  <si>
    <t>920708</t>
  </si>
  <si>
    <t>921107</t>
  </si>
  <si>
    <t>890710</t>
  </si>
  <si>
    <t>891109</t>
  </si>
  <si>
    <t>901106</t>
  </si>
  <si>
    <t>890510</t>
  </si>
  <si>
    <t>890429</t>
  </si>
  <si>
    <t>890909</t>
  </si>
  <si>
    <t>891121</t>
  </si>
  <si>
    <t>890726</t>
  </si>
  <si>
    <t>900507</t>
  </si>
  <si>
    <t>900716</t>
  </si>
  <si>
    <t>901212</t>
  </si>
  <si>
    <t>910628</t>
  </si>
  <si>
    <t>920303</t>
  </si>
  <si>
    <t>911109</t>
  </si>
  <si>
    <t>920113</t>
  </si>
  <si>
    <t>911118</t>
  </si>
  <si>
    <t>910615</t>
  </si>
  <si>
    <t>910919</t>
  </si>
  <si>
    <t>920127</t>
  </si>
  <si>
    <t>910809</t>
  </si>
  <si>
    <t>891031</t>
  </si>
  <si>
    <t>921111</t>
  </si>
  <si>
    <t>900701</t>
  </si>
  <si>
    <t>920212</t>
  </si>
  <si>
    <t>910708</t>
  </si>
  <si>
    <t>901205</t>
  </si>
  <si>
    <t>890506</t>
  </si>
  <si>
    <t>911008</t>
  </si>
  <si>
    <t>911030</t>
  </si>
  <si>
    <t>890521</t>
  </si>
  <si>
    <t>890524</t>
  </si>
  <si>
    <t>900411</t>
  </si>
  <si>
    <t>900506</t>
  </si>
  <si>
    <t>900726</t>
  </si>
  <si>
    <t>900906</t>
  </si>
  <si>
    <t>901031</t>
  </si>
  <si>
    <t>901118</t>
  </si>
  <si>
    <t>910327</t>
  </si>
  <si>
    <t>910329</t>
  </si>
  <si>
    <t>910430</t>
  </si>
  <si>
    <t>910702</t>
  </si>
  <si>
    <t>920208</t>
  </si>
  <si>
    <t>920226</t>
  </si>
  <si>
    <t>920408</t>
  </si>
  <si>
    <t>920711</t>
  </si>
  <si>
    <t>920720</t>
  </si>
  <si>
    <t>910208</t>
  </si>
  <si>
    <t>911114</t>
  </si>
  <si>
    <t>910115</t>
  </si>
  <si>
    <t>910811</t>
  </si>
  <si>
    <t>890810</t>
  </si>
  <si>
    <t>930117</t>
  </si>
  <si>
    <t>921222</t>
  </si>
  <si>
    <t>921005</t>
  </si>
  <si>
    <t>921027</t>
  </si>
  <si>
    <t>920415</t>
  </si>
  <si>
    <t>900430</t>
  </si>
  <si>
    <t>920307</t>
  </si>
  <si>
    <t>910630</t>
  </si>
  <si>
    <t>900402</t>
  </si>
  <si>
    <t>890702</t>
  </si>
  <si>
    <t>900108</t>
  </si>
  <si>
    <t>ﾔﾏﾓﾄ ﾏｷ</t>
  </si>
  <si>
    <t>891223</t>
  </si>
  <si>
    <t>921011</t>
  </si>
  <si>
    <t>921102</t>
  </si>
  <si>
    <t>920124</t>
  </si>
  <si>
    <t>921024</t>
  </si>
  <si>
    <t>920407</t>
  </si>
  <si>
    <t>920811</t>
  </si>
  <si>
    <t>920611</t>
  </si>
  <si>
    <t>920724</t>
  </si>
  <si>
    <t>920416</t>
  </si>
  <si>
    <t>920916</t>
  </si>
  <si>
    <t>930326</t>
  </si>
  <si>
    <t>921230</t>
  </si>
  <si>
    <t>910816</t>
  </si>
  <si>
    <t>921009</t>
  </si>
  <si>
    <t>930111</t>
  </si>
  <si>
    <t>930201</t>
  </si>
  <si>
    <t>鹿児島県</t>
  </si>
  <si>
    <t>長崎県</t>
  </si>
  <si>
    <t>福岡県</t>
  </si>
  <si>
    <t>沖縄県</t>
  </si>
  <si>
    <t>大分県</t>
  </si>
  <si>
    <t>砲丸投</t>
  </si>
  <si>
    <t>円盤投</t>
  </si>
  <si>
    <t>ハンマー投</t>
  </si>
  <si>
    <t>やり投</t>
  </si>
  <si>
    <r>
      <t>1</t>
    </r>
    <r>
      <rPr>
        <sz val="11"/>
        <color indexed="8"/>
        <rFont val="ＭＳ 明朝"/>
        <family val="1"/>
      </rPr>
      <t>00m</t>
    </r>
  </si>
  <si>
    <r>
      <t>2</t>
    </r>
    <r>
      <rPr>
        <sz val="11"/>
        <color indexed="8"/>
        <rFont val="ＭＳ 明朝"/>
        <family val="1"/>
      </rPr>
      <t>00m</t>
    </r>
  </si>
  <si>
    <r>
      <t>4</t>
    </r>
    <r>
      <rPr>
        <sz val="11"/>
        <color indexed="8"/>
        <rFont val="ＭＳ 明朝"/>
        <family val="1"/>
      </rPr>
      <t>00m</t>
    </r>
  </si>
  <si>
    <t>800m</t>
  </si>
  <si>
    <r>
      <t>1</t>
    </r>
    <r>
      <rPr>
        <sz val="11"/>
        <color indexed="8"/>
        <rFont val="ＭＳ 明朝"/>
        <family val="1"/>
      </rPr>
      <t>500m</t>
    </r>
  </si>
  <si>
    <r>
      <t>5</t>
    </r>
    <r>
      <rPr>
        <sz val="11"/>
        <color indexed="8"/>
        <rFont val="ＭＳ 明朝"/>
        <family val="1"/>
      </rPr>
      <t>000m</t>
    </r>
  </si>
  <si>
    <r>
      <t>1</t>
    </r>
    <r>
      <rPr>
        <sz val="11"/>
        <color indexed="8"/>
        <rFont val="ＭＳ 明朝"/>
        <family val="1"/>
      </rPr>
      <t>0000m</t>
    </r>
  </si>
  <si>
    <t>振込明細書のコピー貼付</t>
  </si>
  <si>
    <r>
      <t>1</t>
    </r>
    <r>
      <rPr>
        <sz val="11"/>
        <color indexed="8"/>
        <rFont val="ＭＳ 明朝"/>
        <family val="1"/>
      </rPr>
      <t>10mH</t>
    </r>
  </si>
  <si>
    <r>
      <t>4</t>
    </r>
    <r>
      <rPr>
        <sz val="11"/>
        <color indexed="8"/>
        <rFont val="ＭＳ 明朝"/>
        <family val="1"/>
      </rPr>
      <t>00mH</t>
    </r>
  </si>
  <si>
    <t>3000mSC</t>
  </si>
  <si>
    <t>走高跳</t>
  </si>
  <si>
    <t>棒高跳</t>
  </si>
  <si>
    <t>走幅跳</t>
  </si>
  <si>
    <t>三段跳</t>
  </si>
  <si>
    <t>10000mW</t>
  </si>
  <si>
    <t>エラーチェック</t>
  </si>
  <si>
    <t>印</t>
  </si>
  <si>
    <t>申込種目</t>
  </si>
  <si>
    <t>出場資格取得</t>
  </si>
  <si>
    <t>氏名</t>
  </si>
  <si>
    <t>生年月日</t>
  </si>
  <si>
    <t>所属陸協</t>
  </si>
  <si>
    <t>区分</t>
  </si>
  <si>
    <t>記録</t>
  </si>
  <si>
    <t>年月日</t>
  </si>
  <si>
    <t>競技会名</t>
  </si>
  <si>
    <t>登録番号</t>
  </si>
  <si>
    <t>学年</t>
  </si>
  <si>
    <t>参加人数</t>
  </si>
  <si>
    <t>延人数</t>
  </si>
  <si>
    <t>合計金額</t>
  </si>
  <si>
    <t>リレー数</t>
  </si>
  <si>
    <t>ﾌﾘｶﾞﾅ</t>
  </si>
  <si>
    <t>4×100m</t>
  </si>
  <si>
    <t>4×400m</t>
  </si>
  <si>
    <t>印</t>
  </si>
  <si>
    <t>大　 学　 名　：</t>
  </si>
  <si>
    <t>略称名・ｺｰﾄﾞ　：</t>
  </si>
  <si>
    <t>監   督   名　：</t>
  </si>
  <si>
    <t>責 任  者 名　：</t>
  </si>
  <si>
    <t>電 話  番 号　：</t>
  </si>
  <si>
    <t>携 帯  電 話　：</t>
  </si>
  <si>
    <t>E-mail ｱﾄﾞﾚｽ　：</t>
  </si>
  <si>
    <t>郵 便  番 号　：</t>
  </si>
  <si>
    <t>住        所　：</t>
  </si>
  <si>
    <r>
      <rPr>
        <u val="single"/>
        <sz val="11"/>
        <color indexed="8"/>
        <rFont val="ＭＳ 明朝"/>
        <family val="1"/>
      </rPr>
      <t>No.１</t>
    </r>
    <r>
      <rPr>
        <sz val="11"/>
        <color indexed="8"/>
        <rFont val="ＭＳ 明朝"/>
        <family val="1"/>
      </rPr>
      <t>　　　　</t>
    </r>
  </si>
  <si>
    <r>
      <rPr>
        <u val="single"/>
        <sz val="11"/>
        <color indexed="8"/>
        <rFont val="ＭＳ 明朝"/>
        <family val="1"/>
      </rPr>
      <t>No.２</t>
    </r>
    <r>
      <rPr>
        <sz val="11"/>
        <color indexed="8"/>
        <rFont val="ＭＳ 明朝"/>
        <family val="1"/>
      </rPr>
      <t>　　　　</t>
    </r>
  </si>
  <si>
    <t>No.３</t>
  </si>
  <si>
    <t>No.４</t>
  </si>
  <si>
    <t>No.５</t>
  </si>
  <si>
    <t>No.６</t>
  </si>
  <si>
    <t>秩父宮賜杯　第64回西日本学生陸上競技対校選手権大会
参加申込書【男子】</t>
  </si>
  <si>
    <t>秩父宮賜杯　第64回西日本学生陸上競技対校選手権大会
参加申込書【女子】</t>
  </si>
  <si>
    <t>大学名:</t>
  </si>
  <si>
    <t>男子</t>
  </si>
  <si>
    <t>種目名:</t>
  </si>
  <si>
    <t>４×１００ｍ</t>
  </si>
  <si>
    <t>資格記録</t>
  </si>
  <si>
    <t>記録</t>
  </si>
  <si>
    <t>取得年月日</t>
  </si>
  <si>
    <t>競技会名</t>
  </si>
  <si>
    <t>No.</t>
  </si>
  <si>
    <t>氏名</t>
  </si>
  <si>
    <t>ﾌﾘｶﾞﾅ</t>
  </si>
  <si>
    <t>４×４００ｍ</t>
  </si>
  <si>
    <t>女子</t>
  </si>
  <si>
    <t>延人数</t>
  </si>
  <si>
    <t>リレー数</t>
  </si>
  <si>
    <t>女子</t>
  </si>
  <si>
    <t>合計金額</t>
  </si>
  <si>
    <t>参加人数</t>
  </si>
  <si>
    <t>E-mail ｱﾄﾞﾚｽ　：</t>
  </si>
  <si>
    <t>住        所　：</t>
  </si>
  <si>
    <t>（様式Ⅰ）</t>
  </si>
  <si>
    <t>秩父宮賜杯　第64回西日本学生陸上競技対校選手権大会
総括申込書</t>
  </si>
  <si>
    <t>（様式Ⅱ）</t>
  </si>
  <si>
    <t>（様式Ⅲ）</t>
  </si>
  <si>
    <t>910530</t>
  </si>
  <si>
    <t>870415</t>
  </si>
  <si>
    <t>890901</t>
  </si>
  <si>
    <t>891011</t>
  </si>
  <si>
    <t>891127</t>
  </si>
  <si>
    <t>900312</t>
  </si>
  <si>
    <t>900511</t>
  </si>
  <si>
    <t>900628</t>
  </si>
  <si>
    <t>901219</t>
  </si>
  <si>
    <t>ﾋﾗﾉ ﾀﾂﾔ</t>
  </si>
  <si>
    <t>910107</t>
  </si>
  <si>
    <t>910419</t>
  </si>
  <si>
    <t>910618</t>
  </si>
  <si>
    <t>910620</t>
  </si>
  <si>
    <t>910709</t>
  </si>
  <si>
    <t>910817</t>
  </si>
  <si>
    <t>910904</t>
  </si>
  <si>
    <t>911107</t>
  </si>
  <si>
    <t>911210</t>
  </si>
  <si>
    <t>890411</t>
  </si>
  <si>
    <t>890817</t>
  </si>
  <si>
    <t>900222</t>
  </si>
  <si>
    <t>890705</t>
  </si>
  <si>
    <t>890827</t>
  </si>
  <si>
    <t>900104</t>
  </si>
  <si>
    <t>890428</t>
  </si>
  <si>
    <t>890426</t>
  </si>
  <si>
    <t>890529</t>
  </si>
  <si>
    <t>890412</t>
  </si>
  <si>
    <t>900828</t>
  </si>
  <si>
    <t>900718</t>
  </si>
  <si>
    <t>900514</t>
  </si>
  <si>
    <t>900801</t>
  </si>
  <si>
    <t>900823</t>
  </si>
  <si>
    <t>900702</t>
  </si>
  <si>
    <t>900623</t>
  </si>
  <si>
    <t>910813</t>
  </si>
  <si>
    <t>910607</t>
  </si>
  <si>
    <t>910201</t>
  </si>
  <si>
    <t>911122</t>
  </si>
  <si>
    <t>920313</t>
  </si>
  <si>
    <t>910621</t>
  </si>
  <si>
    <t>910626</t>
  </si>
  <si>
    <t>910903</t>
  </si>
  <si>
    <t>910927</t>
  </si>
  <si>
    <t>890829</t>
  </si>
  <si>
    <t>891102</t>
  </si>
  <si>
    <t>890930</t>
  </si>
  <si>
    <t>891007</t>
  </si>
  <si>
    <t>900831</t>
  </si>
  <si>
    <t>901122</t>
  </si>
  <si>
    <t>900722</t>
  </si>
  <si>
    <t>900914</t>
  </si>
  <si>
    <t>901217</t>
  </si>
  <si>
    <t>900819</t>
  </si>
  <si>
    <t>ﾜﾀﾅﾍﾞ ｶｽﾞｷ</t>
  </si>
  <si>
    <t>910921</t>
  </si>
  <si>
    <t>920206</t>
  </si>
  <si>
    <t>910701</t>
  </si>
  <si>
    <t>ﾏﾂﾊﾞﾗ ﾕｳｷ</t>
  </si>
  <si>
    <t>911005</t>
  </si>
  <si>
    <t>920509</t>
  </si>
  <si>
    <t>890408</t>
  </si>
  <si>
    <t>890912</t>
  </si>
  <si>
    <t>900615</t>
  </si>
  <si>
    <t>910605</t>
  </si>
  <si>
    <t>910501</t>
  </si>
  <si>
    <t>910918</t>
  </si>
  <si>
    <t>900519</t>
  </si>
  <si>
    <t>911103</t>
  </si>
  <si>
    <t>890531</t>
  </si>
  <si>
    <t>890908</t>
  </si>
  <si>
    <t>890718</t>
  </si>
  <si>
    <t>890515</t>
  </si>
  <si>
    <t>890715</t>
  </si>
  <si>
    <t>890511</t>
  </si>
  <si>
    <t>890809</t>
  </si>
  <si>
    <t>890507</t>
  </si>
  <si>
    <t>900209</t>
  </si>
  <si>
    <t>890727</t>
  </si>
  <si>
    <t>890413</t>
  </si>
  <si>
    <t>890614</t>
  </si>
  <si>
    <t>890502</t>
  </si>
  <si>
    <t>890707</t>
  </si>
  <si>
    <t>890804</t>
  </si>
  <si>
    <t>890821</t>
  </si>
  <si>
    <t>890525</t>
  </si>
  <si>
    <t>890919</t>
  </si>
  <si>
    <t>900525</t>
  </si>
  <si>
    <t>900413</t>
  </si>
  <si>
    <t>900909</t>
  </si>
  <si>
    <t>910305</t>
  </si>
  <si>
    <t>901201</t>
  </si>
  <si>
    <t>900423</t>
  </si>
  <si>
    <t>901221</t>
  </si>
  <si>
    <t>901218</t>
  </si>
  <si>
    <t>901024</t>
  </si>
  <si>
    <t>910108</t>
  </si>
  <si>
    <t>900627</t>
  </si>
  <si>
    <t>910812</t>
  </si>
  <si>
    <t>910614</t>
  </si>
  <si>
    <t>910506</t>
  </si>
  <si>
    <t>ｻﾄｳ ﾏｺﾄ</t>
  </si>
  <si>
    <t>920210</t>
  </si>
  <si>
    <t>910905</t>
  </si>
  <si>
    <t>910520</t>
  </si>
  <si>
    <t>911113</t>
  </si>
  <si>
    <t>910525</t>
  </si>
  <si>
    <t>911016</t>
  </si>
  <si>
    <t>920220</t>
  </si>
  <si>
    <t>911009</t>
  </si>
  <si>
    <t>910601</t>
  </si>
  <si>
    <t>921106</t>
  </si>
  <si>
    <t>921221</t>
  </si>
  <si>
    <t>920902</t>
  </si>
  <si>
    <t>920819</t>
  </si>
  <si>
    <t>920615</t>
  </si>
  <si>
    <t>921122</t>
  </si>
  <si>
    <t>921118</t>
  </si>
  <si>
    <t>921001</t>
  </si>
  <si>
    <t>920511</t>
  </si>
  <si>
    <t>920909</t>
  </si>
  <si>
    <t>100mH</t>
  </si>
  <si>
    <t>大学名</t>
  </si>
  <si>
    <t>略称名</t>
  </si>
  <si>
    <t>大学コード</t>
  </si>
  <si>
    <t>宇部フロンティア大学</t>
  </si>
  <si>
    <t>宇部ﾌﾛﾝﾃｨｱ大</t>
  </si>
  <si>
    <t>492512</t>
  </si>
  <si>
    <t>愛媛大学</t>
  </si>
  <si>
    <t>愛媛大</t>
  </si>
  <si>
    <t>490066</t>
  </si>
  <si>
    <t>愛媛女子短期大学</t>
  </si>
  <si>
    <t>愛媛女短大</t>
  </si>
  <si>
    <t>495374</t>
  </si>
  <si>
    <t>大島商船高等専門学校</t>
  </si>
  <si>
    <t>大島商専</t>
  </si>
  <si>
    <t>496038</t>
  </si>
  <si>
    <t>岡山大学</t>
  </si>
  <si>
    <t>岡山大</t>
  </si>
  <si>
    <t>490061</t>
  </si>
  <si>
    <t>岡山県立大学</t>
  </si>
  <si>
    <t>岡山県大</t>
  </si>
  <si>
    <t>491047</t>
  </si>
  <si>
    <t>岡山商科大学</t>
  </si>
  <si>
    <t>岡山商大</t>
  </si>
  <si>
    <t>492252</t>
  </si>
  <si>
    <t>岡山理科大学</t>
  </si>
  <si>
    <t>岡山理大</t>
  </si>
  <si>
    <t>492253</t>
  </si>
  <si>
    <t>香川大学</t>
  </si>
  <si>
    <t>香川大</t>
  </si>
  <si>
    <t>490065</t>
  </si>
  <si>
    <t>川崎医科大学</t>
  </si>
  <si>
    <t>川崎医療大</t>
  </si>
  <si>
    <t>492254</t>
  </si>
  <si>
    <t>川崎医療短期大学</t>
  </si>
  <si>
    <t>川崎医療短大</t>
  </si>
  <si>
    <t>495339</t>
  </si>
  <si>
    <t>川崎医療福祉大学</t>
  </si>
  <si>
    <t>川崎医福大</t>
  </si>
  <si>
    <t>492379</t>
  </si>
  <si>
    <t>環太平洋大学</t>
  </si>
  <si>
    <t>環太平洋大</t>
  </si>
  <si>
    <t>492582</t>
  </si>
  <si>
    <t>吉備国際大学</t>
  </si>
  <si>
    <t>吉備国大</t>
  </si>
  <si>
    <t>492372</t>
  </si>
  <si>
    <t>倉敷芸術科学大学</t>
  </si>
  <si>
    <t>倉敷芸科大</t>
  </si>
  <si>
    <t>492414</t>
  </si>
  <si>
    <t>呉工業高等専門学校</t>
  </si>
  <si>
    <t>呉高専</t>
  </si>
  <si>
    <t>496035</t>
  </si>
  <si>
    <t>県立広島大学</t>
  </si>
  <si>
    <t>県広大</t>
  </si>
  <si>
    <t>491084</t>
  </si>
  <si>
    <t>高知大学</t>
  </si>
  <si>
    <t>高知大</t>
  </si>
  <si>
    <t>490067</t>
  </si>
  <si>
    <t>高知県立大学</t>
  </si>
  <si>
    <t>高知県立</t>
  </si>
  <si>
    <t>高知工科大学</t>
  </si>
  <si>
    <t>高知工科大</t>
  </si>
  <si>
    <t>492431</t>
  </si>
  <si>
    <t>四国大学</t>
  </si>
  <si>
    <t>四国大</t>
  </si>
  <si>
    <t>492269</t>
  </si>
  <si>
    <t>四国学院大学</t>
  </si>
  <si>
    <t>四国学大</t>
  </si>
  <si>
    <t>492271</t>
  </si>
  <si>
    <t>島根大学</t>
  </si>
  <si>
    <t>島根大</t>
  </si>
  <si>
    <t>490060</t>
  </si>
  <si>
    <t>島根県立大学</t>
  </si>
  <si>
    <t>島根県大</t>
  </si>
  <si>
    <t>491073</t>
  </si>
  <si>
    <t>下関市立大学</t>
  </si>
  <si>
    <t>下関市大</t>
  </si>
  <si>
    <t>491026</t>
  </si>
  <si>
    <t>水産大学校</t>
  </si>
  <si>
    <t>水産大</t>
  </si>
  <si>
    <t>499047</t>
  </si>
  <si>
    <t>高松大学</t>
  </si>
  <si>
    <t>高松大</t>
  </si>
  <si>
    <t>492426</t>
  </si>
  <si>
    <t>津山工業高等専門学校</t>
  </si>
  <si>
    <t>津山高専</t>
  </si>
  <si>
    <t>496034</t>
  </si>
  <si>
    <t>東亜大学</t>
  </si>
  <si>
    <t>東亜大</t>
  </si>
  <si>
    <t>492267</t>
  </si>
  <si>
    <t>徳島大学</t>
  </si>
  <si>
    <t>徳島大</t>
  </si>
  <si>
    <t>490064</t>
  </si>
  <si>
    <t>徳島文理大学</t>
  </si>
  <si>
    <t>徳島文理大</t>
  </si>
  <si>
    <t>492270</t>
  </si>
  <si>
    <t>徳山大学</t>
  </si>
  <si>
    <t>徳山大</t>
  </si>
  <si>
    <t>492266</t>
  </si>
  <si>
    <t>徳山工業高等専門学校</t>
  </si>
  <si>
    <t>徳山高専</t>
  </si>
  <si>
    <t>496053</t>
  </si>
  <si>
    <t>鳥取大学</t>
  </si>
  <si>
    <t>鳥取大</t>
  </si>
  <si>
    <t>490059</t>
  </si>
  <si>
    <t>鳴門教育大学</t>
  </si>
  <si>
    <t>鳴門教大</t>
  </si>
  <si>
    <t>490095</t>
  </si>
  <si>
    <t>ノートルダム清心女子大学</t>
  </si>
  <si>
    <t>ND清心女大</t>
  </si>
  <si>
    <t>492256</t>
  </si>
  <si>
    <t>広島大学</t>
  </si>
  <si>
    <t>広大</t>
  </si>
  <si>
    <t>490062</t>
  </si>
  <si>
    <t>広島経済大学</t>
  </si>
  <si>
    <t>広経大</t>
  </si>
  <si>
    <t>492259</t>
  </si>
  <si>
    <t>広島工業大学</t>
  </si>
  <si>
    <t>広工大</t>
  </si>
  <si>
    <t>492260</t>
  </si>
  <si>
    <t>広島国際大学</t>
  </si>
  <si>
    <t>広国大</t>
  </si>
  <si>
    <t>492442</t>
  </si>
  <si>
    <t>広島修道大学</t>
  </si>
  <si>
    <t>広修道大</t>
  </si>
  <si>
    <t>492261</t>
  </si>
  <si>
    <t>広島商船高専門学校</t>
  </si>
  <si>
    <t>広島商船高専</t>
  </si>
  <si>
    <t>496036</t>
  </si>
  <si>
    <t>広島市立大学</t>
  </si>
  <si>
    <t>広市大</t>
  </si>
  <si>
    <t>491050</t>
  </si>
  <si>
    <t>広島文教女子大学</t>
  </si>
  <si>
    <t>広文教女大</t>
  </si>
  <si>
    <t>492264</t>
  </si>
  <si>
    <t>福山大学</t>
  </si>
  <si>
    <t>福山大</t>
  </si>
  <si>
    <t>492303</t>
  </si>
  <si>
    <t>福山平成大学</t>
  </si>
  <si>
    <t>福山平成大</t>
  </si>
  <si>
    <t>492402</t>
  </si>
  <si>
    <t>松江工業高等専門学校</t>
  </si>
  <si>
    <t>松江高専</t>
  </si>
  <si>
    <t>496033</t>
  </si>
  <si>
    <t>松山東雲短期大学</t>
  </si>
  <si>
    <t>東雲短大</t>
  </si>
  <si>
    <t>495376</t>
  </si>
  <si>
    <t>松山大学</t>
  </si>
  <si>
    <t>松山大</t>
  </si>
  <si>
    <t>492272</t>
  </si>
  <si>
    <t>美作大学</t>
  </si>
  <si>
    <t>美作大</t>
  </si>
  <si>
    <t>492257</t>
  </si>
  <si>
    <t>山口大学</t>
  </si>
  <si>
    <t>山口大</t>
  </si>
  <si>
    <t>490063</t>
  </si>
  <si>
    <t>山口県立大学</t>
  </si>
  <si>
    <t>山口県大</t>
  </si>
  <si>
    <t>491033</t>
  </si>
  <si>
    <t>山口福祉文化大学</t>
  </si>
  <si>
    <t>山口福文大</t>
  </si>
  <si>
    <t>492457</t>
  </si>
  <si>
    <t>弓削商船高等専門学校</t>
  </si>
  <si>
    <t>弓削商専</t>
  </si>
  <si>
    <t>496043</t>
  </si>
  <si>
    <t>米子工業高等専門学校</t>
  </si>
  <si>
    <t>米子高専</t>
  </si>
  <si>
    <t>496032</t>
  </si>
  <si>
    <t>小山　祐貴</t>
  </si>
  <si>
    <t>ｺﾔﾏ ﾕｳｷ</t>
  </si>
  <si>
    <t>西澤　和展</t>
  </si>
  <si>
    <t>ﾆｼｻﾞﾜ ｶｽﾞﾉﾌﾞ</t>
  </si>
  <si>
    <t>大西　利武</t>
  </si>
  <si>
    <t>ｵｵﾆｼ ﾄｼﾀｹ</t>
  </si>
  <si>
    <t>福井　遼</t>
  </si>
  <si>
    <t>ﾌｸｲ ﾘｮｳ</t>
  </si>
  <si>
    <t>勝　隆志</t>
  </si>
  <si>
    <t>ｶﾂ ﾀｶｼ</t>
  </si>
  <si>
    <t>佐々木　大地</t>
  </si>
  <si>
    <t>ｻｻｷ ﾀﾞｲﾁ</t>
  </si>
  <si>
    <t>津代　嶺</t>
  </si>
  <si>
    <t>ﾂｼﾛ ﾚｲ</t>
  </si>
  <si>
    <t>安岡　洋基</t>
  </si>
  <si>
    <t>ﾔｽｵｶ ﾋﾛｷ</t>
  </si>
  <si>
    <t>井口　晃輝</t>
  </si>
  <si>
    <t>ｲｸﾞﾁ ｺｳｷ</t>
  </si>
  <si>
    <t>竹林　将基</t>
  </si>
  <si>
    <t>ﾀｹﾊﾞﾔｼ ﾏｻｷ</t>
  </si>
  <si>
    <t>児子　敏章</t>
  </si>
  <si>
    <t>ﾆｺﾞ ﾄｼｱｷ</t>
  </si>
  <si>
    <t>沖元　大佑</t>
  </si>
  <si>
    <t>ｵｷﾓﾄ ﾀﾞｲｽｹ</t>
  </si>
  <si>
    <t>小松原　吉晃</t>
  </si>
  <si>
    <t>ｺﾏﾂﾊﾞﾗ ﾖｼｱｷ</t>
  </si>
  <si>
    <t>内田　栄一</t>
  </si>
  <si>
    <t>ｳﾁﾀﾞ ｴｲｲﾁ</t>
  </si>
  <si>
    <t>釜本　亮</t>
  </si>
  <si>
    <t>ｶﾏﾓﾄ ﾘｮｳ</t>
  </si>
  <si>
    <t>藤原　紀允</t>
  </si>
  <si>
    <t>ﾌｼﾞﾊﾗ ﾉﾘﾐﾂ</t>
  </si>
  <si>
    <t>山本　翔太</t>
  </si>
  <si>
    <t>ﾔﾏﾓﾄ ｼｮｳﾀ</t>
  </si>
  <si>
    <t>杉本　英輔</t>
  </si>
  <si>
    <t>ｽｷﾞﾓﾄ ｴｲｽｹ</t>
  </si>
  <si>
    <t>野木　宏佑</t>
  </si>
  <si>
    <t>ﾉｷﾞ ｺｳｽｹ</t>
  </si>
  <si>
    <t>井口　佳哉</t>
  </si>
  <si>
    <t>ｲｸﾞﾁ ﾖｼﾔ</t>
  </si>
  <si>
    <t>山下　哲史</t>
  </si>
  <si>
    <t>ﾔﾏｼﾀ ｻﾄｼ</t>
  </si>
  <si>
    <t>相原　昭太</t>
  </si>
  <si>
    <t>ｱｲﾊﾗ ｼｮｳﾀ</t>
  </si>
  <si>
    <t>竹本　拓馬</t>
  </si>
  <si>
    <t>ﾀｹﾓﾄ ﾀｸﾏ</t>
  </si>
  <si>
    <t>芹原　貴晃</t>
  </si>
  <si>
    <t>ｾﾘﾊﾗ ﾀｶｱｷ</t>
  </si>
  <si>
    <t>神田　翔平</t>
  </si>
  <si>
    <t>ｶﾝﾀﾞ ｼｮｳﾍｲ</t>
  </si>
  <si>
    <t>岩田　光成</t>
  </si>
  <si>
    <t>ｲﾜﾀ ﾐﾂﾅﾘ</t>
  </si>
  <si>
    <t>藤谷　有三</t>
  </si>
  <si>
    <t>ﾌｼﾞﾀﾆ ﾕｳｿﾞｳ</t>
  </si>
  <si>
    <t>加納　優</t>
  </si>
  <si>
    <t>ｶﾉｳ ﾕｳ</t>
  </si>
  <si>
    <t>久保田　瑠偉</t>
  </si>
  <si>
    <t>ｸﾎﾞﾀ ﾙｲ</t>
  </si>
  <si>
    <t>友塚　龍樹</t>
  </si>
  <si>
    <t>ﾄﾓﾂｶ ﾘｭｳｼﾞｭ</t>
  </si>
  <si>
    <t>山崎　勝太</t>
  </si>
  <si>
    <t>ﾔﾏｻｷ ｼｮｳﾀ</t>
  </si>
  <si>
    <t>柳井　秀徳</t>
  </si>
  <si>
    <t>ﾔﾅｲ ﾋﾃﾞﾉﾘ</t>
  </si>
  <si>
    <t>松本　晃</t>
  </si>
  <si>
    <t>ﾏﾂﾓﾄ ｱｷﾗ</t>
  </si>
  <si>
    <t>坂本　時緒</t>
  </si>
  <si>
    <t>ｻｶﾓﾄ ﾄｷｵ</t>
  </si>
  <si>
    <t>森脇　槙一</t>
  </si>
  <si>
    <t>ﾓﾘﾜｷ ｼﾝｲﾁ</t>
  </si>
  <si>
    <t>吉賀　新悟</t>
  </si>
  <si>
    <t>ﾖｼｶ ｼﾝｺﾞ</t>
  </si>
  <si>
    <t>佃　匠</t>
  </si>
  <si>
    <t>ﾂｸﾀﾞ ﾀｸﾐ</t>
  </si>
  <si>
    <t>野間田　祥悟</t>
  </si>
  <si>
    <t>ﾉﾏﾀﾞ ｼｮｳｺﾞ</t>
  </si>
  <si>
    <t>田中　大地</t>
  </si>
  <si>
    <t>ﾀﾅｶ ﾀﾞｲﾁ</t>
  </si>
  <si>
    <t>山崎　和訓</t>
  </si>
  <si>
    <t>ﾔﾏｻｷ ｶｽﾞﾉﾘ</t>
  </si>
  <si>
    <t>西濱　慎吾</t>
  </si>
  <si>
    <t>ﾆｼﾊﾏ ｼﾝｺﾞ</t>
  </si>
  <si>
    <t>北林　岳路</t>
  </si>
  <si>
    <t>ｷﾀﾊﾞﾔｼ ﾀｹｼﾞ</t>
  </si>
  <si>
    <t>岩坂　丈就</t>
  </si>
  <si>
    <t>ｲﾜｻｶ ﾀｹﾅﾘ</t>
  </si>
  <si>
    <t>藤田　竜輔</t>
  </si>
  <si>
    <t>ﾌｼﾞﾀ ﾘｭｳｽｹ</t>
  </si>
  <si>
    <t>田中　佑和</t>
  </si>
  <si>
    <t>ﾀﾅｶ ﾕｳﾔ</t>
  </si>
  <si>
    <t>近藤　航介</t>
  </si>
  <si>
    <t>ｺﾝﾄﾞｳ ｺｳｽｹ</t>
  </si>
  <si>
    <t>田中　智</t>
  </si>
  <si>
    <t>ﾀﾅｶ ｻﾄｼ</t>
  </si>
  <si>
    <t>中尾　優啓</t>
  </si>
  <si>
    <t>ﾅｶｵ ﾏｻﾋﾛ</t>
  </si>
  <si>
    <t>水嶋　洋平</t>
  </si>
  <si>
    <t>ﾐｽﾞｼﾏ ﾖｳﾍｲ</t>
  </si>
  <si>
    <t>柳井　祐介</t>
  </si>
  <si>
    <t>ﾔﾅｲ ﾕｳｽｹ</t>
  </si>
  <si>
    <t>濵﨑　拓人</t>
  </si>
  <si>
    <t>ﾊﾏｻﾞｷ ﾀｸﾄ</t>
  </si>
  <si>
    <t>青木　智治</t>
  </si>
  <si>
    <t>ｱｵｷ ﾁﾊﾙ</t>
  </si>
  <si>
    <t>阿部　圭佑</t>
  </si>
  <si>
    <t>ｱﾍﾞ ｹｲｽｹ</t>
  </si>
  <si>
    <t>岡田　知之</t>
  </si>
  <si>
    <t>ｵｶﾀﾞ ﾄﾓﾕｷ</t>
  </si>
  <si>
    <t>田岡　翔平</t>
  </si>
  <si>
    <t>ﾀｵｶ ｼｮｳﾍｲ</t>
  </si>
  <si>
    <t>芦田　能基</t>
  </si>
  <si>
    <t>ｱｼﾀﾞ ﾖｼｷ</t>
  </si>
  <si>
    <t>小田　蛍太</t>
  </si>
  <si>
    <t>ｵﾀﾞ ｹｲﾀ</t>
  </si>
  <si>
    <t>合田　克哉</t>
  </si>
  <si>
    <t>ｺﾞｳﾀﾞ ｶﾂﾔ</t>
  </si>
  <si>
    <t>高田　惇生</t>
  </si>
  <si>
    <t>ﾀｶﾀ ｱﾂｷ</t>
  </si>
  <si>
    <t>塩見　駿</t>
  </si>
  <si>
    <t>ｼｵﾐ ｼｭﾝ</t>
  </si>
  <si>
    <t>卯山　智之</t>
  </si>
  <si>
    <t>ｳﾔﾏ ﾄﾓﾕｷ</t>
  </si>
  <si>
    <t>田口　慎也</t>
  </si>
  <si>
    <t>ﾀｸﾞﾁ ｼﾝﾔ</t>
  </si>
  <si>
    <t>村尾　啓太</t>
  </si>
  <si>
    <t>ﾑﾗｵ ｹｲﾀ</t>
  </si>
  <si>
    <t>秋山　翔太</t>
  </si>
  <si>
    <t>ｱｷﾔﾏ ｼｮｳﾀ</t>
  </si>
  <si>
    <t>樋口　善久</t>
  </si>
  <si>
    <t>ﾋｸﾞﾁ ﾖｼﾋｻ</t>
  </si>
  <si>
    <t>奥山　正浩</t>
  </si>
  <si>
    <t>ｵｸﾔﾏ ﾏｻﾋﾛ</t>
  </si>
  <si>
    <t>長野　由典</t>
  </si>
  <si>
    <t>ﾅｶﾞﾉ ﾕｳｽｹ</t>
  </si>
  <si>
    <t>石河内　達也</t>
  </si>
  <si>
    <t>ｲｼｺﾞｳﾁ ﾀﾂﾔ</t>
  </si>
  <si>
    <t>向井　元治</t>
  </si>
  <si>
    <t>ﾑｶｲ ﾓﾄﾊﾙ</t>
  </si>
  <si>
    <t>奥島　悠大</t>
  </si>
  <si>
    <t>ｵｸｼﾏ ﾕｳﾀ</t>
  </si>
  <si>
    <t>中村　友哉</t>
  </si>
  <si>
    <t>ﾅｶﾑﾗ ﾄﾓﾔ</t>
  </si>
  <si>
    <t>深井　伸</t>
  </si>
  <si>
    <t>ﾌｶｲ ｼﾝ</t>
  </si>
  <si>
    <t>谷本　翔</t>
  </si>
  <si>
    <t>ﾀﾆﾓﾄ ｼｮｳ</t>
  </si>
  <si>
    <t>河本　志音</t>
  </si>
  <si>
    <t>ｶﾜﾓﾄ ｼｵﾝ</t>
  </si>
  <si>
    <t>和田　直也</t>
  </si>
  <si>
    <t>ﾜﾀﾞ ﾅｵﾔ</t>
  </si>
  <si>
    <t>佐竹　聖史</t>
  </si>
  <si>
    <t>ｻﾀｹ ﾀｶｼ</t>
  </si>
  <si>
    <t>西尾　航平</t>
  </si>
  <si>
    <t>ﾆｼｵ ｺｳﾍｲ</t>
  </si>
  <si>
    <t>茨木　孝司</t>
  </si>
  <si>
    <t>ｲﾊﾞﾗｷ ｺｳｼﾞ</t>
  </si>
  <si>
    <t>溝渕　智也</t>
  </si>
  <si>
    <t>ﾐｿﾞﾌﾞﾁ ﾄﾓﾔ</t>
  </si>
  <si>
    <t>笹木　洋平</t>
  </si>
  <si>
    <t>ｻｻｷ ﾖｳﾍｲ</t>
  </si>
  <si>
    <t>八重樫　和也</t>
  </si>
  <si>
    <t>ﾔｴｶﾞｼ ｶｽﾞﾔ</t>
  </si>
  <si>
    <t>小谷　憲司</t>
  </si>
  <si>
    <t>ｵﾀﾞﾆ ｹﾝｼﾞ</t>
  </si>
  <si>
    <t>高橋　祐樹</t>
  </si>
  <si>
    <t>ﾀｶﾊｼ ﾕｳｷ</t>
  </si>
  <si>
    <t>相尾　尚晴</t>
  </si>
  <si>
    <t>ｱｲｵ ﾀｶﾊﾙ</t>
  </si>
  <si>
    <t>竹腰　匡登</t>
  </si>
  <si>
    <t>ﾀｹｺｼ ﾏｻﾄ</t>
  </si>
  <si>
    <t>前田　悠作</t>
  </si>
  <si>
    <t>ﾏｴﾀﾞ ﾕｳｻｸ</t>
  </si>
  <si>
    <t>小西　崇之</t>
  </si>
  <si>
    <t>ｺﾆｼ ﾀｶﾕｷ</t>
  </si>
  <si>
    <t>中谷　和斗</t>
  </si>
  <si>
    <t>ﾅｶﾀﾆ ｶｽﾞﾄ</t>
  </si>
  <si>
    <t>西野　真史</t>
  </si>
  <si>
    <t>ﾆｼﾉ ﾏｻﾌﾐ</t>
  </si>
  <si>
    <t>中島　佑真</t>
  </si>
  <si>
    <t>ﾅｶｼﾏ ﾕｳﾏ</t>
  </si>
  <si>
    <t>大橋　健司</t>
  </si>
  <si>
    <t>ｵｵﾊｼ ｹﾝｼﾞ</t>
  </si>
  <si>
    <t>新崎　隆之</t>
  </si>
  <si>
    <t>ｼﾝｻﾞｷ ﾀｶﾕｷ</t>
  </si>
  <si>
    <t>小松　哲也</t>
  </si>
  <si>
    <t>ｺﾏﾂ ﾃﾂﾔ</t>
  </si>
  <si>
    <t>岸本　訓史</t>
  </si>
  <si>
    <t>ｷｼﾓﾄ ｻﾄｼ</t>
  </si>
  <si>
    <t>西垣　健太郎</t>
  </si>
  <si>
    <t>ﾆｼｶﾞｷ ｹﾝﾀﾛｳ</t>
  </si>
  <si>
    <t>山本　竜大</t>
  </si>
  <si>
    <t>ﾔﾏﾓﾄ ﾀﾂﾋﾛ</t>
  </si>
  <si>
    <t>広津　賢一</t>
  </si>
  <si>
    <t>ﾋﾛﾂ ｹﾝｲﾁ</t>
  </si>
  <si>
    <t>小畑　雄基</t>
  </si>
  <si>
    <t>ｺﾊﾞﾀ ﾕｳｷ</t>
  </si>
  <si>
    <t>澄川　裕司</t>
  </si>
  <si>
    <t>ｽﾐｶﾜ ﾋﾛｼ</t>
  </si>
  <si>
    <t>藤本　頌太</t>
  </si>
  <si>
    <t>ﾌｼﾞﾓﾄ ｼｮｳﾀ</t>
  </si>
  <si>
    <t>正木　一平</t>
  </si>
  <si>
    <t>ﾏｻｷ ｲｯﾍﾟｲ</t>
  </si>
  <si>
    <t>川崎　雄司</t>
  </si>
  <si>
    <t>ｶﾜｻｷ ﾕｳｼﾞ</t>
  </si>
  <si>
    <t>小田　剛士</t>
  </si>
  <si>
    <t>ｵﾀﾞ ﾂﾖｼ</t>
  </si>
  <si>
    <t>嘉屋　考真</t>
  </si>
  <si>
    <t>ｶﾔ ﾀｶﾏｻ</t>
  </si>
  <si>
    <t>菊田　生弥</t>
  </si>
  <si>
    <t>ｷｸﾀﾞ ｲｸﾔ</t>
  </si>
  <si>
    <t>土肥　彰</t>
  </si>
  <si>
    <t>ﾄﾞｲ ｱｷﾗ</t>
  </si>
  <si>
    <t>寺岡　将吾</t>
  </si>
  <si>
    <t>ﾃﾗｵｶ ｼｮｳｺﾞ</t>
  </si>
  <si>
    <t>井岡　翁二</t>
  </si>
  <si>
    <t>ｲｵｶ ｵｳｼﾞ</t>
  </si>
  <si>
    <t>桑田　知章</t>
  </si>
  <si>
    <t>ｸﾜﾀ ﾄﾓｱｷ</t>
  </si>
  <si>
    <t>神後　達也</t>
  </si>
  <si>
    <t>ｼﾞﾝｺﾞ ﾀﾂﾔ</t>
  </si>
  <si>
    <t>所　和輝</t>
  </si>
  <si>
    <t>ﾄｺﾛ ｶｽﾞｷ</t>
  </si>
  <si>
    <t>天玉　宗佑</t>
  </si>
  <si>
    <t>ﾃﾝｷﾞｮｸ ｿｳｽｹ</t>
  </si>
  <si>
    <t>迫田　辰也</t>
  </si>
  <si>
    <t>ｻｺﾀﾞ ﾀﾂﾔ</t>
  </si>
  <si>
    <t>木村　政宏</t>
  </si>
  <si>
    <t>ｷﾑﾗ ﾏｻﾋﾛ</t>
  </si>
  <si>
    <t>矢頭　佳太</t>
  </si>
  <si>
    <t>ﾔﾄｳ ｹｲﾀ</t>
  </si>
  <si>
    <t>小嶋　晋平</t>
  </si>
  <si>
    <t>ｺｼﾞﾏ ｼﾝﾍﾟｲ</t>
  </si>
  <si>
    <t>中村　貴浩</t>
  </si>
  <si>
    <t>ﾅｶﾑﾗ ﾀｶﾋﾛ</t>
  </si>
  <si>
    <t>吾郷　拓哉</t>
  </si>
  <si>
    <t>ｱｺﾞｳ ﾀｸﾔ</t>
  </si>
  <si>
    <t>平山　大裕</t>
  </si>
  <si>
    <t>ﾋﾗﾔﾏ ﾀﾞｲｽｹ</t>
  </si>
  <si>
    <t>赤澤　宗樹</t>
  </si>
  <si>
    <t>ｱｶｻﾞﾜ ﾑﾈｷ</t>
  </si>
  <si>
    <t>天野　守皓</t>
  </si>
  <si>
    <t>ｱﾏﾉ ﾓﾘﾋﾛ</t>
  </si>
  <si>
    <t>岡崎　祐介</t>
  </si>
  <si>
    <t>ｵｶｻﾞｷ ﾕｳｽｹ</t>
  </si>
  <si>
    <t>渥美　貴大</t>
  </si>
  <si>
    <t>堀井　大輔</t>
  </si>
  <si>
    <t>ﾎﾘｲ ﾀﾞｲｽｹ</t>
  </si>
  <si>
    <t>平岡　幸一郎</t>
  </si>
  <si>
    <t>ﾋﾗｵｶ ｺｳｲﾁﾛｳ</t>
  </si>
  <si>
    <t>谷河　恵治</t>
  </si>
  <si>
    <t>ﾀﾆｶﾞﾜ ｹｲｼﾞ</t>
  </si>
  <si>
    <t>西山　健太</t>
  </si>
  <si>
    <t>ﾆｼﾔﾏ ｹﾝﾀ</t>
  </si>
  <si>
    <t>石田　直輝</t>
  </si>
  <si>
    <t>ｲｼﾀﾞ ﾅｵｷ</t>
  </si>
  <si>
    <t>園崎　宏史</t>
  </si>
  <si>
    <t>ｿﾉｻﾞｷ ﾋﾛｼ</t>
  </si>
  <si>
    <t>益本　修</t>
  </si>
  <si>
    <t>ﾏｽﾓﾄ ｼｭｳ</t>
  </si>
  <si>
    <t>吉田　裕亮</t>
  </si>
  <si>
    <t>ﾖｼﾀﾞ ﾕｳｽｹ</t>
  </si>
  <si>
    <t>植木　良介</t>
  </si>
  <si>
    <t>ｳｴｷ ﾘｮｳｽｹ</t>
  </si>
  <si>
    <t>杉山　啓介</t>
  </si>
  <si>
    <t>ｽｷﾞﾔﾏ ｹｲｽｹ</t>
  </si>
  <si>
    <t>田口　誠</t>
  </si>
  <si>
    <t>ﾀｸﾞﾁ ﾏｺﾄ</t>
  </si>
  <si>
    <t>森塚　博敏</t>
  </si>
  <si>
    <t>ﾓﾘﾂｶ ﾋﾛﾄｼ</t>
  </si>
  <si>
    <t>池田　大樹</t>
  </si>
  <si>
    <t>ｲｹﾀﾞ ﾀﾞｲｷ</t>
  </si>
  <si>
    <t>岩藤　博紀</t>
  </si>
  <si>
    <t>ｲﾜﾄﾞｳ ﾋﾛｷ</t>
  </si>
  <si>
    <t>岡崎　翔太</t>
  </si>
  <si>
    <t>ｵｶｻﾞｷ ｼｮｳﾀ</t>
  </si>
  <si>
    <t>金澤　脩太</t>
  </si>
  <si>
    <t>ｶﾅｻﾞﾜ ｼｭｳﾀ</t>
  </si>
  <si>
    <t>金子　文弥</t>
  </si>
  <si>
    <t>ｶﾈｺ ﾌﾐﾔ</t>
  </si>
  <si>
    <t>衣松　英亮</t>
  </si>
  <si>
    <t>ｷﾇﾏﾂ ｴｲｽｹ</t>
  </si>
  <si>
    <t>平岡　涼</t>
  </si>
  <si>
    <t>ﾋﾗｵｶ ﾘｮｳ</t>
  </si>
  <si>
    <t>別当　健志</t>
  </si>
  <si>
    <t>ﾍﾞｯﾄｳ ﾀｹｼ</t>
  </si>
  <si>
    <t>真野　裕史</t>
  </si>
  <si>
    <t>ﾏﾉ ﾋﾛﾌﾐ</t>
  </si>
  <si>
    <t>横井　涼也</t>
  </si>
  <si>
    <t>ﾖｺｲ ﾘｮｳﾔ</t>
  </si>
  <si>
    <t>米田　元輝</t>
  </si>
  <si>
    <t>ﾖﾈﾀﾞ ﾓﾄｷ</t>
  </si>
  <si>
    <t>岩谷　洸希</t>
  </si>
  <si>
    <t>ｲﾜﾀﾆ ｺｳｷ</t>
  </si>
  <si>
    <t>宇野　拓也</t>
  </si>
  <si>
    <t>ｳﾉ ﾀｸﾔ</t>
  </si>
  <si>
    <t>松原　栄俊</t>
  </si>
  <si>
    <t>ﾏﾂﾊﾞﾗ ﾋﾃﾞﾄｼ</t>
  </si>
  <si>
    <t>山本　将之</t>
  </si>
  <si>
    <t>ﾔﾏﾓﾄ ﾏｻﾕｷ</t>
  </si>
  <si>
    <t>足立　達也</t>
  </si>
  <si>
    <t>ｱﾀﾞﾁ ﾀﾂﾔ</t>
  </si>
  <si>
    <t>佐藤　純平</t>
  </si>
  <si>
    <t>ｻﾄｳ ｼﾞｭﾝﾍﾟｲ</t>
  </si>
  <si>
    <t>佐々部　駿</t>
  </si>
  <si>
    <t>ｻｻﾍﾞ ｼｭﾝ</t>
  </si>
  <si>
    <t>澄川　祐介</t>
  </si>
  <si>
    <t>ｽﾐｶﾜ ﾕｳｽｹ</t>
  </si>
  <si>
    <t>松永　恭輔</t>
  </si>
  <si>
    <t>ﾏﾂﾅｶﾞ ｷｮｳｽｹ</t>
  </si>
  <si>
    <t>山口　紘平</t>
  </si>
  <si>
    <t>ﾔﾏｸﾞﾁ ｺｳﾍｲ</t>
  </si>
  <si>
    <t>相葉　直紀</t>
  </si>
  <si>
    <t>ｱｲﾊﾞ ﾅｵｷ</t>
  </si>
  <si>
    <t>阿武　択磨</t>
  </si>
  <si>
    <t>ｱﾝﾉ ﾀｸﾏ</t>
  </si>
  <si>
    <t>石井　裕也</t>
  </si>
  <si>
    <t>ｲｼｲ ﾕｳﾔ</t>
  </si>
  <si>
    <t>大山　達之</t>
  </si>
  <si>
    <t>ｵｵﾔﾏ ﾀﾂﾕｷ</t>
  </si>
  <si>
    <t>岡田　崇宏</t>
  </si>
  <si>
    <t>ｵｶﾀﾞ ﾀｶﾋﾛ</t>
  </si>
  <si>
    <t>川本　貴裕</t>
  </si>
  <si>
    <t>ｶﾜﾓﾄ ﾀｶﾋﾛ</t>
  </si>
  <si>
    <t>北林　俊</t>
  </si>
  <si>
    <t>ｷﾀﾊﾞﾔｼ ｽｸﾞﾙ</t>
  </si>
  <si>
    <t>工藤　桃成</t>
  </si>
  <si>
    <t>ｸﾄﾞｳ ﾓﾓﾅﾘ</t>
  </si>
  <si>
    <t>佐藤　好</t>
  </si>
  <si>
    <t>ｻﾄｳ ﾖｼﾐ</t>
  </si>
  <si>
    <t>豊永　智弘</t>
  </si>
  <si>
    <t>ﾄﾖﾅｶﾞ ﾄﾓﾋﾛ</t>
  </si>
  <si>
    <t>二宮　遼太</t>
  </si>
  <si>
    <t>ﾆﾉﾐﾔ ﾘｮｳﾀ</t>
  </si>
  <si>
    <t>花田　光司</t>
  </si>
  <si>
    <t>ﾊﾅﾀﾞ ｺｳｼﾞ</t>
  </si>
  <si>
    <t>増木　真一郎</t>
  </si>
  <si>
    <t>ﾏｽｷ ｼﾝｲﾁﾛｳ</t>
  </si>
  <si>
    <t>松木　一馬</t>
  </si>
  <si>
    <t>ﾏﾂｷ ｶｽﾞﾏ</t>
  </si>
  <si>
    <t>宮地　巧真</t>
  </si>
  <si>
    <t>ﾐﾔﾁ ﾀｸﾏ</t>
  </si>
  <si>
    <t>松村　徹也</t>
  </si>
  <si>
    <t>ﾏﾂﾑﾗ ﾃﾂﾔ</t>
  </si>
  <si>
    <t>宗政　拓真</t>
  </si>
  <si>
    <t>ﾑﾈﾏｻ ﾀｸﾏ</t>
  </si>
  <si>
    <t>室崎　宏介</t>
  </si>
  <si>
    <t>ﾑﾛｻｷ ｺｳｽｹ</t>
  </si>
  <si>
    <t>矢部　祐輔</t>
  </si>
  <si>
    <t>ﾔﾍﾞ ﾕｳｽｹ</t>
  </si>
  <si>
    <t>花岡　優也</t>
  </si>
  <si>
    <t>ﾊﾅｵｶ ﾕｳﾔ</t>
  </si>
  <si>
    <t>香月　勇人</t>
  </si>
  <si>
    <t>ｶﾂｷ ﾕｳﾄ</t>
  </si>
  <si>
    <t>岩崎　遼平</t>
  </si>
  <si>
    <t>ｲﾜｻｷ ﾘｮｳﾍｲ</t>
  </si>
  <si>
    <t>大岩　耕太郎</t>
  </si>
  <si>
    <t>ｵｵｲﾜ ｺｳﾀﾛｳ</t>
  </si>
  <si>
    <t>木本　眞輝</t>
  </si>
  <si>
    <t>ｷﾓﾄ ﾏｻﾃﾙ</t>
  </si>
  <si>
    <t>高橋　秀明</t>
  </si>
  <si>
    <t>ﾀｶﾊｼ ﾋﾃﾞｱｷ</t>
  </si>
  <si>
    <t>豊田　大和</t>
  </si>
  <si>
    <t>ﾄﾖﾀ ﾔﾏﾄ</t>
  </si>
  <si>
    <t>橋口　幸貴</t>
  </si>
  <si>
    <t>ﾊｼｸﾞﾁ ｺｳｷ</t>
  </si>
  <si>
    <t>肥後　翔太</t>
  </si>
  <si>
    <t>ﾋｺﾞ ｼｮｳﾀ</t>
  </si>
  <si>
    <t>松田　直樹</t>
  </si>
  <si>
    <t>ﾏﾂﾀﾞ ﾅｵｷ</t>
  </si>
  <si>
    <t>佐々木　徹</t>
  </si>
  <si>
    <t>ｻｻｷ ﾄｵﾙ</t>
  </si>
  <si>
    <t>原武　大介</t>
  </si>
  <si>
    <t>ﾊﾗﾀｹ ﾀﾞｲｽｹ</t>
  </si>
  <si>
    <t>中村　誠基</t>
  </si>
  <si>
    <t>ﾅｶﾑﾗ ﾓﾄｷ</t>
  </si>
  <si>
    <t>前田　啓祐</t>
  </si>
  <si>
    <t>ﾏｴﾀﾞ ｹｲｽｹ</t>
  </si>
  <si>
    <t>正林　大希</t>
  </si>
  <si>
    <t>ｼｮｳﾘﾝ ﾀﾞｲｷ</t>
  </si>
  <si>
    <t>土居　謙介</t>
  </si>
  <si>
    <t>ﾄﾞｲ ｹﾝｽｹ</t>
  </si>
  <si>
    <t>三島　健史</t>
  </si>
  <si>
    <t>ﾐｼﾏ ﾀｹﾌﾐ</t>
  </si>
  <si>
    <t>田中　亮大</t>
  </si>
  <si>
    <t>ﾀﾅｶ ｱｷﾋﾛ</t>
  </si>
  <si>
    <t>青野　峻也</t>
  </si>
  <si>
    <t>ｱｵﾉ ﾄｼﾔ</t>
  </si>
  <si>
    <t>伊崎　悠</t>
  </si>
  <si>
    <t>ｲｻﾞｷ ﾕｳ</t>
  </si>
  <si>
    <t>渡邊　帆貴</t>
  </si>
  <si>
    <t>ﾜﾀﾅﾍﾞ ﾎﾀﾞｶ</t>
  </si>
  <si>
    <t>竹原　悠大</t>
  </si>
  <si>
    <t>ﾀｹﾊﾗ ﾕｳﾀﾞｲ</t>
  </si>
  <si>
    <t>住吉　啓伸</t>
  </si>
  <si>
    <t>ｽﾐﾖｼ ﾋﾛﾉﾌﾞ</t>
  </si>
  <si>
    <t>津田　健人</t>
  </si>
  <si>
    <t>ﾂﾀﾞ ｹﾝﾄ</t>
  </si>
  <si>
    <t>松山　祥</t>
  </si>
  <si>
    <t>ﾏﾂﾔﾏ ｼｮｳ</t>
  </si>
  <si>
    <t>岡本　卓也</t>
  </si>
  <si>
    <t>ｵｶﾓﾄ ﾀｸﾔ</t>
  </si>
  <si>
    <t>岡　宗一郎</t>
  </si>
  <si>
    <t>ｵｶ ｿｳｲﾁﾛｳ</t>
  </si>
  <si>
    <t>小川　弘晃</t>
  </si>
  <si>
    <t>ｵｶﾞﾜ ﾋﾛｱｷ</t>
  </si>
  <si>
    <t>守谷　直人</t>
  </si>
  <si>
    <t>ﾓﾘﾔ ﾅｵﾄ</t>
  </si>
  <si>
    <t>加藤　雄太</t>
  </si>
  <si>
    <t>村田　雅明</t>
  </si>
  <si>
    <t>ﾑﾗﾀ ﾏｻｱｷ</t>
  </si>
  <si>
    <t>江崎　敬三</t>
  </si>
  <si>
    <t>ｴｻｷ ｹｲｿﾞｳ</t>
  </si>
  <si>
    <t>沖　俊典</t>
  </si>
  <si>
    <t>ｵｷ ﾄｼﾉﾘ</t>
  </si>
  <si>
    <t>新屋　孝平</t>
  </si>
  <si>
    <t>ｼﾝﾔ ｺｳﾍｲ</t>
  </si>
  <si>
    <t>橋本　直之</t>
  </si>
  <si>
    <t>ﾊｼﾓﾄ ﾅｵﾕｷ</t>
  </si>
  <si>
    <t>太田　靖宏</t>
  </si>
  <si>
    <t>ｵｵﾀ ﾔｽﾋﾛ</t>
  </si>
  <si>
    <t>大藤　雄平</t>
  </si>
  <si>
    <t>ｵｵﾄｳ ﾕｳﾍｲ</t>
  </si>
  <si>
    <t>川信　真也</t>
  </si>
  <si>
    <t>ｶﾜﾉﾌﾞ ｼﾝﾔ</t>
  </si>
  <si>
    <t>小松　俊也</t>
  </si>
  <si>
    <t>ｺﾏﾂ ﾄｼﾔ</t>
  </si>
  <si>
    <t>佐藤　敏満</t>
  </si>
  <si>
    <t>ｻﾄｳ ﾄｼﾐﾂ</t>
  </si>
  <si>
    <t>胤森　祥太</t>
  </si>
  <si>
    <t>ﾀﾈﾓﾘ ｼｮｳﾀ</t>
  </si>
  <si>
    <t>原田　祐太郎</t>
  </si>
  <si>
    <t>ﾊﾗﾀﾞ ﾕｳﾀﾛｳ</t>
  </si>
  <si>
    <t>松岡　治人</t>
  </si>
  <si>
    <t>ﾏﾂｵｶ ﾊﾙﾄ</t>
  </si>
  <si>
    <t>横山　貴政</t>
  </si>
  <si>
    <t>ﾖｺﾔﾏ ﾀｶﾏｻ</t>
  </si>
  <si>
    <t>岡本　直之</t>
  </si>
  <si>
    <t>ｵｶﾓﾄ ﾅｵﾕｷ</t>
  </si>
  <si>
    <t>定本　聖矢</t>
  </si>
  <si>
    <t>ｻﾀﾞﾓﾄ ｾｲﾔ</t>
  </si>
  <si>
    <t>住田　和人</t>
  </si>
  <si>
    <t>ｽﾐﾀﾞ ｶｽﾞﾄ</t>
  </si>
  <si>
    <t>高川　翼</t>
  </si>
  <si>
    <t>ﾀｶｶﾞﾜ ﾂﾊﾞｻ</t>
  </si>
  <si>
    <t>谷本　俊明</t>
  </si>
  <si>
    <t>ﾀﾆﾓﾄ ﾄｼｱｷ</t>
  </si>
  <si>
    <t>堤下　和弘</t>
  </si>
  <si>
    <t>ﾂﾂﾐｼﾀ ｶｽﾞﾋﾛ</t>
  </si>
  <si>
    <t>中島　隆裕</t>
  </si>
  <si>
    <t>ﾅｶｼﾏ ﾀｶﾋﾛ</t>
  </si>
  <si>
    <t>西原　裕</t>
  </si>
  <si>
    <t>ﾆｼﾊﾗ ﾋﾛｼ</t>
  </si>
  <si>
    <t>原田　裕基</t>
  </si>
  <si>
    <t>ﾊﾗﾀﾞ ﾕｳｷ</t>
  </si>
  <si>
    <t>槙田　一生</t>
  </si>
  <si>
    <t>ﾏｷﾀ ｲｵ</t>
  </si>
  <si>
    <t>増田　祥希</t>
  </si>
  <si>
    <t>ﾏｽﾀﾞ ｼｮｳｷ</t>
  </si>
  <si>
    <t>松浦　伸紀</t>
  </si>
  <si>
    <t>ﾏﾂｳﾗ ﾉﾌﾞｷ</t>
  </si>
  <si>
    <t>山下　直登</t>
  </si>
  <si>
    <t>ﾔﾏｼﾀ ﾅｵﾄ</t>
  </si>
  <si>
    <t>浦本　幸典</t>
  </si>
  <si>
    <t>ｳﾗﾓﾄ ｺｳｽｹ</t>
  </si>
  <si>
    <t>掛江　幸太</t>
  </si>
  <si>
    <t>ｶｹｴ ｺｳﾀ</t>
  </si>
  <si>
    <t>川田　諒</t>
  </si>
  <si>
    <t>ｶﾜﾀﾞ ﾘｮｳ</t>
  </si>
  <si>
    <t>黒田　将太</t>
  </si>
  <si>
    <t>ｸﾛﾀﾞ ｼｮｳﾀ</t>
  </si>
  <si>
    <t>佐々木　祥之</t>
  </si>
  <si>
    <t>ｻｻｷ ﾖｼﾕｷ</t>
  </si>
  <si>
    <t>妹尾　良平</t>
  </si>
  <si>
    <t>ｾｵ ﾘｮｳﾍｲ</t>
  </si>
  <si>
    <t>田島　大輔</t>
  </si>
  <si>
    <t>ﾀｼﾞﾏ ﾀﾞｲｽｹ</t>
  </si>
  <si>
    <t>丹波　智義</t>
  </si>
  <si>
    <t>ﾀﾝﾊﾞ ﾄﾓﾖｼ</t>
  </si>
  <si>
    <t>中村　将太</t>
  </si>
  <si>
    <t>ﾅｶﾑﾗ ｼｮｳﾀ</t>
  </si>
  <si>
    <t>中本　佑樹</t>
  </si>
  <si>
    <t>ﾅｶﾓﾄ ﾕｳｷ</t>
  </si>
  <si>
    <t>檜垣　雄介</t>
  </si>
  <si>
    <t>ﾋｶﾞｷ ﾕｳｽｹ</t>
  </si>
  <si>
    <t>平田　竜一</t>
  </si>
  <si>
    <t>ﾋﾗﾀ ﾘｭｳｲﾁ</t>
  </si>
  <si>
    <t>三上　諒</t>
  </si>
  <si>
    <t>ﾐｶﾐ ﾘｮｳ</t>
  </si>
  <si>
    <t>村田　広大</t>
  </si>
  <si>
    <t>ﾑﾗﾀ ｺｳﾀﾞｲ</t>
  </si>
  <si>
    <t>山田　和輝</t>
  </si>
  <si>
    <t>ﾔﾏﾀﾞ ｶｽﾞｷ</t>
  </si>
  <si>
    <t>横田　健太</t>
  </si>
  <si>
    <t>ﾖｺﾀ ｹﾝﾀ</t>
  </si>
  <si>
    <t>兼重　優介</t>
  </si>
  <si>
    <t>ｶﾈｼｹﾞ ﾕｳｽｹ</t>
  </si>
  <si>
    <t>吉野　拓人</t>
  </si>
  <si>
    <t>ﾖｼﾉ ﾀｸﾄ</t>
  </si>
  <si>
    <t>渡辺　祐</t>
  </si>
  <si>
    <t>ﾜﾀﾅﾍﾞ ﾀｽｸ</t>
  </si>
  <si>
    <t>有松　寛</t>
  </si>
  <si>
    <t>ｱﾘﾏﾂ ﾋﾛｼ</t>
  </si>
  <si>
    <t>泉　啓太</t>
  </si>
  <si>
    <t>ｲｽﾞﾐ ｹｲﾀ</t>
  </si>
  <si>
    <t>伊藤　一平</t>
  </si>
  <si>
    <t>ｲﾄｳ ｲｯﾍﾟｲ</t>
  </si>
  <si>
    <t>江藤　裕太</t>
  </si>
  <si>
    <t>ｴﾄｳ ﾕｳﾀ</t>
  </si>
  <si>
    <t>川野　直人</t>
  </si>
  <si>
    <t>ｶﾜﾉ ﾅｵﾄ</t>
  </si>
  <si>
    <t>黒川　心</t>
  </si>
  <si>
    <t>ｸﾛｶﾜ ｼﾝ</t>
  </si>
  <si>
    <t>椎葉　和馬</t>
  </si>
  <si>
    <t>ｼｲﾊﾞ ｶｽﾞﾏ</t>
  </si>
  <si>
    <t>田邊　徳之</t>
  </si>
  <si>
    <t>ﾀﾅﾍﾞ ﾉﾘﾕｷ</t>
  </si>
  <si>
    <t>谷口　健太</t>
  </si>
  <si>
    <t>ﾀﾆｸﾞﾁ ｹﾝﾀ</t>
  </si>
  <si>
    <t>常浦　光希</t>
  </si>
  <si>
    <t>ﾂﾈｳﾗ ｺｳｷ</t>
  </si>
  <si>
    <t>永山　真人</t>
  </si>
  <si>
    <t>ﾅｶﾞﾔﾏ ﾏｻﾄ</t>
  </si>
  <si>
    <t>野崎　雄介</t>
  </si>
  <si>
    <t>ﾉｻﾞｷ ﾕｳｽｹ</t>
  </si>
  <si>
    <t>原田　拓郎</t>
  </si>
  <si>
    <t>ﾊﾗﾀﾞ ﾀｸﾛｳ</t>
  </si>
  <si>
    <t>平井　裕俊</t>
  </si>
  <si>
    <t>ﾋﾗｲ ﾋﾛﾄｼ</t>
  </si>
  <si>
    <t>藤田　裕貴</t>
  </si>
  <si>
    <t>ﾌｼﾞﾀ ﾕｳｷ</t>
  </si>
  <si>
    <t>古田　圭宏</t>
  </si>
  <si>
    <t>ﾌﾙﾀ ﾖｼﾋﾛ</t>
  </si>
  <si>
    <t>細川　悟</t>
  </si>
  <si>
    <t>ﾎｿｶﾜ ｻﾄﾙ</t>
  </si>
  <si>
    <t>松本　貴之</t>
  </si>
  <si>
    <t>ﾏﾂﾓﾄ ﾀｶﾕｷ</t>
  </si>
  <si>
    <t>三好　和馬</t>
  </si>
  <si>
    <t>ﾐﾖｼ ｶｽﾞﾏ</t>
  </si>
  <si>
    <t>山口　真司</t>
  </si>
  <si>
    <t>ﾔﾏｸﾞﾁ ｼﾝｼﾞ</t>
  </si>
  <si>
    <t>湯野　寛文</t>
  </si>
  <si>
    <t>ﾕﾉ ﾋﾛﾌﾐ</t>
  </si>
  <si>
    <t>奥山　雄大</t>
  </si>
  <si>
    <t>ｵｸﾔﾏ ﾕｳﾀ</t>
  </si>
  <si>
    <t>大河平　祐樹</t>
  </si>
  <si>
    <t>ｵｺﾋﾞﾗ ﾕｳｷ</t>
  </si>
  <si>
    <t>木下　隼一</t>
  </si>
  <si>
    <t>ｷﾉｼﾀ ｼﾞｭﾝｲﾁ</t>
  </si>
  <si>
    <t>木下　琢磨</t>
  </si>
  <si>
    <t>ｷﾉｼﾀ ﾀｸﾏ</t>
  </si>
  <si>
    <t>監物　稔浩</t>
  </si>
  <si>
    <t>ｹﾝﾓﾂ ﾄｼﾋﾛ</t>
  </si>
  <si>
    <t>齋藤　洋平</t>
  </si>
  <si>
    <t>ｻｲﾄｳ ﾖｳﾍｲ</t>
  </si>
  <si>
    <t>重元　賢史</t>
  </si>
  <si>
    <t>ｼｹﾞﾓﾄ ﾀｶﾌﾐ</t>
  </si>
  <si>
    <t>島本　雄太</t>
  </si>
  <si>
    <t>ｼﾏﾓﾄ ﾕｳﾀ</t>
  </si>
  <si>
    <t>白石　裕明</t>
  </si>
  <si>
    <t>ｼﾗｲｼ ﾋﾛｱｷ</t>
  </si>
  <si>
    <t>高田　昌憲</t>
  </si>
  <si>
    <t>ﾀｶﾀ ﾏｻﾉﾘ</t>
  </si>
  <si>
    <t>高原　英彰</t>
  </si>
  <si>
    <t>ﾀｶﾊﾗ ﾋﾃﾞｱｷ</t>
  </si>
  <si>
    <t>田嶋　訓幸</t>
  </si>
  <si>
    <t>ﾀｼﾏ ﾉﾘﾕｷ</t>
  </si>
  <si>
    <t>水谷　翔</t>
  </si>
  <si>
    <t>ﾐｽﾞﾀﾆ ｼｮｳ</t>
  </si>
  <si>
    <t>三村　亮介</t>
  </si>
  <si>
    <t>ﾐﾑﾗ ﾘｮｳｽｹ</t>
  </si>
  <si>
    <t>村上　綾祐</t>
  </si>
  <si>
    <t>ﾑﾗｶﾐ ﾘｮｳｽｹ</t>
  </si>
  <si>
    <t>森元　優大</t>
  </si>
  <si>
    <t>ﾓﾘﾓﾄ ﾏｻﾋﾛ</t>
  </si>
  <si>
    <t>若松　佑亮</t>
  </si>
  <si>
    <t>ﾜｶﾏﾂ ﾕｳｽｹ</t>
  </si>
  <si>
    <t>庵原　聡</t>
  </si>
  <si>
    <t>ｲﾊﾗ ｻﾄｼ</t>
  </si>
  <si>
    <t>岩本　将弘</t>
  </si>
  <si>
    <t>ｲﾜﾓﾄ ﾏｻﾋﾛ</t>
  </si>
  <si>
    <t>大森　章弘</t>
  </si>
  <si>
    <t>ｵｵﾓﾘ ｱｷﾋﾛ</t>
  </si>
  <si>
    <t>梶谷　亮輔</t>
  </si>
  <si>
    <t>ｶｼﾞﾀﾆ ﾘｮｳｽｹ</t>
  </si>
  <si>
    <t>片山　寛之</t>
  </si>
  <si>
    <t>ｶﾀﾔﾏ ﾋﾛﾕｷ</t>
  </si>
  <si>
    <t>河井　優也</t>
  </si>
  <si>
    <t>ｶﾜｲ ﾕｳﾔ</t>
  </si>
  <si>
    <t>小合　恭平</t>
  </si>
  <si>
    <t>ｺｱｲ ｷｮｳﾍｲ</t>
  </si>
  <si>
    <t>小林　祐介</t>
  </si>
  <si>
    <t>ｺﾊﾞﾔｼ ﾕｳｽｹ</t>
  </si>
  <si>
    <t>十鳥　良太</t>
  </si>
  <si>
    <t>ｼﾞｭｳﾄﾘ ﾘｮｳﾀ</t>
  </si>
  <si>
    <t>立川　遼</t>
  </si>
  <si>
    <t>ﾀﾁｶﾜ ﾘｮｳ</t>
  </si>
  <si>
    <t>田中　耕作</t>
  </si>
  <si>
    <t>ﾀﾅｶ ｺｳｻｸ</t>
  </si>
  <si>
    <t>田村　涼太</t>
  </si>
  <si>
    <t>ﾀﾑﾗ ﾘｮｳﾀ</t>
  </si>
  <si>
    <t>坪内　諒</t>
  </si>
  <si>
    <t>ﾂﾎﾞｳﾁ ﾘｮｳ</t>
  </si>
  <si>
    <t>寺田　恒也</t>
  </si>
  <si>
    <t>ﾃﾗﾀﾞ ﾂﾈﾔ</t>
  </si>
  <si>
    <t>鳥越　淳一</t>
  </si>
  <si>
    <t>ﾄﾘｺﾞｴ ｼﾞｭﾝｲﾁ</t>
  </si>
  <si>
    <t>廣中　智紀</t>
  </si>
  <si>
    <t>ﾋﾛﾅｶ ﾄﾓｷ</t>
  </si>
  <si>
    <t>本間　智弘</t>
  </si>
  <si>
    <t>ﾎﾝﾏ ﾄﾓﾋﾛ</t>
  </si>
  <si>
    <t>前田　麻希穂</t>
  </si>
  <si>
    <t>ﾏｴﾀﾞ ｱｷﾎ</t>
  </si>
  <si>
    <t>松本　大貴</t>
  </si>
  <si>
    <t>ﾏﾂﾓﾄ ﾀﾞｲｷ</t>
  </si>
  <si>
    <t>森川　剛</t>
  </si>
  <si>
    <t>ﾓﾘｶﾜ ｺﾞｳ</t>
  </si>
  <si>
    <t>小林　洋介</t>
  </si>
  <si>
    <t>ｺﾊﾞﾔｼ ﾖｳｽｹ</t>
  </si>
  <si>
    <t>野村　康成</t>
  </si>
  <si>
    <t>ﾉﾑﾗ ﾔｽﾅﾘ</t>
  </si>
  <si>
    <t>今永　誠也</t>
  </si>
  <si>
    <t>ｲﾏﾅｶﾞ ｾｲﾔ</t>
  </si>
  <si>
    <t>松岡　尚平</t>
  </si>
  <si>
    <t>ﾏﾂｵｶ ｼｮｳﾍｲ</t>
  </si>
  <si>
    <t>竹内　槙哉</t>
  </si>
  <si>
    <t>ﾀｹｳﾁ ｼﾝﾔ</t>
  </si>
  <si>
    <t>吉仲　亮</t>
  </si>
  <si>
    <t>ﾖｼﾅｶ ﾘｮｳ</t>
  </si>
  <si>
    <t>前田　皓大</t>
  </si>
  <si>
    <t>ﾏｴﾀﾞ ｱｷﾋﾛ</t>
  </si>
  <si>
    <t>藤田　良之</t>
  </si>
  <si>
    <t>ﾌｼﾞﾀ ﾖｼﾕｷ</t>
  </si>
  <si>
    <t>原田　恭兵</t>
  </si>
  <si>
    <t>ﾊﾗﾀﾞ ｷｮｳﾍｲ</t>
  </si>
  <si>
    <t>岩本　昌也</t>
  </si>
  <si>
    <t>ｲﾜﾓﾄ ﾏｻﾔ</t>
  </si>
  <si>
    <t>鳥飼　智彦</t>
  </si>
  <si>
    <t>ﾄﾘｶｲ ﾄﾓﾋｺ</t>
  </si>
  <si>
    <t>森山　直紀</t>
  </si>
  <si>
    <t>ﾓﾘﾔﾏ ﾅｵｷ</t>
  </si>
  <si>
    <t>瀧口　洋司</t>
  </si>
  <si>
    <t>ﾀｷｸﾞﾁ ﾖｳｼﾞ</t>
  </si>
  <si>
    <t>藤原　匠平</t>
  </si>
  <si>
    <t>ﾌｼﾞﾜﾗ ｼｮｳﾍｲ</t>
  </si>
  <si>
    <t>西原　克彦</t>
  </si>
  <si>
    <t>ﾆｼﾊﾗ ｶﾂﾋｺ</t>
  </si>
  <si>
    <t>吉田　圭佑</t>
  </si>
  <si>
    <t>ﾖｼﾀﾞ ｹｲｽｹ</t>
  </si>
  <si>
    <t>牧田　憲二</t>
  </si>
  <si>
    <t>ﾏｷﾀ ｹﾝｼﾞ</t>
  </si>
  <si>
    <t>桐山　洋介</t>
  </si>
  <si>
    <t>ｷﾘﾔﾏ ﾖｳｽｹ</t>
  </si>
  <si>
    <t>中泉　貴之</t>
  </si>
  <si>
    <t>ﾅｶｲｽﾞﾐ ﾀｶﾕｷ</t>
  </si>
  <si>
    <t>鳥飼　泰彦</t>
  </si>
  <si>
    <t>ﾄﾘｶｲ ﾔｽﾋｺ</t>
  </si>
  <si>
    <t>渡部　貴文</t>
  </si>
  <si>
    <t>ﾜﾀﾍﾞ ﾀｶﾌﾐ</t>
  </si>
  <si>
    <t>高木　健次</t>
  </si>
  <si>
    <t>ﾀｶｷﾞ ｹﾝｼﾞ</t>
  </si>
  <si>
    <t>戒田　浩輔</t>
  </si>
  <si>
    <t>ｶｲﾀﾞ ｺｳｽｹ</t>
  </si>
  <si>
    <t>伊藤　豊信</t>
  </si>
  <si>
    <t>ｲﾄｳ ﾄﾖﾉﾌﾞ</t>
  </si>
  <si>
    <t>後藤　智彦</t>
  </si>
  <si>
    <t>ｺﾞﾄｳ ﾄﾓﾋｺ</t>
  </si>
  <si>
    <t>山岡　俊文</t>
  </si>
  <si>
    <t>ﾔﾏｵｶ ﾄｼﾌﾐ</t>
  </si>
  <si>
    <t>杉内　真也</t>
  </si>
  <si>
    <t>ｽｷﾞｳﾁ ｼﾝﾔ</t>
  </si>
  <si>
    <t>井原　浩之</t>
  </si>
  <si>
    <t>ｲﾊﾗ ﾋﾛﾕｷ</t>
  </si>
  <si>
    <t>三宅　契吏</t>
  </si>
  <si>
    <t>ﾐﾔｹ ﾋｻｼ</t>
  </si>
  <si>
    <t>野々村　哲也</t>
  </si>
  <si>
    <t>ﾉﾉﾑﾗ ﾃﾂﾔ</t>
  </si>
  <si>
    <t>秋山　広樹</t>
  </si>
  <si>
    <t>ｱｷﾔﾏ ﾋﾛｷ</t>
  </si>
  <si>
    <t>原　光正</t>
  </si>
  <si>
    <t>ﾊﾗ ﾐﾂﾏｻ</t>
  </si>
  <si>
    <t>平野　達哉</t>
  </si>
  <si>
    <t>高住　岳</t>
  </si>
  <si>
    <t>ﾀｶｽﾐ ｶﾞｸ</t>
  </si>
  <si>
    <t>布　祐輔</t>
  </si>
  <si>
    <t>ﾇﾉ ﾕｳｽｹ</t>
  </si>
  <si>
    <t>片山　聖士</t>
  </si>
  <si>
    <t>ｶﾀﾔﾏ ｷﾖｼ</t>
  </si>
  <si>
    <t>宮井　裕紀</t>
  </si>
  <si>
    <t>ﾐﾔｲ ﾕｳｷ</t>
  </si>
  <si>
    <t>槇田　快生</t>
  </si>
  <si>
    <t>ﾏｷﾀ ｶｲ</t>
  </si>
  <si>
    <t>成高　大翼</t>
  </si>
  <si>
    <t>ﾅﾙﾀｶ ﾀﾞｲｽｹ</t>
  </si>
  <si>
    <t>大石　直輝</t>
  </si>
  <si>
    <t>ｵｵｲｼ ﾅｵｷ</t>
  </si>
  <si>
    <t>古川　博文</t>
  </si>
  <si>
    <t>ﾌﾙｶﾜ ﾋﾛﾌﾐ</t>
  </si>
  <si>
    <t>宮地　宏弥</t>
  </si>
  <si>
    <t>ﾐﾔｼﾞ ﾋﾛﾐ</t>
  </si>
  <si>
    <t>森本　暁</t>
  </si>
  <si>
    <t>ﾓﾘﾓﾄ ｱｷﾗ</t>
  </si>
  <si>
    <t>梅崎　孝之</t>
  </si>
  <si>
    <t>ｳﾒｻﾞｷ ﾀｶﾕｷ</t>
  </si>
  <si>
    <t>小里　孟</t>
  </si>
  <si>
    <t>ｺｻﾞﾄ ﾊｼﾞﾒ</t>
  </si>
  <si>
    <t>中村　浩輔</t>
  </si>
  <si>
    <t>ﾅｶﾑﾗ ｺｳｽｹ</t>
  </si>
  <si>
    <t>住田　裕樹</t>
  </si>
  <si>
    <t>ｽﾐﾀﾞ ﾕｳｷ</t>
  </si>
  <si>
    <t>下村　哲朗</t>
  </si>
  <si>
    <t>ｼﾓﾑﾗ ﾃﾂｵ</t>
  </si>
  <si>
    <t>林　真和</t>
  </si>
  <si>
    <t>ﾊﾔｼ ﾏｻｶｽﾞ</t>
  </si>
  <si>
    <t>岩浅　真秀人</t>
  </si>
  <si>
    <t>ｲﾜｻ ﾏﾎﾄ</t>
  </si>
  <si>
    <t>沖本　翔平</t>
  </si>
  <si>
    <t>ｵｷﾓﾄ ｼｮｳﾍｲ</t>
  </si>
  <si>
    <t>岡部　寛基</t>
  </si>
  <si>
    <t>ｵｶﾍﾞ ﾋﾛｷ</t>
  </si>
  <si>
    <t>松本　涼</t>
  </si>
  <si>
    <t>ﾏﾂﾓﾄ ﾘｮｳ</t>
  </si>
  <si>
    <t>上坂　晃弘</t>
  </si>
  <si>
    <t>ｶﾐｻｶ ｱｷﾋﾛ</t>
  </si>
  <si>
    <t>坂根　智也</t>
  </si>
  <si>
    <t>ｻｶﾈ ﾄﾓﾔ</t>
  </si>
  <si>
    <t>清家　翔平</t>
  </si>
  <si>
    <t>ｾｲｹ ｼｮｳﾍｲ</t>
  </si>
  <si>
    <t>高橋　悟</t>
  </si>
  <si>
    <t>ﾀｶﾊｼ ｻﾄﾙ</t>
  </si>
  <si>
    <t>上田　航毅</t>
  </si>
  <si>
    <t>ｳｴﾀﾞ ｺｳｷ</t>
  </si>
  <si>
    <t>三浦　重禎</t>
  </si>
  <si>
    <t>ﾐｳﾗ ｼｹﾞﾖｼ</t>
  </si>
  <si>
    <t>青柳　遼</t>
  </si>
  <si>
    <t>ｱｵﾔｷﾞ ﾘｮｳ</t>
  </si>
  <si>
    <t>嶋田　琢磨</t>
  </si>
  <si>
    <t>ｼﾏﾀﾞ ﾀｸﾏ</t>
  </si>
  <si>
    <t>竹田　泰茂</t>
  </si>
  <si>
    <t>ﾀｹﾀﾞ ﾔｽｼｹﾞ</t>
  </si>
  <si>
    <t>吉田　翼</t>
  </si>
  <si>
    <t>ﾖｼﾀﾞ ﾂﾊﾞｻ</t>
  </si>
  <si>
    <t>河内　亨介</t>
  </si>
  <si>
    <t>ｺｳﾁ ｷｮｳｽｹ</t>
  </si>
  <si>
    <t>松井　遥平</t>
  </si>
  <si>
    <t>ﾏﾂｲ ﾖｳﾍｲ</t>
  </si>
  <si>
    <t>井垣　友輔</t>
  </si>
  <si>
    <t>ｲｶﾞｷ ﾕｳｽｹ</t>
  </si>
  <si>
    <t>大杉　太郎</t>
  </si>
  <si>
    <t>ｵｵｽｷﾞ ﾀﾛｳ</t>
  </si>
  <si>
    <t>菅本　啓</t>
  </si>
  <si>
    <t>ｽｶﾞﾓﾄ ﾋﾗｸ</t>
  </si>
  <si>
    <t>徳田　祥一</t>
  </si>
  <si>
    <t>ﾄｸﾀﾞ ｼｮｳｲﾁ</t>
  </si>
  <si>
    <t>別木　政彦</t>
  </si>
  <si>
    <t>ﾍﾞｯｷ ﾏｻﾋｺ</t>
  </si>
  <si>
    <t>三賀森　智哉</t>
  </si>
  <si>
    <t>ﾐｶﾓﾘ ﾄﾓﾔ</t>
  </si>
  <si>
    <t>飯干　明人夢</t>
  </si>
  <si>
    <t>ｲｲﾎｼ ｱﾄﾑ</t>
  </si>
  <si>
    <t>井上　立也</t>
  </si>
  <si>
    <t>ｲﾉｳｴ ﾀﾂﾔ</t>
  </si>
  <si>
    <t>加藤　輝一</t>
  </si>
  <si>
    <t>嘉和知　諒</t>
  </si>
  <si>
    <t>ｶﾜﾁ ﾘｮｳ</t>
  </si>
  <si>
    <t>佐々木　良</t>
  </si>
  <si>
    <t>ｻｻｷ ﾘｮｳ</t>
  </si>
  <si>
    <t>唐木　一成</t>
  </si>
  <si>
    <t>ﾄｳｷ ｶｽﾞﾅﾘ</t>
  </si>
  <si>
    <t>ﾊｾｶﾞﾜ ｼﾝ</t>
  </si>
  <si>
    <t>門内　渉</t>
  </si>
  <si>
    <t>ﾓﾝﾅｲ ﾜﾀﾙ</t>
  </si>
  <si>
    <t>吉田　茂希</t>
  </si>
  <si>
    <t>ﾖｼﾀﾞ ｼｹﾞｷ</t>
  </si>
  <si>
    <t>安部　伸也</t>
  </si>
  <si>
    <t>ｱﾍﾞ ｼﾝﾔ</t>
  </si>
  <si>
    <t>井上　太陽</t>
  </si>
  <si>
    <t>ｲﾉｳｴ ﾀｲﾖｳ</t>
  </si>
  <si>
    <t>國安　聡志</t>
  </si>
  <si>
    <t>ｸﾆﾔｽ ｻﾄｼ</t>
  </si>
  <si>
    <t>児玉　真哉</t>
  </si>
  <si>
    <t>ｺﾀﾞﾏ ｼﾝﾔ</t>
  </si>
  <si>
    <t>橋本　雄太</t>
  </si>
  <si>
    <t>ﾊｼﾓﾄ ﾕｳﾀ</t>
  </si>
  <si>
    <t>万代　智彰</t>
  </si>
  <si>
    <t>ﾊﾞﾝﾀﾞｲ ﾄﾓｱｷ</t>
  </si>
  <si>
    <t>日當　康平</t>
  </si>
  <si>
    <t>ﾋｱﾃ ｺｳﾍｲ</t>
  </si>
  <si>
    <t>藤井　晶大</t>
  </si>
  <si>
    <t>ﾌｼﾞｲ ｱｷﾋﾛ</t>
  </si>
  <si>
    <t>藤澤　真行</t>
  </si>
  <si>
    <t>ﾌｼﾞｻﾜ ｼﾝｷﾞｮｳ</t>
  </si>
  <si>
    <t>森田　義幸</t>
  </si>
  <si>
    <t>ﾓﾘﾀ ﾖｼﾕｷ</t>
  </si>
  <si>
    <t>山崎　徹</t>
  </si>
  <si>
    <t>ﾔﾏｻﾞｷ ﾄｵﾙ</t>
  </si>
  <si>
    <t>山本　健太</t>
  </si>
  <si>
    <t>ﾔﾏﾓﾄ ｹﾝﾀ</t>
  </si>
  <si>
    <t>山本　匡彦</t>
  </si>
  <si>
    <t>ﾔﾏﾓﾄ ﾀﾀﾞﾋｺ</t>
  </si>
  <si>
    <t>吉村　源太</t>
  </si>
  <si>
    <t>ﾖｼﾑﾗ ｹﾞﾝﾀ</t>
  </si>
  <si>
    <t>井岡　健太</t>
  </si>
  <si>
    <t>ｲｵｶ ｹﾝﾀ</t>
  </si>
  <si>
    <t>池田　章歓</t>
  </si>
  <si>
    <t>ｲｹﾀﾞ ｱｷﾖｼ</t>
  </si>
  <si>
    <t>稲岡　哲平</t>
  </si>
  <si>
    <t>ｲﾅｵｶ ﾃｯﾍﾟｲ</t>
  </si>
  <si>
    <t>大田　将禎</t>
  </si>
  <si>
    <t>ｵｵﾀ ﾉﾌﾞﾖｼ</t>
  </si>
  <si>
    <t>大坪　丈哲</t>
  </si>
  <si>
    <t>ｵｵﾂﾎﾞ ﾀｹｱｷ</t>
  </si>
  <si>
    <t>大平　博利</t>
  </si>
  <si>
    <t>ｵｵﾋﾗ ﾋﾛﾄｼ</t>
  </si>
  <si>
    <t>大矢　翔司</t>
  </si>
  <si>
    <t>ｵｵﾔ ｼｮｳｼﾞ</t>
  </si>
  <si>
    <t>尾添　吉斗</t>
  </si>
  <si>
    <t>ｵｿﾞｴ ﾖｼﾄ</t>
  </si>
  <si>
    <t>金子　賢太朗</t>
  </si>
  <si>
    <t>ｶﾈｺ ｹﾝﾀﾛｳ</t>
  </si>
  <si>
    <t>衣笠　宣彦</t>
  </si>
  <si>
    <t>ｷﾇｶﾞｻ ﾉﾌﾞﾋｺ</t>
  </si>
  <si>
    <t>小坂　将樹</t>
  </si>
  <si>
    <t>ｺｻｶ ﾏｻｷ</t>
  </si>
  <si>
    <t>佐武　学</t>
  </si>
  <si>
    <t>ｻﾀｹ ﾏﾅﾌﾞ</t>
  </si>
  <si>
    <t>田村　瑞樹</t>
  </si>
  <si>
    <t>ﾀﾑﾗ ﾐｽﾞｷ</t>
  </si>
  <si>
    <t>塚本　弘貴</t>
  </si>
  <si>
    <t>ﾂｶﾓﾄ ﾋﾛｷ</t>
  </si>
  <si>
    <t>内藤　薫</t>
  </si>
  <si>
    <t>ﾅｲﾄｳ ｶｵﾙ</t>
  </si>
  <si>
    <t>中島　裕貴</t>
  </si>
  <si>
    <t>ﾅｶｼﾏ ﾕｳｷ</t>
  </si>
  <si>
    <t>難波　祥平</t>
  </si>
  <si>
    <t>ﾅﾝﾊﾞ ｼｮｳﾍｲ</t>
  </si>
  <si>
    <t>信原　智之</t>
  </si>
  <si>
    <t>ﾉﾌﾞﾊﾗ ﾄﾓﾕｷ</t>
  </si>
  <si>
    <t>濱田　宏平</t>
  </si>
  <si>
    <t>ﾊﾏﾀﾞ ｺｳﾍｲ</t>
  </si>
  <si>
    <t>平元　貴文</t>
  </si>
  <si>
    <t>ﾋﾗﾓﾄ ﾀｶﾌﾐ</t>
  </si>
  <si>
    <t>宮内　裕昭</t>
  </si>
  <si>
    <t>ﾐﾔｳﾁ ﾋﾛｱｷ</t>
  </si>
  <si>
    <t>山崎　健太郎</t>
  </si>
  <si>
    <t>ﾔﾏｻｷ ｹﾝﾀﾛｳ</t>
  </si>
  <si>
    <t>和田　恵太</t>
  </si>
  <si>
    <t>ﾜﾀﾞ ｹｲﾀ</t>
  </si>
  <si>
    <t>和田　容輔</t>
  </si>
  <si>
    <t>ﾜﾀﾞ ﾖｳｽｹ</t>
  </si>
  <si>
    <t>甲斐　卓</t>
  </si>
  <si>
    <t>ｶｲ ｽｸﾞﾙ</t>
  </si>
  <si>
    <t>川田　純也</t>
  </si>
  <si>
    <t>ｶﾜﾀ ｼﾞｭﾝﾔ</t>
  </si>
  <si>
    <t>土井　章</t>
  </si>
  <si>
    <t>浜野　友希豊</t>
  </si>
  <si>
    <t>ﾊﾏﾉ ﾕｷﾄ</t>
  </si>
  <si>
    <t>浅尾　洋貴</t>
  </si>
  <si>
    <t>ｱｻｵ ﾋﾛｷ</t>
  </si>
  <si>
    <t>中井　暉</t>
  </si>
  <si>
    <t>ﾅｶｲ ｱｷﾗ</t>
  </si>
  <si>
    <t>吉岡　卓哉</t>
  </si>
  <si>
    <t>ﾖｼｵｶ ﾀｸﾔ</t>
  </si>
  <si>
    <t>永井　達弥</t>
  </si>
  <si>
    <t>ﾅｶﾞｲ ﾀﾂﾔ</t>
  </si>
  <si>
    <t>後藤　剛</t>
  </si>
  <si>
    <t>ｺﾞﾄｳ ﾂﾖｼ</t>
  </si>
  <si>
    <t>正岡　敬佑</t>
  </si>
  <si>
    <t>ﾏｻｵｶ ｹｲｽｹ</t>
  </si>
  <si>
    <t>岡田　真樹</t>
  </si>
  <si>
    <t>ｵｶﾀﾞ ﾏｻｷ</t>
  </si>
  <si>
    <t>吉谷　健太郎</t>
  </si>
  <si>
    <t>ﾖｼﾀﾆ ｹﾝﾀﾛｳ</t>
  </si>
  <si>
    <t>岡崎　孝賢</t>
  </si>
  <si>
    <t>ｵｶｻﾞｷ ﾀｶﾉﾘ</t>
  </si>
  <si>
    <t>東　泰史</t>
  </si>
  <si>
    <t>ｱｽﾞﾏ ﾀｲｼ</t>
  </si>
  <si>
    <t>松山　拓斗</t>
  </si>
  <si>
    <t>ﾏﾂﾔﾏ ﾀｸﾄ</t>
  </si>
  <si>
    <t>新江　洋明</t>
  </si>
  <si>
    <t>ｼﾝｴ ﾋﾛｱｷ</t>
  </si>
  <si>
    <t>春名　達明</t>
  </si>
  <si>
    <t>ﾊﾙﾅ ﾀﾂｱｷ</t>
  </si>
  <si>
    <t>伊藤　暢宏</t>
  </si>
  <si>
    <t>ｲﾄｳ ﾉﾌﾞﾋﾛ</t>
  </si>
  <si>
    <t>河野　歩実</t>
  </si>
  <si>
    <t>ｶﾜﾉ ｱﾕﾐ</t>
  </si>
  <si>
    <t>原瀬　友基</t>
  </si>
  <si>
    <t>ﾊﾗｾ ﾄﾓｷ</t>
  </si>
  <si>
    <t>原　洋介</t>
  </si>
  <si>
    <t>ﾊﾗ ﾖｳｽｹ</t>
  </si>
  <si>
    <t>石井　章太</t>
  </si>
  <si>
    <t>ｲｼｲ ｼｮｳﾀ</t>
  </si>
  <si>
    <t>草場　亨</t>
  </si>
  <si>
    <t>ｸｻﾊﾞ ﾄｵﾙ</t>
  </si>
  <si>
    <t>森　大輝</t>
  </si>
  <si>
    <t>ﾓﾘ ﾀﾞｲｷ</t>
  </si>
  <si>
    <t>竹内　遼平</t>
  </si>
  <si>
    <t>ﾀｹｳﾁ ﾘｮｳﾍｲ</t>
  </si>
  <si>
    <t>山田　直輝</t>
  </si>
  <si>
    <t>ﾔﾏﾀﾞ ﾅｵｷ</t>
  </si>
  <si>
    <t>松下　恭輔</t>
  </si>
  <si>
    <t>ﾏﾂｼﾀ ｷｮｳｽｹ</t>
  </si>
  <si>
    <t>桐原　飛鳥</t>
  </si>
  <si>
    <t>ｷﾘﾊﾗ ｱｽｶ</t>
  </si>
  <si>
    <t>秋武　翔太</t>
  </si>
  <si>
    <t>ｱｷﾀｹ ｼｮｳﾀ</t>
  </si>
  <si>
    <t>上領　和博</t>
  </si>
  <si>
    <t>ｶﾐﾘｮｳ ｶｽﾞﾋﾛ</t>
  </si>
  <si>
    <t>小井戸　一浩</t>
  </si>
  <si>
    <t>ｺｲﾄﾞ ｶｽﾞﾋﾛ</t>
  </si>
  <si>
    <t>中村　康智</t>
  </si>
  <si>
    <t>ﾅｶﾑﾗ ﾔｽｱｷ</t>
  </si>
  <si>
    <t>岩熊　克陽</t>
  </si>
  <si>
    <t>ｲﾜｸﾞﾏ ｶﾂﾋ</t>
  </si>
  <si>
    <t>楠本　頌</t>
  </si>
  <si>
    <t>ｸｽﾓﾄ ｼｮｳ</t>
  </si>
  <si>
    <t>永野　佑貴</t>
  </si>
  <si>
    <t>ﾅｶﾞﾉ ﾕｳｷ</t>
  </si>
  <si>
    <t>林　直人</t>
  </si>
  <si>
    <t>ﾊﾔｼ ﾅｵﾄ</t>
  </si>
  <si>
    <t>福富　弘崇</t>
  </si>
  <si>
    <t>ﾌｸﾄﾐ ﾋﾛﾀｶ</t>
  </si>
  <si>
    <t>宮本　成司</t>
  </si>
  <si>
    <t>ﾐﾔﾓﾄ ｾｲｼﾞ</t>
  </si>
  <si>
    <t>山根　寛史</t>
  </si>
  <si>
    <t>ﾔﾏﾈ ﾋﾛﾌﾐ</t>
  </si>
  <si>
    <t>百合野　直</t>
  </si>
  <si>
    <t>ﾕﾘﾉ ｽﾅｵ</t>
  </si>
  <si>
    <t>麻川　昂佑</t>
  </si>
  <si>
    <t>ｱｻｶﾜ ｺｳｽｹ</t>
  </si>
  <si>
    <t>大山　直人</t>
  </si>
  <si>
    <t>ｵｵﾔﾏ ﾅｵﾄ</t>
  </si>
  <si>
    <t>大熊　周</t>
  </si>
  <si>
    <t>ｵｵｸﾏ ｼｭｳ</t>
  </si>
  <si>
    <t>太田　浩史</t>
  </si>
  <si>
    <t>ｵｵﾀ ﾋﾛｼ</t>
  </si>
  <si>
    <t>鶴田　祐樹</t>
  </si>
  <si>
    <t>ﾂﾙﾀ ﾕｳｷ</t>
  </si>
  <si>
    <t>柳楽　篤志</t>
  </si>
  <si>
    <t>ﾅｷﾞﾗ ｱﾂｼ</t>
  </si>
  <si>
    <t>平山　智裕</t>
  </si>
  <si>
    <t>ﾋﾗﾔﾏ ﾁﾋﾛ</t>
  </si>
  <si>
    <t>藤井　駿介</t>
  </si>
  <si>
    <t>ﾌｼﾞｲ ｼｭﾝｽｹ</t>
  </si>
  <si>
    <t>宗吉　泰宏</t>
  </si>
  <si>
    <t>ﾑﾈﾖｼ ﾔｽﾋﾛ</t>
  </si>
  <si>
    <t>山本　健志</t>
  </si>
  <si>
    <t>ﾔﾏﾓﾄ ﾀｹｼ</t>
  </si>
  <si>
    <t>和久理　拓也</t>
  </si>
  <si>
    <t>ﾜｸﾘ ﾀｸﾔ</t>
  </si>
  <si>
    <t>青栁　有輝</t>
  </si>
  <si>
    <t>ｱｵﾔｷﾞ ﾕｳｷ</t>
  </si>
  <si>
    <t>駒澤　宏明</t>
  </si>
  <si>
    <t>ｺﾏｻﾞﾜ ﾋﾛｱｷ</t>
  </si>
  <si>
    <t>白石　雅徳</t>
  </si>
  <si>
    <t>ｼﾗｲｼ ﾏｻﾉﾘ</t>
  </si>
  <si>
    <t>髙木　涼将</t>
  </si>
  <si>
    <t>ﾀｶｷﾞ ﾘｮｳｽｹ</t>
  </si>
  <si>
    <t>中村　俊裕</t>
  </si>
  <si>
    <t>ﾅｶﾑﾗ ﾄｼﾋﾛ</t>
  </si>
  <si>
    <t>西田　真士</t>
  </si>
  <si>
    <t>ﾆｼﾀﾞ ﾏｺﾄ</t>
  </si>
  <si>
    <t>野村　巧</t>
  </si>
  <si>
    <t>ﾉﾑﾗ ﾀｸﾐ</t>
  </si>
  <si>
    <t>福井　貴也</t>
  </si>
  <si>
    <t>ﾌｸｲ ﾀｶﾔ</t>
  </si>
  <si>
    <t>堀之内　憲</t>
  </si>
  <si>
    <t>ﾎﾘﾉｳﾁ ﾀﾀﾞｼ</t>
  </si>
  <si>
    <t>松岡　巧</t>
  </si>
  <si>
    <t>ﾏﾂｵｶ ﾀｸﾐ</t>
  </si>
  <si>
    <t>吉田　春貴</t>
  </si>
  <si>
    <t>ﾖｼﾀﾞ ﾊﾙｷ</t>
  </si>
  <si>
    <t>山口　裕大</t>
  </si>
  <si>
    <t>ﾔﾏｸﾞﾁ ﾕｳﾀ</t>
  </si>
  <si>
    <t>前田　祐欣</t>
  </si>
  <si>
    <t>ﾏｴﾀﾞ ﾕｳｷ</t>
  </si>
  <si>
    <t>上田　裕也</t>
  </si>
  <si>
    <t>ｳｴﾀﾞ ﾕｳﾔ</t>
  </si>
  <si>
    <t>河合　満</t>
  </si>
  <si>
    <t>ｶﾜｲ ﾐﾂﾙ</t>
  </si>
  <si>
    <t>川上　真之介</t>
  </si>
  <si>
    <t>ｶﾜｶﾐ ｼﾝﾉｽｹ</t>
  </si>
  <si>
    <t>白井　貴之</t>
  </si>
  <si>
    <t>ｼﾗｲ ﾀｶﾕｷ</t>
  </si>
  <si>
    <t>中山　十五</t>
  </si>
  <si>
    <t>ﾅｶﾔﾏ ｼﾞｭｳｺﾞ</t>
  </si>
  <si>
    <t>長谷川　健悟</t>
  </si>
  <si>
    <t>ﾊｾｶﾞﾜ ｹﾝｺﾞ</t>
  </si>
  <si>
    <t>湊　拓郎</t>
  </si>
  <si>
    <t>ﾐﾅﾄ ﾀｸﾛｳ</t>
  </si>
  <si>
    <t>村上　貴信</t>
  </si>
  <si>
    <t>ﾑﾗｶﾐ ﾀｶﾉﾌﾞ</t>
  </si>
  <si>
    <t>青木　亮介</t>
  </si>
  <si>
    <t>ｱｵｷ ﾘｮｳｽｹ</t>
  </si>
  <si>
    <t>大﨑　真</t>
  </si>
  <si>
    <t>ｵｵｻｷ ﾏｺﾄ</t>
  </si>
  <si>
    <t>大野　史仁</t>
  </si>
  <si>
    <t>ｵｵﾉ ﾌﾐﾋﾄ</t>
  </si>
  <si>
    <t>小笠原　高広</t>
  </si>
  <si>
    <t>ｵｶﾞｻﾜﾗ ﾀｶﾋﾛ</t>
  </si>
  <si>
    <t>梶原　広大</t>
  </si>
  <si>
    <t>ｶｼﾞﾜﾗ ｺｳﾀﾞｲ</t>
  </si>
  <si>
    <t>桑島　克幸</t>
  </si>
  <si>
    <t>ｸﾜｼﾞﾏ ｶﾂﾕｷ</t>
  </si>
  <si>
    <t>佐々木　一輝</t>
  </si>
  <si>
    <t>ｻｻｷ ｶｽﾞｷ</t>
  </si>
  <si>
    <t>四宮　敬博</t>
  </si>
  <si>
    <t>ｼﾉﾐﾔ ﾀｶﾋﾛ</t>
  </si>
  <si>
    <t>杉野　翔太</t>
  </si>
  <si>
    <t>ｽｷﾞﾉ ｼｮｳﾀ</t>
  </si>
  <si>
    <t>炭山　達哉</t>
  </si>
  <si>
    <t>ｽﾐﾔﾏ ﾀﾂﾔ</t>
  </si>
  <si>
    <t>羽納　大貴</t>
  </si>
  <si>
    <t>ﾊﾉｳ ﾋﾛﾀｶ</t>
  </si>
  <si>
    <t>松本　英希</t>
  </si>
  <si>
    <t>ﾏﾂﾓﾄ ﾋﾃﾞｷ</t>
  </si>
  <si>
    <t>村上　稜雅</t>
  </si>
  <si>
    <t>ﾑﾗｶﾐ ﾘｮｳｶﾞ</t>
  </si>
  <si>
    <t>生原　綾二</t>
  </si>
  <si>
    <t>ｲｸﾊﾗ ﾘｮｳｼﾞ</t>
  </si>
  <si>
    <t>池田　諒</t>
  </si>
  <si>
    <t>ｲｹﾀﾞ ﾘｮｳ</t>
  </si>
  <si>
    <t>石坂　竜冶</t>
  </si>
  <si>
    <t>ｲｼｻﾞｶ ﾘｭｳｼﾞ</t>
  </si>
  <si>
    <t>上松　正貴</t>
  </si>
  <si>
    <t>ｳｴﾏﾂ ﾏｻﾀｶ</t>
  </si>
  <si>
    <t>近藤　聖志</t>
  </si>
  <si>
    <t>ｺﾝﾄﾞｳ ｻﾄｼ</t>
  </si>
  <si>
    <t>笹田　晃司</t>
  </si>
  <si>
    <t>ｻｻﾀﾞ ｺｳｼﾞ</t>
  </si>
  <si>
    <t>豊田　聡一</t>
  </si>
  <si>
    <t>ﾄﾖﾀ ｿｳｲﾁ</t>
  </si>
  <si>
    <t>濱田　祐揮</t>
  </si>
  <si>
    <t>ﾊﾏﾀﾞ ﾕｳｷ</t>
  </si>
  <si>
    <t>中川　隆太</t>
  </si>
  <si>
    <t>ﾅｶｶﾞﾜ ﾘｭｳﾀ</t>
  </si>
  <si>
    <t>中矢　拓麻</t>
  </si>
  <si>
    <t>ﾅｶﾔ ﾀｸﾏ</t>
  </si>
  <si>
    <t>松本　歩</t>
  </si>
  <si>
    <t>ﾏﾂﾓﾄ ｱﾕﾑ</t>
  </si>
  <si>
    <t>吉岡　祥吾</t>
  </si>
  <si>
    <t>ﾖｼｵｶ ｼｮｳｺﾞ</t>
  </si>
  <si>
    <t>吉見　優一</t>
  </si>
  <si>
    <t>ﾖｼﾐ ﾕｳｲﾁ</t>
  </si>
  <si>
    <t>小松原　達也</t>
  </si>
  <si>
    <t>ｺﾏﾂﾊﾞﾗ ﾀﾂﾔ</t>
  </si>
  <si>
    <t>山田　一輝</t>
  </si>
  <si>
    <t>香本　昌輝</t>
  </si>
  <si>
    <t>ｺｳﾓﾄ ﾏｻｷ</t>
  </si>
  <si>
    <t>藤原　大輔</t>
  </si>
  <si>
    <t>ﾌｼﾞﾜﾗ ﾀﾞｲｽｹ</t>
  </si>
  <si>
    <t>吉井　裕幸</t>
  </si>
  <si>
    <t>ﾖｼｲ ﾋﾛﾕｷ</t>
  </si>
  <si>
    <t>槙　芳幸</t>
  </si>
  <si>
    <t>ﾏｷ ﾖｼﾕｷ</t>
  </si>
  <si>
    <t>大橋　純平</t>
  </si>
  <si>
    <t>ｵｵﾊｼ ｼﾞｭﾝﾍﾟｲ</t>
  </si>
  <si>
    <t>竹田　裕一</t>
  </si>
  <si>
    <t>ﾀｹﾀﾞ ﾔｽｶｽﾞ</t>
  </si>
  <si>
    <t>馬場　薫</t>
  </si>
  <si>
    <t>ﾊﾞﾊﾞ ｶｵﾙ</t>
  </si>
  <si>
    <t>神家　洸太郎</t>
  </si>
  <si>
    <t>ｶﾐﾔ ｺｳﾀﾛｳ</t>
  </si>
  <si>
    <t>岸本　祐士</t>
  </si>
  <si>
    <t>ｷｼﾓﾄ ﾕｳｼﾞ</t>
  </si>
  <si>
    <t>中上　亮</t>
  </si>
  <si>
    <t>ﾅｶｶﾞﾐ ﾘｮｳ</t>
  </si>
  <si>
    <t>神田　明典</t>
  </si>
  <si>
    <t>ｶﾝﾀﾞ ｱｷﾉﾘ</t>
  </si>
  <si>
    <t>藤岡　亮一</t>
  </si>
  <si>
    <t>ﾌｼﾞｵｶ ﾘｮｳｲﾁ</t>
  </si>
  <si>
    <t>上里　祐介</t>
  </si>
  <si>
    <t>ｱｶﾞﾘ ﾕｳｽｹ</t>
  </si>
  <si>
    <t>那須　祐樹</t>
  </si>
  <si>
    <t>ﾅｽ ﾕｳｷ</t>
  </si>
  <si>
    <t>丸川　渉太</t>
  </si>
  <si>
    <t>ﾏﾙｶﾜ ｼｮｳﾀ</t>
  </si>
  <si>
    <t>楠本　一樹</t>
  </si>
  <si>
    <t>ｸｽﾓﾄ ｶｽﾞｷ</t>
  </si>
  <si>
    <t>丸森　啓紀</t>
  </si>
  <si>
    <t>ﾏﾙﾓﾘ ﾋﾛﾉﾘ</t>
  </si>
  <si>
    <t>松川　隼也</t>
  </si>
  <si>
    <t>ﾏﾂｶﾜ ﾄｼﾔ</t>
  </si>
  <si>
    <t>島尾　佳宏</t>
  </si>
  <si>
    <t>ｼﾏｵ ﾖｼjﾋﾛ</t>
  </si>
  <si>
    <t>渡瀬　裕也</t>
  </si>
  <si>
    <t>ﾜﾀｾ ﾕｳﾔ</t>
  </si>
  <si>
    <t>藤本　祉史</t>
  </si>
  <si>
    <t>ﾌｼﾞﾓﾄ ﾖｼﾌﾐ</t>
  </si>
  <si>
    <t>佐藤　智則</t>
  </si>
  <si>
    <t>ｻﾄｳ ﾄﾓﾉﾘ</t>
  </si>
  <si>
    <t>川上　耕平</t>
  </si>
  <si>
    <t>ｶﾜｶﾐ ｺｳﾍｲ</t>
  </si>
  <si>
    <t>橋本　陽平</t>
  </si>
  <si>
    <t>ﾊｼﾓﾄ ﾖｳﾍｲ</t>
  </si>
  <si>
    <t>山田　翔平</t>
  </si>
  <si>
    <t>森本　慎</t>
  </si>
  <si>
    <t>ﾓﾘﾓﾄ ｼﾝ</t>
  </si>
  <si>
    <t>井上　祐介</t>
  </si>
  <si>
    <t>ｲﾉｳｴ ﾕｳｽｹ</t>
  </si>
  <si>
    <t>中谷　真弥</t>
  </si>
  <si>
    <t>ﾅｶﾀﾆ ｼﾝﾔ</t>
  </si>
  <si>
    <t>小林　雅通</t>
  </si>
  <si>
    <t>ｺﾊﾞﾔｼ ﾏｻﾆﾁ</t>
  </si>
  <si>
    <t>臼居　優</t>
  </si>
  <si>
    <t>ｳｽｲ ﾕｳ</t>
  </si>
  <si>
    <t>長子谷　祐介</t>
  </si>
  <si>
    <t>ﾊｼﾀﾆ ﾕｳｽｹ</t>
  </si>
  <si>
    <t>井上　晴之</t>
  </si>
  <si>
    <t>ｲﾉｳｴ ﾊﾙﾕｷ</t>
  </si>
  <si>
    <t>伊藤　久晃</t>
  </si>
  <si>
    <t>ｲﾄｳ ﾋｻｱｷ</t>
  </si>
  <si>
    <t>濱田　祐光</t>
  </si>
  <si>
    <t>ﾊﾏﾀﾞ ﾕｳｺｳ</t>
  </si>
  <si>
    <t>平澤　元気</t>
  </si>
  <si>
    <t>ﾋﾗｻﾜ ｹﾞﾝｷ</t>
  </si>
  <si>
    <t>木下　亮</t>
  </si>
  <si>
    <t>ｷﾉｼﾀ ﾘｮｳ</t>
  </si>
  <si>
    <t>井上　元気</t>
  </si>
  <si>
    <t>ｲﾉｳｴ ﾓﾄｷ</t>
  </si>
  <si>
    <t>坂田　収</t>
  </si>
  <si>
    <t>ｻｶﾀ ｼｭｳ</t>
  </si>
  <si>
    <t>浜本　昇吾</t>
  </si>
  <si>
    <t>ﾊﾏﾓﾄ ｼｮｳｺﾞ</t>
  </si>
  <si>
    <t>重村　隆洋</t>
  </si>
  <si>
    <t>ｼｹﾞﾑﾗ ﾀｶﾋﾛ</t>
  </si>
  <si>
    <t>林　亮太</t>
  </si>
  <si>
    <t>ﾊﾔｼ ﾘｮｳﾀ</t>
  </si>
  <si>
    <t>田和　伸裕</t>
  </si>
  <si>
    <t>ﾀﾜ ﾉﾌﾞﾋﾛ</t>
  </si>
  <si>
    <t>竜門　諒</t>
  </si>
  <si>
    <t>ﾘｭｳﾓﾝ ﾘｮｳ</t>
  </si>
  <si>
    <t>塩出　浩二</t>
  </si>
  <si>
    <t>ｼｵﾃﾞ ｺｳｼﾞ</t>
  </si>
  <si>
    <t>辻丸　翔太</t>
  </si>
  <si>
    <t>ﾂｼﾞﾏﾙ ｼｮｳﾀ</t>
  </si>
  <si>
    <t>久保　雄哉</t>
  </si>
  <si>
    <t>ｸﾎﾞ ﾕｳﾔ</t>
  </si>
  <si>
    <t>宮地　健太</t>
  </si>
  <si>
    <t>ﾐﾔﾁ ｹﾝﾀ</t>
  </si>
  <si>
    <t>須賀　信之</t>
  </si>
  <si>
    <t>ｽｶﾞ ﾉﾌﾞﾕｷ</t>
  </si>
  <si>
    <t>佐藤　貴望</t>
  </si>
  <si>
    <t>ｻﾄｳ ﾀｶﾓﾁ</t>
  </si>
  <si>
    <t>畠添　祐希</t>
  </si>
  <si>
    <t>ﾊﾀｿﾞｴ ﾕｳｷ</t>
  </si>
  <si>
    <t>上重　卓也</t>
  </si>
  <si>
    <t>ｶﾐｼｹﾞ ﾀｸﾔ</t>
  </si>
  <si>
    <t>森上　壮</t>
  </si>
  <si>
    <t>ﾓﾘｶﾐ ﾀｶｼ</t>
  </si>
  <si>
    <t>土屋　貴寛</t>
  </si>
  <si>
    <t>ﾂﾁﾔ ﾀｶﾋﾛ</t>
  </si>
  <si>
    <t>榎本　貴文</t>
  </si>
  <si>
    <t>ｴﾉﾓﾄ ﾀｶﾌﾐ</t>
  </si>
  <si>
    <t>森田　浩充</t>
  </si>
  <si>
    <t>ﾓﾘﾀ ﾋﾛﾐﾂ</t>
  </si>
  <si>
    <t>梶本　充孝</t>
  </si>
  <si>
    <t>ｶｼﾞﾓﾄ ﾐﾂﾀｶ</t>
  </si>
  <si>
    <t>若月　浩貴</t>
  </si>
  <si>
    <t>ﾜｶﾂｷ ﾋﾛｷ</t>
  </si>
  <si>
    <t>占部　晃大</t>
  </si>
  <si>
    <t>ｳﾗﾍﾞ ｱｷﾋﾛ</t>
  </si>
  <si>
    <t>粟木原　史弥</t>
  </si>
  <si>
    <t>ｱﾜｷﾊﾗ ﾌﾐﾔ</t>
  </si>
  <si>
    <t>寺田　貴洋</t>
  </si>
  <si>
    <t>ﾃﾗﾀﾞ ﾀｶﾋﾛ</t>
  </si>
  <si>
    <t>中川　博幸</t>
  </si>
  <si>
    <t>ﾅｶｶﾞﾜ ﾋﾛﾕｷ</t>
  </si>
  <si>
    <t>松井　卓磨</t>
  </si>
  <si>
    <t>ﾏﾂｲ ﾀｸﾏ</t>
  </si>
  <si>
    <t>林　翔太</t>
  </si>
  <si>
    <t>ﾊﾔｼ ｼｮｳﾀ</t>
  </si>
  <si>
    <t>片岡　宏斗</t>
  </si>
  <si>
    <t>ｶﾀｵｶ ﾋﾛﾄ</t>
  </si>
  <si>
    <t>上田　大貴</t>
  </si>
  <si>
    <t>ｶﾐﾀﾞ ﾀﾞｲｷ</t>
  </si>
  <si>
    <t>榎本　雄太</t>
  </si>
  <si>
    <t>ｴﾉﾓﾄ ﾕｳﾀ</t>
  </si>
  <si>
    <t>山本　勉</t>
  </si>
  <si>
    <t>ﾔﾏﾓﾄ ﾂﾄﾑ</t>
  </si>
  <si>
    <t>夏木　恭平</t>
  </si>
  <si>
    <t>ﾅﾂｷ ｷｮｳﾍｲ</t>
  </si>
  <si>
    <t>森兼　聖児</t>
  </si>
  <si>
    <t>ﾓﾘｶﾈ ｾｲｼﾞ</t>
  </si>
  <si>
    <t>盆子原　良太</t>
  </si>
  <si>
    <t>ﾎﾞﾝｺﾊﾞﾗ ﾘｮｳﾀ</t>
  </si>
  <si>
    <t>福田　和真</t>
  </si>
  <si>
    <t>ﾌｸﾀﾞ ｶｽﾞﾏ</t>
  </si>
  <si>
    <t>永見　太一</t>
  </si>
  <si>
    <t>ﾅｶﾞﾐ ﾀｲﾁ</t>
  </si>
  <si>
    <t>菅田　健悟</t>
  </si>
  <si>
    <t>ｽｶﾞﾀ ｹﾝｺﾞ</t>
  </si>
  <si>
    <t>中尾　昌憲</t>
  </si>
  <si>
    <t>ﾅｶｵ ﾏｻﾉﾘ</t>
  </si>
  <si>
    <t>中田　貫太</t>
  </si>
  <si>
    <t>ﾅｶﾀﾞ ｶﾝﾀ</t>
  </si>
  <si>
    <t>宮崎　慎之介</t>
  </si>
  <si>
    <t>ﾐﾔｻﾞｷ ｼﾝﾉｽｹ</t>
  </si>
  <si>
    <t>大石　泰宏</t>
  </si>
  <si>
    <t>ｵｵｲｼ ﾔｽﾋﾛ</t>
  </si>
  <si>
    <t>佐藤　大典</t>
  </si>
  <si>
    <t>ｻﾄｳ ﾀﾞｲｽｹ</t>
  </si>
  <si>
    <t>並村　圭祐</t>
  </si>
  <si>
    <t>ﾅﾐﾑﾗ ｹｲｽｹ</t>
  </si>
  <si>
    <r>
      <t>6</t>
    </r>
    <r>
      <rPr>
        <sz val="11"/>
        <color theme="1"/>
        <rFont val="Calibri"/>
        <family val="3"/>
      </rPr>
      <t>07</t>
    </r>
  </si>
  <si>
    <t>足立　康樹</t>
  </si>
  <si>
    <t>ｱﾀﾞﾁ ﾔｽｷ</t>
  </si>
  <si>
    <r>
      <t>608</t>
    </r>
  </si>
  <si>
    <t>田中　秀揮</t>
  </si>
  <si>
    <t>ﾀﾅｶ ﾋﾃﾞｷ</t>
  </si>
  <si>
    <r>
      <t>609</t>
    </r>
  </si>
  <si>
    <t>中西　健太</t>
  </si>
  <si>
    <t>ﾅｶﾆｼ ｹﾝﾀ</t>
  </si>
  <si>
    <r>
      <t>610</t>
    </r>
  </si>
  <si>
    <t>中峯　清光</t>
  </si>
  <si>
    <t>ﾅｶﾐﾈ ｷﾖﾐﾂ</t>
  </si>
  <si>
    <r>
      <t>611</t>
    </r>
  </si>
  <si>
    <t>中川　祐希</t>
  </si>
  <si>
    <r>
      <t>612</t>
    </r>
  </si>
  <si>
    <t>西山　宏樹</t>
  </si>
  <si>
    <t>ﾆｼﾔﾏ ﾋﾛｷ</t>
  </si>
  <si>
    <r>
      <t>613</t>
    </r>
  </si>
  <si>
    <t>濵田　宏和</t>
  </si>
  <si>
    <t>ﾊﾏﾀﾞ ﾋﾛｶｽﾞ</t>
  </si>
  <si>
    <r>
      <t>614</t>
    </r>
  </si>
  <si>
    <t>藤井　康平</t>
  </si>
  <si>
    <t>ﾌｼﾞｲ ｺｳﾍｲ</t>
  </si>
  <si>
    <r>
      <t>615</t>
    </r>
  </si>
  <si>
    <t>松岡　悠太</t>
  </si>
  <si>
    <t>ﾏﾂｵｶ ﾕｳﾀ</t>
  </si>
  <si>
    <r>
      <t>616</t>
    </r>
  </si>
  <si>
    <t>大町　宏一</t>
  </si>
  <si>
    <t>ｵｵﾏﾁ ｺｳｲﾁ</t>
  </si>
  <si>
    <r>
      <t>617</t>
    </r>
  </si>
  <si>
    <t>片山　直紀</t>
  </si>
  <si>
    <t>ｶﾀﾔﾏ ﾅｵｷ</t>
  </si>
  <si>
    <r>
      <t>618</t>
    </r>
  </si>
  <si>
    <t>齋藤　隆文</t>
  </si>
  <si>
    <t>ｻｲﾄｳ ﾀｶﾌﾐ</t>
  </si>
  <si>
    <r>
      <t>619</t>
    </r>
  </si>
  <si>
    <t>野﨑　晃</t>
  </si>
  <si>
    <t>ﾉｻﾞｷ ﾋｶﾙ</t>
  </si>
  <si>
    <r>
      <t>620</t>
    </r>
  </si>
  <si>
    <t>原　誠人</t>
  </si>
  <si>
    <t>ﾊﾗ ﾏｺﾄ</t>
  </si>
  <si>
    <r>
      <t>621</t>
    </r>
  </si>
  <si>
    <t>牧野　将太</t>
  </si>
  <si>
    <t>ﾏｷﾉ ｼｮｳﾀ</t>
  </si>
  <si>
    <r>
      <t>622</t>
    </r>
  </si>
  <si>
    <t>吉田　篤宗</t>
  </si>
  <si>
    <t>ﾖｼﾀﾞ ｱﾂﾋﾛ</t>
  </si>
  <si>
    <r>
      <t>623</t>
    </r>
  </si>
  <si>
    <t>山中　恵太</t>
  </si>
  <si>
    <t>ﾔﾏﾅｶ ｹｲﾀ</t>
  </si>
  <si>
    <r>
      <t>624</t>
    </r>
  </si>
  <si>
    <t>小山　貴康</t>
  </si>
  <si>
    <t>ｺﾔﾏ ﾀｶﾔｽ</t>
  </si>
  <si>
    <r>
      <t>625</t>
    </r>
  </si>
  <si>
    <t>高田　康平</t>
  </si>
  <si>
    <t>ﾀｶﾀ ｺｳﾍｲ</t>
  </si>
  <si>
    <r>
      <t>626</t>
    </r>
  </si>
  <si>
    <t>田邉　貴之</t>
  </si>
  <si>
    <t>ﾀﾅﾍﾞ ﾀｶﾕｷ</t>
  </si>
  <si>
    <r>
      <t>627</t>
    </r>
  </si>
  <si>
    <t>日高　渉</t>
  </si>
  <si>
    <t>ﾋﾀﾞｶ ﾜﾀﾙ</t>
  </si>
  <si>
    <r>
      <t>628</t>
    </r>
  </si>
  <si>
    <t>姫野　泰昇</t>
  </si>
  <si>
    <t>ﾋﾒﾉ ﾔｽﾉﾘ</t>
  </si>
  <si>
    <r>
      <t>629</t>
    </r>
  </si>
  <si>
    <t>槇原　啓太</t>
  </si>
  <si>
    <t>ﾏｷﾊﾗ ｹｲﾀ</t>
  </si>
  <si>
    <r>
      <t>630</t>
    </r>
  </si>
  <si>
    <t>村上　倫淳</t>
  </si>
  <si>
    <t>ﾑﾗｶﾐ ﾄﾓｱｷ</t>
  </si>
  <si>
    <r>
      <t>631</t>
    </r>
  </si>
  <si>
    <t>門藤　晨司</t>
  </si>
  <si>
    <t>ﾓﾝﾄﾞｳ ｼﾝｼﾞ</t>
  </si>
  <si>
    <r>
      <t>632</t>
    </r>
  </si>
  <si>
    <t>好原　千翔</t>
  </si>
  <si>
    <t>ﾖｼﾊﾗ ﾁｻﾈ</t>
  </si>
  <si>
    <r>
      <t>633</t>
    </r>
  </si>
  <si>
    <t>牧野田　充</t>
  </si>
  <si>
    <t>ﾏｷﾉﾀﾞ ﾐﾂﾙ</t>
  </si>
  <si>
    <t>鈴木　啓太</t>
  </si>
  <si>
    <t>ｽｽﾞｷ ｹｲﾀ</t>
  </si>
  <si>
    <t>森　勝哉</t>
  </si>
  <si>
    <t>ﾓﾘ ｶﾂﾔ</t>
  </si>
  <si>
    <t>加藤　孝輔</t>
  </si>
  <si>
    <t>ｶﾄｳ ｺｳｽｹ</t>
  </si>
  <si>
    <t>斉藤　雄也</t>
  </si>
  <si>
    <t>ｻｲﾄｳ ﾕｳﾔ</t>
  </si>
  <si>
    <t>柴田　光太郎</t>
  </si>
  <si>
    <t>ｼﾊﾞﾀ ｺｳﾀﾛｳ</t>
  </si>
  <si>
    <t>高橋　雄哉</t>
  </si>
  <si>
    <t>ﾀｶﾊｼ ﾕｳﾔ</t>
  </si>
  <si>
    <t>山口　大輔</t>
  </si>
  <si>
    <t>ﾔﾏｸﾞﾁ ﾀﾞｲｽｹ</t>
  </si>
  <si>
    <t>網本　大佑</t>
  </si>
  <si>
    <t>ｱﾐﾓﾄ ﾀﾞｲｽｹ</t>
  </si>
  <si>
    <t>浜崎　俊光</t>
  </si>
  <si>
    <t>ﾊﾏｻｷ ﾄｼﾐﾂ</t>
  </si>
  <si>
    <t>奥　和哉</t>
  </si>
  <si>
    <t>ｵｸ ｶｽﾞﾔ</t>
  </si>
  <si>
    <t>崎村　祥太郎</t>
  </si>
  <si>
    <t>ｻｷﾑﾗ ｼｮｳﾀﾛｳ</t>
  </si>
  <si>
    <t>副田　優真</t>
  </si>
  <si>
    <t>ｿｴﾀﾞ ﾕｳﾏ</t>
  </si>
  <si>
    <t>宇佐美　光直</t>
  </si>
  <si>
    <t>ｳｻﾐ ﾐﾂﾅｵ</t>
  </si>
  <si>
    <t>藤岡　博哉</t>
  </si>
  <si>
    <t>ﾌｼﾞｵｶ ﾋﾛﾔ</t>
  </si>
  <si>
    <t>大羽　寛史</t>
  </si>
  <si>
    <t>ｵｵﾊ ﾋﾛｼ</t>
  </si>
  <si>
    <t>田中　博規</t>
  </si>
  <si>
    <t>ﾀﾅｶ ﾋﾛｷ</t>
  </si>
  <si>
    <t>内田　尚志</t>
  </si>
  <si>
    <t>ｳﾁﾀﾞ ﾋｻｼ</t>
  </si>
  <si>
    <t>翁長　龍太郎</t>
  </si>
  <si>
    <t>ｵﾅｶﾞ ﾘｭｳﾀﾛｳ</t>
  </si>
  <si>
    <t>和田　紘幸</t>
  </si>
  <si>
    <t>ﾜﾀﾞ ﾋﾛﾕｷ</t>
  </si>
  <si>
    <t>西本　祥大</t>
  </si>
  <si>
    <t>ﾆｼﾓﾄ ｼｮｳﾀ</t>
  </si>
  <si>
    <t>近藤　雄一郎</t>
  </si>
  <si>
    <t>ｺﾝﾄﾞｳ ﾕｳｲﾁｲﾛｳ</t>
  </si>
  <si>
    <t>江田　雅志</t>
  </si>
  <si>
    <t>ｴﾀﾞ ﾏｻｼ</t>
  </si>
  <si>
    <t>鵜川　竜也</t>
  </si>
  <si>
    <t>ｳｶﾜ ﾀﾂﾔ</t>
  </si>
  <si>
    <t>安井　理</t>
  </si>
  <si>
    <t>ﾔｽｲ ｵｻﾑ</t>
  </si>
  <si>
    <t>川上　翔平</t>
  </si>
  <si>
    <t>ｶﾜｶﾐ ｼｮｳﾍｲ</t>
  </si>
  <si>
    <t>山口　克哉</t>
  </si>
  <si>
    <t>ﾔﾏｸﾞﾁ ｶﾂﾔ</t>
  </si>
  <si>
    <t>七野　雄一</t>
  </si>
  <si>
    <t>ｼﾁﾉ ﾕｳｲﾁ</t>
  </si>
  <si>
    <t>濱田　滋</t>
  </si>
  <si>
    <t>ﾊﾏﾀﾞ ｼｹﾞﾙ</t>
  </si>
  <si>
    <t>皮居　巧嗣</t>
  </si>
  <si>
    <t>ｶﾜｲ ｺｳｼﾞ</t>
  </si>
  <si>
    <t>細川　寛史</t>
  </si>
  <si>
    <t>ﾎｿｶﾜ ﾋﾛﾌﾐ</t>
  </si>
  <si>
    <t>南　辰弥</t>
  </si>
  <si>
    <t>ﾐﾅﾐ ﾀﾂﾔ</t>
  </si>
  <si>
    <t>岩谷　誠</t>
  </si>
  <si>
    <t>ｲﾜﾀﾆ ﾏｺﾄ</t>
  </si>
  <si>
    <t>諏訪　裕祐</t>
  </si>
  <si>
    <t>ｽﾜ ﾕｳｽｹ</t>
  </si>
  <si>
    <t>石村　侑大</t>
  </si>
  <si>
    <t>ｲｼﾑﾗ ﾕｳﾀﾞｲ</t>
  </si>
  <si>
    <t>野村　龍志</t>
  </si>
  <si>
    <t>ﾉﾑﾗ ﾘｭｳｼﾞ</t>
  </si>
  <si>
    <t>越智　翔平</t>
  </si>
  <si>
    <t>ｵﾁ ｼｮｳﾍｲ</t>
  </si>
  <si>
    <t>三鍋　登宏</t>
  </si>
  <si>
    <t>ﾐﾅﾍﾞ ﾀｶﾋﾛ</t>
  </si>
  <si>
    <t>高橋　克昌</t>
  </si>
  <si>
    <t>ﾀｶﾊｼ ｶﾂﾏｻ</t>
  </si>
  <si>
    <t>穴吹　政人</t>
  </si>
  <si>
    <t>ｱﾅﾌﾞｷ ﾏｻﾄ</t>
  </si>
  <si>
    <t>籠場　友哉</t>
  </si>
  <si>
    <t>ｶｺﾞﾊﾞ ﾄﾓﾔ</t>
  </si>
  <si>
    <t>阿部　翔梧</t>
  </si>
  <si>
    <t>ｱﾍﾞ ｼｮｳｺﾞ</t>
  </si>
  <si>
    <t>盛　耕祐</t>
  </si>
  <si>
    <t>ﾓﾘ ｺｳｽｹ</t>
  </si>
  <si>
    <t>有澤　拓人</t>
  </si>
  <si>
    <t>ｱﾘｻﾜ ﾀｸﾄ</t>
  </si>
  <si>
    <t>山田　健太</t>
  </si>
  <si>
    <t>ﾔﾏﾀﾞ ｹﾝﾀ</t>
  </si>
  <si>
    <t>山村　和生</t>
  </si>
  <si>
    <t>ﾔﾏﾑﾗ ｶｽﾞｵ</t>
  </si>
  <si>
    <t>舩井　翔平</t>
  </si>
  <si>
    <t>ﾌﾅｲ ｼｮｳﾍｲ</t>
  </si>
  <si>
    <t>木下　翔太</t>
  </si>
  <si>
    <t>ｷﾉｼﾀ ｼｮｳﾀ</t>
  </si>
  <si>
    <t>渡部　聡一郎</t>
  </si>
  <si>
    <t>ﾜﾀﾅﾍﾞ ｿｳｲﾁﾛｳ</t>
  </si>
  <si>
    <t>井上　晴暁</t>
  </si>
  <si>
    <t>ｲﾉｳｴ ﾊﾙｷ</t>
  </si>
  <si>
    <t>河本　英晃</t>
  </si>
  <si>
    <t>ｺｳﾓﾄ ﾋﾃﾞｱｷ</t>
  </si>
  <si>
    <t>長野　泰士</t>
  </si>
  <si>
    <t>ﾅｶﾞﾉ ﾋﾛｼ</t>
  </si>
  <si>
    <t>諸留　裕二</t>
  </si>
  <si>
    <t>ﾓﾛﾄﾞﾒ ﾕｳｼﾞ</t>
  </si>
  <si>
    <t>栗原　大輔</t>
  </si>
  <si>
    <t>ｸﾘﾊﾗ ﾀﾞｲｽｹ</t>
  </si>
  <si>
    <t>廣永　智彦</t>
  </si>
  <si>
    <t>ﾋﾛﾅｶﾞ ﾄﾓﾋｺ</t>
  </si>
  <si>
    <t>森本　憲市郎</t>
  </si>
  <si>
    <t>ﾓﾘﾓﾄ ｹﾝｲﾁﾛｳ</t>
  </si>
  <si>
    <t>石川　将太</t>
  </si>
  <si>
    <t>ｲｼｶﾜ ｼｮｳﾀ</t>
  </si>
  <si>
    <t>頴原　光甫</t>
  </si>
  <si>
    <t>ｴﾊﾗ ｺｳｽｹ</t>
  </si>
  <si>
    <t>越智　滉</t>
  </si>
  <si>
    <t>ｵﾁ ﾋﾛｼ</t>
  </si>
  <si>
    <t>長野　史裕</t>
  </si>
  <si>
    <t>ﾅｶﾞﾉ ﾁｶﾋﾛ</t>
  </si>
  <si>
    <t>橋本　康平</t>
  </si>
  <si>
    <t>ﾊｼﾓﾄ ｺｳﾍｲ</t>
  </si>
  <si>
    <t>木村　考志</t>
  </si>
  <si>
    <t>ｷﾑﾗ ﾀｶｼ</t>
  </si>
  <si>
    <t>片岡　真一</t>
  </si>
  <si>
    <t>ｶﾀｵｶ ｼﾝｲﾁ</t>
  </si>
  <si>
    <t>山田　裕起</t>
  </si>
  <si>
    <t>ﾔﾏﾀﾞ ﾕｳｷ</t>
  </si>
  <si>
    <t>ﾏﾂｼﾀ ﾊｼﾞﾒ</t>
  </si>
  <si>
    <t>林　和宏</t>
  </si>
  <si>
    <t>ﾊﾔｼ ｶｽﾞﾋﾛ</t>
  </si>
  <si>
    <t>宇津宮　成和</t>
  </si>
  <si>
    <t>ｳﾂﾉﾐﾔ ｼｹﾞｶｽﾞ</t>
  </si>
  <si>
    <t>池田　智弥</t>
  </si>
  <si>
    <t>ｲｹﾀﾞ ﾄﾓﾔ</t>
  </si>
  <si>
    <t>赤井　暁彦</t>
  </si>
  <si>
    <t>ｱｶｲ ｱｷﾋｺ</t>
  </si>
  <si>
    <t>上原　千弥</t>
  </si>
  <si>
    <t>ｳｴﾊﾗ ﾁﾋﾛ</t>
  </si>
  <si>
    <t>藤堂　友之</t>
  </si>
  <si>
    <t>ﾄｳﾄﾞｳ ﾄﾓﾕｷ</t>
  </si>
  <si>
    <t>中野　一優</t>
  </si>
  <si>
    <t>ﾅｶﾉ ｶｽﾞﾔ</t>
  </si>
  <si>
    <t>古田　真也</t>
  </si>
  <si>
    <t>ﾌﾙﾀ ｼﾝﾔ</t>
  </si>
  <si>
    <t>木下　孝啓</t>
  </si>
  <si>
    <t>ｷﾉｼﾀ ﾀｶﾋﾛ</t>
  </si>
  <si>
    <t>下岡　紘士</t>
  </si>
  <si>
    <t>ｼﾀｵｶ ｺｳｼﾞ</t>
  </si>
  <si>
    <t>松島　吉彦</t>
  </si>
  <si>
    <t>ﾏﾂｼﾏ ﾖｼﾋｺ</t>
  </si>
  <si>
    <t>古川　拓也</t>
  </si>
  <si>
    <t>ﾌﾙｶﾜ ﾀｸﾔ</t>
  </si>
  <si>
    <t>高塚　大</t>
  </si>
  <si>
    <t>ﾀｶﾂｶ ﾀﾞｲ</t>
  </si>
  <si>
    <t>寄定　敏雄</t>
  </si>
  <si>
    <t>ﾖﾘｻﾀﾞ ﾄｼｵ</t>
  </si>
  <si>
    <t>木下　雅崇</t>
  </si>
  <si>
    <t>ｷﾉｼﾀ ﾏｻﾀｶ</t>
  </si>
  <si>
    <t>河合　卓也</t>
  </si>
  <si>
    <t>ｶﾜｲ ﾀｸﾔ</t>
  </si>
  <si>
    <t>東浦　克典</t>
  </si>
  <si>
    <t>ﾋｶﾞｼｳﾗ ｶﾂﾉﾘ</t>
  </si>
  <si>
    <t>岡本　勝敏</t>
  </si>
  <si>
    <t>ｵｶﾓﾄ ｶﾂﾄｼ</t>
  </si>
  <si>
    <t>久弘　好成</t>
  </si>
  <si>
    <t>ﾋｻﾋﾛ ﾖｼﾅﾘ</t>
  </si>
  <si>
    <t>新廣　洋平</t>
  </si>
  <si>
    <t>ｼﾝﾋﾛ ﾖｳﾍｲ</t>
  </si>
  <si>
    <t>小野　弘幸</t>
  </si>
  <si>
    <t>ｵﾉ ﾋﾛﾕｷ</t>
  </si>
  <si>
    <t>小豆澤　健司</t>
  </si>
  <si>
    <t>ｱｽﾞｷｻﾞﾜ ｹﾝｼﾞ</t>
  </si>
  <si>
    <t>飯島　憂</t>
  </si>
  <si>
    <t>ｲｲｼﾞﾏ ﾕｳ</t>
  </si>
  <si>
    <t>河野　健太</t>
  </si>
  <si>
    <t>ｺｳﾉ ｹﾝﾀ</t>
  </si>
  <si>
    <t>塩田　衛</t>
  </si>
  <si>
    <t>ｼｵﾀ ﾏﾓﾙ</t>
  </si>
  <si>
    <t>菊池　頼太</t>
  </si>
  <si>
    <t>ｷｸﾁ ﾗｲﾀ</t>
  </si>
  <si>
    <t>新　憲太郎</t>
  </si>
  <si>
    <t>ｱﾀﾗｼ ｹﾝﾀﾛｳ</t>
  </si>
  <si>
    <t>開内　健士郎</t>
  </si>
  <si>
    <t>ﾋﾗｷｳﾁ ｹﾝｼﾞﾛｳ</t>
  </si>
  <si>
    <t>田島　慶一</t>
  </si>
  <si>
    <t>ﾀｼﾏ ｹｲｲﾁ</t>
  </si>
  <si>
    <t>空　篤志</t>
  </si>
  <si>
    <t>ｿﾗ ｱﾂｼ</t>
  </si>
  <si>
    <t>工藤　豪平</t>
  </si>
  <si>
    <t>ｸﾄﾞｳ ｺｳﾍｲ</t>
  </si>
  <si>
    <t>片山　渉</t>
  </si>
  <si>
    <t>ｶﾀﾔﾏ ﾜﾀﾙ</t>
  </si>
  <si>
    <t>内藤　拓哉</t>
  </si>
  <si>
    <t>ﾅｲﾄｳ ﾀｸﾔ</t>
  </si>
  <si>
    <t>大本　宗範</t>
  </si>
  <si>
    <t>ｵｵﾓﾄ ﾋﾛﾉﾘ</t>
  </si>
  <si>
    <t>宮本　仁</t>
  </si>
  <si>
    <t>ﾐﾔﾓﾄ ｼﾞﾝ</t>
  </si>
  <si>
    <t>瀬戸　浩二郎</t>
  </si>
  <si>
    <t>ｾﾄ ｺｳｼﾞﾛｳ</t>
  </si>
  <si>
    <t>伊永　亮太</t>
  </si>
  <si>
    <t>ｲﾅｶﾞ ﾘｮｳﾀ</t>
  </si>
  <si>
    <t>石原　陵</t>
  </si>
  <si>
    <t>ｲｼﾊﾗ ﾘｮｳ</t>
  </si>
  <si>
    <t>別所　康二</t>
  </si>
  <si>
    <t>ﾍﾞｯｼｮ ｺｳｼﾞ</t>
  </si>
  <si>
    <t>渡辺　到</t>
  </si>
  <si>
    <t>ﾜﾀﾅﾍﾞ ｲﾀﾙ</t>
  </si>
  <si>
    <t>石原　嵩</t>
  </si>
  <si>
    <t>ｲｼﾊﾗ ｼｭｳ</t>
  </si>
  <si>
    <t>渡辺　和輝</t>
  </si>
  <si>
    <t>丸山　直生</t>
  </si>
  <si>
    <t>ﾏﾙﾔﾏ ﾅｵｷ</t>
  </si>
  <si>
    <t>内田　圭一</t>
  </si>
  <si>
    <t>ｳﾁﾀﾞ ｹｲｲﾁ</t>
  </si>
  <si>
    <t>日高　雅夫</t>
  </si>
  <si>
    <t>ﾋﾀﾞｶ ﾏｻｵ</t>
  </si>
  <si>
    <t>久野　直人</t>
  </si>
  <si>
    <t>ｸﾉ ﾅｵﾄ</t>
  </si>
  <si>
    <t>北島　拓真</t>
  </si>
  <si>
    <t>ｷﾀｼﾞﾏ ﾀｸﾏ</t>
  </si>
  <si>
    <t>野呂　孝徳</t>
  </si>
  <si>
    <t>ﾉﾛ ﾀｶﾉﾘ</t>
  </si>
  <si>
    <t>横井　渓一</t>
  </si>
  <si>
    <t>ﾖｺｲ ｹｲｲﾁ</t>
  </si>
  <si>
    <t>松田　卓也</t>
  </si>
  <si>
    <t>ﾏﾂﾀﾞ ﾀｸﾔ</t>
  </si>
  <si>
    <t>鈴木　規泰</t>
  </si>
  <si>
    <t>ｽｽﾞｷ ﾉﾘﾔｽ</t>
  </si>
  <si>
    <t>藤井　紀光</t>
  </si>
  <si>
    <t>ﾌｼﾞｲ ﾉﾘﾐﾂ</t>
  </si>
  <si>
    <t>金口　瑛典</t>
  </si>
  <si>
    <t>ｶﾈｸﾞﾁ ｱｷﾉﾘ</t>
  </si>
  <si>
    <t>竹治　友貴</t>
  </si>
  <si>
    <t>ﾀｹｼﾞ ﾕｳｷ</t>
  </si>
  <si>
    <t>大笹　文靖</t>
  </si>
  <si>
    <t>ｵｵｻﾞｻ ｱｷﾉﾌﾞ</t>
  </si>
  <si>
    <t>平野　拓也</t>
  </si>
  <si>
    <t>ﾋﾗﾉ ﾀｸﾔ</t>
  </si>
  <si>
    <t>吉田　和広</t>
  </si>
  <si>
    <t>ﾖｼﾀﾞ ｶｽﾞﾋﾛ</t>
  </si>
  <si>
    <t>藤原　誠二</t>
  </si>
  <si>
    <t>ﾌｼﾞﾜﾗ ｾｲｼﾞ</t>
  </si>
  <si>
    <t>高橋　昌弘</t>
  </si>
  <si>
    <t>ﾀｶﾊｼ ﾏｻﾋﾛ</t>
  </si>
  <si>
    <t>梶　元人</t>
  </si>
  <si>
    <t>ｶｼﾞ ﾓﾄﾋﾄ</t>
  </si>
  <si>
    <t>和田　桂介</t>
  </si>
  <si>
    <t>ﾜﾀﾞ ｹｲｽｹ</t>
  </si>
  <si>
    <t>広川　悠斗</t>
  </si>
  <si>
    <t>ﾋﾛｶﾜ ﾕｳﾄ</t>
  </si>
  <si>
    <t>森川　正基</t>
  </si>
  <si>
    <t>ﾓﾘｶﾜ ﾏｻｷ</t>
  </si>
  <si>
    <t>三木　航太</t>
  </si>
  <si>
    <t>ﾐｷ ｺｳﾀ</t>
  </si>
  <si>
    <t>勝乗　勇己</t>
  </si>
  <si>
    <t>ｶﾂﾉﾘ ﾕｳｷ</t>
  </si>
  <si>
    <t>重村　光洋</t>
  </si>
  <si>
    <t>ｼｹﾞﾑﾗ ﾐﾂﾋﾛ</t>
  </si>
  <si>
    <t>石原　玄貴</t>
  </si>
  <si>
    <t>ｲｼﾊﾗ ｹﾞﾝｷ</t>
  </si>
  <si>
    <t>永岡　大</t>
  </si>
  <si>
    <t>ﾅｶﾞｵｶ ﾀﾞｲ</t>
  </si>
  <si>
    <t>伊藤　謙</t>
  </si>
  <si>
    <t>ｲﾄｳ ｹﾝ</t>
  </si>
  <si>
    <t>梨子木　優太</t>
  </si>
  <si>
    <t>ﾅｼﾉｷ ﾕｳﾀ</t>
  </si>
  <si>
    <t>原田　直樹</t>
  </si>
  <si>
    <t>ﾊﾗﾀﾞ ﾅｵｷ</t>
  </si>
  <si>
    <t>中島　義裕</t>
  </si>
  <si>
    <t>ﾅｶｼﾏ ﾖｼﾋﾛ</t>
  </si>
  <si>
    <t>林　祥太</t>
  </si>
  <si>
    <t>大石　祐己</t>
  </si>
  <si>
    <t>ｵｵｲｼ ﾕｳｷ</t>
  </si>
  <si>
    <t>山口　智洋</t>
  </si>
  <si>
    <t>ﾔﾏｸﾞﾁ ﾄﾓﾋﾛ</t>
  </si>
  <si>
    <t>中山　敬太</t>
  </si>
  <si>
    <t>ﾅｶﾔﾏ ｹｲﾀ</t>
  </si>
  <si>
    <t>竹内　元紀</t>
  </si>
  <si>
    <t>ﾀｹｳﾁ ﾓﾄｷ</t>
  </si>
  <si>
    <t>松岡　太嗣</t>
  </si>
  <si>
    <t>ﾏﾂｵｶ ﾀｲｼ</t>
  </si>
  <si>
    <t>岡田　翔治</t>
  </si>
  <si>
    <t>ｵｶﾀﾞ ｼｮｳｼﾞ</t>
  </si>
  <si>
    <t>田中　ひかる</t>
  </si>
  <si>
    <t>ﾀﾅｶ ﾋｶﾙ</t>
  </si>
  <si>
    <t>上野　諒</t>
  </si>
  <si>
    <t>ｳｴﾉ ﾘｮｳ</t>
  </si>
  <si>
    <t>志水　裕弥</t>
  </si>
  <si>
    <t>ｼﾐｽﾞ ﾕｳﾔ</t>
  </si>
  <si>
    <t>逢坂　良晴</t>
  </si>
  <si>
    <t>ｵｵｻｶ ﾖｼﾊﾙ</t>
  </si>
  <si>
    <t>加藤　創</t>
  </si>
  <si>
    <t>ｶﾄｳ ｿｳ</t>
  </si>
  <si>
    <t>河杉　直紀</t>
  </si>
  <si>
    <t>ｶﾜｽｷﾞ ﾅｵｷ</t>
  </si>
  <si>
    <t>伊藤　恵太</t>
  </si>
  <si>
    <t>ｲﾄｳ ｹｲﾀ</t>
  </si>
  <si>
    <t>山口　侑太</t>
  </si>
  <si>
    <t>三浦　兼暢</t>
  </si>
  <si>
    <t>ﾐｳﾗ ｶﾈﾏｻ</t>
  </si>
  <si>
    <t>戸田　敬宏</t>
  </si>
  <si>
    <t>ﾄﾀﾞ ﾀｶﾋﾛ</t>
  </si>
  <si>
    <t>黒川　翔</t>
  </si>
  <si>
    <t>ｸﾛｶﾜ ｼｮｳ</t>
  </si>
  <si>
    <t>貝原　健太</t>
  </si>
  <si>
    <t>ｶｲﾊﾗ ｹﾝﾀ</t>
  </si>
  <si>
    <t>竹澤　崇志</t>
  </si>
  <si>
    <t>ﾀｹｻﾞﾜ ﾀｶｼ</t>
  </si>
  <si>
    <t>中岡　祐介</t>
  </si>
  <si>
    <t>ﾅｶｵｶ ﾕｳｽｹ</t>
  </si>
  <si>
    <t>馬越　拓弥</t>
  </si>
  <si>
    <t>ｳﾏｺｼ ﾀｸﾔ</t>
  </si>
  <si>
    <t>山田　翔太</t>
  </si>
  <si>
    <t>ﾔﾏﾀﾞ ｼｮｳﾀ</t>
  </si>
  <si>
    <t>田村　聡真</t>
  </si>
  <si>
    <t>ﾀﾑﾗ ｿｳﾏ</t>
  </si>
  <si>
    <t>則武　光弘</t>
  </si>
  <si>
    <t>ﾉﾘﾀｹ ﾐﾂﾋﾛ</t>
  </si>
  <si>
    <t>岡田　泰平</t>
  </si>
  <si>
    <t>ｵｶﾀﾞ ﾀｲﾍｲ</t>
  </si>
  <si>
    <t>井上　央貴</t>
  </si>
  <si>
    <t>ｲﾉｳｴ ﾋﾛﾀｶ</t>
  </si>
  <si>
    <t>加藤　克利</t>
  </si>
  <si>
    <t>ｶﾄｳ ｶﾂﾄｼ</t>
  </si>
  <si>
    <t>清水　一成</t>
  </si>
  <si>
    <t>ｼﾐｽﾞ ｲｯｾｲ</t>
  </si>
  <si>
    <t>橋本　由馬</t>
  </si>
  <si>
    <t>ﾊｼﾓﾄ ﾕｳﾏ</t>
  </si>
  <si>
    <t>元井　敬之</t>
  </si>
  <si>
    <t>ﾓﾄｲ ﾀｶｼ</t>
  </si>
  <si>
    <t>多木　和輝</t>
  </si>
  <si>
    <t>ｵｵｷﾞ ｶｽﾞｷ</t>
  </si>
  <si>
    <t>河村　成朗</t>
  </si>
  <si>
    <t>ｶﾜﾑﾗ ﾅﾙｱｷ</t>
  </si>
  <si>
    <t>檀浦　泰士</t>
  </si>
  <si>
    <t>ﾀﾞﾝｳﾗ ﾀｲｼ</t>
  </si>
  <si>
    <t>廣瀬　裕大</t>
  </si>
  <si>
    <t>ﾋﾛｾ ﾕｳｷ</t>
  </si>
  <si>
    <t>村田　総</t>
  </si>
  <si>
    <t>ﾑﾗﾀ ｽｸﾞﾙ</t>
  </si>
  <si>
    <t>西嶋　健太郎</t>
  </si>
  <si>
    <t>ﾆｼｼﾞﾏ ｹﾝﾀﾛｳ</t>
  </si>
  <si>
    <t>西村　遼</t>
  </si>
  <si>
    <t>ﾆｼﾑﾗ ﾘｮｳ</t>
  </si>
  <si>
    <t>小野　忠之</t>
  </si>
  <si>
    <t>ｵﾉ ﾀﾀﾞﾕｷ</t>
  </si>
  <si>
    <t>池本　和樹</t>
  </si>
  <si>
    <t>ｲｹﾓﾄ ｶｽﾞｷ</t>
  </si>
  <si>
    <t>武田　達靖</t>
  </si>
  <si>
    <t>ﾀｹﾀﾞ ﾀﾂﾉﾌﾞ</t>
  </si>
  <si>
    <t>東山　剛明</t>
  </si>
  <si>
    <t>ﾋｶﾞｼﾔﾏ ﾀｶｱｷ</t>
  </si>
  <si>
    <t>廣藤　耕一</t>
  </si>
  <si>
    <t>ﾋﾛﾌｼﾞ ｺｳｲﾁ</t>
  </si>
  <si>
    <t>森永　悟史</t>
  </si>
  <si>
    <t>ﾓﾘﾅｶﾞ ｻﾄｼ</t>
  </si>
  <si>
    <t>清川　大輝</t>
  </si>
  <si>
    <t>ｷﾖｶﾜ ﾋﾛｷ</t>
  </si>
  <si>
    <t>山本　浩司</t>
  </si>
  <si>
    <t>ﾔﾏﾓﾄ ｺｳｼﾞ</t>
  </si>
  <si>
    <t>砂川　大地</t>
  </si>
  <si>
    <t>ｽﾅｶﾜ ﾀﾞｲﾁ</t>
  </si>
  <si>
    <t>森下　一将</t>
  </si>
  <si>
    <t>ﾓﾘｼﾀ ｶｽﾞﾏｻ</t>
  </si>
  <si>
    <t>生中　完治</t>
  </si>
  <si>
    <t>ｲｸﾅｶ ｶﾝｼﾞ</t>
  </si>
  <si>
    <t>山本　寿隆</t>
  </si>
  <si>
    <t>ﾔﾏﾓﾄ ﾄｼﾀｶ</t>
  </si>
  <si>
    <t>田口　奨也</t>
  </si>
  <si>
    <t>ﾀｸﾞﾁ ｼｮｳﾔ</t>
  </si>
  <si>
    <t>岡村　知季</t>
  </si>
  <si>
    <t>ｵｶﾑﾗ ﾄﾓｷ</t>
  </si>
  <si>
    <t>橋本　秀幸</t>
  </si>
  <si>
    <t>ﾊｼﾓﾄ ﾋﾃﾞﾕｷ</t>
  </si>
  <si>
    <t>佐野　正幸</t>
  </si>
  <si>
    <t>ｻﾉ ﾏｻﾕｷ</t>
  </si>
  <si>
    <t>岩本　瞬</t>
  </si>
  <si>
    <t>ｲﾜﾓﾄ ｼｭﾝ</t>
  </si>
  <si>
    <t>三宅　洸暉</t>
  </si>
  <si>
    <t>ﾐﾔｹ ｺｳｷ</t>
  </si>
  <si>
    <t>住谷　晴樹</t>
  </si>
  <si>
    <t>ｽﾐﾔ ﾊﾙｷ</t>
  </si>
  <si>
    <t>上杉　利輝</t>
  </si>
  <si>
    <t>ｳｴｽｷﾞ ｶｽﾞｷ</t>
  </si>
  <si>
    <t>小川　大貴</t>
  </si>
  <si>
    <t>ｵｶﾞﾜ ﾀﾞｲｷ</t>
  </si>
  <si>
    <t>原田　徹也</t>
  </si>
  <si>
    <t>ﾊﾗﾀﾞ ﾃﾂﾔ</t>
  </si>
  <si>
    <t>江上　智見</t>
  </si>
  <si>
    <t>ｴｶﾞﾐ ﾄﾓﾐ</t>
  </si>
  <si>
    <t>熊野　裕介</t>
  </si>
  <si>
    <t>ｸﾏﾉ ﾕｳｽｹ</t>
  </si>
  <si>
    <t>久保田　涼介</t>
  </si>
  <si>
    <t>ｸﾎﾞﾀ ﾘｮｳｽｹ</t>
  </si>
  <si>
    <t>片岡　充</t>
  </si>
  <si>
    <t>ｶﾀｵｶ ﾐﾂﾙ</t>
  </si>
  <si>
    <t>榊原　大介</t>
  </si>
  <si>
    <t>ｻｶｷﾊﾞﾗ ﾀﾞｲｽｹ</t>
  </si>
  <si>
    <t>若年　勇飛</t>
  </si>
  <si>
    <t>ｼﾞｬｸﾈﾝ ﾕｳﾋ</t>
  </si>
  <si>
    <t>小川　将志</t>
  </si>
  <si>
    <t>ｵｶﾞﾜ ﾏｻｼ</t>
  </si>
  <si>
    <t>西口　蓮</t>
  </si>
  <si>
    <t>ﾆｼｸﾞﾁ ﾚﾝ</t>
  </si>
  <si>
    <t>野間　滉貴</t>
  </si>
  <si>
    <t>ﾉﾏ ｺｳｷ</t>
  </si>
  <si>
    <t>田井　祐介</t>
  </si>
  <si>
    <t>ﾀｲ ﾕｳｽｹ</t>
  </si>
  <si>
    <t>友野　宏昭</t>
  </si>
  <si>
    <t>ﾄﾓﾉ ﾋﾛｱｷ</t>
  </si>
  <si>
    <t>虫明　優一</t>
  </si>
  <si>
    <t>ﾑｼｱｹ ﾕｳｲﾁ</t>
  </si>
  <si>
    <t>植村　稜太</t>
  </si>
  <si>
    <t>ｳｴﾑﾗ ﾘｮｳﾀ</t>
  </si>
  <si>
    <t>足立　剣太</t>
  </si>
  <si>
    <t>ｱﾀﾞﾁ ｹﾝﾀ</t>
  </si>
  <si>
    <t>吉川　嘉輝</t>
  </si>
  <si>
    <t>ﾖｼｶﾜ ﾋﾛｷ</t>
  </si>
  <si>
    <t>江川　達彦</t>
  </si>
  <si>
    <t>ｴｶﾞﾜ ﾀﾂﾋｺ</t>
  </si>
  <si>
    <t>難波　達彦</t>
  </si>
  <si>
    <t>ﾅﾝﾊﾞ ﾀﾂﾋｺ</t>
  </si>
  <si>
    <t>市坂　秀人</t>
  </si>
  <si>
    <t>ｲﾁｻｶ ｼｭｳﾄ</t>
  </si>
  <si>
    <t>牧　嵩之</t>
  </si>
  <si>
    <t>ﾏｷ ｺｳﾉ</t>
  </si>
  <si>
    <t>中本　匡郁</t>
  </si>
  <si>
    <t>ﾅｶﾓﾄ ﾀﾀﾞﾌﾐ</t>
  </si>
  <si>
    <t>佐藤　眞</t>
  </si>
  <si>
    <t>片田　恭平</t>
  </si>
  <si>
    <t>ｶﾀﾀﾞ ｷｮｳﾍｲ</t>
  </si>
  <si>
    <t>竹内　優提</t>
  </si>
  <si>
    <t>ﾀｹｳﾁ ﾕｳﾀﾞｲ</t>
  </si>
  <si>
    <t>藤島　太一</t>
  </si>
  <si>
    <t>ﾌｼﾞｼﾏ ﾀｲﾁ</t>
  </si>
  <si>
    <t>小松　亮</t>
  </si>
  <si>
    <t>ｺﾏﾂ ﾘｮｳ</t>
  </si>
  <si>
    <t>冨野　晃嗣</t>
  </si>
  <si>
    <t>ﾄﾐﾉ ｺｳｼﾞ</t>
  </si>
  <si>
    <t>高田　翔平</t>
  </si>
  <si>
    <t>ﾀｶﾀ ｼｮｳﾍｲ</t>
  </si>
  <si>
    <t>門脇　凌</t>
  </si>
  <si>
    <t>ｶﾄﾞﾜｷ ﾘｮｳ</t>
  </si>
  <si>
    <t>井戸垣　祐二</t>
  </si>
  <si>
    <t>ｲﾄﾞｶﾞｷ ﾕｳｼﾞ</t>
  </si>
  <si>
    <t>遠嶋　克也</t>
  </si>
  <si>
    <t>ﾄｵｼﾞﾏ ｶﾂﾔ</t>
  </si>
  <si>
    <t>桑島　健</t>
  </si>
  <si>
    <t>ｸﾜｼﾞﾏ ｹﾝ</t>
  </si>
  <si>
    <t>大久保　圭悟</t>
  </si>
  <si>
    <t>ｵｵｶｳﾎﾞ ｹｲｺﾞ</t>
  </si>
  <si>
    <t>濱﨑　貴行</t>
  </si>
  <si>
    <t>ﾊﾏｻｷ ﾀｶﾕｷ</t>
  </si>
  <si>
    <t>岡元　海人</t>
  </si>
  <si>
    <t>ｵｶﾓﾄ ｶｲﾄ</t>
  </si>
  <si>
    <t>松岡　秀弥</t>
  </si>
  <si>
    <t>ﾏﾂｵｶ ﾋﾃﾞﾔ</t>
  </si>
  <si>
    <t>中谷　泰規</t>
  </si>
  <si>
    <t>ﾅｶﾀﾆ ﾔｽﾉﾘ</t>
  </si>
  <si>
    <t>島袋　裕平</t>
  </si>
  <si>
    <t>ｼﾏﾌﾞｸﾛ ﾕｳﾍｲ</t>
  </si>
  <si>
    <t>碓井　隆治</t>
  </si>
  <si>
    <t>ｳｽｲ ﾘｭｳｼﾞ</t>
  </si>
  <si>
    <t>村上　翔一</t>
  </si>
  <si>
    <t>ﾑﾗｶﾐ ｼｮｳｲﾁ</t>
  </si>
  <si>
    <t>佐々木　俊治</t>
  </si>
  <si>
    <t>ｻｻｷ ﾄｼﾊﾙ</t>
  </si>
  <si>
    <t>林　雅人</t>
  </si>
  <si>
    <t>ﾊﾔｼ ﾏｻﾄ</t>
  </si>
  <si>
    <t>平田　篤史</t>
  </si>
  <si>
    <t>ﾋﾗﾀ ｱﾂｼ</t>
  </si>
  <si>
    <t>石川　篤</t>
  </si>
  <si>
    <t>ｲｼｶﾜ ｱﾂｼ</t>
  </si>
  <si>
    <t>平山　健太郎</t>
  </si>
  <si>
    <t>ﾋﾗﾔﾏ ｹﾝﾀﾛｳ</t>
  </si>
  <si>
    <t>荻野　龍平</t>
  </si>
  <si>
    <t>ｵｷﾞﾉ ﾘｮｳﾍｲ</t>
  </si>
  <si>
    <t>佐藤　匠</t>
  </si>
  <si>
    <t>ｻﾄｳ ﾀｸﾐ</t>
  </si>
  <si>
    <t>竹内　和也</t>
  </si>
  <si>
    <t>ﾀｹｳﾁ ｶｽﾞﾔ</t>
  </si>
  <si>
    <t>池田　悠希</t>
  </si>
  <si>
    <t>ｲｹﾀﾞ ﾕｳｷ</t>
  </si>
  <si>
    <t>日髙　怜</t>
  </si>
  <si>
    <t>ﾋﾀﾞｶ ﾚｲ</t>
  </si>
  <si>
    <t>髙橋　衛</t>
  </si>
  <si>
    <t>ﾀｶﾊｼ ﾏﾓﾙ</t>
  </si>
  <si>
    <t>阿部　恭和</t>
  </si>
  <si>
    <t>ｱﾍﾞ ﾔｽｶｽﾞ</t>
  </si>
  <si>
    <t>今城　裕匡</t>
  </si>
  <si>
    <t>ｲﾏｼﾞｮｳ ﾋﾛﾏｻ</t>
  </si>
  <si>
    <t>山口　真幸</t>
  </si>
  <si>
    <t>ﾔﾏｸﾞﾁ ﾏｻﾕｷ</t>
  </si>
  <si>
    <t>大津　知也</t>
  </si>
  <si>
    <t>ｵｵﾂ ﾄﾓﾔ</t>
  </si>
  <si>
    <t>沖田　諒太</t>
  </si>
  <si>
    <t>ｵｷﾀ ﾘｮｳﾀ</t>
  </si>
  <si>
    <t>楠本　将也</t>
  </si>
  <si>
    <t>ｸｽﾓﾄ ﾏｻﾔ</t>
  </si>
  <si>
    <t>髙木　涼</t>
  </si>
  <si>
    <t>ﾀｶｷﾞ ﾘｮｳ</t>
  </si>
  <si>
    <t>田渕　考太郎</t>
  </si>
  <si>
    <t>ﾀﾌﾞﾁ ｺｳﾀﾛｳ</t>
  </si>
  <si>
    <t>中川　瞬</t>
  </si>
  <si>
    <t>ﾅｶｶﾞﾜ ｼｭﾝ</t>
  </si>
  <si>
    <t>広兼　悠平</t>
  </si>
  <si>
    <t>ﾋﾛｶﾈ ﾕｳﾍｲ</t>
  </si>
  <si>
    <t>前田　耕平</t>
  </si>
  <si>
    <t>ﾏｴﾀﾞ ｺｳﾍｲ</t>
  </si>
  <si>
    <t>緒方　祥光</t>
  </si>
  <si>
    <t>ｵｶﾞﾀ ﾖｼﾐﾂ</t>
  </si>
  <si>
    <t>玉本　竜一</t>
  </si>
  <si>
    <t>ﾀﾏﾓﾄ ﾘｭｳｲﾁ</t>
  </si>
  <si>
    <t>風呂川　尚史</t>
  </si>
  <si>
    <t>ﾌﾛｶﾜ ﾀｶﾌﾐ</t>
  </si>
  <si>
    <t>原田　晋吾</t>
  </si>
  <si>
    <t>ﾊﾗﾀﾞ ｼﾝｺﾞ</t>
  </si>
  <si>
    <t>松川　義明</t>
  </si>
  <si>
    <t>ﾏﾂｶﾜ ﾖｼｱｷ</t>
  </si>
  <si>
    <t>舟木　大輔</t>
  </si>
  <si>
    <t>ﾌﾅｷ ﾀﾞｲｽｹ</t>
  </si>
  <si>
    <t>大石　裕也</t>
  </si>
  <si>
    <t>ｵｵｲｼ ﾕｳﾔ</t>
  </si>
  <si>
    <t>仁井　達也</t>
  </si>
  <si>
    <t>ﾆｲ ﾀﾂﾔ</t>
  </si>
  <si>
    <t>坂井　智哉</t>
  </si>
  <si>
    <t>ｻｶｲ ﾄﾓﾔ</t>
  </si>
  <si>
    <t>兵頭　賢紀</t>
  </si>
  <si>
    <t>ﾋｮｳﾄﾞｳ ﾏｻｷ</t>
  </si>
  <si>
    <t>山﨑　成悟</t>
  </si>
  <si>
    <t>ﾔﾏｻｷ ｾｲｺﾞ</t>
  </si>
  <si>
    <t>川上　拓哉</t>
  </si>
  <si>
    <t>ｶﾜｶﾐ ﾀｸﾔ</t>
  </si>
  <si>
    <t>川村　祐磨</t>
  </si>
  <si>
    <t>ｶﾜﾑﾗ ﾕｳﾏ</t>
  </si>
  <si>
    <t>望月　拓真</t>
  </si>
  <si>
    <t>ﾓﾁﾂﾞｷ ﾀｸﾏ</t>
  </si>
  <si>
    <t>松枝　尚紀</t>
  </si>
  <si>
    <t>ﾏﾂｴﾀﾞ ﾅｵｷ</t>
  </si>
  <si>
    <t>松下　光樹</t>
  </si>
  <si>
    <t>ﾏﾂｼﾀ ﾐﾂｷ</t>
  </si>
  <si>
    <t>大崎　康二郎</t>
  </si>
  <si>
    <t>ｵｵｻｷ ｺｳｼﾞﾛｳ</t>
  </si>
  <si>
    <t>春名　俊輝</t>
  </si>
  <si>
    <t>ﾊﾙﾅ ﾄｼｷ</t>
  </si>
  <si>
    <t>中原　優斗</t>
  </si>
  <si>
    <t>ﾅｶﾊﾗ ﾕｳﾄ</t>
  </si>
  <si>
    <t>森　智宏</t>
  </si>
  <si>
    <t>ﾓﾘ ﾄﾓﾋﾛ</t>
  </si>
  <si>
    <t>山下　紘暉</t>
  </si>
  <si>
    <t>ﾔﾏｼﾀ ﾋﾛｷ</t>
  </si>
  <si>
    <t>髙橋　翔太</t>
  </si>
  <si>
    <t>ﾀｶﾊｼ ｼｮｳﾀ</t>
  </si>
  <si>
    <t>長曽　智士</t>
  </si>
  <si>
    <t>ﾅｶﾞｿ ﾄﾓｼ</t>
  </si>
  <si>
    <t>森　朋生</t>
  </si>
  <si>
    <t>ﾓﾘ ﾄﾓｷ</t>
  </si>
  <si>
    <t>天野　遥</t>
  </si>
  <si>
    <t>ｱﾏﾉ ﾊﾙｶ</t>
  </si>
  <si>
    <t>生熊　壮</t>
  </si>
  <si>
    <t>ｲｸﾏ ｿｳ</t>
  </si>
  <si>
    <t>一谷　優介</t>
  </si>
  <si>
    <t>ｲﾁﾀﾆ ﾕｳｽｹ</t>
  </si>
  <si>
    <t>植田　諒</t>
  </si>
  <si>
    <t>ｳｴﾀﾞ ﾘｮｳ</t>
  </si>
  <si>
    <t>上原　孝太</t>
  </si>
  <si>
    <t>ｳｴﾊﾗ ｺｳﾀ</t>
  </si>
  <si>
    <t>請川　恵一</t>
  </si>
  <si>
    <t>ｳｹｶﾞﾜ ｹｲｲﾁ</t>
  </si>
  <si>
    <t>小倉　希望</t>
  </si>
  <si>
    <t>ｵｸﾞﾗ ﾉｿﾞﾑ</t>
  </si>
  <si>
    <t>小田　雅士</t>
  </si>
  <si>
    <t>ｵﾀﾞ ﾏｻｼ</t>
  </si>
  <si>
    <t>柿林　晋太郎</t>
  </si>
  <si>
    <t>ｶｷﾊﾞﾔｼ ｼﾝﾀﾛｳ</t>
  </si>
  <si>
    <t>加藤　恭輔</t>
  </si>
  <si>
    <t>ｶﾄｳ ｷｮｳｽｹ</t>
  </si>
  <si>
    <t>金光　淳志</t>
  </si>
  <si>
    <t>ｶﾈﾐﾂ ｱﾂｼ</t>
  </si>
  <si>
    <t>鎌田　真輝</t>
  </si>
  <si>
    <t>ｶﾏﾀﾞ ﾏｻｷ</t>
  </si>
  <si>
    <t>川上　和真</t>
  </si>
  <si>
    <t>ｶﾜｶﾐ ｶｽﾞﾏ</t>
  </si>
  <si>
    <t>木村　和史</t>
  </si>
  <si>
    <t>ｷﾑﾗ ｶｽﾞｼ</t>
  </si>
  <si>
    <t>蔵本　湧也</t>
  </si>
  <si>
    <t>ｸﾗﾓﾄ ﾕｳﾔ</t>
  </si>
  <si>
    <t>高力　慎也</t>
  </si>
  <si>
    <t>ｺｳﾘｷ ｼﾝﾔ</t>
  </si>
  <si>
    <t>佐伯　祐真</t>
  </si>
  <si>
    <t>ｻｲｷ ﾕｳﾏ</t>
  </si>
  <si>
    <t>笠間　聖矢</t>
  </si>
  <si>
    <t>ｶｻﾏ ｾｲﾔ</t>
  </si>
  <si>
    <t>佐々川　雄雅</t>
  </si>
  <si>
    <t>ｻｻｶﾞﾜ ﾕｳｶﾞ</t>
  </si>
  <si>
    <t>下瀬　翔貴</t>
  </si>
  <si>
    <t>ｼﾓｾ ｼｮｳｷ</t>
  </si>
  <si>
    <t>新木　祐一</t>
  </si>
  <si>
    <t>ｼﾝｷ ﾕｳｲﾁ</t>
  </si>
  <si>
    <t>宗進　一優</t>
  </si>
  <si>
    <t>ｿｳｼﾝ ｶｽﾞﾏｻ</t>
  </si>
  <si>
    <t>曽良　隆誠</t>
  </si>
  <si>
    <t>ｿﾗ ﾘｭｳｾｲ</t>
  </si>
  <si>
    <t>高原　毅</t>
  </si>
  <si>
    <t>ﾀｶﾊﾗ ﾂﾖｼ</t>
  </si>
  <si>
    <t>田中　匠</t>
  </si>
  <si>
    <t>ﾀﾅｶ ﾀｸﾐ</t>
  </si>
  <si>
    <t>津留見　耕平</t>
  </si>
  <si>
    <t>ﾂﾙﾐ ｺｳﾍｲ</t>
  </si>
  <si>
    <t>戸島　大輝</t>
  </si>
  <si>
    <t>ﾄｼﾏ ﾀｲｷ</t>
  </si>
  <si>
    <t>中井　健太</t>
  </si>
  <si>
    <t>ﾅｶｲ ｹﾝﾀ</t>
  </si>
  <si>
    <t>西　勇亮</t>
  </si>
  <si>
    <t>ﾆｼ ﾕｳｽｹ</t>
  </si>
  <si>
    <t>林　拓実</t>
  </si>
  <si>
    <t>ﾊﾔｼ ﾀｸﾐ</t>
  </si>
  <si>
    <t>平松　孝之</t>
  </si>
  <si>
    <t>ﾋﾗﾏﾂ ﾀｶﾕｷ</t>
  </si>
  <si>
    <t>福岡　修造</t>
  </si>
  <si>
    <t>ﾌｸｵｶ ｼｭｳｿﾞｳ</t>
  </si>
  <si>
    <t>藤川　和矢</t>
  </si>
  <si>
    <t>ﾌｼﾞｶﾜ ｶｽﾞﾔ</t>
  </si>
  <si>
    <t>三井田　与夢</t>
  </si>
  <si>
    <t>ﾐｲﾀﾞ ｱﾄﾑ</t>
  </si>
  <si>
    <t>村井　洸洋</t>
  </si>
  <si>
    <t>ﾑﾗｲ ｺｳﾖｳ</t>
  </si>
  <si>
    <t>村田　丈尚</t>
  </si>
  <si>
    <t>ﾑﾗﾀ ﾀｹﾋｻ</t>
  </si>
  <si>
    <t>森井　駿</t>
  </si>
  <si>
    <t>ﾓﾘｲ ｼｭﾝ</t>
  </si>
  <si>
    <t>安丸　智也</t>
  </si>
  <si>
    <t>ﾔｽﾏﾙ ﾄﾓﾔ</t>
  </si>
  <si>
    <t>吉津　智裕</t>
  </si>
  <si>
    <t>ﾖｼｽﾞ ﾄﾓﾋﾛ</t>
  </si>
  <si>
    <t>明智　亮磨</t>
  </si>
  <si>
    <t>ﾒｲﾁ ﾘｮｳﾏ</t>
  </si>
  <si>
    <t>松浦　憲吾</t>
  </si>
  <si>
    <t>ﾏﾂｳﾗ ｹﾝｺﾞ</t>
  </si>
  <si>
    <t>吉田　行希</t>
  </si>
  <si>
    <t>ﾖｼﾀﾞ ｺｳｷ</t>
  </si>
  <si>
    <t>脇坂　走</t>
  </si>
  <si>
    <t>ﾜｷｻｶ ｶｹﾙ</t>
  </si>
  <si>
    <t>田上　真一郎</t>
  </si>
  <si>
    <t>ﾀﾉｳｴ ｼﾝｲﾁﾛｳ</t>
  </si>
  <si>
    <t>井須　雄太</t>
  </si>
  <si>
    <t>ｲｽ ﾕｳﾀ</t>
  </si>
  <si>
    <t>田中　翔太郎</t>
  </si>
  <si>
    <t>ﾀﾅｶ ｼｮｳﾀﾛｳ</t>
  </si>
  <si>
    <t>小林　魁斗</t>
  </si>
  <si>
    <t>ｺﾊﾞﾔｼ ｶｲﾄ</t>
  </si>
  <si>
    <t>黒田　光紀</t>
  </si>
  <si>
    <t>ｸﾛﾀﾞ ﾋﾛｷ</t>
  </si>
  <si>
    <t>赤瀬　公弥</t>
  </si>
  <si>
    <t>ｱｶｾ ｷﾐﾔ</t>
  </si>
  <si>
    <t>伊藤　伸吾</t>
  </si>
  <si>
    <t>内堀　元気</t>
  </si>
  <si>
    <t>ｳﾁﾎﾞﾘ ｹﾞﾝｷ</t>
  </si>
  <si>
    <t>岡田　健悟</t>
  </si>
  <si>
    <t>ｵｶﾀﾞ ｹﾝｺﾞ</t>
  </si>
  <si>
    <t>岡田　俊英</t>
  </si>
  <si>
    <t>ｵｶﾀﾞ ﾄｼﾋﾃﾞ</t>
  </si>
  <si>
    <t>岡部　信克</t>
  </si>
  <si>
    <t>ｵｶﾀﾞ ﾉﾌﾞｶﾂ</t>
  </si>
  <si>
    <t>神内　銀河</t>
  </si>
  <si>
    <t>ｶﾐｳﾁ ｷﾞﾝｶﾞ</t>
  </si>
  <si>
    <t>川口　智生</t>
  </si>
  <si>
    <t>ｶﾜｸﾞﾁ ﾄﾓｷ</t>
  </si>
  <si>
    <t>草野　健太</t>
  </si>
  <si>
    <t>ｸｻﾉ ｹﾝﾀ</t>
  </si>
  <si>
    <t>佐藤　洋介</t>
  </si>
  <si>
    <t>ｻﾄｳ ﾖｳｽｹ</t>
  </si>
  <si>
    <t>杉野　勝一</t>
  </si>
  <si>
    <t>ｽｷﾞﾉ ｼｮｳｲﾁ</t>
  </si>
  <si>
    <t>高岡　伸行</t>
  </si>
  <si>
    <t>ﾀｶｵｶ ﾉﾌﾞﾕｷ</t>
  </si>
  <si>
    <t>竹田　純将</t>
  </si>
  <si>
    <t>ﾀｹﾀﾞ ﾖｼﾏｻ</t>
  </si>
  <si>
    <t>太森　孝輔</t>
  </si>
  <si>
    <t>ﾀﾓﾘ ｺｳｽｹ</t>
  </si>
  <si>
    <t>所谷　海人</t>
  </si>
  <si>
    <t>ﾄｺﾛﾀﾞﾆ ｶｲﾄ</t>
  </si>
  <si>
    <t>藤田　貴士</t>
  </si>
  <si>
    <t>ﾌｼﾞﾀ ﾀｶｼ</t>
  </si>
  <si>
    <t>前田　侑磨</t>
  </si>
  <si>
    <t>ﾏｴﾀﾞ ﾕｳﾏ</t>
  </si>
  <si>
    <t>三並　克登</t>
  </si>
  <si>
    <t>ﾐﾅﾐ ｶﾂﾄ</t>
  </si>
  <si>
    <t>村上　博昭</t>
  </si>
  <si>
    <t>ﾑﾗｶﾐ ﾋﾛｱｷ</t>
  </si>
  <si>
    <t>光井　佑記</t>
  </si>
  <si>
    <t>ﾐﾂｲ ﾕｳｷ</t>
  </si>
  <si>
    <t>小林　巧真</t>
  </si>
  <si>
    <t>ｺﾊﾞﾔｼ ﾀｸﾏ</t>
  </si>
  <si>
    <t>安達　健太</t>
  </si>
  <si>
    <t>成迫　泰平</t>
  </si>
  <si>
    <t>ﾅﾘｻｺ ﾀｲﾍｲ</t>
  </si>
  <si>
    <t>氏本　貴仁</t>
  </si>
  <si>
    <t>ｳｼﾞﾓﾄ ﾀｶﾋﾄ</t>
  </si>
  <si>
    <t>桑田　知輝</t>
  </si>
  <si>
    <t>ｸﾜﾀ ｶｽﾞｷ</t>
  </si>
  <si>
    <t>島口　景</t>
  </si>
  <si>
    <t>ｼﾏｸﾞﾁ ｹｲ</t>
  </si>
  <si>
    <t>三島　貴大</t>
  </si>
  <si>
    <t>ﾐｼﾏ ﾀｶﾋﾛ</t>
  </si>
  <si>
    <t>安井　大輔</t>
  </si>
  <si>
    <t>ﾔｽｲ ﾀﾞｲｽｹ</t>
  </si>
  <si>
    <t>山内　大輔</t>
  </si>
  <si>
    <t>ﾔﾏｳﾁ ﾀﾞｲｽｹ</t>
  </si>
  <si>
    <t>大泉　湧</t>
  </si>
  <si>
    <t>ｵｵｲｽﾞﾐ ﾕｳ</t>
  </si>
  <si>
    <t>谷岡　大輔</t>
  </si>
  <si>
    <t>ﾀﾆｵｶ ﾀﾞｲｽｹ</t>
  </si>
  <si>
    <t>山手　崚</t>
  </si>
  <si>
    <t>ﾔﾏﾃ ﾘｮｳ</t>
  </si>
  <si>
    <t>吉本　太郎</t>
  </si>
  <si>
    <t>ﾖｼﾓﾄ ﾀﾛｳ</t>
  </si>
  <si>
    <t>宇高　裕喜</t>
  </si>
  <si>
    <t>ｳﾀﾞｶ ﾕｳｷ</t>
  </si>
  <si>
    <t>梶川　州</t>
  </si>
  <si>
    <t>ｶｼﾞｶﾜ ｼｭｳ</t>
  </si>
  <si>
    <t>坂田　晃大</t>
  </si>
  <si>
    <t>ｻｶﾀ ｺｳﾀﾞｲ</t>
  </si>
  <si>
    <t>関川　拓馬</t>
  </si>
  <si>
    <t>ｾｷｶﾞﾜ ﾀｸﾏ</t>
  </si>
  <si>
    <t>珠山　信昭</t>
  </si>
  <si>
    <t>ﾀﾏﾔﾏ ｼﾝｼｮｳ</t>
  </si>
  <si>
    <t>松本　裕貴</t>
  </si>
  <si>
    <t>ﾏﾂﾓﾄ ﾕｷ</t>
  </si>
  <si>
    <t>堀田　昌志</t>
  </si>
  <si>
    <t>ﾎｯﾀ ﾏｻｼ</t>
  </si>
  <si>
    <t>柚根　大輔</t>
  </si>
  <si>
    <t>ﾕﾈ ﾀﾞｲｽｹ</t>
  </si>
  <si>
    <t>田坂　達郎</t>
  </si>
  <si>
    <t>ﾀｻｶ ﾀﾂﾛｳ</t>
  </si>
  <si>
    <t>和泉　遼</t>
  </si>
  <si>
    <t>ｲｽﾞﾐ ﾘｮｳ</t>
  </si>
  <si>
    <t>坂　卓也</t>
  </si>
  <si>
    <t>ｻｶ ﾀｸﾔ</t>
  </si>
  <si>
    <t>大塚　崇登</t>
  </si>
  <si>
    <t>ｵｵﾂｶ ﾀｶﾄ</t>
  </si>
  <si>
    <t>坂本　達彦</t>
  </si>
  <si>
    <t>ｻｶﾓﾄ ﾀﾂﾋｺ</t>
  </si>
  <si>
    <t>瀬島　龍史</t>
  </si>
  <si>
    <t>ｾｼﾞﾏ ﾘｭｳｼﾞ</t>
  </si>
  <si>
    <t>小林　睦史</t>
  </si>
  <si>
    <t>ｺﾊﾞﾔｼ ｱﾂｼ</t>
  </si>
  <si>
    <t>佐伯　暢之</t>
  </si>
  <si>
    <t>ｻｴｷ ﾉﾌﾞﾕｷ</t>
  </si>
  <si>
    <t>蔦谷　準多</t>
  </si>
  <si>
    <t>ﾂﾀﾆ ｼﾞｭﾝﾀ</t>
  </si>
  <si>
    <t>米澤　将人</t>
  </si>
  <si>
    <t>ﾖﾈｻﾞﾜ ﾏｻﾄ</t>
  </si>
  <si>
    <t>荒瀬　健太</t>
  </si>
  <si>
    <t>ｱﾗｾ ｹﾝﾀ</t>
  </si>
  <si>
    <t>宝來　駿介</t>
  </si>
  <si>
    <t>ﾀｶﾗｷﾞ ｼｭﾝｽｹ</t>
  </si>
  <si>
    <t>殿畠　唯史</t>
  </si>
  <si>
    <t>ﾄﾉﾊﾀ ﾀﾀﾞｼ</t>
  </si>
  <si>
    <t>山田　修司</t>
  </si>
  <si>
    <t>ﾔﾏﾀﾞ ｼｭｳｼﾞ</t>
  </si>
  <si>
    <t>碓井　和樹</t>
  </si>
  <si>
    <t>ｳｽｲ ｶｽﾞｷ</t>
  </si>
  <si>
    <t>小谷　拓弥</t>
  </si>
  <si>
    <t>ｺﾀﾞﾆ ﾀｸﾐ</t>
  </si>
  <si>
    <t>中垣　祐弥</t>
  </si>
  <si>
    <t>ﾅｶｶﾞｷ ﾕｳﾔ</t>
  </si>
  <si>
    <t>金森　猛志</t>
  </si>
  <si>
    <t>ｶﾅﾓﾘ ﾀｹｼ</t>
  </si>
  <si>
    <t>山本　直樹</t>
  </si>
  <si>
    <t>ﾔﾏﾓﾄ ﾅｵｷ</t>
  </si>
  <si>
    <t>高野　誠</t>
  </si>
  <si>
    <t>服部　秀平</t>
  </si>
  <si>
    <t>ﾊｯﾄﾘ ｼｭｳﾍｲ</t>
  </si>
  <si>
    <t>加藤　大達</t>
  </si>
  <si>
    <t>ｶﾄｳ ﾋﾛﾐﾁ</t>
  </si>
  <si>
    <t>近田　真也</t>
  </si>
  <si>
    <t>ｺﾝﾀﾞ ｼﾝﾔ</t>
  </si>
  <si>
    <t>谷川　勇貴</t>
  </si>
  <si>
    <t>ﾀﾆｶﾞﾜ ﾕｳｷ</t>
  </si>
  <si>
    <t>中村　英弘</t>
  </si>
  <si>
    <t>ﾅｶﾑﾗ ﾋﾃﾞﾋﾛ</t>
  </si>
  <si>
    <t>宮下　慎司</t>
  </si>
  <si>
    <t>ﾐﾔｼﾀ ｼﾝｼﾞ</t>
  </si>
  <si>
    <t>小野坂　卓哉</t>
  </si>
  <si>
    <t>ｵﾅｻｶ ﾀｸﾔ</t>
  </si>
  <si>
    <t>片桐　浩之</t>
  </si>
  <si>
    <t>ｶﾀｷﾞﾘ ﾋﾛﾕｷ</t>
  </si>
  <si>
    <t>近藤　智</t>
  </si>
  <si>
    <t>田中　耕大</t>
  </si>
  <si>
    <t>ﾀﾅｶ ｺｳﾀﾞｲ</t>
  </si>
  <si>
    <t>大星　快太</t>
  </si>
  <si>
    <t>ｵｵﾎﾞｼ ﾔｽﾄ</t>
  </si>
  <si>
    <t>松山　侑樹</t>
  </si>
  <si>
    <t>ﾏﾂﾔﾏ ﾕｳｷ</t>
  </si>
  <si>
    <t>三宅　和弘</t>
  </si>
  <si>
    <t>ﾐﾔｹ ｶｽﾞﾋﾛ</t>
  </si>
  <si>
    <t>森田　優太</t>
  </si>
  <si>
    <t>ﾓﾘﾀ ﾕｳﾀ</t>
  </si>
  <si>
    <t>横堀　誠也</t>
  </si>
  <si>
    <t>ﾖｺﾎﾞﾘ ｾｲﾔ</t>
  </si>
  <si>
    <t>水町　海斗</t>
  </si>
  <si>
    <t>ﾐｽﾞﾏﾁ ｶｲﾄ</t>
  </si>
  <si>
    <t>櫛野　智也</t>
  </si>
  <si>
    <t>ｸｼﾉ ﾄﾓﾔ</t>
  </si>
  <si>
    <t>喜多　章仁</t>
  </si>
  <si>
    <t>ｷﾀ ｱｷﾋﾄ</t>
  </si>
  <si>
    <t>池田　泰明</t>
  </si>
  <si>
    <t>ｲｹﾀﾞ ﾔｽｱｷ</t>
  </si>
  <si>
    <t>塩原　幹也</t>
  </si>
  <si>
    <t>ｼｵﾊﾗ ﾐｷﾔ</t>
  </si>
  <si>
    <t>宮下　雅央</t>
  </si>
  <si>
    <t>ﾐﾔｼﾀ ﾏｻﾋﾛ</t>
  </si>
  <si>
    <t>居原　俊克</t>
  </si>
  <si>
    <t>ｲﾊﾗ ﾄｼｶﾂ</t>
  </si>
  <si>
    <t>橋本　裕平</t>
  </si>
  <si>
    <t>ﾊｼﾓﾄ ﾕｳﾍｲ</t>
  </si>
  <si>
    <t>弓倉　大輝</t>
  </si>
  <si>
    <t>ﾕﾐｸﾗ ﾋﾛｷ</t>
  </si>
  <si>
    <t>柳　慎之介</t>
  </si>
  <si>
    <t>ﾔﾅｷﾞ ｼﾝﾉｽｹ</t>
  </si>
  <si>
    <t>村田　博紀</t>
  </si>
  <si>
    <t>東　亮多</t>
  </si>
  <si>
    <t>ｱｽﾞﾏ ﾘｮｳﾀ</t>
  </si>
  <si>
    <t>前田　侑佑</t>
  </si>
  <si>
    <t>ﾏｴﾀﾞ ﾕｳｽｹ</t>
  </si>
  <si>
    <t>三井　一輝</t>
  </si>
  <si>
    <t>ﾐｲ ｶｽﾞｷ</t>
  </si>
  <si>
    <t>松本　群真</t>
  </si>
  <si>
    <t>ﾏﾂﾓﾄ ｸﾞﾝﾏ</t>
  </si>
  <si>
    <t>清水　宅麻</t>
  </si>
  <si>
    <t>ｼﾐｽﾞ ﾀｸﾏ</t>
  </si>
  <si>
    <t>武村　克也</t>
  </si>
  <si>
    <t>ﾀｹﾑﾗ ｶﾂﾔ</t>
  </si>
  <si>
    <t>伊場　健吾</t>
  </si>
  <si>
    <t>ｲﾊﾞ ｹﾝｺﾞ</t>
  </si>
  <si>
    <t>曽根　大輝</t>
  </si>
  <si>
    <t>ｿﾈ ﾀﾞｲｷ</t>
  </si>
  <si>
    <t>伊藤　巧磨</t>
  </si>
  <si>
    <t>ｲﾄｳ ﾀｸﾏ</t>
  </si>
  <si>
    <t>久保　健太</t>
  </si>
  <si>
    <t>ｸﾎﾞ ｹﾝﾀ</t>
  </si>
  <si>
    <t>水戸川　健太</t>
  </si>
  <si>
    <t>ﾐﾄｶﾞﾜ ｹﾝﾀ</t>
  </si>
  <si>
    <t>粟村　充</t>
  </si>
  <si>
    <t>ｱﾜﾑﾗ ﾏｺﾄ</t>
  </si>
  <si>
    <t>阿部　光</t>
  </si>
  <si>
    <t>ｱﾍﾞ ﾋｶﾘ</t>
  </si>
  <si>
    <t>佐場　直人</t>
  </si>
  <si>
    <t>ｻﾊﾞ ﾅｵﾄ</t>
  </si>
  <si>
    <t>井上　恵貴</t>
  </si>
  <si>
    <t>ｲﾉｳｴ ﾖｼﾀｶ</t>
  </si>
  <si>
    <t>向井　太一</t>
  </si>
  <si>
    <t>ﾑｶｲ ﾀｲﾁ</t>
  </si>
  <si>
    <t>宮本　大樹</t>
  </si>
  <si>
    <t>ﾐﾔﾓﾄ ﾀﾞｲｷ</t>
  </si>
  <si>
    <t>幸田　和也</t>
  </si>
  <si>
    <t>ｺｳﾀ ｶｽﾞﾔ</t>
  </si>
  <si>
    <t>高畑　佑輝</t>
  </si>
  <si>
    <t>ﾀｶﾊﾀ ﾕｳｷ</t>
  </si>
  <si>
    <t>上田　圭祐</t>
  </si>
  <si>
    <t>ｳｴﾀﾞ ｹｲｽｹ</t>
  </si>
  <si>
    <t>恒吉　勉</t>
  </si>
  <si>
    <t>ﾂﾈﾖｼ ﾂﾄﾑ</t>
  </si>
  <si>
    <t>内　翔平</t>
  </si>
  <si>
    <t>ｳﾁ ｼｮｳﾍｲ</t>
  </si>
  <si>
    <t>本野　友貴</t>
  </si>
  <si>
    <t>ﾓﾄﾉ ﾕｳｷ</t>
  </si>
  <si>
    <t>熊給　大貴</t>
  </si>
  <si>
    <t>ｸﾏｷｭｳ ﾀﾞｲｷ</t>
  </si>
  <si>
    <t>光永　大輝</t>
  </si>
  <si>
    <t>ﾐﾂﾅｶﾞ ﾀﾞｲｷ</t>
  </si>
  <si>
    <t>坂本　章</t>
  </si>
  <si>
    <t>ｻｶﾓﾄ ｱｷﾗ</t>
  </si>
  <si>
    <t>橋口　和也</t>
  </si>
  <si>
    <t>ﾊｼｸﾞﾁ ｶｽﾞﾔ</t>
  </si>
  <si>
    <t>吉岡　慎司</t>
  </si>
  <si>
    <t>ﾖｼｵｶ ｼﾝｼﾞ</t>
  </si>
  <si>
    <t>浅野　裕一</t>
  </si>
  <si>
    <t>ｱｻﾉ　ﾕｳｲﾁ</t>
  </si>
  <si>
    <t>高盛　大輔</t>
  </si>
  <si>
    <t>ﾀｶﾓﾘ　ﾀﾞｲｽｹ</t>
  </si>
  <si>
    <t>永川　恵介</t>
  </si>
  <si>
    <t>ﾅｶﾞｶﾜ　ｹｲｽｹ</t>
  </si>
  <si>
    <t>阿部　健幸</t>
  </si>
  <si>
    <t>ｱﾍﾞ　ｹﾝｺｳ</t>
  </si>
  <si>
    <t>今西　智将</t>
  </si>
  <si>
    <t>ｲﾏﾆｼ　ﾄﾓﾕｷ</t>
  </si>
  <si>
    <t>浦　暢太</t>
  </si>
  <si>
    <t>ｳﾗ　ﾖｳﾀ</t>
  </si>
  <si>
    <t>大倉　康平</t>
  </si>
  <si>
    <t>ｵｵｸﾗ　ｺｳﾍｲ</t>
  </si>
  <si>
    <t>小野　秀樹</t>
  </si>
  <si>
    <t>ｵﾉ　ﾋﾃﾞｷ</t>
  </si>
  <si>
    <t>片山　雄大</t>
  </si>
  <si>
    <t>ｶﾀﾔﾏ　ﾀｹﾋﾛ</t>
  </si>
  <si>
    <t>行地　将智</t>
  </si>
  <si>
    <t>ｷﾞｮｳｼﾞ　ﾏｻﾄﾓ</t>
  </si>
  <si>
    <t>小林　宏輔</t>
  </si>
  <si>
    <t>ｺﾊﾞﾔｼ　ﾋﾛｽｹ</t>
  </si>
  <si>
    <t>仙波　貴雅</t>
  </si>
  <si>
    <t>ｾﾝﾊﾞ　ﾀｶﾉﾘ</t>
  </si>
  <si>
    <t>濱田　達哉</t>
  </si>
  <si>
    <t>ﾊﾏﾀﾞ　ﾀﾂﾔ</t>
  </si>
  <si>
    <t>林　瑞希</t>
  </si>
  <si>
    <t>ﾊﾔｼ　ﾐｽﾞｷ</t>
  </si>
  <si>
    <t>森　恒太朗</t>
  </si>
  <si>
    <t>ﾓﾘ　ｺｳﾀﾛｳ</t>
  </si>
  <si>
    <t>廣瀬　友紀</t>
  </si>
  <si>
    <t>ﾋﾛｾ ﾄﾓｷ</t>
  </si>
  <si>
    <t>松原　裕輝</t>
  </si>
  <si>
    <t>岩崎　星太郎</t>
  </si>
  <si>
    <t>ｲﾜｻｷ ｼｮｳﾀﾛｳ</t>
  </si>
  <si>
    <t>武田　知大</t>
  </si>
  <si>
    <t>ﾀｹﾀﾞ ﾄﾓﾋﾛ</t>
  </si>
  <si>
    <t>田中　俊也</t>
  </si>
  <si>
    <t>ﾀﾅｶ ｼｭﾝﾔ</t>
  </si>
  <si>
    <t>奈地田　誠</t>
  </si>
  <si>
    <t>ﾅﾁﾀﾞ ﾏｺﾄ</t>
  </si>
  <si>
    <t>越智　優</t>
  </si>
  <si>
    <t>ｵﾁ ﾏｻﾙ</t>
  </si>
  <si>
    <t>中村　優斗</t>
  </si>
  <si>
    <t>ﾅｶﾑﾗ ﾕｳﾄ</t>
  </si>
  <si>
    <t>小林　宏紀</t>
  </si>
  <si>
    <t>ｺﾊﾞﾔｼ ﾋﾛｷ</t>
  </si>
  <si>
    <t>井上　忠俊</t>
  </si>
  <si>
    <t>ｲﾉｳｴ ﾀﾀﾞﾄｼ</t>
  </si>
  <si>
    <t>孫　遜傲</t>
  </si>
  <si>
    <t>ｿﾝ ｿﾝｺﾞｳ</t>
  </si>
  <si>
    <t>碓井　翔平</t>
  </si>
  <si>
    <t>ｳｽｲ ｼｮｳﾍｲ</t>
  </si>
  <si>
    <t>松井　宏親</t>
  </si>
  <si>
    <t>ﾏﾂｲ ﾋﾛﾁｶ</t>
  </si>
  <si>
    <t>堂脇　康平</t>
  </si>
  <si>
    <t>ﾄﾞｳﾜｷ ｺｳﾍｲ</t>
  </si>
  <si>
    <t>山本　和毅</t>
  </si>
  <si>
    <t>ﾔﾏﾓﾄ ｶｽﾞｷ</t>
  </si>
  <si>
    <t>二宮　直紀</t>
  </si>
  <si>
    <t>ﾆﾉﾐﾔ ﾅｵｷ</t>
  </si>
  <si>
    <t>土井　亮平</t>
  </si>
  <si>
    <t>ﾄﾞｲ ﾘｮｳﾍｲ</t>
  </si>
  <si>
    <t>妹尾　岳彦</t>
  </si>
  <si>
    <t>ｾﾉｵ ﾀｹﾋｺ</t>
  </si>
  <si>
    <t>古礒　和樹</t>
  </si>
  <si>
    <t>ｺｲｿ ｶｽﾞｷ</t>
  </si>
  <si>
    <t>宇根　輝</t>
  </si>
  <si>
    <t>ｳﾈ ﾋｶﾙ</t>
  </si>
  <si>
    <t>岩浅　純平</t>
  </si>
  <si>
    <t>ｲﾜｱｻ ｼﾞｭﾝﾍﾟｲ</t>
  </si>
  <si>
    <t>手島　亮太</t>
  </si>
  <si>
    <t>ﾃｼﾏ ﾘｮｳﾀ</t>
  </si>
  <si>
    <t>松本　凌</t>
  </si>
  <si>
    <t>犬飼　健大郎</t>
  </si>
  <si>
    <t>ｲﾇｶﾞｲ ｹﾝﾀﾛｳ</t>
  </si>
  <si>
    <t>砂川　裕貴</t>
  </si>
  <si>
    <t>ｽﾅｶﾞﾜ ﾋﾛｷ</t>
  </si>
  <si>
    <t>金田　拓也</t>
  </si>
  <si>
    <t>ｶﾈﾀﾞ ﾀｸﾔ</t>
  </si>
  <si>
    <t>中村　良</t>
  </si>
  <si>
    <t>ﾅｶﾑﾗ ﾘｮｳ</t>
  </si>
  <si>
    <t>松本　隆之</t>
  </si>
  <si>
    <t>丸山　裕生</t>
  </si>
  <si>
    <t>ﾏﾙﾔﾏ ﾋﾛｷ</t>
  </si>
  <si>
    <t>山口　勝之</t>
  </si>
  <si>
    <t>ﾔﾏｸﾞﾁ ｶﾂﾕｷ</t>
  </si>
  <si>
    <t>佐藤　明</t>
  </si>
  <si>
    <t>ｻﾄｳ ｱｷﾗ</t>
  </si>
  <si>
    <t>髙木　瞭</t>
  </si>
  <si>
    <t>森　晋一郎</t>
  </si>
  <si>
    <t>ﾓﾘ ｼﾝｲﾁﾛｳ</t>
  </si>
  <si>
    <t>朝日　悠作</t>
  </si>
  <si>
    <t>ｱｻﾋ ﾕｳｻｸ</t>
  </si>
  <si>
    <t>髙橋　千里</t>
  </si>
  <si>
    <t>ﾀｶﾊｼ ｾﾝﾘ</t>
  </si>
  <si>
    <t>赤嶺　周</t>
  </si>
  <si>
    <t>ｱｶﾐﾈ ｼｭｳ</t>
  </si>
  <si>
    <t>山本　真孝</t>
  </si>
  <si>
    <t>ﾔﾏﾓﾄ ｱｻﾀｶ</t>
  </si>
  <si>
    <t>久光　芳明</t>
  </si>
  <si>
    <t>ﾋｻﾐﾂ ﾖｼｱｷ</t>
  </si>
  <si>
    <t>大兼久　海</t>
  </si>
  <si>
    <t>ｵｵｶﾞﾈｸ ｶｲ</t>
  </si>
  <si>
    <t>前田　雄介</t>
  </si>
  <si>
    <t>岡本　佳哲</t>
  </si>
  <si>
    <t>ｵｶﾓﾄ ﾖｼﾉﾘ</t>
  </si>
  <si>
    <t>鴨木　玲央</t>
  </si>
  <si>
    <t>ｶﾓｷﾞ ﾚｵ</t>
  </si>
  <si>
    <t>D1</t>
  </si>
  <si>
    <t>870511</t>
  </si>
  <si>
    <t>890324</t>
  </si>
  <si>
    <t>890808</t>
  </si>
  <si>
    <t>910514</t>
  </si>
  <si>
    <t>900111</t>
  </si>
  <si>
    <t>910314</t>
  </si>
  <si>
    <t>930304</t>
  </si>
  <si>
    <t>920807</t>
  </si>
  <si>
    <t>920411</t>
  </si>
  <si>
    <t>900122</t>
  </si>
  <si>
    <t>881027</t>
  </si>
  <si>
    <t>890605</t>
  </si>
  <si>
    <t>900512</t>
  </si>
  <si>
    <t>900515</t>
  </si>
  <si>
    <t>900710</t>
  </si>
  <si>
    <t>901005</t>
  </si>
  <si>
    <t>890607</t>
  </si>
  <si>
    <t>910306</t>
  </si>
  <si>
    <t>900703</t>
  </si>
  <si>
    <t>900524</t>
  </si>
  <si>
    <t>900913</t>
  </si>
  <si>
    <t>911012</t>
  </si>
  <si>
    <t>880606</t>
  </si>
  <si>
    <t>890522</t>
  </si>
  <si>
    <t>911029</t>
  </si>
  <si>
    <t>910616</t>
  </si>
  <si>
    <t>910117</t>
  </si>
  <si>
    <t>900105</t>
  </si>
  <si>
    <t>890818</t>
  </si>
  <si>
    <t>890608</t>
  </si>
  <si>
    <t>880621</t>
  </si>
  <si>
    <t>880718</t>
  </si>
  <si>
    <t>901009</t>
  </si>
  <si>
    <t>880911</t>
  </si>
  <si>
    <t>871010</t>
  </si>
  <si>
    <t>881018</t>
  </si>
  <si>
    <t>891221</t>
  </si>
  <si>
    <t>900614</t>
  </si>
  <si>
    <t>900803</t>
  </si>
  <si>
    <t>900410</t>
  </si>
  <si>
    <t>900926</t>
  </si>
  <si>
    <t>920327</t>
  </si>
  <si>
    <t>920304</t>
  </si>
  <si>
    <t>880111</t>
  </si>
  <si>
    <t>870927</t>
  </si>
  <si>
    <t>860521</t>
  </si>
  <si>
    <t>870430</t>
  </si>
  <si>
    <t>870804</t>
  </si>
  <si>
    <t>881029</t>
  </si>
  <si>
    <t>880714</t>
  </si>
  <si>
    <t>880612</t>
  </si>
  <si>
    <t>881221</t>
  </si>
  <si>
    <t>890714</t>
  </si>
  <si>
    <t>890728</t>
  </si>
  <si>
    <t>890425</t>
  </si>
  <si>
    <t>881025</t>
  </si>
  <si>
    <t>890920</t>
  </si>
  <si>
    <t>890823</t>
  </si>
  <si>
    <t>890730</t>
  </si>
  <si>
    <t>900207</t>
  </si>
  <si>
    <t>891207</t>
  </si>
  <si>
    <t>890519</t>
  </si>
  <si>
    <t>900214</t>
  </si>
  <si>
    <t>910124</t>
  </si>
  <si>
    <t>900508</t>
  </si>
  <si>
    <t>900821</t>
  </si>
  <si>
    <t>890415</t>
  </si>
  <si>
    <t>900425</t>
  </si>
  <si>
    <t>900518</t>
  </si>
  <si>
    <t>900908</t>
  </si>
  <si>
    <t>900418</t>
  </si>
  <si>
    <t>910109</t>
  </si>
  <si>
    <t>911218</t>
  </si>
  <si>
    <t>781214</t>
  </si>
  <si>
    <t>880528</t>
  </si>
  <si>
    <t>880517</t>
  </si>
  <si>
    <t>850731</t>
  </si>
  <si>
    <t>881110</t>
  </si>
  <si>
    <t>891018</t>
  </si>
  <si>
    <t>920325</t>
  </si>
  <si>
    <t>900424</t>
  </si>
  <si>
    <t>891224</t>
  </si>
  <si>
    <t>870612</t>
  </si>
  <si>
    <t>900622</t>
  </si>
  <si>
    <t>860622</t>
  </si>
  <si>
    <t>881009</t>
  </si>
  <si>
    <t>880529</t>
  </si>
  <si>
    <t>910225</t>
  </si>
  <si>
    <t>910830</t>
  </si>
  <si>
    <t>891213</t>
  </si>
  <si>
    <t>880821</t>
  </si>
  <si>
    <t>900223</t>
  </si>
  <si>
    <t>900723</t>
  </si>
  <si>
    <t>900824</t>
  </si>
  <si>
    <t>901227</t>
  </si>
  <si>
    <t>910315</t>
  </si>
  <si>
    <t>911230</t>
  </si>
  <si>
    <t>911226</t>
  </si>
  <si>
    <t>911023</t>
  </si>
  <si>
    <t>910602</t>
  </si>
  <si>
    <t>910428</t>
  </si>
  <si>
    <t>910529</t>
  </si>
  <si>
    <t>920328</t>
  </si>
  <si>
    <t>880701</t>
  </si>
  <si>
    <t>850920</t>
  </si>
  <si>
    <t>891231</t>
  </si>
  <si>
    <t>870519</t>
  </si>
  <si>
    <t>890513</t>
  </si>
  <si>
    <t>810829</t>
  </si>
  <si>
    <t>900119</t>
  </si>
  <si>
    <t>900204</t>
  </si>
  <si>
    <t>891229</t>
  </si>
  <si>
    <t>900309</t>
  </si>
  <si>
    <t>900415</t>
  </si>
  <si>
    <t>901209</t>
  </si>
  <si>
    <t>890803</t>
  </si>
  <si>
    <t>900611</t>
  </si>
  <si>
    <t>910325</t>
  </si>
  <si>
    <t>910317</t>
  </si>
  <si>
    <t>911208</t>
  </si>
  <si>
    <t>920306</t>
  </si>
  <si>
    <t>910915</t>
  </si>
  <si>
    <t>880411</t>
  </si>
  <si>
    <t>900326</t>
  </si>
  <si>
    <t>900712</t>
  </si>
  <si>
    <t>851114</t>
  </si>
  <si>
    <t>870104</t>
  </si>
  <si>
    <t>870527</t>
  </si>
  <si>
    <t>870626</t>
  </si>
  <si>
    <t>890313</t>
  </si>
  <si>
    <t>890729</t>
  </si>
  <si>
    <t>910212</t>
  </si>
  <si>
    <t>910624</t>
  </si>
  <si>
    <t>880608</t>
  </si>
  <si>
    <t>890508</t>
  </si>
  <si>
    <t>900118</t>
  </si>
  <si>
    <t>891019</t>
  </si>
  <si>
    <t>880609</t>
  </si>
  <si>
    <t>891203</t>
  </si>
  <si>
    <t>900630</t>
  </si>
  <si>
    <t>910821</t>
  </si>
  <si>
    <t>880523</t>
  </si>
  <si>
    <t>920128</t>
  </si>
  <si>
    <t>920223</t>
  </si>
  <si>
    <t>870622</t>
  </si>
  <si>
    <t>870727</t>
  </si>
  <si>
    <t>860930</t>
  </si>
  <si>
    <t>880530</t>
  </si>
  <si>
    <t>881028</t>
  </si>
  <si>
    <t>871122</t>
  </si>
  <si>
    <t>860607</t>
  </si>
  <si>
    <t>890504</t>
  </si>
  <si>
    <t>880725</t>
  </si>
  <si>
    <t>900517</t>
  </si>
  <si>
    <t>880408</t>
  </si>
  <si>
    <t>890922</t>
  </si>
  <si>
    <t>900313</t>
  </si>
  <si>
    <t>901124</t>
  </si>
  <si>
    <t>891114</t>
  </si>
  <si>
    <t>900428</t>
  </si>
  <si>
    <t>910303</t>
  </si>
  <si>
    <t>910418</t>
  </si>
  <si>
    <t>910412</t>
  </si>
  <si>
    <t>910505</t>
  </si>
  <si>
    <t>910929</t>
  </si>
  <si>
    <t>911015</t>
  </si>
  <si>
    <t>920119</t>
  </si>
  <si>
    <t>891204</t>
  </si>
  <si>
    <t>900131</t>
  </si>
  <si>
    <t>890830</t>
  </si>
  <si>
    <t>901107</t>
  </si>
  <si>
    <t>900528</t>
  </si>
  <si>
    <t>901012</t>
  </si>
  <si>
    <t>910126</t>
  </si>
  <si>
    <t>870614</t>
  </si>
  <si>
    <t>881125</t>
  </si>
  <si>
    <t>880316</t>
  </si>
  <si>
    <t>870530</t>
  </si>
  <si>
    <t>910805</t>
  </si>
  <si>
    <t>910519</t>
  </si>
  <si>
    <t>911007</t>
  </si>
  <si>
    <t>910925</t>
  </si>
  <si>
    <t>911116</t>
  </si>
  <si>
    <t>880318</t>
  </si>
  <si>
    <t>880519</t>
  </si>
  <si>
    <t>890622</t>
  </si>
  <si>
    <t>910302</t>
  </si>
  <si>
    <t>910220</t>
  </si>
  <si>
    <t>890225</t>
  </si>
  <si>
    <t>890108</t>
  </si>
  <si>
    <t>890620</t>
  </si>
  <si>
    <t>880507</t>
  </si>
  <si>
    <t>890414</t>
  </si>
  <si>
    <t>881011</t>
  </si>
  <si>
    <t>890110</t>
  </si>
  <si>
    <t>900219</t>
  </si>
  <si>
    <t>910322</t>
  </si>
  <si>
    <t>920121</t>
  </si>
  <si>
    <t>911102</t>
  </si>
  <si>
    <t>920120</t>
  </si>
  <si>
    <t>900406</t>
  </si>
  <si>
    <t>880315</t>
  </si>
  <si>
    <t>890802</t>
  </si>
  <si>
    <t>890509</t>
  </si>
  <si>
    <t>881214</t>
  </si>
  <si>
    <t>890518</t>
  </si>
  <si>
    <t>910304</t>
  </si>
  <si>
    <t>900714</t>
  </si>
  <si>
    <t>900907</t>
  </si>
  <si>
    <t>901015</t>
  </si>
  <si>
    <t>890422</t>
  </si>
  <si>
    <t>91r518</t>
  </si>
  <si>
    <t>911024</t>
  </si>
  <si>
    <t>880708</t>
  </si>
  <si>
    <t>890708</t>
  </si>
  <si>
    <t>891010</t>
  </si>
  <si>
    <t>900925</t>
  </si>
  <si>
    <t>871120</t>
  </si>
  <si>
    <t>851120</t>
  </si>
  <si>
    <t>900818</t>
  </si>
  <si>
    <t>900427</t>
  </si>
  <si>
    <t>900404</t>
  </si>
  <si>
    <t>891205</t>
  </si>
  <si>
    <t>870801</t>
  </si>
  <si>
    <t>881006</t>
  </si>
  <si>
    <t>890826</t>
  </si>
  <si>
    <t>881117</t>
  </si>
  <si>
    <t>871005</t>
  </si>
  <si>
    <t>891209</t>
  </si>
  <si>
    <t>891103</t>
  </si>
  <si>
    <t>900110</t>
  </si>
  <si>
    <t>891119</t>
  </si>
  <si>
    <t>891226</t>
  </si>
  <si>
    <t>890627</t>
  </si>
  <si>
    <t>900501</t>
  </si>
  <si>
    <t>901129</t>
  </si>
  <si>
    <t>901025</t>
  </si>
  <si>
    <t>900505</t>
  </si>
  <si>
    <t>910226</t>
  </si>
  <si>
    <t>880806</t>
  </si>
  <si>
    <t>890906</t>
  </si>
  <si>
    <t>890610</t>
  </si>
  <si>
    <t>890812</t>
  </si>
  <si>
    <t>901121</t>
  </si>
  <si>
    <t>911001</t>
  </si>
  <si>
    <t>910823</t>
  </si>
  <si>
    <t>880414</t>
  </si>
  <si>
    <t>881004</t>
  </si>
  <si>
    <t>900930</t>
  </si>
  <si>
    <t>900616</t>
  </si>
  <si>
    <t>890202</t>
  </si>
  <si>
    <t>860308</t>
  </si>
  <si>
    <t>901225</t>
  </si>
  <si>
    <t>901101</t>
  </si>
  <si>
    <t>881107</t>
  </si>
  <si>
    <t>880902</t>
  </si>
  <si>
    <t>880922</t>
  </si>
  <si>
    <t>880820</t>
  </si>
  <si>
    <t>880709</t>
  </si>
  <si>
    <t>860428</t>
  </si>
  <si>
    <t>900709</t>
  </si>
  <si>
    <t>890815</t>
  </si>
  <si>
    <t>920207</t>
  </si>
  <si>
    <t>870624</t>
  </si>
  <si>
    <t>910723</t>
  </si>
  <si>
    <t>910801</t>
  </si>
  <si>
    <t>890704</t>
  </si>
  <si>
    <t>880913</t>
  </si>
  <si>
    <t>891105</t>
  </si>
  <si>
    <t>900919</t>
  </si>
  <si>
    <t>910118</t>
  </si>
  <si>
    <t>910406</t>
  </si>
  <si>
    <t>910524</t>
  </si>
  <si>
    <t>890309</t>
  </si>
  <si>
    <t>890719</t>
  </si>
  <si>
    <t>890910</t>
  </si>
  <si>
    <t>900124</t>
  </si>
  <si>
    <t>890831</t>
  </si>
  <si>
    <t>910222</t>
  </si>
  <si>
    <t>900405</t>
  </si>
  <si>
    <t>900802</t>
  </si>
  <si>
    <t>910228</t>
  </si>
  <si>
    <t>910715</t>
  </si>
  <si>
    <t>910719</t>
  </si>
  <si>
    <t>910729</t>
  </si>
  <si>
    <t>920104</t>
  </si>
  <si>
    <t>901231</t>
  </si>
  <si>
    <t>710624</t>
  </si>
  <si>
    <t>860705</t>
  </si>
  <si>
    <t>870131</t>
  </si>
  <si>
    <t>861101</t>
  </si>
  <si>
    <t>871208</t>
  </si>
  <si>
    <t>890124</t>
  </si>
  <si>
    <t>891001</t>
  </si>
  <si>
    <t>890221</t>
  </si>
  <si>
    <t>891108</t>
  </si>
  <si>
    <t>901020</t>
  </si>
  <si>
    <t>900921</t>
  </si>
  <si>
    <t>910906</t>
  </si>
  <si>
    <t>900211</t>
  </si>
  <si>
    <t>910408</t>
  </si>
  <si>
    <t>891129</t>
  </si>
  <si>
    <t>900409</t>
  </si>
  <si>
    <t>890106</t>
  </si>
  <si>
    <t>910103</t>
  </si>
  <si>
    <t>910427</t>
  </si>
  <si>
    <t>881102</t>
  </si>
  <si>
    <t>920808</t>
  </si>
  <si>
    <t>930309</t>
  </si>
  <si>
    <t>920214</t>
  </si>
  <si>
    <t>900825</t>
  </si>
  <si>
    <t>911127</t>
  </si>
  <si>
    <t>910803</t>
  </si>
  <si>
    <t>930113</t>
  </si>
  <si>
    <t>920401</t>
  </si>
  <si>
    <t>920923</t>
  </si>
  <si>
    <t>920624</t>
  </si>
  <si>
    <t>920802</t>
  </si>
  <si>
    <t>930215</t>
  </si>
  <si>
    <t>920430</t>
  </si>
  <si>
    <t>920926</t>
  </si>
  <si>
    <t>920716</t>
  </si>
  <si>
    <t>921215</t>
  </si>
  <si>
    <t>921203</t>
  </si>
  <si>
    <t>930323</t>
  </si>
  <si>
    <t>921216</t>
  </si>
  <si>
    <t>920719</t>
  </si>
  <si>
    <t>921206</t>
  </si>
  <si>
    <t>921025</t>
  </si>
  <si>
    <t>870909</t>
  </si>
  <si>
    <t>930307</t>
  </si>
  <si>
    <t>920516</t>
  </si>
  <si>
    <t>920505</t>
  </si>
  <si>
    <t>920925</t>
  </si>
  <si>
    <t>920717</t>
  </si>
  <si>
    <t>920917</t>
  </si>
  <si>
    <t>920503</t>
  </si>
  <si>
    <t>921117</t>
  </si>
  <si>
    <t>920920</t>
  </si>
  <si>
    <t>920801</t>
  </si>
  <si>
    <t>871105</t>
  </si>
  <si>
    <t>930202</t>
  </si>
  <si>
    <t>920524</t>
  </si>
  <si>
    <t>920702</t>
  </si>
  <si>
    <t>921121</t>
  </si>
  <si>
    <t>921128</t>
  </si>
  <si>
    <t>930123</t>
  </si>
  <si>
    <t>920406</t>
  </si>
  <si>
    <t>921114</t>
  </si>
  <si>
    <t>930103</t>
  </si>
  <si>
    <t>930401</t>
  </si>
  <si>
    <t>921028</t>
  </si>
  <si>
    <t>920617</t>
  </si>
  <si>
    <t>920809</t>
  </si>
  <si>
    <t>880729</t>
  </si>
  <si>
    <t>930222</t>
  </si>
  <si>
    <t>921207</t>
  </si>
  <si>
    <t>920830</t>
  </si>
  <si>
    <t>930214</t>
  </si>
  <si>
    <t>920630</t>
  </si>
  <si>
    <t>930320</t>
  </si>
  <si>
    <t>921210</t>
  </si>
  <si>
    <t>930213</t>
  </si>
  <si>
    <t>920914</t>
  </si>
  <si>
    <t>920703</t>
  </si>
  <si>
    <t>890814</t>
  </si>
  <si>
    <t>921211</t>
  </si>
  <si>
    <t>920705</t>
  </si>
  <si>
    <t>930211</t>
  </si>
  <si>
    <t>920606</t>
  </si>
  <si>
    <t>920824</t>
  </si>
  <si>
    <t>930102</t>
  </si>
  <si>
    <t>920903</t>
  </si>
  <si>
    <t>860513</t>
  </si>
  <si>
    <t>930306</t>
  </si>
  <si>
    <t>921104</t>
  </si>
  <si>
    <t>921023</t>
  </si>
  <si>
    <t>930315</t>
  </si>
  <si>
    <t>870712</t>
  </si>
  <si>
    <t>920814</t>
  </si>
  <si>
    <t>930322</t>
  </si>
  <si>
    <t>931206</t>
  </si>
  <si>
    <t>930312</t>
  </si>
  <si>
    <t>921110</t>
  </si>
  <si>
    <t>880719</t>
  </si>
  <si>
    <t>930221</t>
  </si>
  <si>
    <t>910717</t>
  </si>
  <si>
    <t>890924</t>
  </si>
  <si>
    <t>891222</t>
  </si>
  <si>
    <t>920805</t>
  </si>
  <si>
    <t>920928</t>
  </si>
  <si>
    <t>921223</t>
  </si>
  <si>
    <t>921115</t>
  </si>
  <si>
    <t>920204</t>
  </si>
  <si>
    <t>大阪府</t>
  </si>
  <si>
    <t>福島県</t>
  </si>
  <si>
    <t>赤堀　友美</t>
  </si>
  <si>
    <t>ｱｶﾎﾘ ﾄﾓﾐ</t>
  </si>
  <si>
    <t>亀山　のどか</t>
  </si>
  <si>
    <t>ｶﾒﾔﾏ ﾉﾄﾞｶ</t>
  </si>
  <si>
    <t>金馬　可奈</t>
  </si>
  <si>
    <t>ｺﾝﾏ ｶﾅ</t>
  </si>
  <si>
    <t>田口　果奈</t>
  </si>
  <si>
    <t>ﾀｸﾞﾁ ｶﾅ</t>
  </si>
  <si>
    <t>辻本　有美</t>
  </si>
  <si>
    <t>ﾂｼﾞﾓﾄ ﾕﾐ</t>
  </si>
  <si>
    <t>中嶋　あや</t>
  </si>
  <si>
    <t>ﾅｶｼﾞﾏ ｱﾔ</t>
  </si>
  <si>
    <t>三嶋　佐紀</t>
  </si>
  <si>
    <t>ﾐｼﾏ ｻｷ</t>
  </si>
  <si>
    <t>井上　文華</t>
  </si>
  <si>
    <t>ｲﾉｳｴ ｱﾔｶ</t>
  </si>
  <si>
    <t>木下　くるみ</t>
  </si>
  <si>
    <t>ｷﾉｼﾀ ｸﾙﾐ</t>
  </si>
  <si>
    <t>清水　祐希</t>
  </si>
  <si>
    <t>ｼﾐｽﾞ ﾕｷ</t>
  </si>
  <si>
    <t>藪下　有希子</t>
  </si>
  <si>
    <t>ﾔﾌﾞｼﾀ ﾕｷｺ</t>
  </si>
  <si>
    <t>山根　瑠美</t>
  </si>
  <si>
    <t>ﾔﾏﾈ ﾙﾐ</t>
  </si>
  <si>
    <t>青木　里奈</t>
  </si>
  <si>
    <t>ｱｵｷ ﾘﾅ</t>
  </si>
  <si>
    <t>岩本　理沙</t>
  </si>
  <si>
    <t>ｲﾜﾓﾄ ﾘｻ</t>
  </si>
  <si>
    <t>大澤　綾奈</t>
  </si>
  <si>
    <t>ｵｵｻﾜ ｱﾔﾅ</t>
  </si>
  <si>
    <t>笹野　さつき</t>
  </si>
  <si>
    <t>ｻｻﾉ ｻﾂｷ</t>
  </si>
  <si>
    <t>杉谷　茉莉</t>
  </si>
  <si>
    <t>ｽｷﾞﾀﾆ ﾏﾘ</t>
  </si>
  <si>
    <t>松岡　由佳</t>
  </si>
  <si>
    <t>ﾏﾂｵｶ ﾕｶ</t>
  </si>
  <si>
    <t>武田　莉奈</t>
  </si>
  <si>
    <t>ﾀｹﾀﾞ ﾘﾅ</t>
  </si>
  <si>
    <t>八石　夏希</t>
  </si>
  <si>
    <t>ﾊｯｺｸ ﾅﾂｷ</t>
  </si>
  <si>
    <t>水口　七海</t>
  </si>
  <si>
    <t>ﾐｽﾞｸﾞﾁ ﾅﾅﾐ</t>
  </si>
  <si>
    <t>橋本　由加里</t>
  </si>
  <si>
    <t>ﾊｼﾓﾄ ﾕｶﾘ</t>
  </si>
  <si>
    <t>山口　麻衣子</t>
  </si>
  <si>
    <t>ﾔﾏｸﾞﾁ ﾏｲｺ</t>
  </si>
  <si>
    <t>藤代　恵</t>
  </si>
  <si>
    <t>ﾌｼﾞｼﾛ ﾒｸﾞﾐ</t>
  </si>
  <si>
    <t>谷本　由佳</t>
  </si>
  <si>
    <t>ﾀﾆﾓﾄ ﾕｶ</t>
  </si>
  <si>
    <t>北野　里沙</t>
  </si>
  <si>
    <t>ｷﾀﾉ ﾘｻ</t>
  </si>
  <si>
    <t>野添　千恵美</t>
  </si>
  <si>
    <t>ﾉｿﾞｴ ﾁｴﾐ</t>
  </si>
  <si>
    <t>石井　愉子</t>
  </si>
  <si>
    <t>ｲｼｲ ﾕｺ</t>
  </si>
  <si>
    <t>岡田　麻友子</t>
  </si>
  <si>
    <t>ｵｶﾀﾞ ﾏﾕｺ</t>
  </si>
  <si>
    <t>鈴木　景子</t>
  </si>
  <si>
    <t>ｽｽﾞｷ ｹｲｺ</t>
  </si>
  <si>
    <t>黒田　桃子</t>
  </si>
  <si>
    <t>ｸﾛﾀﾞ ﾓﾓｺ</t>
  </si>
  <si>
    <t>佐藤　広美</t>
  </si>
  <si>
    <t>ｻﾄｳ ﾋﾛﾐ</t>
  </si>
  <si>
    <t>清水　千加</t>
  </si>
  <si>
    <t>ｼﾐｽﾞ ﾁｶ</t>
  </si>
  <si>
    <t>宇田　有伽</t>
  </si>
  <si>
    <t>ｳﾀﾞ ﾕｶ</t>
  </si>
  <si>
    <t>大谷　実紀</t>
  </si>
  <si>
    <t>ｵｵﾀﾆ ﾐﾉﾘ</t>
  </si>
  <si>
    <t>藤井　佳波</t>
  </si>
  <si>
    <t>ﾌｼﾞｲ ｶﾅﾐ</t>
  </si>
  <si>
    <t>篠永　侑果</t>
  </si>
  <si>
    <t>ｼﾉﾅｶﾞ ﾕｶ</t>
  </si>
  <si>
    <t>渡邊　江里佳</t>
  </si>
  <si>
    <t>ﾜﾀﾅﾍﾞ ｴﾘｶ</t>
  </si>
  <si>
    <t>村尾　希</t>
  </si>
  <si>
    <t>ﾑﾗｵ ﾉｿﾞﾐ</t>
  </si>
  <si>
    <t>山木　彩加</t>
  </si>
  <si>
    <t>ﾔﾏｷ ｱﾔｶ</t>
  </si>
  <si>
    <t>田中　美穂</t>
  </si>
  <si>
    <t>ﾀﾅｶ ﾐﾎ</t>
  </si>
  <si>
    <t>冨岡　夏帆</t>
  </si>
  <si>
    <t>ﾄﾐｵｶ ﾅﾂﾎ</t>
  </si>
  <si>
    <t>坂本　愛子</t>
  </si>
  <si>
    <t>ｻｶﾓﾄ ｱｲｺ</t>
  </si>
  <si>
    <t>芝　真央</t>
  </si>
  <si>
    <t>ｼﾊﾞ ﾏｵ</t>
  </si>
  <si>
    <t>栃谷　早紀</t>
  </si>
  <si>
    <t>ﾄﾁﾀﾆ ｻｷ</t>
  </si>
  <si>
    <t>平田　桜</t>
  </si>
  <si>
    <t>ﾋﾗﾀ ｻｸﾗ</t>
  </si>
  <si>
    <t>高木　緑</t>
  </si>
  <si>
    <t>ﾀｶｷﾞ ﾐﾄﾞﾘ</t>
  </si>
  <si>
    <t>木澤　侑美</t>
  </si>
  <si>
    <t>ｷｻﾞﾜ ﾕﾐ</t>
  </si>
  <si>
    <t>友尻　亜耶</t>
  </si>
  <si>
    <t>ﾄﾓｼﾞﾘ ｱﾔ</t>
  </si>
  <si>
    <t>田中　夢乃</t>
  </si>
  <si>
    <t>ﾀﾅｶ ﾕﾒﾉ</t>
  </si>
  <si>
    <t>三輪　真琳</t>
  </si>
  <si>
    <t>ﾐﾜ ﾏﾘﾝ</t>
  </si>
  <si>
    <t>宮迫　由季</t>
  </si>
  <si>
    <t>ﾐﾔｻｺ ﾕｷ</t>
  </si>
  <si>
    <t>慈氏　理恵子</t>
  </si>
  <si>
    <t>ｼﾞｼ ﾘｴｺ</t>
  </si>
  <si>
    <t>庭田　千恵子</t>
  </si>
  <si>
    <t>ﾆﾜﾀ ﾁｴｺ</t>
  </si>
  <si>
    <t>張　暁旭</t>
  </si>
  <si>
    <t>ﾁｮｳ ｼｮｳｼｮ</t>
  </si>
  <si>
    <t>河口　沙織</t>
  </si>
  <si>
    <t>ｶﾜｸﾞﾁ ｻｵﾘ</t>
  </si>
  <si>
    <t>梅本　知佳</t>
  </si>
  <si>
    <t>ｳﾒﾓﾄ ﾁｶ</t>
  </si>
  <si>
    <t>山田　祥加</t>
  </si>
  <si>
    <t>ﾔﾏﾀﾞ ｻﾁｶ</t>
  </si>
  <si>
    <t>柏木　衿香</t>
  </si>
  <si>
    <t>ｶｼﾜｷﾞ ｴﾘｶ</t>
  </si>
  <si>
    <t>橋本　真津帆</t>
  </si>
  <si>
    <t>ﾊｼﾓﾄ ﾐﾂﾞﾎ</t>
  </si>
  <si>
    <t>蔵本　奏子</t>
  </si>
  <si>
    <t>ｸﾗﾓﾄ ｶﾅｺ</t>
  </si>
  <si>
    <t>松村　有記</t>
  </si>
  <si>
    <t>ﾏﾂﾑﾗ ﾕｷ</t>
  </si>
  <si>
    <t>森川　祐紀子</t>
  </si>
  <si>
    <t>ﾓﾘｶﾜ ﾕｷｺ</t>
  </si>
  <si>
    <t>大野　美香</t>
  </si>
  <si>
    <t>ｵｵﾉ ﾐｶ</t>
  </si>
  <si>
    <t>中村　友貴奈</t>
  </si>
  <si>
    <t>ﾅｶﾑﾗ ﾕｷﾅ</t>
  </si>
  <si>
    <t>宗髙　史佳</t>
  </si>
  <si>
    <t>ﾑﾈﾀｶ ﾌﾐｶ</t>
  </si>
  <si>
    <t>磯部　世吏南</t>
  </si>
  <si>
    <t>ｲｿﾍﾞ ｾﾘﾅ</t>
  </si>
  <si>
    <t>伊藤　美穂</t>
  </si>
  <si>
    <t>ｲﾄｳ ﾐﾎ</t>
  </si>
  <si>
    <t>株田　有香</t>
  </si>
  <si>
    <t>ｶﾌﾞﾀ ﾕｶ</t>
  </si>
  <si>
    <t>亀山　夏美</t>
  </si>
  <si>
    <t>ｶﾒﾔﾏ ﾅﾂﾐ</t>
  </si>
  <si>
    <t>西岡　利紗</t>
  </si>
  <si>
    <t>ﾆｼｵｶ ﾘｻ</t>
  </si>
  <si>
    <t>原　佑奈</t>
  </si>
  <si>
    <t>ﾊﾗ ﾕﾅ</t>
  </si>
  <si>
    <t>原田　育子</t>
  </si>
  <si>
    <t>ﾊﾗﾀﾞ ｲｸｺ</t>
  </si>
  <si>
    <t>比嘉　万美子</t>
  </si>
  <si>
    <t>ﾋｶﾞ ﾏﾐｺ</t>
  </si>
  <si>
    <t>比嘉　万祐子</t>
  </si>
  <si>
    <t>ﾋｶﾞ ﾏﾕｺ</t>
  </si>
  <si>
    <t>比屋根　理沙</t>
  </si>
  <si>
    <t>ﾋﾔﾈ ﾘｻ</t>
  </si>
  <si>
    <t>藤田　莉帆</t>
  </si>
  <si>
    <t>ﾌｼﾞﾀ ﾘﾎ</t>
  </si>
  <si>
    <t>藤原　理恵</t>
  </si>
  <si>
    <t>ﾌｼﾞﾊﾗ ﾘｴ</t>
  </si>
  <si>
    <t>道内　智子</t>
  </si>
  <si>
    <t>ﾐﾁｳﾁ ｻﾄｺ</t>
  </si>
  <si>
    <t>山内　沙弥香</t>
  </si>
  <si>
    <t>ﾔﾏｳﾁ ｻﾔｶ</t>
  </si>
  <si>
    <t>森山　絵美子</t>
  </si>
  <si>
    <t>ﾓﾘﾔﾏ ｴﾐｺ</t>
  </si>
  <si>
    <t>川野　亜紗美</t>
  </si>
  <si>
    <t>ｶﾜﾉ ｱｻﾐ</t>
  </si>
  <si>
    <t>林　由衣</t>
  </si>
  <si>
    <t>ﾊﾔｼ ﾕｲ</t>
  </si>
  <si>
    <t>神坂　文子</t>
  </si>
  <si>
    <t>ｶﾐｻｶ ﾌﾐｺ</t>
  </si>
  <si>
    <t>那須　千恵子</t>
  </si>
  <si>
    <t>ﾅｽ ﾁｴｺ</t>
  </si>
  <si>
    <t>松尾　尚実</t>
  </si>
  <si>
    <t>ﾏﾂｵ ﾅｵﾐ</t>
  </si>
  <si>
    <t>浅野　清恵</t>
  </si>
  <si>
    <t>ｱｻﾉ ｷﾖｴ</t>
  </si>
  <si>
    <t>岡本　希望</t>
  </si>
  <si>
    <t>ｵｶﾓﾄ ﾉｿﾞﾐ</t>
  </si>
  <si>
    <t>川中　美咲</t>
  </si>
  <si>
    <t>ｶﾜﾅｶ ﾐｻｷ</t>
  </si>
  <si>
    <t>佐藤　唯</t>
  </si>
  <si>
    <t>ｻﾄｳ ﾕｲ</t>
  </si>
  <si>
    <t>白井　夕貴</t>
  </si>
  <si>
    <t>ｼﾗｲ ﾕｷ</t>
  </si>
  <si>
    <t>仙木　弓美</t>
  </si>
  <si>
    <t>ｾﾝｷﾞ ﾕﾐ</t>
  </si>
  <si>
    <t>中条　ありさ</t>
  </si>
  <si>
    <t>ﾁｭｳｼﾞｮｳ ｱﾘｻ</t>
  </si>
  <si>
    <t>中井　佑美</t>
  </si>
  <si>
    <t>ﾅｶｲ ﾕﾐ</t>
  </si>
  <si>
    <t>中川　京子</t>
  </si>
  <si>
    <t>ﾅｶｶﾞﾜ ｷｮｳｺ</t>
  </si>
  <si>
    <t>原　ゆりか</t>
  </si>
  <si>
    <t>ﾊﾗ ﾕﾘｶ</t>
  </si>
  <si>
    <t>小野　祐里</t>
  </si>
  <si>
    <t>ｵﾉ ﾕﾘ</t>
  </si>
  <si>
    <t>加藤　友貴</t>
  </si>
  <si>
    <t>ｶﾄｳ ﾕｷ</t>
  </si>
  <si>
    <t>倉橋　里佳</t>
  </si>
  <si>
    <t>ｸﾗﾊｼ ﾘｶ</t>
  </si>
  <si>
    <t>末吉　萌</t>
  </si>
  <si>
    <t>ｽｴﾖｼ ﾒｸﾞﾐ</t>
  </si>
  <si>
    <t>那須　由希子</t>
  </si>
  <si>
    <t>ﾅｽ ﾕｷｺ</t>
  </si>
  <si>
    <t>原野　佐知子</t>
  </si>
  <si>
    <t>ﾊﾗﾉ ｻﾁｺ</t>
  </si>
  <si>
    <t>藤井　彩加</t>
  </si>
  <si>
    <t>ﾌｼﾞｲ ｱﾔｶ</t>
  </si>
  <si>
    <t>松尾　祐弥</t>
  </si>
  <si>
    <t>ﾏﾂｵ ﾕｳﾐ</t>
  </si>
  <si>
    <t>水上　有里絵</t>
  </si>
  <si>
    <t>ﾐｽﾞｶﾐ ﾕﾘｴ</t>
  </si>
  <si>
    <t>山内　晴菜</t>
  </si>
  <si>
    <t>ﾔﾏｳﾁ ﾊﾙﾅ</t>
  </si>
  <si>
    <t>吉岡　千春</t>
  </si>
  <si>
    <t>ﾖｼｵｶ ﾁﾊﾙ</t>
  </si>
  <si>
    <t>神前　夏美</t>
  </si>
  <si>
    <t>ｶﾝｻﾞｷ ﾅﾂﾐ</t>
  </si>
  <si>
    <t>福原　彩乃</t>
  </si>
  <si>
    <t>ﾌｸﾊﾗ ｱﾔﾉ</t>
  </si>
  <si>
    <t>山吹　愛子</t>
  </si>
  <si>
    <t>ﾔﾏﾌﾞｷ ｱｲｺ</t>
  </si>
  <si>
    <t>久保田　晴菜</t>
  </si>
  <si>
    <t>ｸﾎﾞﾀ ﾊﾙﾅ</t>
  </si>
  <si>
    <t>谷口　翠</t>
  </si>
  <si>
    <t>ﾀﾆｸﾞﾁ ﾐﾄﾞﾘ</t>
  </si>
  <si>
    <t>三木　アカネ</t>
  </si>
  <si>
    <t>ﾐｷ ｱｶﾈ</t>
  </si>
  <si>
    <t>萬代　知子</t>
  </si>
  <si>
    <t>ﾏﾝﾀﾞｲ ﾄﾓｺ</t>
  </si>
  <si>
    <t>中谷　仁美</t>
  </si>
  <si>
    <t>ﾅｶﾔ ﾋﾄﾐ</t>
  </si>
  <si>
    <t>徳永　みさと</t>
  </si>
  <si>
    <t>ﾄｸﾅｶﾞ ﾐｻﾄ</t>
  </si>
  <si>
    <t>東原　早織</t>
  </si>
  <si>
    <t>ﾋｶﾞｼﾊﾗ ｻｵﾘ</t>
  </si>
  <si>
    <t>有木　千尋</t>
  </si>
  <si>
    <t>ｱﾘｷ ﾁﾋﾛ</t>
  </si>
  <si>
    <t>桂木　みさき</t>
  </si>
  <si>
    <t>ｶﾂﾗｷﾞ ﾐｻｷ</t>
  </si>
  <si>
    <t>伊藤　礼</t>
  </si>
  <si>
    <t>ｲﾄｳ ﾚｲ</t>
  </si>
  <si>
    <t>小橋　美紀</t>
  </si>
  <si>
    <t>ｺﾊﾞｼ ﾐｷ</t>
  </si>
  <si>
    <t>樋口　幸恵</t>
  </si>
  <si>
    <t>ﾋｸﾞﾁ ﾕｷｴ</t>
  </si>
  <si>
    <t>涌嶋　真喜子</t>
  </si>
  <si>
    <t>ﾜｸｼﾏ ﾏｷｺ</t>
  </si>
  <si>
    <t>塩飽　沙織</t>
  </si>
  <si>
    <t>ｼﾜｸ ｻｵﾘ</t>
  </si>
  <si>
    <t>坂元　文花</t>
  </si>
  <si>
    <t>ｻｶﾓﾄ ﾌﾐｶ</t>
  </si>
  <si>
    <t>杉浦　友香</t>
  </si>
  <si>
    <t>ｽｷﾞｳﾗ ﾄﾓｶ</t>
  </si>
  <si>
    <t>中田　菜奈</t>
  </si>
  <si>
    <t>ﾅｶﾀﾞ ﾅﾅ</t>
  </si>
  <si>
    <t>岡崎　美香子</t>
  </si>
  <si>
    <t>ｵｶｻﾞｷ ﾐｶｺ</t>
  </si>
  <si>
    <t>門脇　円</t>
  </si>
  <si>
    <t>ｶﾄﾞﾜｷ ﾏﾄﾞｶ</t>
  </si>
  <si>
    <t>古川　詩乃</t>
  </si>
  <si>
    <t>ﾌﾙｶﾜ ｼﾉ</t>
  </si>
  <si>
    <t>猪木迫　彩香</t>
  </si>
  <si>
    <t>ｲﾉｷｻﾞｺ ｱﾔｶ</t>
  </si>
  <si>
    <t>森　彩</t>
  </si>
  <si>
    <t>ﾓﾘ ｱﾔ</t>
  </si>
  <si>
    <t>片山　緑</t>
  </si>
  <si>
    <t>ｶﾀﾔﾏ ﾐﾄﾞﾘ</t>
  </si>
  <si>
    <t>高須　菜摘</t>
  </si>
  <si>
    <t>ﾀｶｽ ﾅﾂﾐ</t>
  </si>
  <si>
    <t>上野　英衣佳</t>
  </si>
  <si>
    <t>ｳｴﾉ ｴｲｶ</t>
  </si>
  <si>
    <t>小川　真梨奈</t>
  </si>
  <si>
    <t>ｵｶﾞﾜ ﾏﾘﾅ</t>
  </si>
  <si>
    <t>新宮　彩夏</t>
  </si>
  <si>
    <t>ｼﾝｸﾞｳ ｱﾔｶ</t>
  </si>
  <si>
    <t>藤原　史織</t>
  </si>
  <si>
    <t>ﾌｼﾞﾜﾗ ｼｵﾘ</t>
  </si>
  <si>
    <t>秋山　真理</t>
  </si>
  <si>
    <t>ｱｷﾔﾏ ﾏﾘ</t>
  </si>
  <si>
    <t>小川　茉美子</t>
  </si>
  <si>
    <t>ｵｶﾞﾜ ﾏﾐｺ</t>
  </si>
  <si>
    <t>加藤　夕奈</t>
  </si>
  <si>
    <t>ｶﾄｳ ﾕﾅ</t>
  </si>
  <si>
    <t>河合　菜緒</t>
  </si>
  <si>
    <t>ｶﾜｲ ﾅｵ</t>
  </si>
  <si>
    <t>酒井　詩織</t>
  </si>
  <si>
    <t>ｻｶｲ ｼｵﾘ</t>
  </si>
  <si>
    <t>原田　和恵</t>
  </si>
  <si>
    <t>ﾊﾗﾀﾞ ｶｽﾞｴ</t>
  </si>
  <si>
    <t>三浦　彩</t>
  </si>
  <si>
    <t>ﾐｳﾗ ｱﾔ</t>
  </si>
  <si>
    <t>村上　華</t>
  </si>
  <si>
    <t>ﾑﾗｶﾐ ﾊﾅ</t>
  </si>
  <si>
    <t>渡部　友紀子</t>
  </si>
  <si>
    <t>ﾜﾀﾅﾍﾞ ﾕｷｺ</t>
  </si>
  <si>
    <t>古田　はるか</t>
  </si>
  <si>
    <t>ﾌﾙﾀ ﾊﾙｶ</t>
  </si>
  <si>
    <t>安藤　朋恵</t>
  </si>
  <si>
    <t>ｱﾝﾄﾞｳ ﾄﾓｴ</t>
  </si>
  <si>
    <t>小郷　実紀</t>
  </si>
  <si>
    <t>ｵｺﾞｳ ﾐﾉﾘ</t>
  </si>
  <si>
    <t>西脇　舞</t>
  </si>
  <si>
    <t>ﾆｼﾜｷ ﾏｲ</t>
  </si>
  <si>
    <t>江本　友美</t>
  </si>
  <si>
    <t>ｴﾓﾄ ﾄﾓﾐ</t>
  </si>
  <si>
    <t>梶本　あゆみ</t>
  </si>
  <si>
    <t>ｶｼﾞﾓﾄ ｱﾕﾐ</t>
  </si>
  <si>
    <t>山本　佳織</t>
  </si>
  <si>
    <t>ﾔﾏﾓﾄ ｶｵﾘ</t>
  </si>
  <si>
    <t>小田　敬子</t>
  </si>
  <si>
    <t>ｵﾀﾞ ｹｲｺ</t>
  </si>
  <si>
    <t>天本　敦子</t>
  </si>
  <si>
    <t>ｱﾏﾓﾄ ｱﾂｺ</t>
  </si>
  <si>
    <t>稲村　尚子</t>
  </si>
  <si>
    <t>ｲﾅﾑﾗ ﾅｵｺ</t>
  </si>
  <si>
    <t>大羽　優美</t>
  </si>
  <si>
    <t>ｵｵﾊ ﾕﾐ</t>
  </si>
  <si>
    <t>堀田　麻衣</t>
  </si>
  <si>
    <t>ﾎﾘﾀ ﾏｲ</t>
  </si>
  <si>
    <t>宮崎　裕子</t>
  </si>
  <si>
    <t>ﾐﾔｻﾞｷ ﾕｳｺ</t>
  </si>
  <si>
    <t>後田　あやめ</t>
  </si>
  <si>
    <t>ｳｼﾛﾀﾞ ｱﾔﾒ</t>
  </si>
  <si>
    <t>惟任　かおり</t>
  </si>
  <si>
    <t>ｺﾚﾄｳ ｶｵﾘ</t>
  </si>
  <si>
    <t>中村　萌</t>
  </si>
  <si>
    <t>ﾅｶﾑﾗ ﾓｴ</t>
  </si>
  <si>
    <t>橋本　茜</t>
  </si>
  <si>
    <t>ﾊｼﾓﾄ ｱｶﾈ</t>
  </si>
  <si>
    <t>清水　真央子</t>
  </si>
  <si>
    <t>ｼﾐｽﾞ ﾏｵｺ</t>
  </si>
  <si>
    <t>髙原　杏奈</t>
  </si>
  <si>
    <t>ﾀｶﾊﾗ ｱﾝﾅ</t>
  </si>
  <si>
    <t>前田　美穂</t>
  </si>
  <si>
    <t>ﾏｴﾀﾞ ﾐﾎ</t>
  </si>
  <si>
    <t>河野　なつみ</t>
  </si>
  <si>
    <t>ｺｳﾉ ﾅﾂﾐ</t>
  </si>
  <si>
    <t>荒井　優</t>
  </si>
  <si>
    <t>ｱﾗｲ ﾕｳ</t>
  </si>
  <si>
    <t>下久保　あやか</t>
  </si>
  <si>
    <t>ｼﾀｸﾎﾞ ｱﾔｶ</t>
  </si>
  <si>
    <t>曽我部　真実</t>
  </si>
  <si>
    <t>ｿｶﾞﾍﾞ ﾏﾐ</t>
  </si>
  <si>
    <t>西岡　彩</t>
  </si>
  <si>
    <t>ﾆｼｵｶ ｱﾔ</t>
  </si>
  <si>
    <t>矢野　麻利亜</t>
  </si>
  <si>
    <t>ﾔﾉ ﾏﾘｱ</t>
  </si>
  <si>
    <t>池田　有希</t>
  </si>
  <si>
    <t>ｲｹﾀﾞ ﾕｷ</t>
  </si>
  <si>
    <t>大塚　寛子</t>
  </si>
  <si>
    <t>ｵｵﾂｶ ﾋﾛｺ</t>
  </si>
  <si>
    <t>首藤　安由美</t>
  </si>
  <si>
    <t>ｽﾄﾞｳ ｱﾕﾐ</t>
  </si>
  <si>
    <t>田村　紀薫</t>
  </si>
  <si>
    <t>ﾀﾑﾗ ﾄｼｶ</t>
  </si>
  <si>
    <t>松元　恵</t>
  </si>
  <si>
    <t>ﾏﾂﾓﾄ ｹｲ</t>
  </si>
  <si>
    <t>池田　知華子</t>
  </si>
  <si>
    <t>ｲｹﾀﾞ ﾁｶｺ</t>
  </si>
  <si>
    <t>一柳　優子</t>
  </si>
  <si>
    <t>ｲﾁﾔﾅｷﾞ ﾕｳｺ</t>
  </si>
  <si>
    <t>内海　未寿姫</t>
  </si>
  <si>
    <t>ｳﾂﾐ ﾐｽﾞｷ</t>
  </si>
  <si>
    <t>大野　莉沙</t>
  </si>
  <si>
    <t>ｵｵﾉ ﾘｻ</t>
  </si>
  <si>
    <t>菊池　里江</t>
  </si>
  <si>
    <t>ｷｸﾁ ｻﾄｴ</t>
  </si>
  <si>
    <t>竹田　美穂</t>
  </si>
  <si>
    <t>ﾀｹﾀﾞ ﾐﾎ</t>
  </si>
  <si>
    <t>友野　杏梨</t>
  </si>
  <si>
    <t>ﾄﾓﾉ ｱﾝﾘ</t>
  </si>
  <si>
    <t>浜渦　真理</t>
  </si>
  <si>
    <t>ﾊﾏｳｽﾞ ﾏﾘ</t>
  </si>
  <si>
    <t>藤原　なつみ</t>
  </si>
  <si>
    <t>ﾌｼﾞﾜﾗ ﾅﾂﾐ</t>
  </si>
  <si>
    <t>山岡　礼奈</t>
  </si>
  <si>
    <t>ﾔﾏｵｶ ﾚﾅ</t>
  </si>
  <si>
    <t>門田　紗智</t>
  </si>
  <si>
    <t>ﾓﾝﾃﾞﾝ ｻﾁ</t>
  </si>
  <si>
    <t>森定　泉季</t>
  </si>
  <si>
    <t>ﾓﾘｻﾀﾞ ﾐｽﾞｷ</t>
  </si>
  <si>
    <t>藤本　成美</t>
  </si>
  <si>
    <t>ﾌｼﾞﾓﾄ ﾅﾙﾐ</t>
  </si>
  <si>
    <t>廣畑　奈美</t>
  </si>
  <si>
    <t>ﾋﾛﾊﾀ ﾅﾐ</t>
  </si>
  <si>
    <t>河合　麻由美</t>
  </si>
  <si>
    <t>ｶﾜｲ ﾏﾕﾐ</t>
  </si>
  <si>
    <t>稲角　舞</t>
  </si>
  <si>
    <t>ｲﾅｽﾞﾐ ﾏｲ</t>
  </si>
  <si>
    <t>玉理　佐江子</t>
  </si>
  <si>
    <t>ﾀﾏﾘ ｻｴｺ</t>
  </si>
  <si>
    <t>山本　真季</t>
  </si>
  <si>
    <t>花村　咲</t>
  </si>
  <si>
    <t>ﾊﾅﾑﾗ ｻｷ</t>
  </si>
  <si>
    <t>大本　里香</t>
  </si>
  <si>
    <t>ｵｵﾓﾄ ﾘｶ</t>
  </si>
  <si>
    <t>吉岡　史穂</t>
  </si>
  <si>
    <t>ﾖｼｵｶ ｼﾎ</t>
  </si>
  <si>
    <t>矢野　里恵子</t>
  </si>
  <si>
    <t>ﾔﾉ ﾘｴｺ</t>
  </si>
  <si>
    <t>松浦　依美</t>
  </si>
  <si>
    <t>ﾏﾂｳﾗ ｴﾐ</t>
  </si>
  <si>
    <t>東　由季</t>
  </si>
  <si>
    <t>ｱｽﾞﾏ ﾕｷ</t>
  </si>
  <si>
    <t>石田　美希</t>
  </si>
  <si>
    <t>ｲｼﾀﾞ ﾐｷ</t>
  </si>
  <si>
    <t>森下　真衣</t>
  </si>
  <si>
    <t>ﾓﾘｼﾀ ﾏｲ</t>
  </si>
  <si>
    <t>厚見　晴香</t>
  </si>
  <si>
    <t>ｱﾂﾐ ﾊﾙｶ</t>
  </si>
  <si>
    <t>北本　栞</t>
  </si>
  <si>
    <t>ｷﾀﾓﾄ ｼｵﾘ</t>
  </si>
  <si>
    <t>久保　玲衣奈</t>
  </si>
  <si>
    <t>ｸﾎﾞ ﾚｲﾅ</t>
  </si>
  <si>
    <t>古角　友恵</t>
  </si>
  <si>
    <t>ｺｶﾄﾞ ﾄﾓｴ</t>
  </si>
  <si>
    <t>三原　由幾</t>
  </si>
  <si>
    <t>ﾐﾊﾗ ﾕｷ</t>
  </si>
  <si>
    <t>稲田　あゆみ</t>
  </si>
  <si>
    <t>ｲﾅﾀ ｱﾕﾐ</t>
  </si>
  <si>
    <t>芝田　あゆみ</t>
  </si>
  <si>
    <t>ｼﾊﾞﾀ ｱﾕﾐ</t>
  </si>
  <si>
    <t>長田　彩</t>
  </si>
  <si>
    <t>ﾅｶﾞﾀ ｱﾔ</t>
  </si>
  <si>
    <t>大坪　恭子</t>
  </si>
  <si>
    <t>ｵｵﾂﾎﾞ ｷｮｳｺ</t>
  </si>
  <si>
    <t>小森　由実子</t>
  </si>
  <si>
    <t>ｺﾓﾘ ﾕﾐｺ</t>
  </si>
  <si>
    <t>鈴山　恵里</t>
  </si>
  <si>
    <t>ｽｽﾞﾔﾏ ｴﾘ</t>
  </si>
  <si>
    <t>田中　智菜</t>
  </si>
  <si>
    <t>ﾀﾅｶ ﾁﾅ</t>
  </si>
  <si>
    <t>外間　美里</t>
  </si>
  <si>
    <t>ﾎｶﾏ ﾐｻﾄ</t>
  </si>
  <si>
    <t>古屋　知里</t>
  </si>
  <si>
    <t>ｺﾔ ﾁｻﾄ</t>
  </si>
  <si>
    <t>高橋　史加</t>
  </si>
  <si>
    <t>ﾀｶﾊｼ ﾌﾐｶ</t>
  </si>
  <si>
    <t>安田　祥乃</t>
  </si>
  <si>
    <t>ﾔｽﾀﾞ ｻﾁﾉ</t>
  </si>
  <si>
    <t>石田　彩乃</t>
  </si>
  <si>
    <t>ｲｼﾀﾞ ｱﾔﾉ</t>
  </si>
  <si>
    <t>西井　貴美</t>
  </si>
  <si>
    <t>ﾆｼｲ ｷﾐ</t>
  </si>
  <si>
    <t>山本　麻梨乃</t>
  </si>
  <si>
    <t>ﾔﾏﾓﾄ ﾏﾘﾉ</t>
  </si>
  <si>
    <t>田村　恵理</t>
  </si>
  <si>
    <t>ﾀﾑﾗ ｴﾘ</t>
  </si>
  <si>
    <t>池田　恵理子</t>
  </si>
  <si>
    <t>ｲｹﾀﾞ ｴﾘｺ</t>
  </si>
  <si>
    <t>川本　詩野</t>
  </si>
  <si>
    <t>ｶﾜﾓﾄ ｼﾉ</t>
  </si>
  <si>
    <t>入野　咲</t>
  </si>
  <si>
    <t>ｲﾘﾉ ｻｷ</t>
  </si>
  <si>
    <t>山本　知佳</t>
  </si>
  <si>
    <t>ﾔﾏﾓﾄ ﾁｶ</t>
  </si>
  <si>
    <t>岡崎　真矢</t>
  </si>
  <si>
    <t>ｵｶｻﾞｷ ﾏﾔ</t>
  </si>
  <si>
    <t>濵田　容世</t>
  </si>
  <si>
    <t>ﾊﾏﾀﾞ ﾔｽﾖ</t>
  </si>
  <si>
    <t>稲垣　美穂</t>
  </si>
  <si>
    <t>ｲﾅｶﾞｷ ﾐﾎ</t>
  </si>
  <si>
    <t>秋森　夕姫</t>
  </si>
  <si>
    <t>ｱｷﾓﾘ ﾕｳｷ</t>
  </si>
  <si>
    <t>五味　沙也香</t>
  </si>
  <si>
    <t>ｺﾞﾐ ｻﾔｶ</t>
  </si>
  <si>
    <t>池田　綾子</t>
  </si>
  <si>
    <t>ｲｹﾀﾞ ｱﾔｺ</t>
  </si>
  <si>
    <t>村上　伊代</t>
  </si>
  <si>
    <t>ﾑﾗｶﾐ ｲﾖ</t>
  </si>
  <si>
    <t>小笠原　衣里</t>
  </si>
  <si>
    <t>ｵｶﾞｻﾜﾗ ｴﾘ</t>
  </si>
  <si>
    <t>永久　裕子</t>
  </si>
  <si>
    <t>ﾅｶﾞﾋｻ ﾕｳｺ</t>
  </si>
  <si>
    <t>村田　匠</t>
  </si>
  <si>
    <t>ﾑﾗﾀ ﾀｸﾐ</t>
  </si>
  <si>
    <t>尾原　菜月</t>
  </si>
  <si>
    <t>ｵﾊﾞﾗ ﾅﾂｷ</t>
  </si>
  <si>
    <t>一安　佑希恵</t>
  </si>
  <si>
    <t>ｲﾁﾔｽ ﾕｷｴ</t>
  </si>
  <si>
    <t>星野　未波</t>
  </si>
  <si>
    <t>ﾎｼﾉ ﾐﾅﾐ</t>
  </si>
  <si>
    <t>才野　直美</t>
  </si>
  <si>
    <t>ｻｲﾉ ﾅｵﾐ</t>
  </si>
  <si>
    <t>三浦　絵梨奈</t>
  </si>
  <si>
    <t>ﾐｳﾗ ｴﾘﾅ</t>
  </si>
  <si>
    <t>伊藤　希望</t>
  </si>
  <si>
    <t>ｲﾄｳ ﾉｿﾞﾐ</t>
  </si>
  <si>
    <t>泉　佐也加</t>
  </si>
  <si>
    <t>ｲｽﾞﾐ ｻﾔｶ</t>
  </si>
  <si>
    <t>市榮　慧子</t>
  </si>
  <si>
    <t>ｲﾁｴ ｹｲｺ</t>
  </si>
  <si>
    <t>森下　由貴</t>
  </si>
  <si>
    <t>ﾓﾘｼﾀ ﾕｷ</t>
  </si>
  <si>
    <t>廣田　愛実里</t>
  </si>
  <si>
    <t>ﾋﾛﾀ ｱﾐﾘ</t>
  </si>
  <si>
    <t>大西　千洋</t>
  </si>
  <si>
    <t>ｵｵﾆｼ ﾁﾋﾛ</t>
  </si>
  <si>
    <t>谷村　吏香</t>
  </si>
  <si>
    <t>ﾀﾆﾑﾗ ﾘｶ</t>
  </si>
  <si>
    <t>上野　綸</t>
  </si>
  <si>
    <t>ｳｴﾉ ﾐﾁ</t>
  </si>
  <si>
    <t>杉原　桃子</t>
  </si>
  <si>
    <t>ｽｷﾞﾊﾗ ﾓﾓｺ</t>
  </si>
  <si>
    <t>清水　智美</t>
  </si>
  <si>
    <t>ｼﾐｽﾞ ﾄﾓﾐ</t>
  </si>
  <si>
    <t>高橋　那奈</t>
  </si>
  <si>
    <t>ﾀｶﾊｼ ﾅﾅ</t>
  </si>
  <si>
    <t>信本　絵美</t>
  </si>
  <si>
    <t>ﾉﾌﾞﾓﾄ ｴﾐ</t>
  </si>
  <si>
    <t>濱田　理恵</t>
  </si>
  <si>
    <t>ﾊﾏﾀﾞ ﾘｴ</t>
  </si>
  <si>
    <t>竹内　万里</t>
  </si>
  <si>
    <t>ﾀｹｳﾁ ﾏﾘ</t>
  </si>
  <si>
    <t>河村　衣莉</t>
  </si>
  <si>
    <t>ｶﾜﾑﾗ ﾕﾘ</t>
  </si>
  <si>
    <t>德浪　慶恵</t>
  </si>
  <si>
    <t>ﾄｸﾅﾐ ﾖｼｴ</t>
  </si>
  <si>
    <t>相原　千尋</t>
  </si>
  <si>
    <t>ｱｲﾊﾞﾗ ﾁﾋﾛ</t>
  </si>
  <si>
    <t>綾　里奈</t>
  </si>
  <si>
    <t>ｱﾔ ﾘﾅ</t>
  </si>
  <si>
    <t>西岡　由衣</t>
  </si>
  <si>
    <t>ﾆｼｵｶ ﾕｲ</t>
  </si>
  <si>
    <t>百歩　彩</t>
  </si>
  <si>
    <t>ﾋｬｸﾌﾞ ｱﾔ</t>
  </si>
  <si>
    <t>山口　ちひろ</t>
  </si>
  <si>
    <t>ﾔﾏｸﾞﾁ ﾁﾋﾛ</t>
  </si>
  <si>
    <t>大浦　麻稀</t>
  </si>
  <si>
    <t>ｵｵｳﾗ ﾏｷ</t>
  </si>
  <si>
    <t>三村　朱加</t>
  </si>
  <si>
    <t>ﾐﾑﾗ ｱﾔｶ</t>
  </si>
  <si>
    <t>林　華菜江</t>
  </si>
  <si>
    <t>ﾊﾔｼ ｶﾅｴ</t>
  </si>
  <si>
    <t>高田　美保子</t>
  </si>
  <si>
    <t>ﾀｶﾀﾞ ﾐﾎｺ</t>
  </si>
  <si>
    <t>河村　美沙</t>
  </si>
  <si>
    <t>ｶﾜﾑﾗ ﾐｻ</t>
  </si>
  <si>
    <t>正木　茜</t>
  </si>
  <si>
    <t>ﾏｻｷ ｱｶﾈ</t>
  </si>
  <si>
    <t>三好　李沙</t>
  </si>
  <si>
    <t>ﾐﾖｼ ﾘｻ</t>
  </si>
  <si>
    <t>渡邊　由衣</t>
  </si>
  <si>
    <t>ﾜﾀﾅﾍﾞ ﾕｲ</t>
  </si>
  <si>
    <t>古川　千尋</t>
  </si>
  <si>
    <t>ﾌﾙｶﾜ ﾁﾋﾛ</t>
  </si>
  <si>
    <t>江藤　安純</t>
  </si>
  <si>
    <t>ｴﾄｳ ｱｽﾞﾐ</t>
  </si>
  <si>
    <t>平山　萌</t>
  </si>
  <si>
    <t>ﾋﾗﾔﾏ ﾓｴ</t>
  </si>
  <si>
    <t>小川　愛加</t>
  </si>
  <si>
    <t>ｵｶﾞﾜ ﾏﾅｶ</t>
  </si>
  <si>
    <t>平川　貴恵</t>
  </si>
  <si>
    <t>ﾋﾗｶﾜ ｷｴ</t>
  </si>
  <si>
    <t>松永　実乃里</t>
  </si>
  <si>
    <t>ﾏﾂﾅｶﾞ ﾐﾉﾘ</t>
  </si>
  <si>
    <t>竹中　瑞穂</t>
  </si>
  <si>
    <t>ﾀｹﾅｶ ﾐｽﾞﾎ</t>
  </si>
  <si>
    <t>片山　恵</t>
  </si>
  <si>
    <t>ｶﾀﾔﾏ ﾒｸﾞﾐ</t>
  </si>
  <si>
    <t>塩田　あかり</t>
  </si>
  <si>
    <t>ｼｵﾀ ｱｶﾘ</t>
  </si>
  <si>
    <t>玉木　里佳</t>
  </si>
  <si>
    <t>ﾀﾏｷ ﾘｶ</t>
  </si>
  <si>
    <t>板持　来実</t>
  </si>
  <si>
    <t>ｲﾀﾓﾁ ｸﾙﾐ</t>
  </si>
  <si>
    <t>田頭　香奈子</t>
  </si>
  <si>
    <t>ﾀｶﾞｼﾗ ｶﾅｺ</t>
  </si>
  <si>
    <t>田頭　薫</t>
  </si>
  <si>
    <t>ﾀｶﾞｼﾗ ｶｵﾘ</t>
  </si>
  <si>
    <t>安江　美沙子</t>
  </si>
  <si>
    <t>ﾔｽｴ ﾐｻｺ</t>
  </si>
  <si>
    <t>川田　梨紗</t>
  </si>
  <si>
    <t>ｶﾜﾀﾞ ﾘｻ</t>
  </si>
  <si>
    <t>市川　美穂</t>
  </si>
  <si>
    <t>ｲﾁｶﾜ ﾐﾎ</t>
  </si>
  <si>
    <t>金﨑　葵</t>
  </si>
  <si>
    <t>ｶﾅｻｷ ｱｵｲ</t>
  </si>
  <si>
    <t>傳　美帆子</t>
  </si>
  <si>
    <t>ﾂﾄｳ ﾐﾎｺ</t>
  </si>
  <si>
    <t>原　あずさ</t>
  </si>
  <si>
    <t>ﾊﾗ ｱｽﾞｻ</t>
  </si>
  <si>
    <t>松尾　紗也可</t>
  </si>
  <si>
    <t>ﾏﾂｵ ｻﾔｶ</t>
  </si>
  <si>
    <t>白井　絵梨</t>
  </si>
  <si>
    <t>ｼﾗｲ ｴﾘ</t>
  </si>
  <si>
    <t>清水　秀美</t>
  </si>
  <si>
    <t>ｼﾐｽﾞ ﾋﾃﾞﾐ</t>
  </si>
  <si>
    <t>中島　千尋</t>
  </si>
  <si>
    <t>ﾅｶｼﾏ ﾁﾋﾛ</t>
  </si>
  <si>
    <t>森崎　聖奈</t>
  </si>
  <si>
    <t>ﾓﾘｻｷ ｾｲﾅ</t>
  </si>
  <si>
    <t>荒川　菜々</t>
  </si>
  <si>
    <t>ｱﾗｶﾜ ﾅﾅ</t>
  </si>
  <si>
    <t>石川　眞由</t>
  </si>
  <si>
    <t>ｲｼｶﾜ ﾏﾕ</t>
  </si>
  <si>
    <t>井上　夏実</t>
  </si>
  <si>
    <t>ｲﾉｳｴ ﾅﾂﾐ</t>
  </si>
  <si>
    <t>加上　茉波</t>
  </si>
  <si>
    <t>ｶｳｴ ﾏﾅﾐ</t>
  </si>
  <si>
    <t>木村　真彩</t>
  </si>
  <si>
    <t>ｷﾑﾗ ﾏｱﾔ</t>
  </si>
  <si>
    <t>田中　萌</t>
  </si>
  <si>
    <t>ﾀﾅｶ ﾓｴ</t>
  </si>
  <si>
    <t>田淵　舞</t>
  </si>
  <si>
    <t>ﾀﾌﾞﾁ ﾏｲ</t>
  </si>
  <si>
    <t>奴賀　都</t>
  </si>
  <si>
    <t>ﾇｶ ﾐﾔｺ</t>
  </si>
  <si>
    <t>松永　莉奈</t>
  </si>
  <si>
    <t>ﾏﾂﾅｶﾞ ﾘﾅ</t>
  </si>
  <si>
    <t>吉田　真里亜</t>
  </si>
  <si>
    <t>ﾖｼﾀﾞ ﾏﾘｱ</t>
  </si>
  <si>
    <t>宇野　奈菜</t>
  </si>
  <si>
    <t>ｳﾉ ﾅﾅ</t>
  </si>
  <si>
    <t>道祖本　杏子</t>
  </si>
  <si>
    <t>ｻｲﾓﾄ ｷｮｳｺ</t>
  </si>
  <si>
    <t>生山　玲奈</t>
  </si>
  <si>
    <t>ｲｸﾔﾏ ﾚﾅ</t>
  </si>
  <si>
    <t>兼折　沙耶</t>
  </si>
  <si>
    <t>ｶﾈｵﾘ ｻﾔ</t>
  </si>
  <si>
    <t>杵渕　莉沙</t>
  </si>
  <si>
    <t>ｷﾈﾌﾞﾁ ﾘｻ</t>
  </si>
  <si>
    <t>濱田　菜緒</t>
  </si>
  <si>
    <t>ﾊﾏﾀﾞ ﾅｵ</t>
  </si>
  <si>
    <t>森田　睦未</t>
  </si>
  <si>
    <t>ﾓﾘﾀ ﾑﾂﾐ</t>
  </si>
  <si>
    <t>高山　万璃</t>
  </si>
  <si>
    <t>ﾀｶﾔﾏ ﾏﾘ</t>
  </si>
  <si>
    <t>泓田　真由</t>
  </si>
  <si>
    <t>ﾌｹﾀﾞ ﾏﾕ</t>
  </si>
  <si>
    <t>藤本　麻衣</t>
  </si>
  <si>
    <t>ﾌｼﾞﾓﾄ ﾏｲ</t>
  </si>
  <si>
    <t>三野　安加里</t>
  </si>
  <si>
    <t>ﾐﾉ ｱｶﾘ</t>
  </si>
  <si>
    <t>森岡　さき</t>
  </si>
  <si>
    <t>ﾓﾘｵｶ ｻｷ</t>
  </si>
  <si>
    <t>山上　真里枝</t>
  </si>
  <si>
    <t>ﾔﾏｶﾐ ﾏﾘｴ</t>
  </si>
  <si>
    <t>高柳　恵</t>
  </si>
  <si>
    <t>ﾀｶﾔﾅｷﾞ ｱﾔ</t>
  </si>
  <si>
    <t>川染　瑞季</t>
  </si>
  <si>
    <t>ｶﾜｿﾞﾒ ﾐｽﾞｷ</t>
  </si>
  <si>
    <t>岡井　美紀</t>
  </si>
  <si>
    <t>ｵｶｲ ﾐｷ</t>
  </si>
  <si>
    <t>稲田　美咲</t>
  </si>
  <si>
    <t>ｲﾅﾀﾞ ﾐｻｷ</t>
  </si>
  <si>
    <t>島田　実穂</t>
  </si>
  <si>
    <t>ｼﾏﾀﾞ ﾐﾎ</t>
  </si>
  <si>
    <t>藤野　梢</t>
  </si>
  <si>
    <t>ﾌｼﾞﾉ ｺｽﾞｴ</t>
  </si>
  <si>
    <t>山川　真希</t>
  </si>
  <si>
    <t>ﾔﾏｶﾜ ﾏｷ</t>
  </si>
  <si>
    <t>杉本　奈津希</t>
  </si>
  <si>
    <t>ｽｷﾞﾓﾄ ﾅﾂｷ</t>
  </si>
  <si>
    <t>北峯　知沙</t>
  </si>
  <si>
    <t>ｷﾀﾐﾈ ﾁｻ</t>
  </si>
  <si>
    <t>岡本　彩奈</t>
  </si>
  <si>
    <t>ｵｶﾓﾄ ｱﾔﾅ</t>
  </si>
  <si>
    <t>林　公美</t>
  </si>
  <si>
    <t>ﾊﾔｼ ｷﾐ</t>
  </si>
  <si>
    <t>中嶋　沙也加</t>
  </si>
  <si>
    <t>ﾅｶｼﾞﾏ ｻﾔｶ</t>
  </si>
  <si>
    <t>井関　美優</t>
  </si>
  <si>
    <t>ｲｾｷ ﾐﾕｳ</t>
  </si>
  <si>
    <t>河名　美穂</t>
  </si>
  <si>
    <t>ｶﾜﾅ ﾐﾎ</t>
  </si>
  <si>
    <t>佐藤　未希</t>
  </si>
  <si>
    <t>ｻﾄｳ ﾐｷ</t>
  </si>
  <si>
    <t>森口　朋</t>
  </si>
  <si>
    <t>ﾓﾘｸﾞﾁ ﾄﾓ</t>
  </si>
  <si>
    <t>品川　文音</t>
  </si>
  <si>
    <t>ｼﾅｶﾞﾜ ｱﾔﾈ</t>
  </si>
  <si>
    <t>久保　絢香</t>
  </si>
  <si>
    <t>ｸﾎﾞ ｱﾔｶ</t>
  </si>
  <si>
    <t>児子　真美</t>
  </si>
  <si>
    <t>ﾆｺﾞ ﾏﾐ</t>
  </si>
  <si>
    <t>今井　李緒</t>
  </si>
  <si>
    <t>ｲﾏｲ ﾘｵ</t>
  </si>
  <si>
    <t>松木　聖良</t>
  </si>
  <si>
    <t>ﾏﾂｷ ｾｲﾗ</t>
  </si>
  <si>
    <t>寺井　実希</t>
  </si>
  <si>
    <t>ﾃﾗｲ ﾐｷ</t>
  </si>
  <si>
    <t>山下　生紗</t>
  </si>
  <si>
    <t>ﾔﾏｼﾀ ｱﾘｻ</t>
  </si>
  <si>
    <t>福島　美香</t>
  </si>
  <si>
    <t>ﾌｸｼﾏ ﾐｶ</t>
  </si>
  <si>
    <t>田代　理嵯</t>
  </si>
  <si>
    <t>ﾀｼﾛ ﾘｻ</t>
  </si>
  <si>
    <t>上田　歩</t>
  </si>
  <si>
    <t>ｳｴﾀﾞ　ｱﾕﾐ</t>
  </si>
  <si>
    <t>大野　美咲</t>
  </si>
  <si>
    <t>ｵｵﾉ ﾐｻｷ</t>
  </si>
  <si>
    <t>宮田　育美</t>
  </si>
  <si>
    <t>ﾐﾔﾀ ｲｸﾐ</t>
  </si>
  <si>
    <t>矢野　肇子</t>
  </si>
  <si>
    <t>ﾔﾉ ﾊﾂｺ</t>
  </si>
  <si>
    <t>重兼　利依子</t>
  </si>
  <si>
    <t>ｼｹﾞｶﾈ ﾘｴｺ</t>
  </si>
  <si>
    <t>滝内　理子</t>
  </si>
  <si>
    <t>ﾀｷｳﾁ ﾘｺ</t>
  </si>
  <si>
    <t>横山　千聖</t>
  </si>
  <si>
    <t>ﾖｺﾔﾏ ﾁｻﾄ</t>
  </si>
  <si>
    <t>加藤　都</t>
  </si>
  <si>
    <t>ｶﾄｳ ﾐﾔｺ</t>
  </si>
  <si>
    <t>狩山　春奈</t>
  </si>
  <si>
    <t>ｶﾘﾔﾏ ﾊﾙﾅ</t>
  </si>
  <si>
    <t>L2</t>
  </si>
  <si>
    <t xml:space="preserve">4 </t>
  </si>
  <si>
    <t>880920</t>
  </si>
  <si>
    <t>910111</t>
  </si>
  <si>
    <t>910116</t>
  </si>
  <si>
    <t>910425</t>
  </si>
  <si>
    <t>910612</t>
  </si>
  <si>
    <t>911227</t>
  </si>
  <si>
    <t>910705</t>
  </si>
  <si>
    <t>900103</t>
  </si>
  <si>
    <t>910310</t>
  </si>
  <si>
    <t>920118</t>
  </si>
  <si>
    <t>881111</t>
  </si>
  <si>
    <t>880807</t>
  </si>
  <si>
    <t>890712</t>
  </si>
  <si>
    <t>911101</t>
  </si>
  <si>
    <t>920213</t>
  </si>
  <si>
    <t>920324</t>
  </si>
  <si>
    <t>910617</t>
  </si>
  <si>
    <t>910215</t>
  </si>
  <si>
    <t>900308</t>
  </si>
  <si>
    <t>900715</t>
  </si>
  <si>
    <t>901017</t>
  </si>
  <si>
    <t>910720</t>
  </si>
  <si>
    <t>910810</t>
  </si>
  <si>
    <t>890501</t>
  </si>
  <si>
    <t>880603</t>
  </si>
  <si>
    <t>900302</t>
  </si>
  <si>
    <t>881101</t>
  </si>
  <si>
    <t>880723</t>
  </si>
  <si>
    <t>900816</t>
  </si>
  <si>
    <t>910105</t>
  </si>
  <si>
    <t>880916</t>
  </si>
  <si>
    <t>880502</t>
  </si>
  <si>
    <t>930209</t>
  </si>
  <si>
    <t>890527</t>
  </si>
  <si>
    <t>880307</t>
  </si>
  <si>
    <t>891004</t>
  </si>
  <si>
    <t>891124</t>
  </si>
  <si>
    <t>900713</t>
  </si>
  <si>
    <t>891216</t>
  </si>
  <si>
    <t>910311</t>
  </si>
  <si>
    <t>910312</t>
  </si>
  <si>
    <t>911224</t>
  </si>
  <si>
    <t>890713</t>
  </si>
  <si>
    <t>920312</t>
  </si>
  <si>
    <t>870725</t>
  </si>
  <si>
    <t>901001</t>
  </si>
  <si>
    <t>871104</t>
  </si>
  <si>
    <t>881223</t>
  </si>
  <si>
    <t>910901</t>
  </si>
  <si>
    <t>920728</t>
  </si>
  <si>
    <t>891106</t>
  </si>
  <si>
    <t>901026</t>
  </si>
  <si>
    <t>930327</t>
  </si>
  <si>
    <t>901103</t>
  </si>
  <si>
    <t>930321</t>
  </si>
  <si>
    <t>930122</t>
  </si>
  <si>
    <t>930311</t>
  </si>
  <si>
    <t>920514</t>
  </si>
  <si>
    <t>920825</t>
  </si>
  <si>
    <t>921218</t>
  </si>
  <si>
    <t>920424</t>
  </si>
  <si>
    <t>321211</t>
  </si>
  <si>
    <t>920620</t>
  </si>
  <si>
    <t>930219</t>
  </si>
  <si>
    <t>920605</t>
  </si>
  <si>
    <t>890918</t>
  </si>
  <si>
    <t>491027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</si>
</sst>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¥&quot;##,###"/>
    <numFmt numFmtId="178" formatCode="#####&quot;人&quot;"/>
    <numFmt numFmtId="179" formatCode="#####&quot;チーム&quot;"/>
    <numFmt numFmtId="180" formatCode="yy/m/d"/>
    <numFmt numFmtId="181" formatCode="0_ "/>
    <numFmt numFmtId="182" formatCode="0.0_ "/>
    <numFmt numFmtId="183" formatCode="0_);[Red]\(0\)"/>
    <numFmt numFmtId="184" formatCode="0.0_);[Red]\(0.0\)"/>
    <numFmt numFmtId="185" formatCode="######&quot;人&quot;"/>
    <numFmt numFmtId="186" formatCode="####&quot;チ&quot;&quot;ー&quot;&quot;ム&quot;"/>
    <numFmt numFmtId="187" formatCode="#####.0&quot;人&quot;"/>
    <numFmt numFmtId="188" formatCode="&quot;¥&quot;#,##0.000;[Red]&quot;¥&quot;\-#,##0.000"/>
    <numFmt numFmtId="189" formatCode="&quot;¥&quot;#,##0.0;[Red]&quot;¥&quot;\-#,##0.0"/>
    <numFmt numFmtId="190" formatCode="##&quot;年&quot;##&quot;月&quot;##&quot;日&quot;"/>
    <numFmt numFmtId="191" formatCode="\1\9##&quot;年&quot;##&quot;月&quot;##&quot;日&quot;"/>
    <numFmt numFmtId="192" formatCode="##&quot;/&quot;##&quot;/&quot;##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22"/>
      <color indexed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36"/>
      <color indexed="8"/>
      <name val="ＭＳ 明朝"/>
      <family val="1"/>
    </font>
    <font>
      <sz val="18"/>
      <color indexed="8"/>
      <name val="ＭＳ 明朝"/>
      <family val="1"/>
    </font>
    <font>
      <sz val="24"/>
      <color indexed="8"/>
      <name val="ＭＳ 明朝"/>
      <family val="1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thin"/>
      <top style="thin"/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dotted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5" fontId="4" fillId="0" borderId="17" xfId="0" applyNumberFormat="1" applyFont="1" applyFill="1" applyBorder="1" applyAlignment="1" applyProtection="1">
      <alignment horizontal="center" vertical="center"/>
      <protection hidden="1"/>
    </xf>
    <xf numFmtId="5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shrinkToFit="1"/>
      <protection hidden="1"/>
    </xf>
    <xf numFmtId="0" fontId="3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 locked="0"/>
    </xf>
    <xf numFmtId="0" fontId="4" fillId="0" borderId="23" xfId="0" applyFont="1" applyFill="1" applyBorder="1" applyAlignment="1" applyProtection="1">
      <alignment horizontal="center" vertical="center"/>
      <protection hidden="1" locked="0"/>
    </xf>
    <xf numFmtId="49" fontId="3" fillId="0" borderId="23" xfId="0" applyNumberFormat="1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hidden="1" locked="0"/>
    </xf>
    <xf numFmtId="0" fontId="4" fillId="0" borderId="17" xfId="0" applyFont="1" applyFill="1" applyBorder="1" applyAlignment="1" applyProtection="1">
      <alignment horizontal="center" vertical="center"/>
      <protection hidden="1" locked="0"/>
    </xf>
    <xf numFmtId="0" fontId="4" fillId="0" borderId="25" xfId="0" applyFont="1" applyFill="1" applyBorder="1" applyAlignment="1" applyProtection="1">
      <alignment horizontal="center" vertical="center"/>
      <protection hidden="1" locked="0"/>
    </xf>
    <xf numFmtId="0" fontId="4" fillId="0" borderId="26" xfId="0" applyFont="1" applyFill="1" applyBorder="1" applyAlignment="1" applyProtection="1">
      <alignment horizontal="center" vertical="center"/>
      <protection hidden="1" locked="0"/>
    </xf>
    <xf numFmtId="0" fontId="4" fillId="0" borderId="27" xfId="0" applyFont="1" applyFill="1" applyBorder="1" applyAlignment="1" applyProtection="1">
      <alignment horizontal="center" vertical="center"/>
      <protection hidden="1" locked="0"/>
    </xf>
    <xf numFmtId="0" fontId="4" fillId="0" borderId="28" xfId="0" applyFont="1" applyFill="1" applyBorder="1" applyAlignment="1" applyProtection="1">
      <alignment horizontal="center" vertical="center"/>
      <protection hidden="1" locked="0"/>
    </xf>
    <xf numFmtId="0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0" xfId="0" applyFont="1" applyFill="1" applyBorder="1" applyAlignment="1" applyProtection="1">
      <alignment horizontal="center" vertical="center"/>
      <protection hidden="1" locked="0"/>
    </xf>
    <xf numFmtId="0" fontId="4" fillId="0" borderId="29" xfId="0" applyFont="1" applyFill="1" applyBorder="1" applyAlignment="1" applyProtection="1">
      <alignment horizontal="center" vertical="center"/>
      <protection hidden="1" locked="0"/>
    </xf>
    <xf numFmtId="0" fontId="4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 quotePrefix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vertical="center"/>
      <protection hidden="1"/>
    </xf>
    <xf numFmtId="0" fontId="11" fillId="0" borderId="37" xfId="0" applyFont="1" applyBorder="1" applyAlignment="1" applyProtection="1">
      <alignment vertical="center"/>
      <protection hidden="1" locked="0"/>
    </xf>
    <xf numFmtId="0" fontId="0" fillId="0" borderId="37" xfId="0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35" xfId="0" applyNumberFormat="1" applyFont="1" applyFill="1" applyBorder="1" applyAlignment="1" applyProtection="1">
      <alignment horizontal="center" vertical="center"/>
      <protection hidden="1"/>
    </xf>
    <xf numFmtId="0" fontId="4" fillId="0" borderId="25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15" fillId="0" borderId="39" xfId="0" applyFont="1" applyFill="1" applyBorder="1" applyAlignment="1" applyProtection="1">
      <alignment horizontal="center" vertical="center"/>
      <protection hidden="1"/>
    </xf>
    <xf numFmtId="0" fontId="15" fillId="0" borderId="40" xfId="0" applyFont="1" applyFill="1" applyBorder="1" applyAlignment="1" applyProtection="1">
      <alignment horizontal="center" vertical="center"/>
      <protection hidden="1"/>
    </xf>
    <xf numFmtId="178" fontId="15" fillId="0" borderId="41" xfId="0" applyNumberFormat="1" applyFont="1" applyFill="1" applyBorder="1" applyAlignment="1" applyProtection="1">
      <alignment horizontal="center" vertical="center"/>
      <protection hidden="1"/>
    </xf>
    <xf numFmtId="0" fontId="15" fillId="0" borderId="42" xfId="0" applyFont="1" applyFill="1" applyBorder="1" applyAlignment="1" applyProtection="1">
      <alignment horizontal="center" vertical="center"/>
      <protection hidden="1"/>
    </xf>
    <xf numFmtId="0" fontId="15" fillId="0" borderId="39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32" xfId="0" applyFont="1" applyBorder="1" applyAlignment="1" applyProtection="1">
      <alignment horizontal="center"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15" fillId="0" borderId="22" xfId="0" applyNumberFormat="1" applyFont="1" applyBorder="1" applyAlignment="1" applyProtection="1">
      <alignment horizontal="center" vertical="center"/>
      <protection hidden="1"/>
    </xf>
    <xf numFmtId="0" fontId="15" fillId="0" borderId="23" xfId="0" applyNumberFormat="1" applyFont="1" applyBorder="1" applyAlignment="1" applyProtection="1">
      <alignment horizontal="center" vertical="center"/>
      <protection hidden="1"/>
    </xf>
    <xf numFmtId="0" fontId="15" fillId="0" borderId="44" xfId="0" applyNumberFormat="1" applyFont="1" applyBorder="1" applyAlignment="1" applyProtection="1">
      <alignment horizontal="center" vertical="center"/>
      <protection hidden="1"/>
    </xf>
    <xf numFmtId="0" fontId="15" fillId="0" borderId="25" xfId="0" applyNumberFormat="1" applyFont="1" applyBorder="1" applyAlignment="1" applyProtection="1">
      <alignment horizontal="center" vertical="center"/>
      <protection hidden="1"/>
    </xf>
    <xf numFmtId="0" fontId="15" fillId="0" borderId="45" xfId="0" applyFont="1" applyBorder="1" applyAlignment="1" applyProtection="1">
      <alignment horizontal="center" vertical="center"/>
      <protection hidden="1"/>
    </xf>
    <xf numFmtId="6" fontId="4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5" fontId="15" fillId="0" borderId="17" xfId="0" applyNumberFormat="1" applyFont="1" applyBorder="1" applyAlignment="1" applyProtection="1">
      <alignment horizontal="center" vertical="center"/>
      <protection hidden="1"/>
    </xf>
    <xf numFmtId="0" fontId="15" fillId="0" borderId="4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/>
    </xf>
    <xf numFmtId="0" fontId="15" fillId="0" borderId="39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32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horizontal="left"/>
    </xf>
    <xf numFmtId="49" fontId="16" fillId="0" borderId="0" xfId="0" applyNumberFormat="1" applyFont="1" applyAlignment="1" quotePrefix="1">
      <alignment horizontal="left"/>
    </xf>
    <xf numFmtId="0" fontId="13" fillId="0" borderId="0" xfId="0" applyFont="1" applyFill="1" applyAlignment="1" applyProtection="1">
      <alignment horizontal="center" vertical="center" wrapText="1"/>
      <protection hidden="1"/>
    </xf>
    <xf numFmtId="0" fontId="15" fillId="0" borderId="39" xfId="0" applyFont="1" applyFill="1" applyBorder="1" applyAlignment="1" applyProtection="1">
      <alignment horizontal="center" vertical="center"/>
      <protection hidden="1"/>
    </xf>
    <xf numFmtId="0" fontId="15" fillId="0" borderId="46" xfId="0" applyFont="1" applyBorder="1" applyAlignment="1" applyProtection="1">
      <alignment horizontal="center" vertical="center"/>
      <protection hidden="1"/>
    </xf>
    <xf numFmtId="0" fontId="15" fillId="0" borderId="50" xfId="0" applyFont="1" applyBorder="1" applyAlignment="1" applyProtection="1">
      <alignment horizontal="center" vertical="center"/>
      <protection hidden="1"/>
    </xf>
    <xf numFmtId="0" fontId="15" fillId="0" borderId="39" xfId="0" applyFont="1" applyFill="1" applyBorder="1" applyAlignment="1" applyProtection="1">
      <alignment horizontal="center" vertical="center"/>
      <protection hidden="1" locked="0"/>
    </xf>
    <xf numFmtId="0" fontId="15" fillId="0" borderId="39" xfId="0" applyFont="1" applyFill="1" applyBorder="1" applyAlignment="1" applyProtection="1">
      <alignment horizontal="right" vertical="center" indent="1"/>
      <protection hidden="1"/>
    </xf>
    <xf numFmtId="0" fontId="15" fillId="0" borderId="31" xfId="0" applyFont="1" applyFill="1" applyBorder="1" applyAlignment="1" applyProtection="1">
      <alignment horizontal="right" vertical="center" indent="1"/>
      <protection hidden="1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4" fillId="0" borderId="52" xfId="0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 horizontal="center" vertical="center"/>
      <protection hidden="1"/>
    </xf>
    <xf numFmtId="0" fontId="14" fillId="0" borderId="54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26" xfId="0" applyFont="1" applyFill="1" applyBorder="1" applyAlignment="1" applyProtection="1">
      <alignment horizontal="center" vertical="center"/>
      <protection hidden="1"/>
    </xf>
    <xf numFmtId="0" fontId="14" fillId="0" borderId="55" xfId="0" applyFont="1" applyFill="1" applyBorder="1" applyAlignment="1" applyProtection="1">
      <alignment horizontal="center" vertical="center"/>
      <protection hidden="1"/>
    </xf>
    <xf numFmtId="0" fontId="14" fillId="0" borderId="31" xfId="0" applyFont="1" applyFill="1" applyBorder="1" applyAlignment="1" applyProtection="1">
      <alignment horizontal="center" vertical="center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5" fillId="0" borderId="39" xfId="0" applyFont="1" applyFill="1" applyBorder="1" applyAlignment="1" applyProtection="1">
      <alignment horizontal="center" vertical="center"/>
      <protection hidden="1" locked="0"/>
    </xf>
    <xf numFmtId="5" fontId="15" fillId="0" borderId="17" xfId="0" applyNumberFormat="1" applyFont="1" applyBorder="1" applyAlignment="1" applyProtection="1">
      <alignment horizontal="center" vertical="center"/>
      <protection hidden="1"/>
    </xf>
    <xf numFmtId="5" fontId="15" fillId="0" borderId="18" xfId="0" applyNumberFormat="1" applyFont="1" applyBorder="1" applyAlignment="1" applyProtection="1">
      <alignment horizontal="center" vertical="center"/>
      <protection hidden="1"/>
    </xf>
    <xf numFmtId="5" fontId="15" fillId="0" borderId="23" xfId="0" applyNumberFormat="1" applyFont="1" applyBorder="1" applyAlignment="1" applyProtection="1">
      <alignment horizontal="center" vertical="center"/>
      <protection hidden="1"/>
    </xf>
    <xf numFmtId="5" fontId="15" fillId="0" borderId="56" xfId="0" applyNumberFormat="1" applyFont="1" applyBorder="1" applyAlignment="1" applyProtection="1">
      <alignment horizontal="center" vertical="center"/>
      <protection hidden="1"/>
    </xf>
    <xf numFmtId="5" fontId="15" fillId="0" borderId="25" xfId="0" applyNumberFormat="1" applyFont="1" applyBorder="1" applyAlignment="1" applyProtection="1">
      <alignment horizontal="center" vertical="center"/>
      <protection hidden="1"/>
    </xf>
    <xf numFmtId="5" fontId="15" fillId="0" borderId="57" xfId="0" applyNumberFormat="1" applyFont="1" applyBorder="1" applyAlignment="1" applyProtection="1">
      <alignment horizontal="center" vertical="center"/>
      <protection hidden="1"/>
    </xf>
    <xf numFmtId="0" fontId="4" fillId="0" borderId="58" xfId="0" applyFont="1" applyFill="1" applyBorder="1" applyAlignment="1" applyProtection="1">
      <alignment horizontal="center" vertical="center"/>
      <protection hidden="1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 locked="0"/>
    </xf>
    <xf numFmtId="0" fontId="4" fillId="0" borderId="44" xfId="0" applyFont="1" applyFill="1" applyBorder="1" applyAlignment="1" applyProtection="1">
      <alignment horizontal="center" vertical="center"/>
      <protection hidden="1" locked="0"/>
    </xf>
    <xf numFmtId="0" fontId="4" fillId="0" borderId="59" xfId="0" applyFont="1" applyFill="1" applyBorder="1" applyAlignment="1" applyProtection="1">
      <alignment horizontal="center" vertical="center"/>
      <protection hidden="1"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6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 locked="0"/>
    </xf>
    <xf numFmtId="0" fontId="4" fillId="0" borderId="61" xfId="0" applyFont="1" applyFill="1" applyBorder="1" applyAlignment="1" applyProtection="1">
      <alignment horizontal="center" vertical="center"/>
      <protection hidden="1" locked="0"/>
    </xf>
    <xf numFmtId="0" fontId="4" fillId="0" borderId="25" xfId="0" applyFont="1" applyFill="1" applyBorder="1" applyAlignment="1" applyProtection="1">
      <alignment horizontal="center" vertical="center"/>
      <protection hidden="1" locked="0"/>
    </xf>
    <xf numFmtId="0" fontId="4" fillId="0" borderId="62" xfId="0" applyFont="1" applyFill="1" applyBorder="1" applyAlignment="1" applyProtection="1">
      <alignment horizontal="center" vertical="center"/>
      <protection hidden="1" locked="0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57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63" xfId="0" applyFont="1" applyFill="1" applyBorder="1" applyAlignment="1" applyProtection="1">
      <alignment horizontal="center" vertical="center"/>
      <protection hidden="1" locked="0"/>
    </xf>
    <xf numFmtId="0" fontId="4" fillId="0" borderId="17" xfId="0" applyFont="1" applyFill="1" applyBorder="1" applyAlignment="1" applyProtection="1">
      <alignment horizontal="center" vertical="center"/>
      <protection hidden="1" locked="0"/>
    </xf>
    <xf numFmtId="0" fontId="4" fillId="0" borderId="64" xfId="0" applyFont="1" applyFill="1" applyBorder="1" applyAlignment="1" applyProtection="1">
      <alignment horizontal="center" vertical="center"/>
      <protection hidden="1" locked="0"/>
    </xf>
    <xf numFmtId="180" fontId="4" fillId="0" borderId="14" xfId="0" applyNumberFormat="1" applyFont="1" applyFill="1" applyBorder="1" applyAlignment="1" applyProtection="1">
      <alignment horizontal="center" vertical="center"/>
      <protection hidden="1"/>
    </xf>
    <xf numFmtId="180" fontId="4" fillId="0" borderId="57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 locked="0"/>
    </xf>
    <xf numFmtId="0" fontId="4" fillId="0" borderId="65" xfId="0" applyFont="1" applyFill="1" applyBorder="1" applyAlignment="1" applyProtection="1">
      <alignment horizontal="center" vertical="center"/>
      <protection hidden="1" locked="0"/>
    </xf>
    <xf numFmtId="0" fontId="4" fillId="0" borderId="27" xfId="0" applyFont="1" applyFill="1" applyBorder="1" applyAlignment="1" applyProtection="1">
      <alignment horizontal="center" vertical="center"/>
      <protection hidden="1" locked="0"/>
    </xf>
    <xf numFmtId="0" fontId="4" fillId="0" borderId="51" xfId="0" applyFont="1" applyFill="1" applyBorder="1" applyAlignment="1" applyProtection="1">
      <alignment horizontal="center" vertical="center"/>
      <protection hidden="1" locked="0"/>
    </xf>
    <xf numFmtId="0" fontId="4" fillId="0" borderId="23" xfId="0" applyFont="1" applyFill="1" applyBorder="1" applyAlignment="1" applyProtection="1">
      <alignment horizontal="center" vertical="center"/>
      <protection hidden="1" locked="0"/>
    </xf>
    <xf numFmtId="0" fontId="4" fillId="0" borderId="55" xfId="0" applyFont="1" applyFill="1" applyBorder="1" applyAlignment="1" applyProtection="1">
      <alignment horizontal="center" vertical="center"/>
      <protection hidden="1" locked="0"/>
    </xf>
    <xf numFmtId="0" fontId="4" fillId="0" borderId="22" xfId="0" applyFont="1" applyFill="1" applyBorder="1" applyAlignment="1" applyProtection="1">
      <alignment horizontal="center" vertical="center"/>
      <protection hidden="1" locked="0"/>
    </xf>
    <xf numFmtId="0" fontId="4" fillId="0" borderId="53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80" fontId="4" fillId="0" borderId="66" xfId="0" applyNumberFormat="1" applyFont="1" applyFill="1" applyBorder="1" applyAlignment="1" applyProtection="1">
      <alignment horizontal="center" vertical="center"/>
      <protection hidden="1"/>
    </xf>
    <xf numFmtId="180" fontId="4" fillId="0" borderId="56" xfId="0" applyNumberFormat="1" applyFont="1" applyFill="1" applyBorder="1" applyAlignment="1" applyProtection="1">
      <alignment horizontal="center" vertical="center"/>
      <protection hidden="1"/>
    </xf>
    <xf numFmtId="0" fontId="4" fillId="0" borderId="67" xfId="0" applyFont="1" applyFill="1" applyBorder="1" applyAlignment="1" applyProtection="1">
      <alignment horizontal="center" vertical="center"/>
      <protection hidden="1"/>
    </xf>
    <xf numFmtId="0" fontId="4" fillId="0" borderId="68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0" fontId="4" fillId="0" borderId="69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right" vertical="center" indent="1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4" fillId="0" borderId="39" xfId="0" applyFont="1" applyFill="1" applyBorder="1" applyAlignment="1" applyProtection="1">
      <alignment horizontal="right" vertical="center" indent="1"/>
      <protection hidden="1"/>
    </xf>
    <xf numFmtId="0" fontId="3" fillId="0" borderId="65" xfId="0" applyFont="1" applyFill="1" applyBorder="1" applyAlignment="1" applyProtection="1">
      <alignment horizontal="center" vertical="center"/>
      <protection hidden="1"/>
    </xf>
    <xf numFmtId="0" fontId="3" fillId="0" borderId="70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3" fillId="0" borderId="71" xfId="0" applyFont="1" applyFill="1" applyBorder="1" applyAlignment="1" applyProtection="1">
      <alignment horizontal="center" vertical="center"/>
      <protection hidden="1"/>
    </xf>
    <xf numFmtId="0" fontId="3" fillId="0" borderId="72" xfId="0" applyFont="1" applyFill="1" applyBorder="1" applyAlignment="1" applyProtection="1">
      <alignment horizontal="center" vertical="center"/>
      <protection hidden="1"/>
    </xf>
    <xf numFmtId="192" fontId="4" fillId="0" borderId="56" xfId="0" applyNumberFormat="1" applyFont="1" applyFill="1" applyBorder="1" applyAlignment="1" applyProtection="1">
      <alignment horizontal="center" vertical="center"/>
      <protection hidden="1"/>
    </xf>
    <xf numFmtId="192" fontId="4" fillId="0" borderId="57" xfId="0" applyNumberFormat="1" applyFont="1" applyFill="1" applyBorder="1" applyAlignment="1" applyProtection="1">
      <alignment horizontal="center" vertical="center"/>
      <protection hidden="1"/>
    </xf>
    <xf numFmtId="0" fontId="4" fillId="0" borderId="73" xfId="0" applyFont="1" applyFill="1" applyBorder="1" applyAlignment="1" applyProtection="1">
      <alignment horizontal="center" vertical="center"/>
      <protection hidden="1"/>
    </xf>
    <xf numFmtId="0" fontId="3" fillId="0" borderId="47" xfId="0" applyFont="1" applyFill="1" applyBorder="1" applyAlignment="1" applyProtection="1">
      <alignment horizontal="center" vertical="center"/>
      <protection hidden="1"/>
    </xf>
    <xf numFmtId="0" fontId="3" fillId="0" borderId="74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 locked="0"/>
    </xf>
    <xf numFmtId="0" fontId="4" fillId="0" borderId="35" xfId="0" applyFont="1" applyFill="1" applyBorder="1" applyAlignment="1" applyProtection="1">
      <alignment horizontal="center" vertical="center"/>
      <protection hidden="1" locked="0"/>
    </xf>
    <xf numFmtId="0" fontId="4" fillId="0" borderId="36" xfId="0" applyFont="1" applyFill="1" applyBorder="1" applyAlignment="1" applyProtection="1">
      <alignment horizontal="center" vertical="center"/>
      <protection hidden="1" locked="0"/>
    </xf>
    <xf numFmtId="0" fontId="4" fillId="0" borderId="24" xfId="0" applyFont="1" applyFill="1" applyBorder="1" applyAlignment="1" applyProtection="1">
      <alignment horizontal="center" vertical="center"/>
      <protection hidden="1" locked="0"/>
    </xf>
    <xf numFmtId="0" fontId="4" fillId="0" borderId="54" xfId="0" applyFont="1" applyFill="1" applyBorder="1" applyAlignment="1" applyProtection="1">
      <alignment horizontal="center" vertical="center"/>
      <protection hidden="1" locked="0"/>
    </xf>
    <xf numFmtId="0" fontId="3" fillId="0" borderId="60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75" xfId="0" applyFont="1" applyFill="1" applyBorder="1" applyAlignment="1" applyProtection="1">
      <alignment horizontal="center" vertical="center"/>
      <protection hidden="1"/>
    </xf>
    <xf numFmtId="0" fontId="3" fillId="0" borderId="76" xfId="0" applyFont="1" applyFill="1" applyBorder="1" applyAlignment="1" applyProtection="1">
      <alignment horizontal="center" vertical="center"/>
      <protection hidden="1"/>
    </xf>
    <xf numFmtId="0" fontId="4" fillId="0" borderId="77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 locked="0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8" fillId="0" borderId="78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 locked="0"/>
    </xf>
    <xf numFmtId="0" fontId="10" fillId="0" borderId="30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68" xfId="0" applyFont="1" applyBorder="1" applyAlignment="1" applyProtection="1">
      <alignment horizontal="center" vertical="center"/>
      <protection hidden="1"/>
    </xf>
    <xf numFmtId="0" fontId="7" fillId="0" borderId="79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78" xfId="0" applyFont="1" applyBorder="1" applyAlignment="1" applyProtection="1">
      <alignment horizontal="center" vertical="center"/>
      <protection hidden="1"/>
    </xf>
    <xf numFmtId="0" fontId="3" fillId="0" borderId="80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0"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old.jaic.org/jaic/tgrr/schedule/youkou/2010/0910zennkare/ennto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エントリー"/>
      <sheetName val="男子混成"/>
      <sheetName val="男子リレー"/>
      <sheetName val="女子エントリー"/>
      <sheetName val="女子混成"/>
      <sheetName val="女子リレー"/>
      <sheetName val="種目別参加人数表"/>
      <sheetName val="所属団体情報"/>
      <sheetName val="種目・固定データ"/>
    </sheetNames>
    <sheetDataSet>
      <sheetData sheetId="8">
        <row r="3">
          <cell r="G3" t="str">
            <v>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="115" zoomScaleSheetLayoutView="115" zoomScalePageLayoutView="0" workbookViewId="0" topLeftCell="A1">
      <selection activeCell="I4" sqref="I4"/>
    </sheetView>
  </sheetViews>
  <sheetFormatPr defaultColWidth="9.140625" defaultRowHeight="15"/>
  <cols>
    <col min="1" max="8" width="10.421875" style="16" customWidth="1"/>
    <col min="9" max="16384" width="9.00390625" style="16" customWidth="1"/>
  </cols>
  <sheetData>
    <row r="1" ht="18.75" customHeight="1">
      <c r="A1" s="16" t="s">
        <v>552</v>
      </c>
    </row>
    <row r="2" spans="1:12" ht="61.5" customHeight="1">
      <c r="A2" s="92" t="s">
        <v>553</v>
      </c>
      <c r="B2" s="92"/>
      <c r="C2" s="92"/>
      <c r="D2" s="92"/>
      <c r="E2" s="92"/>
      <c r="F2" s="92"/>
      <c r="G2" s="92"/>
      <c r="H2" s="92"/>
      <c r="I2" s="57"/>
      <c r="J2" s="57"/>
      <c r="K2" s="57"/>
      <c r="L2" s="57"/>
    </row>
    <row r="3" spans="1:11" ht="27" customHeight="1">
      <c r="A3" s="98" t="s">
        <v>515</v>
      </c>
      <c r="B3" s="98"/>
      <c r="C3" s="99"/>
      <c r="D3" s="99"/>
      <c r="E3" s="99"/>
      <c r="F3" s="99"/>
      <c r="G3" s="99"/>
      <c r="H3" s="99"/>
      <c r="I3" s="17"/>
      <c r="J3" s="17"/>
      <c r="K3" s="17"/>
    </row>
    <row r="4" spans="1:9" ht="27" customHeight="1">
      <c r="A4" s="97" t="s">
        <v>516</v>
      </c>
      <c r="B4" s="97"/>
      <c r="C4" s="93">
        <f>IF(C3="","",VLOOKUP(C3,'大学名'!A2:C999,2,FALSE))</f>
      </c>
      <c r="D4" s="93"/>
      <c r="E4" s="93"/>
      <c r="F4" s="93">
        <f>IF(C3="","",VLOOKUP(C3,'大学名'!A2:C999,3,FALSE))</f>
      </c>
      <c r="G4" s="93"/>
      <c r="H4" s="93"/>
      <c r="I4" s="17"/>
    </row>
    <row r="5" spans="1:8" ht="27" customHeight="1">
      <c r="A5" s="97" t="s">
        <v>517</v>
      </c>
      <c r="B5" s="97"/>
      <c r="C5" s="96"/>
      <c r="D5" s="96"/>
      <c r="E5" s="96"/>
      <c r="F5" s="96"/>
      <c r="G5" s="96"/>
      <c r="H5" s="58" t="s">
        <v>514</v>
      </c>
    </row>
    <row r="6" spans="1:8" ht="27" customHeight="1">
      <c r="A6" s="97" t="s">
        <v>518</v>
      </c>
      <c r="B6" s="97"/>
      <c r="C6" s="96"/>
      <c r="D6" s="96"/>
      <c r="E6" s="96"/>
      <c r="F6" s="96"/>
      <c r="G6" s="96"/>
      <c r="H6" s="58" t="s">
        <v>495</v>
      </c>
    </row>
    <row r="7" spans="1:8" ht="27" customHeight="1">
      <c r="A7" s="97" t="s">
        <v>519</v>
      </c>
      <c r="B7" s="97"/>
      <c r="C7" s="96"/>
      <c r="D7" s="96"/>
      <c r="E7" s="96"/>
      <c r="F7" s="96"/>
      <c r="G7" s="96"/>
      <c r="H7" s="62"/>
    </row>
    <row r="8" spans="1:11" ht="27" customHeight="1">
      <c r="A8" s="97" t="s">
        <v>520</v>
      </c>
      <c r="B8" s="97"/>
      <c r="C8" s="109"/>
      <c r="D8" s="109"/>
      <c r="E8" s="109"/>
      <c r="F8" s="109"/>
      <c r="G8" s="109"/>
      <c r="H8" s="80"/>
      <c r="I8" s="17"/>
      <c r="J8" s="17"/>
      <c r="K8" s="17"/>
    </row>
    <row r="9" spans="1:11" ht="27" customHeight="1">
      <c r="A9" s="97" t="s">
        <v>550</v>
      </c>
      <c r="B9" s="97"/>
      <c r="C9" s="109"/>
      <c r="D9" s="109"/>
      <c r="E9" s="109"/>
      <c r="F9" s="109"/>
      <c r="G9" s="109"/>
      <c r="H9" s="80"/>
      <c r="I9" s="17"/>
      <c r="J9" s="17"/>
      <c r="K9" s="17"/>
    </row>
    <row r="10" spans="1:11" ht="27" customHeight="1">
      <c r="A10" s="97" t="s">
        <v>522</v>
      </c>
      <c r="B10" s="97"/>
      <c r="C10" s="109"/>
      <c r="D10" s="109"/>
      <c r="E10" s="109"/>
      <c r="F10" s="109"/>
      <c r="G10" s="109"/>
      <c r="H10" s="80"/>
      <c r="I10" s="17"/>
      <c r="J10" s="17"/>
      <c r="K10" s="17"/>
    </row>
    <row r="11" spans="1:11" ht="27" customHeight="1">
      <c r="A11" s="97" t="s">
        <v>551</v>
      </c>
      <c r="B11" s="97"/>
      <c r="C11" s="109"/>
      <c r="D11" s="109"/>
      <c r="E11" s="109"/>
      <c r="F11" s="109"/>
      <c r="G11" s="109"/>
      <c r="H11" s="109"/>
      <c r="I11" s="17"/>
      <c r="J11" s="17"/>
      <c r="K11" s="17"/>
    </row>
    <row r="12" spans="1:8" ht="27" customHeight="1" thickBot="1">
      <c r="A12" s="63"/>
      <c r="B12" s="63"/>
      <c r="C12" s="63"/>
      <c r="D12" s="63"/>
      <c r="E12" s="63"/>
      <c r="F12" s="63"/>
      <c r="G12" s="63"/>
      <c r="H12" s="63"/>
    </row>
    <row r="13" spans="1:8" ht="27" customHeight="1" thickBot="1">
      <c r="A13" s="63"/>
      <c r="B13" s="64"/>
      <c r="C13" s="65" t="s">
        <v>549</v>
      </c>
      <c r="D13" s="75" t="s">
        <v>545</v>
      </c>
      <c r="E13" s="75" t="s">
        <v>546</v>
      </c>
      <c r="F13" s="94" t="s">
        <v>548</v>
      </c>
      <c r="G13" s="95"/>
      <c r="H13" s="63"/>
    </row>
    <row r="14" spans="1:8" ht="27" customHeight="1">
      <c r="A14" s="63"/>
      <c r="B14" s="59" t="s">
        <v>533</v>
      </c>
      <c r="C14" s="66">
        <f>'団体男子'!J6</f>
        <v>0</v>
      </c>
      <c r="D14" s="67">
        <f>'団体男子'!K6</f>
        <v>0</v>
      </c>
      <c r="E14" s="67">
        <f>'団体男子'!L6</f>
        <v>0</v>
      </c>
      <c r="F14" s="112">
        <f>'団体男子'!M7</f>
        <v>0</v>
      </c>
      <c r="G14" s="113"/>
      <c r="H14" s="63"/>
    </row>
    <row r="15" spans="1:8" ht="27" customHeight="1">
      <c r="A15" s="63"/>
      <c r="B15" s="60" t="s">
        <v>547</v>
      </c>
      <c r="C15" s="68">
        <f>'団体女子'!J6</f>
        <v>0</v>
      </c>
      <c r="D15" s="69">
        <f>'団体女子'!K6</f>
        <v>0</v>
      </c>
      <c r="E15" s="69">
        <f>'団体女子'!L6</f>
        <v>0</v>
      </c>
      <c r="F15" s="114">
        <f>'団体女子'!M7</f>
        <v>0</v>
      </c>
      <c r="G15" s="115"/>
      <c r="H15" s="63"/>
    </row>
    <row r="16" spans="1:8" ht="27" customHeight="1" thickBot="1">
      <c r="A16" s="63"/>
      <c r="B16" s="61" t="s">
        <v>548</v>
      </c>
      <c r="C16" s="70"/>
      <c r="D16" s="74">
        <f>'団体男子'!K7+'団体女子'!K7</f>
        <v>0</v>
      </c>
      <c r="E16" s="74">
        <f>'団体男子'!L7+'団体女子'!L7</f>
        <v>0</v>
      </c>
      <c r="F16" s="110">
        <f>SUM(F14:F15)</f>
        <v>0</v>
      </c>
      <c r="G16" s="111"/>
      <c r="H16" s="63"/>
    </row>
    <row r="17" ht="27" customHeight="1">
      <c r="D17" s="71"/>
    </row>
    <row r="18" spans="1:8" ht="27" customHeight="1">
      <c r="A18" s="72"/>
      <c r="B18" s="12"/>
      <c r="C18" s="12"/>
      <c r="D18" s="12"/>
      <c r="E18" s="12"/>
      <c r="F18" s="12"/>
      <c r="G18" s="12"/>
      <c r="H18" s="12"/>
    </row>
    <row r="19" spans="1:8" ht="27" customHeight="1">
      <c r="A19" s="12"/>
      <c r="B19" s="100" t="s">
        <v>485</v>
      </c>
      <c r="C19" s="101"/>
      <c r="D19" s="101"/>
      <c r="E19" s="101"/>
      <c r="F19" s="101"/>
      <c r="G19" s="102"/>
      <c r="H19" s="12"/>
    </row>
    <row r="20" spans="1:8" ht="27" customHeight="1">
      <c r="A20" s="12"/>
      <c r="B20" s="103"/>
      <c r="C20" s="104"/>
      <c r="D20" s="104"/>
      <c r="E20" s="104"/>
      <c r="F20" s="104"/>
      <c r="G20" s="105"/>
      <c r="H20" s="12"/>
    </row>
    <row r="21" spans="1:8" ht="27" customHeight="1">
      <c r="A21" s="12"/>
      <c r="B21" s="103"/>
      <c r="C21" s="104"/>
      <c r="D21" s="104"/>
      <c r="E21" s="104"/>
      <c r="F21" s="104"/>
      <c r="G21" s="105"/>
      <c r="H21" s="12"/>
    </row>
    <row r="22" spans="1:8" ht="27" customHeight="1">
      <c r="A22" s="12"/>
      <c r="B22" s="103"/>
      <c r="C22" s="104"/>
      <c r="D22" s="104"/>
      <c r="E22" s="104"/>
      <c r="F22" s="104"/>
      <c r="G22" s="105"/>
      <c r="H22" s="12"/>
    </row>
    <row r="23" spans="1:8" ht="27" customHeight="1">
      <c r="A23" s="12"/>
      <c r="B23" s="103"/>
      <c r="C23" s="104"/>
      <c r="D23" s="104"/>
      <c r="E23" s="104"/>
      <c r="F23" s="104"/>
      <c r="G23" s="105"/>
      <c r="H23" s="12"/>
    </row>
    <row r="24" spans="1:8" ht="27" customHeight="1">
      <c r="A24" s="12"/>
      <c r="B24" s="103"/>
      <c r="C24" s="104"/>
      <c r="D24" s="104"/>
      <c r="E24" s="104"/>
      <c r="F24" s="104"/>
      <c r="G24" s="105"/>
      <c r="H24" s="12"/>
    </row>
    <row r="25" spans="1:8" ht="27" customHeight="1">
      <c r="A25" s="12"/>
      <c r="B25" s="103"/>
      <c r="C25" s="104"/>
      <c r="D25" s="104"/>
      <c r="E25" s="104"/>
      <c r="F25" s="104"/>
      <c r="G25" s="105"/>
      <c r="H25" s="12"/>
    </row>
    <row r="26" spans="1:8" ht="27" customHeight="1">
      <c r="A26" s="12"/>
      <c r="B26" s="106"/>
      <c r="C26" s="107"/>
      <c r="D26" s="107"/>
      <c r="E26" s="107"/>
      <c r="F26" s="107"/>
      <c r="G26" s="108"/>
      <c r="H26" s="12"/>
    </row>
    <row r="27" spans="1:8" ht="27" customHeight="1">
      <c r="A27" s="12"/>
      <c r="B27" s="73"/>
      <c r="C27" s="73"/>
      <c r="D27" s="73"/>
      <c r="E27" s="73"/>
      <c r="F27" s="73"/>
      <c r="G27" s="73"/>
      <c r="H27" s="12"/>
    </row>
    <row r="28" spans="1:8" ht="27" customHeight="1">
      <c r="A28" s="12"/>
      <c r="B28" s="73"/>
      <c r="C28" s="73"/>
      <c r="D28" s="73"/>
      <c r="E28" s="73"/>
      <c r="F28" s="73"/>
      <c r="G28" s="73"/>
      <c r="H28" s="12"/>
    </row>
    <row r="29" spans="1:8" ht="27" customHeight="1">
      <c r="A29" s="12"/>
      <c r="B29" s="73"/>
      <c r="C29" s="73"/>
      <c r="D29" s="73"/>
      <c r="E29" s="73"/>
      <c r="F29" s="73"/>
      <c r="G29" s="73"/>
      <c r="H29" s="12"/>
    </row>
    <row r="30" spans="1:8" ht="27" customHeight="1">
      <c r="A30" s="83"/>
      <c r="B30" s="73"/>
      <c r="C30" s="73"/>
      <c r="D30" s="73"/>
      <c r="E30" s="73"/>
      <c r="F30" s="73"/>
      <c r="G30" s="73"/>
      <c r="H30" s="12"/>
    </row>
    <row r="31" spans="1:8" ht="13.5" customHeight="1" hidden="1">
      <c r="A31" s="89" t="s">
        <v>682</v>
      </c>
      <c r="B31" s="73"/>
      <c r="C31" s="73"/>
      <c r="D31" s="73"/>
      <c r="E31" s="73"/>
      <c r="F31" s="73"/>
      <c r="G31" s="73"/>
      <c r="H31" s="12"/>
    </row>
    <row r="32" spans="1:2" ht="13.5" customHeight="1" hidden="1">
      <c r="A32" s="89" t="s">
        <v>685</v>
      </c>
      <c r="B32" s="84"/>
    </row>
    <row r="33" spans="1:2" ht="13.5" hidden="1">
      <c r="A33" s="89" t="s">
        <v>688</v>
      </c>
      <c r="B33" s="84"/>
    </row>
    <row r="34" spans="1:2" ht="13.5" hidden="1">
      <c r="A34" s="89" t="s">
        <v>691</v>
      </c>
      <c r="B34" s="84"/>
    </row>
    <row r="35" spans="1:2" ht="13.5" hidden="1">
      <c r="A35" s="89" t="s">
        <v>694</v>
      </c>
      <c r="B35" s="84"/>
    </row>
    <row r="36" spans="1:2" ht="13.5" hidden="1">
      <c r="A36" s="89" t="s">
        <v>697</v>
      </c>
      <c r="B36" s="84"/>
    </row>
    <row r="37" spans="1:2" ht="13.5" hidden="1">
      <c r="A37" s="89" t="s">
        <v>700</v>
      </c>
      <c r="B37" s="84"/>
    </row>
    <row r="38" spans="1:2" ht="13.5" hidden="1">
      <c r="A38" s="89" t="s">
        <v>703</v>
      </c>
      <c r="B38" s="84"/>
    </row>
    <row r="39" spans="1:2" ht="13.5" hidden="1">
      <c r="A39" s="89" t="s">
        <v>706</v>
      </c>
      <c r="B39" s="84"/>
    </row>
    <row r="40" spans="1:2" ht="13.5" hidden="1">
      <c r="A40" s="89" t="s">
        <v>709</v>
      </c>
      <c r="B40" s="84"/>
    </row>
    <row r="41" spans="1:2" ht="13.5" hidden="1">
      <c r="A41" s="89" t="s">
        <v>712</v>
      </c>
      <c r="B41" s="84"/>
    </row>
    <row r="42" spans="1:2" ht="13.5" hidden="1">
      <c r="A42" s="89" t="s">
        <v>715</v>
      </c>
      <c r="B42" s="84"/>
    </row>
    <row r="43" spans="1:2" ht="13.5" hidden="1">
      <c r="A43" s="89" t="s">
        <v>718</v>
      </c>
      <c r="B43" s="84"/>
    </row>
    <row r="44" spans="1:2" ht="13.5" hidden="1">
      <c r="A44" s="89" t="s">
        <v>721</v>
      </c>
      <c r="B44" s="84"/>
    </row>
    <row r="45" spans="1:2" ht="13.5" hidden="1">
      <c r="A45" s="89" t="s">
        <v>724</v>
      </c>
      <c r="B45" s="84"/>
    </row>
    <row r="46" spans="1:2" ht="13.5" hidden="1">
      <c r="A46" s="89" t="s">
        <v>727</v>
      </c>
      <c r="B46" s="84"/>
    </row>
    <row r="47" spans="1:2" ht="13.5" hidden="1">
      <c r="A47" s="89" t="s">
        <v>730</v>
      </c>
      <c r="B47" s="84"/>
    </row>
    <row r="48" spans="1:2" ht="13.5" hidden="1">
      <c r="A48" s="89" t="s">
        <v>733</v>
      </c>
      <c r="B48" s="84"/>
    </row>
    <row r="49" spans="1:2" ht="13.5" hidden="1">
      <c r="A49" s="89" t="s">
        <v>736</v>
      </c>
      <c r="B49" s="84"/>
    </row>
    <row r="50" spans="1:2" ht="13.5" hidden="1">
      <c r="A50" s="89" t="s">
        <v>738</v>
      </c>
      <c r="B50" s="84"/>
    </row>
    <row r="51" spans="1:2" ht="13.5" hidden="1">
      <c r="A51" s="89" t="s">
        <v>741</v>
      </c>
      <c r="B51" s="84"/>
    </row>
    <row r="52" spans="1:2" ht="13.5" hidden="1">
      <c r="A52" s="89" t="s">
        <v>744</v>
      </c>
      <c r="B52" s="84"/>
    </row>
    <row r="53" spans="1:2" ht="13.5" hidden="1">
      <c r="A53" s="89" t="s">
        <v>747</v>
      </c>
      <c r="B53" s="84"/>
    </row>
    <row r="54" spans="1:2" ht="13.5" hidden="1">
      <c r="A54" s="89" t="s">
        <v>750</v>
      </c>
      <c r="B54" s="84"/>
    </row>
    <row r="55" spans="1:2" ht="13.5" hidden="1">
      <c r="A55" s="89" t="s">
        <v>753</v>
      </c>
      <c r="B55" s="84"/>
    </row>
    <row r="56" spans="1:2" ht="13.5" hidden="1">
      <c r="A56" s="89" t="s">
        <v>756</v>
      </c>
      <c r="B56" s="84"/>
    </row>
    <row r="57" spans="1:2" ht="13.5" hidden="1">
      <c r="A57" s="89" t="s">
        <v>759</v>
      </c>
      <c r="B57" s="84"/>
    </row>
    <row r="58" spans="1:2" ht="13.5" hidden="1">
      <c r="A58" s="89" t="s">
        <v>762</v>
      </c>
      <c r="B58" s="84"/>
    </row>
    <row r="59" spans="1:2" ht="13.5" hidden="1">
      <c r="A59" s="89" t="s">
        <v>765</v>
      </c>
      <c r="B59" s="84"/>
    </row>
    <row r="60" spans="1:2" ht="13.5" hidden="1">
      <c r="A60" s="89" t="s">
        <v>768</v>
      </c>
      <c r="B60" s="84"/>
    </row>
    <row r="61" spans="1:2" ht="13.5" hidden="1">
      <c r="A61" s="89" t="s">
        <v>771</v>
      </c>
      <c r="B61" s="84"/>
    </row>
    <row r="62" spans="1:2" ht="13.5" hidden="1">
      <c r="A62" s="89" t="s">
        <v>774</v>
      </c>
      <c r="B62" s="84"/>
    </row>
    <row r="63" spans="1:2" ht="13.5" hidden="1">
      <c r="A63" s="89" t="s">
        <v>777</v>
      </c>
      <c r="B63" s="84"/>
    </row>
    <row r="64" spans="1:2" ht="13.5" hidden="1">
      <c r="A64" s="89" t="s">
        <v>780</v>
      </c>
      <c r="B64" s="84"/>
    </row>
    <row r="65" spans="1:2" ht="13.5" hidden="1">
      <c r="A65" s="89" t="s">
        <v>783</v>
      </c>
      <c r="B65" s="84"/>
    </row>
    <row r="66" spans="1:2" ht="13.5" hidden="1">
      <c r="A66" s="89" t="s">
        <v>786</v>
      </c>
      <c r="B66" s="84"/>
    </row>
    <row r="67" spans="1:2" ht="13.5" hidden="1">
      <c r="A67" s="89" t="s">
        <v>789</v>
      </c>
      <c r="B67" s="84"/>
    </row>
    <row r="68" spans="1:2" ht="13.5" hidden="1">
      <c r="A68" s="89" t="s">
        <v>792</v>
      </c>
      <c r="B68" s="84"/>
    </row>
    <row r="69" spans="1:2" ht="13.5" hidden="1">
      <c r="A69" s="89" t="s">
        <v>795</v>
      </c>
      <c r="B69" s="84"/>
    </row>
    <row r="70" spans="1:2" ht="13.5" hidden="1">
      <c r="A70" s="89" t="s">
        <v>798</v>
      </c>
      <c r="B70" s="84"/>
    </row>
    <row r="71" spans="1:2" ht="13.5" hidden="1">
      <c r="A71" s="89" t="s">
        <v>801</v>
      </c>
      <c r="B71" s="84"/>
    </row>
    <row r="72" spans="1:2" ht="13.5" hidden="1">
      <c r="A72" s="89" t="s">
        <v>804</v>
      </c>
      <c r="B72" s="84"/>
    </row>
    <row r="73" spans="1:2" ht="13.5" hidden="1">
      <c r="A73" s="89" t="s">
        <v>807</v>
      </c>
      <c r="B73" s="84"/>
    </row>
    <row r="74" spans="1:2" ht="13.5" hidden="1">
      <c r="A74" s="89" t="s">
        <v>810</v>
      </c>
      <c r="B74" s="84"/>
    </row>
    <row r="75" spans="1:2" ht="13.5" hidden="1">
      <c r="A75" s="89" t="s">
        <v>813</v>
      </c>
      <c r="B75" s="84"/>
    </row>
    <row r="76" spans="1:2" ht="13.5" hidden="1">
      <c r="A76" s="89" t="s">
        <v>816</v>
      </c>
      <c r="B76" s="84"/>
    </row>
    <row r="77" spans="1:2" ht="13.5" hidden="1">
      <c r="A77" s="89" t="s">
        <v>819</v>
      </c>
      <c r="B77" s="84"/>
    </row>
    <row r="78" spans="1:2" ht="13.5" hidden="1">
      <c r="A78" s="89" t="s">
        <v>822</v>
      </c>
      <c r="B78" s="84"/>
    </row>
    <row r="79" spans="1:2" ht="13.5" hidden="1">
      <c r="A79" s="89" t="s">
        <v>825</v>
      </c>
      <c r="B79" s="84"/>
    </row>
    <row r="80" spans="1:2" ht="13.5" hidden="1">
      <c r="A80" s="89" t="s">
        <v>828</v>
      </c>
      <c r="B80" s="84"/>
    </row>
    <row r="81" spans="1:2" ht="13.5" hidden="1">
      <c r="A81" s="89" t="s">
        <v>831</v>
      </c>
      <c r="B81" s="84"/>
    </row>
    <row r="82" spans="1:2" ht="13.5" hidden="1">
      <c r="A82" s="89" t="s">
        <v>834</v>
      </c>
      <c r="B82" s="84"/>
    </row>
    <row r="83" spans="1:2" ht="13.5" hidden="1">
      <c r="A83" s="89" t="s">
        <v>837</v>
      </c>
      <c r="B83" s="84"/>
    </row>
    <row r="84" spans="1:2" ht="13.5" hidden="1">
      <c r="A84" s="89" t="s">
        <v>840</v>
      </c>
      <c r="B84" s="84"/>
    </row>
    <row r="85" spans="1:2" ht="13.5" hidden="1">
      <c r="A85" s="89" t="s">
        <v>843</v>
      </c>
      <c r="B85" s="84"/>
    </row>
    <row r="86" spans="1:2" ht="13.5">
      <c r="A86" s="83"/>
      <c r="B86" s="84"/>
    </row>
    <row r="87" spans="1:2" ht="13.5">
      <c r="A87" s="84"/>
      <c r="B87" s="84"/>
    </row>
  </sheetData>
  <sheetProtection password="E027" sheet="1"/>
  <mergeCells count="25">
    <mergeCell ref="A4:B4"/>
    <mergeCell ref="A5:B5"/>
    <mergeCell ref="A10:B10"/>
    <mergeCell ref="A11:B11"/>
    <mergeCell ref="F14:G14"/>
    <mergeCell ref="F15:G15"/>
    <mergeCell ref="B19:G26"/>
    <mergeCell ref="C7:G7"/>
    <mergeCell ref="C8:G8"/>
    <mergeCell ref="C9:G9"/>
    <mergeCell ref="C10:G10"/>
    <mergeCell ref="F16:G16"/>
    <mergeCell ref="A9:B9"/>
    <mergeCell ref="A7:B7"/>
    <mergeCell ref="C11:H11"/>
    <mergeCell ref="A2:H2"/>
    <mergeCell ref="F4:H4"/>
    <mergeCell ref="C4:E4"/>
    <mergeCell ref="F13:G13"/>
    <mergeCell ref="C5:G5"/>
    <mergeCell ref="C6:G6"/>
    <mergeCell ref="A6:B6"/>
    <mergeCell ref="A3:B3"/>
    <mergeCell ref="C3:H3"/>
    <mergeCell ref="A8:B8"/>
  </mergeCells>
  <dataValidations count="9">
    <dataValidation allowBlank="1" showInputMessage="1" showErrorMessage="1" imeMode="halfAlpha" sqref="C14:G16"/>
    <dataValidation allowBlank="1" showInputMessage="1" showErrorMessage="1" promptTitle="監督名" prompt="姓と名の間に全角スペースを入れる。&#10;例：学連　太郎" imeMode="hiragana" sqref="C5:D5"/>
    <dataValidation allowBlank="1" showInputMessage="1" showErrorMessage="1" promptTitle="責任者名" prompt="姓と名の間に全角スペースを入れる。&#10;例：学連　花子" imeMode="hiragana" sqref="C6:G6"/>
    <dataValidation allowBlank="1" showInputMessage="1" showErrorMessage="1" promptTitle="電話番号" prompt="半角数字で入力&#10;必ず市外局番を付けてください。&#10;例：011-222-3333" imeMode="halfAlpha" sqref="C7:G7"/>
    <dataValidation allowBlank="1" showInputMessage="1" showErrorMessage="1" promptTitle="連絡先住所" prompt="例：愛知県名古屋市瑞穂区瑞穂通４-13-1勝陽ﾋﾞﾙ301" sqref="C11:H11"/>
    <dataValidation allowBlank="1" showInputMessage="1" showErrorMessage="1" promptTitle="郵便番号" prompt="半角数字で入力&#10;例：444-5555" imeMode="halfAlpha" sqref="C10:G10"/>
    <dataValidation allowBlank="1" showInputMessage="1" showErrorMessage="1" promptTitle="E-mailｱﾄﾞﾚｽ" prompt="半角英数字で入力&#10;例：toukai@xxxx.xxx.ne.jp" imeMode="halfAlpha" sqref="C9:G9"/>
    <dataValidation allowBlank="1" showInputMessage="1" showErrorMessage="1" promptTitle="携帯電話番号" prompt="半角数字で入力&#10;省略せずに入力してください&#10;例：090-9999-9999" imeMode="halfAlpha" sqref="C8:G8"/>
    <dataValidation type="list" allowBlank="1" showInputMessage="1" showErrorMessage="1" promptTitle="大学名" prompt="大学名を選択して下さい。" sqref="C3:H3">
      <formula1>$A$31:$A$85</formula1>
    </dataValidation>
  </dataValidation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27"/>
  <sheetViews>
    <sheetView view="pageBreakPreview" zoomScaleSheetLayoutView="100" workbookViewId="0" topLeftCell="B1">
      <selection activeCell="T17" sqref="T17"/>
    </sheetView>
  </sheetViews>
  <sheetFormatPr defaultColWidth="9.140625" defaultRowHeight="15"/>
  <cols>
    <col min="1" max="1" width="12.7109375" style="17" bestFit="1" customWidth="1"/>
    <col min="2" max="2" width="4.421875" style="17" bestFit="1" customWidth="1"/>
    <col min="3" max="3" width="9.421875" style="17" bestFit="1" customWidth="1"/>
    <col min="4" max="4" width="17.00390625" style="17" customWidth="1"/>
    <col min="5" max="5" width="5.421875" style="17" bestFit="1" customWidth="1"/>
    <col min="6" max="6" width="11.28125" style="17" customWidth="1"/>
    <col min="7" max="7" width="10.421875" style="17" customWidth="1"/>
    <col min="8" max="8" width="6.421875" style="17" customWidth="1"/>
    <col min="9" max="13" width="11.28125" style="17" customWidth="1"/>
    <col min="14" max="14" width="9.00390625" style="17" customWidth="1"/>
    <col min="15" max="15" width="11.57421875" style="17" bestFit="1" customWidth="1"/>
    <col min="16" max="16" width="2.421875" style="17" bestFit="1" customWidth="1"/>
    <col min="17" max="16384" width="9.00390625" style="17" customWidth="1"/>
  </cols>
  <sheetData>
    <row r="1" spans="2:13" ht="18.75" customHeight="1">
      <c r="B1" s="147" t="s">
        <v>554</v>
      </c>
      <c r="C1" s="147"/>
      <c r="D1" s="147"/>
      <c r="L1" s="149" t="s">
        <v>524</v>
      </c>
      <c r="M1" s="149"/>
    </row>
    <row r="2" spans="2:13" ht="60" customHeight="1">
      <c r="B2" s="161" t="s">
        <v>530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2:8" ht="19.5" customHeight="1">
      <c r="B3" s="18"/>
      <c r="C3" s="158" t="s">
        <v>515</v>
      </c>
      <c r="D3" s="158"/>
      <c r="E3" s="160">
        <f>IF('総括'!C3="","",'総括'!C3)</f>
      </c>
      <c r="F3" s="160"/>
      <c r="G3" s="160"/>
      <c r="H3" s="160"/>
    </row>
    <row r="4" spans="2:8" ht="19.5" customHeight="1" thickBot="1">
      <c r="B4" s="18"/>
      <c r="C4" s="163" t="s">
        <v>516</v>
      </c>
      <c r="D4" s="163"/>
      <c r="E4" s="159">
        <f>'総括'!C4</f>
      </c>
      <c r="F4" s="159"/>
      <c r="G4" s="159">
        <f>'総括'!F4</f>
      </c>
      <c r="H4" s="159"/>
    </row>
    <row r="5" spans="2:13" ht="19.5" customHeight="1">
      <c r="B5" s="18"/>
      <c r="C5" s="163" t="s">
        <v>517</v>
      </c>
      <c r="D5" s="163"/>
      <c r="E5" s="159">
        <f>IF('総括'!C5="","",'総括'!C5)</f>
      </c>
      <c r="F5" s="159"/>
      <c r="G5" s="159"/>
      <c r="H5" s="77" t="s">
        <v>495</v>
      </c>
      <c r="J5" s="4" t="s">
        <v>507</v>
      </c>
      <c r="K5" s="76" t="s">
        <v>508</v>
      </c>
      <c r="L5" s="76" t="s">
        <v>510</v>
      </c>
      <c r="M5" s="5" t="s">
        <v>509</v>
      </c>
    </row>
    <row r="6" spans="2:13" ht="19.5" customHeight="1">
      <c r="B6" s="13"/>
      <c r="C6" s="163" t="s">
        <v>518</v>
      </c>
      <c r="D6" s="163"/>
      <c r="E6" s="159">
        <f>IF('総括'!C6="","",'総括'!C6)</f>
      </c>
      <c r="F6" s="159"/>
      <c r="G6" s="159"/>
      <c r="H6" s="77" t="s">
        <v>495</v>
      </c>
      <c r="J6" s="55">
        <f>COUNT(C15:C997)</f>
        <v>0</v>
      </c>
      <c r="K6" s="56">
        <f>COUNTA(G15:G997)</f>
        <v>0</v>
      </c>
      <c r="L6" s="56">
        <f>IF(COUNTIF(M15:M997,"○")&lt;=6,1,0)+IF(COUNTIF(M15:M997,"○")&gt;=8,2,0)+IF(COUNTIF(M15:M997,"○")&lt;=3,-1,0)</f>
        <v>0</v>
      </c>
      <c r="M6" s="6"/>
    </row>
    <row r="7" spans="2:13" ht="19.5" customHeight="1" thickBot="1">
      <c r="B7" s="13"/>
      <c r="C7" s="163" t="s">
        <v>519</v>
      </c>
      <c r="D7" s="163"/>
      <c r="E7" s="159">
        <f>IF('総括'!C7="","",'総括'!C7)</f>
      </c>
      <c r="F7" s="159"/>
      <c r="G7" s="159"/>
      <c r="H7" s="159"/>
      <c r="J7" s="7"/>
      <c r="K7" s="8">
        <f>K6*2000</f>
        <v>0</v>
      </c>
      <c r="L7" s="8">
        <f>L6*3000</f>
        <v>0</v>
      </c>
      <c r="M7" s="9">
        <f>SUM(K7:L7)</f>
        <v>0</v>
      </c>
    </row>
    <row r="8" spans="2:8" ht="19.5" customHeight="1">
      <c r="B8" s="13"/>
      <c r="C8" s="163" t="s">
        <v>520</v>
      </c>
      <c r="D8" s="163"/>
      <c r="E8" s="159">
        <f>IF('総括'!C8="","",'総括'!C8)</f>
      </c>
      <c r="F8" s="159"/>
      <c r="G8" s="159"/>
      <c r="H8" s="159"/>
    </row>
    <row r="9" spans="2:8" ht="19.5" customHeight="1">
      <c r="B9" s="13"/>
      <c r="C9" s="163" t="s">
        <v>521</v>
      </c>
      <c r="D9" s="163"/>
      <c r="E9" s="159">
        <f>IF('総括'!C9="","",'総括'!C9)</f>
      </c>
      <c r="F9" s="159"/>
      <c r="G9" s="159"/>
      <c r="H9" s="159"/>
    </row>
    <row r="10" spans="2:8" ht="19.5" customHeight="1">
      <c r="B10" s="13"/>
      <c r="C10" s="163" t="s">
        <v>522</v>
      </c>
      <c r="D10" s="163"/>
      <c r="E10" s="159">
        <f>IF('総括'!C10="","",'総括'!C10)</f>
      </c>
      <c r="F10" s="159"/>
      <c r="G10" s="159"/>
      <c r="H10" s="159"/>
    </row>
    <row r="11" spans="2:10" ht="19.5" customHeight="1">
      <c r="B11" s="13"/>
      <c r="C11" s="158" t="s">
        <v>523</v>
      </c>
      <c r="D11" s="158"/>
      <c r="E11" s="160">
        <f>IF('総括'!C11="","",'総括'!C11)</f>
      </c>
      <c r="F11" s="160"/>
      <c r="G11" s="160"/>
      <c r="H11" s="160"/>
      <c r="I11" s="160"/>
      <c r="J11" s="160"/>
    </row>
    <row r="12" ht="14.25" thickBot="1"/>
    <row r="13" spans="2:13" ht="13.5">
      <c r="B13" s="172"/>
      <c r="C13" s="181" t="s">
        <v>505</v>
      </c>
      <c r="D13" s="1" t="s">
        <v>511</v>
      </c>
      <c r="E13" s="179" t="s">
        <v>506</v>
      </c>
      <c r="F13" s="14" t="s">
        <v>499</v>
      </c>
      <c r="G13" s="181" t="s">
        <v>496</v>
      </c>
      <c r="H13" s="164" t="s">
        <v>497</v>
      </c>
      <c r="I13" s="165"/>
      <c r="J13" s="165"/>
      <c r="K13" s="165"/>
      <c r="L13" s="166"/>
      <c r="M13" s="10" t="s">
        <v>512</v>
      </c>
    </row>
    <row r="14" spans="2:16" ht="14.25" thickBot="1">
      <c r="B14" s="173"/>
      <c r="C14" s="182"/>
      <c r="D14" s="2" t="s">
        <v>498</v>
      </c>
      <c r="E14" s="180"/>
      <c r="F14" s="15" t="s">
        <v>500</v>
      </c>
      <c r="G14" s="182"/>
      <c r="H14" s="3" t="s">
        <v>501</v>
      </c>
      <c r="I14" s="3" t="s">
        <v>502</v>
      </c>
      <c r="J14" s="3" t="s">
        <v>503</v>
      </c>
      <c r="K14" s="167" t="s">
        <v>504</v>
      </c>
      <c r="L14" s="168"/>
      <c r="M14" s="11" t="s">
        <v>513</v>
      </c>
      <c r="O14" s="184" t="s">
        <v>494</v>
      </c>
      <c r="P14" s="185"/>
    </row>
    <row r="15" spans="2:17" ht="14.25" customHeight="1" thickTop="1">
      <c r="B15" s="156">
        <v>1</v>
      </c>
      <c r="C15" s="145"/>
      <c r="D15" s="154">
        <f>IF(C15="","",VLOOKUP(C15,'登録（男子）'!$A:$F,3,FALSE))</f>
      </c>
      <c r="E15" s="171">
        <f>IF(C15="","",VLOOKUP(C15,'登録（男子）'!$A:$F,4,FALSE))</f>
      </c>
      <c r="F15" s="169">
        <f>IF(C15="","",VLOOKUP(C15,'登録（男子）'!$A:$F,5,FALSE))</f>
      </c>
      <c r="G15" s="19"/>
      <c r="H15" s="20"/>
      <c r="I15" s="21"/>
      <c r="J15" s="22"/>
      <c r="K15" s="177"/>
      <c r="L15" s="178"/>
      <c r="M15" s="183"/>
      <c r="O15" s="81" t="s">
        <v>478</v>
      </c>
      <c r="P15" s="17">
        <f>COUNTIF($G$15:$G$999,O15)</f>
        <v>0</v>
      </c>
      <c r="Q15" s="82">
        <f>IF(P15&gt;=4,"参加人数オーバー","")</f>
      </c>
    </row>
    <row r="16" spans="2:17" ht="14.25" customHeight="1">
      <c r="B16" s="117"/>
      <c r="C16" s="120"/>
      <c r="D16" s="123"/>
      <c r="E16" s="125"/>
      <c r="F16" s="170"/>
      <c r="G16" s="19"/>
      <c r="H16" s="20"/>
      <c r="I16" s="24"/>
      <c r="J16" s="24"/>
      <c r="K16" s="129"/>
      <c r="L16" s="130"/>
      <c r="M16" s="128"/>
      <c r="O16" s="81" t="s">
        <v>479</v>
      </c>
      <c r="P16" s="17">
        <f aca="true" t="shared" si="0" ref="P16:P33">COUNTIF($G$15:$G$999,O16)</f>
        <v>0</v>
      </c>
      <c r="Q16" s="82">
        <f aca="true" t="shared" si="1" ref="Q16:Q33">IF(P16&gt;=4,"参加人数オーバー","")</f>
      </c>
    </row>
    <row r="17" spans="2:17" ht="14.25" customHeight="1">
      <c r="B17" s="117"/>
      <c r="C17" s="120"/>
      <c r="D17" s="123">
        <f>IF(C15="","",VLOOKUP(C15,'登録（男子）'!$A:$F,2,FALSE))</f>
      </c>
      <c r="E17" s="125"/>
      <c r="F17" s="132">
        <f>IF(C15="","",VLOOKUP(C15,'登録（男子）'!$A:$F,6,FALSE))</f>
      </c>
      <c r="G17" s="19"/>
      <c r="H17" s="20"/>
      <c r="I17" s="24"/>
      <c r="J17" s="24"/>
      <c r="K17" s="129"/>
      <c r="L17" s="130"/>
      <c r="M17" s="128"/>
      <c r="O17" s="81" t="s">
        <v>480</v>
      </c>
      <c r="P17" s="17">
        <f t="shared" si="0"/>
        <v>0</v>
      </c>
      <c r="Q17" s="82">
        <f t="shared" si="1"/>
      </c>
    </row>
    <row r="18" spans="2:17" ht="14.25" customHeight="1" thickBot="1">
      <c r="B18" s="157"/>
      <c r="C18" s="146"/>
      <c r="D18" s="155"/>
      <c r="E18" s="125"/>
      <c r="F18" s="152"/>
      <c r="G18" s="25"/>
      <c r="H18" s="22"/>
      <c r="I18" s="26"/>
      <c r="J18" s="26"/>
      <c r="K18" s="141"/>
      <c r="L18" s="142"/>
      <c r="M18" s="134"/>
      <c r="O18" s="81" t="s">
        <v>481</v>
      </c>
      <c r="P18" s="17">
        <f t="shared" si="0"/>
        <v>0</v>
      </c>
      <c r="Q18" s="82">
        <f t="shared" si="1"/>
      </c>
    </row>
    <row r="19" spans="2:17" ht="14.25" customHeight="1">
      <c r="B19" s="116">
        <v>2</v>
      </c>
      <c r="C19" s="174"/>
      <c r="D19" s="122">
        <f>IF(C19="","",VLOOKUP(C19,'登録（男子）'!$A:$F,3,FALSE))</f>
      </c>
      <c r="E19" s="124">
        <f>IF(C19="","",VLOOKUP(C19,'登録（男子）'!$A:$F,4,FALSE))</f>
      </c>
      <c r="F19" s="137">
        <f>IF(C19="","",VLOOKUP(C19,'登録（男子）'!$A:$F,5,FALSE))</f>
      </c>
      <c r="G19" s="27"/>
      <c r="H19" s="28"/>
      <c r="I19" s="29"/>
      <c r="J19" s="29"/>
      <c r="K19" s="139"/>
      <c r="L19" s="140"/>
      <c r="M19" s="127"/>
      <c r="O19" s="81" t="s">
        <v>482</v>
      </c>
      <c r="P19" s="17">
        <f t="shared" si="0"/>
        <v>0</v>
      </c>
      <c r="Q19" s="82">
        <f t="shared" si="1"/>
      </c>
    </row>
    <row r="20" spans="2:17" ht="14.25" customHeight="1">
      <c r="B20" s="117"/>
      <c r="C20" s="175"/>
      <c r="D20" s="123"/>
      <c r="E20" s="125"/>
      <c r="F20" s="138"/>
      <c r="G20" s="19"/>
      <c r="H20" s="20"/>
      <c r="I20" s="24"/>
      <c r="J20" s="24"/>
      <c r="K20" s="129"/>
      <c r="L20" s="130"/>
      <c r="M20" s="128"/>
      <c r="O20" s="81" t="s">
        <v>483</v>
      </c>
      <c r="P20" s="17">
        <f t="shared" si="0"/>
        <v>0</v>
      </c>
      <c r="Q20" s="82">
        <f t="shared" si="1"/>
      </c>
    </row>
    <row r="21" spans="2:17" ht="14.25" customHeight="1">
      <c r="B21" s="117"/>
      <c r="C21" s="175"/>
      <c r="D21" s="123">
        <f>IF(C19="","",VLOOKUP(C19,'登録（男子）'!$A:$F,2,FALSE))</f>
      </c>
      <c r="E21" s="125"/>
      <c r="F21" s="132">
        <f>IF(C19="","",VLOOKUP(C19,'登録（男子）'!$A:$F,6,FALSE))</f>
      </c>
      <c r="G21" s="19"/>
      <c r="H21" s="20"/>
      <c r="I21" s="24"/>
      <c r="J21" s="24"/>
      <c r="K21" s="129"/>
      <c r="L21" s="130"/>
      <c r="M21" s="128"/>
      <c r="O21" s="81" t="s">
        <v>484</v>
      </c>
      <c r="P21" s="17">
        <f t="shared" si="0"/>
        <v>0</v>
      </c>
      <c r="Q21" s="82">
        <f t="shared" si="1"/>
      </c>
    </row>
    <row r="22" spans="2:17" ht="14.25" customHeight="1" thickBot="1">
      <c r="B22" s="118"/>
      <c r="C22" s="176"/>
      <c r="D22" s="131"/>
      <c r="E22" s="126"/>
      <c r="F22" s="133"/>
      <c r="G22" s="30"/>
      <c r="H22" s="31"/>
      <c r="I22" s="23"/>
      <c r="J22" s="23"/>
      <c r="K22" s="135"/>
      <c r="L22" s="136"/>
      <c r="M22" s="134"/>
      <c r="O22" s="81" t="s">
        <v>486</v>
      </c>
      <c r="P22" s="17">
        <f t="shared" si="0"/>
        <v>0</v>
      </c>
      <c r="Q22" s="82">
        <f t="shared" si="1"/>
      </c>
    </row>
    <row r="23" spans="2:17" ht="14.25" customHeight="1">
      <c r="B23" s="156">
        <v>3</v>
      </c>
      <c r="C23" s="145"/>
      <c r="D23" s="122">
        <f>IF(C23="","",VLOOKUP(C23,'登録（男子）'!$A:$F,3,FALSE))</f>
      </c>
      <c r="E23" s="124">
        <f>IF(C23="","",VLOOKUP(C23,'登録（男子）'!$A:$F,4,FALSE))</f>
      </c>
      <c r="F23" s="137">
        <f>IF(C23="","",VLOOKUP(C23,'登録（男子）'!$A:$F,5,FALSE))</f>
      </c>
      <c r="G23" s="19"/>
      <c r="H23" s="20"/>
      <c r="I23" s="20"/>
      <c r="J23" s="20"/>
      <c r="K23" s="143"/>
      <c r="L23" s="144"/>
      <c r="M23" s="127"/>
      <c r="O23" s="81" t="s">
        <v>487</v>
      </c>
      <c r="P23" s="17">
        <f t="shared" si="0"/>
        <v>0</v>
      </c>
      <c r="Q23" s="82">
        <f t="shared" si="1"/>
      </c>
    </row>
    <row r="24" spans="2:17" ht="14.25" customHeight="1">
      <c r="B24" s="117"/>
      <c r="C24" s="120"/>
      <c r="D24" s="123"/>
      <c r="E24" s="125"/>
      <c r="F24" s="138"/>
      <c r="G24" s="19"/>
      <c r="H24" s="20"/>
      <c r="I24" s="24"/>
      <c r="J24" s="24"/>
      <c r="K24" s="129"/>
      <c r="L24" s="130"/>
      <c r="M24" s="128"/>
      <c r="O24" s="81" t="s">
        <v>488</v>
      </c>
      <c r="P24" s="17">
        <f t="shared" si="0"/>
        <v>0</v>
      </c>
      <c r="Q24" s="82">
        <f t="shared" si="1"/>
      </c>
    </row>
    <row r="25" spans="2:17" ht="14.25" customHeight="1">
      <c r="B25" s="117"/>
      <c r="C25" s="120"/>
      <c r="D25" s="123">
        <f>IF(C23="","",VLOOKUP(C23,'登録（男子）'!$A:$F,2,FALSE))</f>
      </c>
      <c r="E25" s="125"/>
      <c r="F25" s="132">
        <f>IF(C23="","",VLOOKUP(C23,'登録（男子）'!$A:$F,6,FALSE))</f>
      </c>
      <c r="G25" s="19"/>
      <c r="H25" s="20"/>
      <c r="I25" s="24"/>
      <c r="J25" s="24"/>
      <c r="K25" s="129"/>
      <c r="L25" s="130"/>
      <c r="M25" s="128"/>
      <c r="O25" s="81" t="s">
        <v>493</v>
      </c>
      <c r="P25" s="17">
        <f t="shared" si="0"/>
        <v>0</v>
      </c>
      <c r="Q25" s="82">
        <f t="shared" si="1"/>
      </c>
    </row>
    <row r="26" spans="2:17" ht="14.25" customHeight="1" thickBot="1">
      <c r="B26" s="157"/>
      <c r="C26" s="146"/>
      <c r="D26" s="131"/>
      <c r="E26" s="126"/>
      <c r="F26" s="133"/>
      <c r="G26" s="25"/>
      <c r="H26" s="22"/>
      <c r="I26" s="26"/>
      <c r="J26" s="26"/>
      <c r="K26" s="141"/>
      <c r="L26" s="142"/>
      <c r="M26" s="134"/>
      <c r="O26" s="81" t="s">
        <v>489</v>
      </c>
      <c r="P26" s="17">
        <f t="shared" si="0"/>
        <v>0</v>
      </c>
      <c r="Q26" s="82">
        <f t="shared" si="1"/>
      </c>
    </row>
    <row r="27" spans="2:17" ht="14.25" customHeight="1">
      <c r="B27" s="116">
        <v>4</v>
      </c>
      <c r="C27" s="119"/>
      <c r="D27" s="122">
        <f>IF(C27="","",VLOOKUP(C27,'登録（男子）'!$A:$F,3,FALSE))</f>
      </c>
      <c r="E27" s="124">
        <f>IF(C27="","",VLOOKUP(C27,'登録（男子）'!$A:$F,4,FALSE))</f>
      </c>
      <c r="F27" s="137">
        <f>IF(C27="","",VLOOKUP(C27,'登録（男子）'!$A:$F,5,FALSE))</f>
      </c>
      <c r="G27" s="27"/>
      <c r="H27" s="29"/>
      <c r="I27" s="29"/>
      <c r="J27" s="29"/>
      <c r="K27" s="139"/>
      <c r="L27" s="140"/>
      <c r="M27" s="127"/>
      <c r="O27" s="81" t="s">
        <v>490</v>
      </c>
      <c r="P27" s="17">
        <f t="shared" si="0"/>
        <v>0</v>
      </c>
      <c r="Q27" s="82">
        <f t="shared" si="1"/>
      </c>
    </row>
    <row r="28" spans="2:17" ht="14.25" customHeight="1">
      <c r="B28" s="117"/>
      <c r="C28" s="120"/>
      <c r="D28" s="123"/>
      <c r="E28" s="125"/>
      <c r="F28" s="138"/>
      <c r="G28" s="19"/>
      <c r="H28" s="20"/>
      <c r="I28" s="24"/>
      <c r="J28" s="24"/>
      <c r="K28" s="129"/>
      <c r="L28" s="130"/>
      <c r="M28" s="128"/>
      <c r="O28" s="81" t="s">
        <v>491</v>
      </c>
      <c r="P28" s="17">
        <f t="shared" si="0"/>
        <v>0</v>
      </c>
      <c r="Q28" s="82">
        <f t="shared" si="1"/>
      </c>
    </row>
    <row r="29" spans="2:17" ht="14.25" customHeight="1">
      <c r="B29" s="117"/>
      <c r="C29" s="120"/>
      <c r="D29" s="123">
        <f>IF(C27="","",VLOOKUP(C27,'登録（男子）'!$A:$F,2,FALSE))</f>
      </c>
      <c r="E29" s="125"/>
      <c r="F29" s="132">
        <f>IF(C27="","",VLOOKUP(C27,'登録（男子）'!$A:$F,6,FALSE))</f>
      </c>
      <c r="G29" s="19"/>
      <c r="H29" s="20"/>
      <c r="I29" s="24"/>
      <c r="J29" s="24"/>
      <c r="K29" s="129"/>
      <c r="L29" s="130"/>
      <c r="M29" s="128"/>
      <c r="O29" s="81" t="s">
        <v>492</v>
      </c>
      <c r="P29" s="17">
        <f t="shared" si="0"/>
        <v>0</v>
      </c>
      <c r="Q29" s="82">
        <f t="shared" si="1"/>
      </c>
    </row>
    <row r="30" spans="2:17" ht="14.25" customHeight="1" thickBot="1">
      <c r="B30" s="118"/>
      <c r="C30" s="121"/>
      <c r="D30" s="131"/>
      <c r="E30" s="126"/>
      <c r="F30" s="133"/>
      <c r="G30" s="30"/>
      <c r="H30" s="31"/>
      <c r="I30" s="23"/>
      <c r="J30" s="23"/>
      <c r="K30" s="135"/>
      <c r="L30" s="136"/>
      <c r="M30" s="134"/>
      <c r="O30" s="81" t="s">
        <v>474</v>
      </c>
      <c r="P30" s="17">
        <f t="shared" si="0"/>
        <v>0</v>
      </c>
      <c r="Q30" s="82">
        <f t="shared" si="1"/>
      </c>
    </row>
    <row r="31" spans="2:17" ht="14.25" customHeight="1">
      <c r="B31" s="156">
        <v>5</v>
      </c>
      <c r="C31" s="145"/>
      <c r="D31" s="122">
        <f>IF(C31="","",VLOOKUP(C31,'登録（男子）'!$A:$F,3,FALSE))</f>
      </c>
      <c r="E31" s="124">
        <f>IF(C31="","",VLOOKUP(C31,'登録（男子）'!$A:$F,4,FALSE))</f>
      </c>
      <c r="F31" s="137">
        <f>IF(C31="","",VLOOKUP(C31,'登録（男子）'!$A:$F,5,FALSE))</f>
      </c>
      <c r="G31" s="19"/>
      <c r="H31" s="20"/>
      <c r="I31" s="20"/>
      <c r="J31" s="20"/>
      <c r="K31" s="143"/>
      <c r="L31" s="144"/>
      <c r="M31" s="127"/>
      <c r="O31" s="81" t="s">
        <v>475</v>
      </c>
      <c r="P31" s="17">
        <f t="shared" si="0"/>
        <v>0</v>
      </c>
      <c r="Q31" s="82">
        <f t="shared" si="1"/>
      </c>
    </row>
    <row r="32" spans="2:17" ht="14.25" customHeight="1">
      <c r="B32" s="117"/>
      <c r="C32" s="120"/>
      <c r="D32" s="123"/>
      <c r="E32" s="125"/>
      <c r="F32" s="138"/>
      <c r="G32" s="19"/>
      <c r="H32" s="20"/>
      <c r="I32" s="24"/>
      <c r="J32" s="24"/>
      <c r="K32" s="129"/>
      <c r="L32" s="130"/>
      <c r="M32" s="128"/>
      <c r="O32" s="81" t="s">
        <v>476</v>
      </c>
      <c r="P32" s="17">
        <f t="shared" si="0"/>
        <v>0</v>
      </c>
      <c r="Q32" s="82">
        <f t="shared" si="1"/>
      </c>
    </row>
    <row r="33" spans="2:17" ht="14.25" customHeight="1">
      <c r="B33" s="117"/>
      <c r="C33" s="120"/>
      <c r="D33" s="123">
        <f>IF(C31="","",VLOOKUP(C31,'登録（男子）'!$A:$F,2,FALSE))</f>
      </c>
      <c r="E33" s="125"/>
      <c r="F33" s="132">
        <f>IF(C31="","",VLOOKUP(C31,'登録（男子）'!$A:$F,6,FALSE))</f>
      </c>
      <c r="G33" s="19"/>
      <c r="H33" s="20"/>
      <c r="I33" s="24"/>
      <c r="J33" s="24"/>
      <c r="K33" s="129"/>
      <c r="L33" s="130"/>
      <c r="M33" s="128"/>
      <c r="O33" s="81" t="s">
        <v>477</v>
      </c>
      <c r="P33" s="17">
        <f t="shared" si="0"/>
        <v>0</v>
      </c>
      <c r="Q33" s="82">
        <f t="shared" si="1"/>
      </c>
    </row>
    <row r="34" spans="2:13" ht="14.25" customHeight="1" thickBot="1">
      <c r="B34" s="157"/>
      <c r="C34" s="146"/>
      <c r="D34" s="131"/>
      <c r="E34" s="126"/>
      <c r="F34" s="133"/>
      <c r="G34" s="25"/>
      <c r="H34" s="22"/>
      <c r="I34" s="26"/>
      <c r="J34" s="26"/>
      <c r="K34" s="141"/>
      <c r="L34" s="142"/>
      <c r="M34" s="134"/>
    </row>
    <row r="35" spans="2:13" ht="14.25" customHeight="1">
      <c r="B35" s="116">
        <v>6</v>
      </c>
      <c r="C35" s="119"/>
      <c r="D35" s="122">
        <f>IF(C35="","",VLOOKUP(C35,'登録（男子）'!$A:$F,3,FALSE))</f>
      </c>
      <c r="E35" s="124">
        <f>IF(C35="","",VLOOKUP(C35,'登録（男子）'!$A:$F,4,FALSE))</f>
      </c>
      <c r="F35" s="137">
        <f>IF(C35="","",VLOOKUP(C35,'登録（男子）'!$A:$F,5,FALSE))</f>
      </c>
      <c r="G35" s="27"/>
      <c r="H35" s="29"/>
      <c r="I35" s="29"/>
      <c r="J35" s="29"/>
      <c r="K35" s="139"/>
      <c r="L35" s="140"/>
      <c r="M35" s="127"/>
    </row>
    <row r="36" spans="2:13" ht="14.25" customHeight="1">
      <c r="B36" s="117"/>
      <c r="C36" s="120"/>
      <c r="D36" s="123"/>
      <c r="E36" s="125"/>
      <c r="F36" s="138"/>
      <c r="G36" s="19"/>
      <c r="H36" s="20"/>
      <c r="I36" s="24"/>
      <c r="J36" s="24"/>
      <c r="K36" s="129"/>
      <c r="L36" s="130"/>
      <c r="M36" s="128"/>
    </row>
    <row r="37" spans="2:13" ht="14.25" customHeight="1">
      <c r="B37" s="117"/>
      <c r="C37" s="120"/>
      <c r="D37" s="155">
        <f>IF(C35="","",VLOOKUP(C35,'登録（男子）'!$A:$F,2,FALSE))</f>
      </c>
      <c r="E37" s="125"/>
      <c r="F37" s="132">
        <f>IF(C35="","",VLOOKUP(C35,'登録（男子）'!$A:$F,6,FALSE))</f>
      </c>
      <c r="G37" s="19"/>
      <c r="H37" s="20"/>
      <c r="I37" s="24"/>
      <c r="J37" s="24"/>
      <c r="K37" s="129"/>
      <c r="L37" s="130"/>
      <c r="M37" s="128"/>
    </row>
    <row r="38" spans="2:13" ht="14.25" customHeight="1" thickBot="1">
      <c r="B38" s="118"/>
      <c r="C38" s="121"/>
      <c r="D38" s="126"/>
      <c r="E38" s="126"/>
      <c r="F38" s="133"/>
      <c r="G38" s="30"/>
      <c r="H38" s="31"/>
      <c r="I38" s="23"/>
      <c r="J38" s="23"/>
      <c r="K38" s="135"/>
      <c r="L38" s="136"/>
      <c r="M38" s="134"/>
    </row>
    <row r="39" spans="2:13" ht="14.25" customHeight="1">
      <c r="B39" s="116">
        <v>7</v>
      </c>
      <c r="C39" s="119"/>
      <c r="D39" s="122">
        <f>IF(C39="","",VLOOKUP(C39,'登録（男子）'!$A:$F,3,FALSE))</f>
      </c>
      <c r="E39" s="124">
        <f>IF(C39="","",VLOOKUP(C39,'登録（男子）'!$A:$F,4,FALSE))</f>
      </c>
      <c r="F39" s="137">
        <f>IF(C39="","",VLOOKUP(C39,'登録（男子）'!$A:$F,5,FALSE))</f>
      </c>
      <c r="G39" s="27"/>
      <c r="H39" s="29"/>
      <c r="I39" s="29"/>
      <c r="J39" s="29"/>
      <c r="K39" s="139"/>
      <c r="L39" s="140"/>
      <c r="M39" s="127"/>
    </row>
    <row r="40" spans="2:13" ht="14.25" customHeight="1">
      <c r="B40" s="117"/>
      <c r="C40" s="120"/>
      <c r="D40" s="123"/>
      <c r="E40" s="125"/>
      <c r="F40" s="138"/>
      <c r="G40" s="19"/>
      <c r="H40" s="20"/>
      <c r="I40" s="24"/>
      <c r="J40" s="24"/>
      <c r="K40" s="129"/>
      <c r="L40" s="130"/>
      <c r="M40" s="128"/>
    </row>
    <row r="41" spans="2:13" ht="14.25" customHeight="1">
      <c r="B41" s="117"/>
      <c r="C41" s="120"/>
      <c r="D41" s="123">
        <f>IF(C39="","",VLOOKUP(C39,'登録（男子）'!$A:$F,2,FALSE))</f>
      </c>
      <c r="E41" s="125"/>
      <c r="F41" s="132">
        <f>IF(C39="","",VLOOKUP(C39,'登録（男子）'!$A:$F,6,FALSE))</f>
      </c>
      <c r="G41" s="19"/>
      <c r="H41" s="20"/>
      <c r="I41" s="24"/>
      <c r="J41" s="24"/>
      <c r="K41" s="129"/>
      <c r="L41" s="130"/>
      <c r="M41" s="128"/>
    </row>
    <row r="42" spans="2:13" ht="14.25" customHeight="1" thickBot="1">
      <c r="B42" s="118"/>
      <c r="C42" s="121"/>
      <c r="D42" s="131"/>
      <c r="E42" s="126"/>
      <c r="F42" s="133"/>
      <c r="G42" s="30"/>
      <c r="H42" s="31"/>
      <c r="I42" s="23"/>
      <c r="J42" s="23"/>
      <c r="K42" s="135"/>
      <c r="L42" s="136"/>
      <c r="M42" s="134"/>
    </row>
    <row r="43" spans="2:13" ht="14.25" customHeight="1">
      <c r="B43" s="116">
        <v>8</v>
      </c>
      <c r="C43" s="119"/>
      <c r="D43" s="122">
        <f>IF(C43="","",VLOOKUP(C43,'登録（男子）'!$A:$F,3,FALSE))</f>
      </c>
      <c r="E43" s="124">
        <f>IF(C43="","",VLOOKUP(C43,'登録（男子）'!$A:$F,4,FALSE))</f>
      </c>
      <c r="F43" s="137">
        <f>IF(C43="","",VLOOKUP(C43,'登録（男子）'!$A:$F,5,FALSE))</f>
      </c>
      <c r="G43" s="27"/>
      <c r="H43" s="29"/>
      <c r="I43" s="29"/>
      <c r="J43" s="29"/>
      <c r="K43" s="139"/>
      <c r="L43" s="140"/>
      <c r="M43" s="127"/>
    </row>
    <row r="44" spans="2:13" ht="14.25" customHeight="1">
      <c r="B44" s="117"/>
      <c r="C44" s="120"/>
      <c r="D44" s="123"/>
      <c r="E44" s="125"/>
      <c r="F44" s="138"/>
      <c r="G44" s="19"/>
      <c r="H44" s="20"/>
      <c r="I44" s="24"/>
      <c r="J44" s="24"/>
      <c r="K44" s="129"/>
      <c r="L44" s="130"/>
      <c r="M44" s="128"/>
    </row>
    <row r="45" spans="2:13" ht="14.25" customHeight="1">
      <c r="B45" s="117"/>
      <c r="C45" s="120"/>
      <c r="D45" s="123">
        <f>IF(C43="","",VLOOKUP(C43,'登録（男子）'!$A:$F,2,FALSE))</f>
      </c>
      <c r="E45" s="125"/>
      <c r="F45" s="132">
        <f>IF(C43="","",VLOOKUP(C43,'登録（男子）'!$A:$F,6,FALSE))</f>
      </c>
      <c r="G45" s="19"/>
      <c r="H45" s="20"/>
      <c r="I45" s="24"/>
      <c r="J45" s="24"/>
      <c r="K45" s="129"/>
      <c r="L45" s="130"/>
      <c r="M45" s="128"/>
    </row>
    <row r="46" spans="2:13" ht="14.25" customHeight="1" thickBot="1">
      <c r="B46" s="118"/>
      <c r="C46" s="121"/>
      <c r="D46" s="131"/>
      <c r="E46" s="126"/>
      <c r="F46" s="133"/>
      <c r="G46" s="30"/>
      <c r="H46" s="31"/>
      <c r="I46" s="23"/>
      <c r="J46" s="23"/>
      <c r="K46" s="135"/>
      <c r="L46" s="136"/>
      <c r="M46" s="134"/>
    </row>
    <row r="47" spans="2:13" ht="14.25" customHeight="1">
      <c r="B47" s="116">
        <v>9</v>
      </c>
      <c r="C47" s="119"/>
      <c r="D47" s="122">
        <f>IF(C47="","",VLOOKUP(C47,'登録（男子）'!$A:$F,3,FALSE))</f>
      </c>
      <c r="E47" s="124">
        <f>IF(C47="","",VLOOKUP(C47,'登録（男子）'!$A:$F,4,FALSE))</f>
      </c>
      <c r="F47" s="137">
        <f>IF(C47="","",VLOOKUP(C47,'登録（男子）'!$A:$F,5,FALSE))</f>
      </c>
      <c r="G47" s="27"/>
      <c r="H47" s="29"/>
      <c r="I47" s="29"/>
      <c r="J47" s="29"/>
      <c r="K47" s="139"/>
      <c r="L47" s="140"/>
      <c r="M47" s="127"/>
    </row>
    <row r="48" spans="2:13" ht="14.25" customHeight="1">
      <c r="B48" s="117"/>
      <c r="C48" s="120"/>
      <c r="D48" s="123"/>
      <c r="E48" s="125"/>
      <c r="F48" s="138"/>
      <c r="G48" s="19"/>
      <c r="H48" s="20"/>
      <c r="I48" s="24"/>
      <c r="J48" s="24"/>
      <c r="K48" s="129"/>
      <c r="L48" s="130"/>
      <c r="M48" s="128"/>
    </row>
    <row r="49" spans="2:13" ht="14.25" customHeight="1">
      <c r="B49" s="117"/>
      <c r="C49" s="120"/>
      <c r="D49" s="123">
        <f>IF(C47="","",VLOOKUP(C47,'登録（男子）'!$A:$F,2,FALSE))</f>
      </c>
      <c r="E49" s="125"/>
      <c r="F49" s="132">
        <f>IF(C47="","",VLOOKUP(C47,'登録（男子）'!$A:$F,6,FALSE))</f>
      </c>
      <c r="G49" s="19"/>
      <c r="H49" s="20"/>
      <c r="I49" s="24"/>
      <c r="J49" s="24"/>
      <c r="K49" s="129"/>
      <c r="L49" s="130"/>
      <c r="M49" s="128"/>
    </row>
    <row r="50" spans="2:13" ht="14.25" customHeight="1" thickBot="1">
      <c r="B50" s="118"/>
      <c r="C50" s="121"/>
      <c r="D50" s="131"/>
      <c r="E50" s="126"/>
      <c r="F50" s="133"/>
      <c r="G50" s="30"/>
      <c r="H50" s="31"/>
      <c r="I50" s="23"/>
      <c r="J50" s="23"/>
      <c r="K50" s="135"/>
      <c r="L50" s="136"/>
      <c r="M50" s="134"/>
    </row>
    <row r="51" spans="2:13" ht="14.25" customHeight="1">
      <c r="B51" s="156">
        <v>10</v>
      </c>
      <c r="C51" s="145"/>
      <c r="D51" s="122">
        <f>IF(C51="","",VLOOKUP(C51,'登録（男子）'!$A:$F,3,FALSE))</f>
      </c>
      <c r="E51" s="124">
        <f>IF(C51="","",VLOOKUP(C51,'登録（男子）'!$A:$F,4,FALSE))</f>
      </c>
      <c r="F51" s="137">
        <f>IF(C51="","",VLOOKUP(C51,'登録（男子）'!$A:$F,5,FALSE))</f>
      </c>
      <c r="G51" s="19"/>
      <c r="H51" s="20"/>
      <c r="I51" s="20"/>
      <c r="J51" s="20"/>
      <c r="K51" s="143"/>
      <c r="L51" s="144"/>
      <c r="M51" s="127"/>
    </row>
    <row r="52" spans="2:13" ht="14.25" customHeight="1">
      <c r="B52" s="117"/>
      <c r="C52" s="120"/>
      <c r="D52" s="123"/>
      <c r="E52" s="125"/>
      <c r="F52" s="138"/>
      <c r="G52" s="19"/>
      <c r="H52" s="20"/>
      <c r="I52" s="24"/>
      <c r="J52" s="24"/>
      <c r="K52" s="129"/>
      <c r="L52" s="130"/>
      <c r="M52" s="128"/>
    </row>
    <row r="53" spans="2:13" ht="14.25" customHeight="1">
      <c r="B53" s="117"/>
      <c r="C53" s="120"/>
      <c r="D53" s="123">
        <f>IF(C51="","",VLOOKUP(C51,'登録（男子）'!$A:$F,2,FALSE))</f>
      </c>
      <c r="E53" s="125"/>
      <c r="F53" s="132">
        <f>IF(C51="","",VLOOKUP(C51,'登録（男子）'!$A:$F,6,FALSE))</f>
      </c>
      <c r="G53" s="19"/>
      <c r="H53" s="20"/>
      <c r="I53" s="24"/>
      <c r="J53" s="24"/>
      <c r="K53" s="129"/>
      <c r="L53" s="130"/>
      <c r="M53" s="128"/>
    </row>
    <row r="54" spans="2:13" ht="14.25" customHeight="1" thickBot="1">
      <c r="B54" s="157"/>
      <c r="C54" s="146"/>
      <c r="D54" s="131"/>
      <c r="E54" s="126"/>
      <c r="F54" s="133"/>
      <c r="G54" s="25"/>
      <c r="H54" s="22"/>
      <c r="I54" s="26"/>
      <c r="J54" s="26"/>
      <c r="K54" s="141"/>
      <c r="L54" s="142"/>
      <c r="M54" s="134"/>
    </row>
    <row r="55" spans="2:13" ht="14.25" customHeight="1">
      <c r="B55" s="116">
        <v>11</v>
      </c>
      <c r="C55" s="119"/>
      <c r="D55" s="122">
        <f>IF(C55="","",VLOOKUP(C55,'登録（男子）'!$A:$F,3,FALSE))</f>
      </c>
      <c r="E55" s="124">
        <f>IF(C55="","",VLOOKUP(C55,'登録（男子）'!$A:$F,4,FALSE))</f>
      </c>
      <c r="F55" s="137">
        <f>IF(C55="","",VLOOKUP(C55,'登録（男子）'!$A:$F,5,FALSE))</f>
      </c>
      <c r="G55" s="27"/>
      <c r="H55" s="29"/>
      <c r="I55" s="29"/>
      <c r="J55" s="29"/>
      <c r="K55" s="139"/>
      <c r="L55" s="140"/>
      <c r="M55" s="127"/>
    </row>
    <row r="56" spans="2:13" ht="14.25" customHeight="1">
      <c r="B56" s="117"/>
      <c r="C56" s="120"/>
      <c r="D56" s="123"/>
      <c r="E56" s="125"/>
      <c r="F56" s="138"/>
      <c r="G56" s="19"/>
      <c r="H56" s="20"/>
      <c r="I56" s="24"/>
      <c r="J56" s="24"/>
      <c r="K56" s="129"/>
      <c r="L56" s="130"/>
      <c r="M56" s="128"/>
    </row>
    <row r="57" spans="2:13" ht="14.25" customHeight="1">
      <c r="B57" s="117"/>
      <c r="C57" s="120"/>
      <c r="D57" s="123">
        <f>IF(C55="","",VLOOKUP(C55,'登録（男子）'!$A:$F,2,FALSE))</f>
      </c>
      <c r="E57" s="125"/>
      <c r="F57" s="132">
        <f>IF(C55="","",VLOOKUP(C55,'登録（男子）'!$A:$F,6,FALSE))</f>
      </c>
      <c r="G57" s="19"/>
      <c r="H57" s="20"/>
      <c r="I57" s="24"/>
      <c r="J57" s="24"/>
      <c r="K57" s="129"/>
      <c r="L57" s="130"/>
      <c r="M57" s="128"/>
    </row>
    <row r="58" spans="2:13" ht="14.25" customHeight="1" thickBot="1">
      <c r="B58" s="118"/>
      <c r="C58" s="121"/>
      <c r="D58" s="131"/>
      <c r="E58" s="126"/>
      <c r="F58" s="133"/>
      <c r="G58" s="30"/>
      <c r="H58" s="31"/>
      <c r="I58" s="23"/>
      <c r="J58" s="23"/>
      <c r="K58" s="135"/>
      <c r="L58" s="136"/>
      <c r="M58" s="134"/>
    </row>
    <row r="59" spans="2:13" ht="14.25" customHeight="1">
      <c r="B59" s="116">
        <v>12</v>
      </c>
      <c r="C59" s="119"/>
      <c r="D59" s="122">
        <f>IF(C59="","",VLOOKUP(C59,'登録（男子）'!$A:$F,3,FALSE))</f>
      </c>
      <c r="E59" s="124">
        <f>IF(C59="","",VLOOKUP(C59,'登録（男子）'!$A:$F,4,FALSE))</f>
      </c>
      <c r="F59" s="137">
        <f>IF(C59="","",VLOOKUP(C59,'登録（男子）'!$A:$F,5,FALSE))</f>
      </c>
      <c r="G59" s="27"/>
      <c r="H59" s="29"/>
      <c r="I59" s="29"/>
      <c r="J59" s="29"/>
      <c r="K59" s="139"/>
      <c r="L59" s="140"/>
      <c r="M59" s="127"/>
    </row>
    <row r="60" spans="2:13" ht="14.25" customHeight="1">
      <c r="B60" s="117"/>
      <c r="C60" s="120"/>
      <c r="D60" s="123"/>
      <c r="E60" s="125"/>
      <c r="F60" s="138"/>
      <c r="G60" s="19"/>
      <c r="H60" s="20"/>
      <c r="I60" s="24"/>
      <c r="J60" s="24"/>
      <c r="K60" s="129"/>
      <c r="L60" s="130"/>
      <c r="M60" s="128"/>
    </row>
    <row r="61" spans="2:13" ht="14.25" customHeight="1">
      <c r="B61" s="117"/>
      <c r="C61" s="120"/>
      <c r="D61" s="123">
        <f>IF(C59="","",VLOOKUP(C59,'登録（男子）'!$A:$F,2,FALSE))</f>
      </c>
      <c r="E61" s="125"/>
      <c r="F61" s="132">
        <f>IF(C59="","",VLOOKUP(C59,'登録（男子）'!$A:$F,6,FALSE))</f>
      </c>
      <c r="G61" s="19"/>
      <c r="H61" s="20"/>
      <c r="I61" s="24"/>
      <c r="J61" s="24"/>
      <c r="K61" s="129"/>
      <c r="L61" s="130"/>
      <c r="M61" s="128"/>
    </row>
    <row r="62" spans="2:13" ht="14.25" customHeight="1" thickBot="1">
      <c r="B62" s="118"/>
      <c r="C62" s="121"/>
      <c r="D62" s="131"/>
      <c r="E62" s="126"/>
      <c r="F62" s="133"/>
      <c r="G62" s="30"/>
      <c r="H62" s="31"/>
      <c r="I62" s="23"/>
      <c r="J62" s="23"/>
      <c r="K62" s="135"/>
      <c r="L62" s="136"/>
      <c r="M62" s="134"/>
    </row>
    <row r="63" spans="2:13" ht="24" customHeight="1" thickBot="1">
      <c r="B63" s="147"/>
      <c r="C63" s="147"/>
      <c r="D63" s="147"/>
      <c r="L63" s="149" t="s">
        <v>525</v>
      </c>
      <c r="M63" s="149"/>
    </row>
    <row r="64" spans="2:13" ht="14.25" customHeight="1">
      <c r="B64" s="116">
        <v>13</v>
      </c>
      <c r="C64" s="119"/>
      <c r="D64" s="124">
        <f>IF(C64="","",VLOOKUP(C64,'登録（男子）'!$A:$F,3,FALSE))</f>
      </c>
      <c r="E64" s="124">
        <f>IF(C64="","",VLOOKUP(C64,'登録（男子）'!$A:$F,4,FALSE))</f>
      </c>
      <c r="F64" s="150">
        <f>IF(C64="","",VLOOKUP(C64,'登録（男子）'!$A:$F,5,FALSE))</f>
      </c>
      <c r="G64" s="27"/>
      <c r="H64" s="29"/>
      <c r="I64" s="29"/>
      <c r="J64" s="29"/>
      <c r="K64" s="139"/>
      <c r="L64" s="140"/>
      <c r="M64" s="127"/>
    </row>
    <row r="65" spans="2:13" ht="14.25" customHeight="1">
      <c r="B65" s="117"/>
      <c r="C65" s="120"/>
      <c r="D65" s="154"/>
      <c r="E65" s="125"/>
      <c r="F65" s="151"/>
      <c r="G65" s="19"/>
      <c r="H65" s="20"/>
      <c r="I65" s="24"/>
      <c r="J65" s="24"/>
      <c r="K65" s="129"/>
      <c r="L65" s="130"/>
      <c r="M65" s="128"/>
    </row>
    <row r="66" spans="2:13" ht="14.25" customHeight="1">
      <c r="B66" s="117"/>
      <c r="C66" s="120"/>
      <c r="D66" s="155">
        <f>IF(C64="","",VLOOKUP(C64,'登録（男子）'!$A:$F,2,FALSE))</f>
      </c>
      <c r="E66" s="125"/>
      <c r="F66" s="152">
        <f>IF(C64="","",VLOOKUP(C64,'登録（男子）'!$A:$F,6,FALSE))</f>
      </c>
      <c r="G66" s="19"/>
      <c r="H66" s="20"/>
      <c r="I66" s="24"/>
      <c r="J66" s="24"/>
      <c r="K66" s="129"/>
      <c r="L66" s="130"/>
      <c r="M66" s="128"/>
    </row>
    <row r="67" spans="2:13" ht="14.25" customHeight="1" thickBot="1">
      <c r="B67" s="118"/>
      <c r="C67" s="121"/>
      <c r="D67" s="126"/>
      <c r="E67" s="126"/>
      <c r="F67" s="153"/>
      <c r="G67" s="30"/>
      <c r="H67" s="31"/>
      <c r="I67" s="23"/>
      <c r="J67" s="23"/>
      <c r="K67" s="135"/>
      <c r="L67" s="136"/>
      <c r="M67" s="134"/>
    </row>
    <row r="68" spans="2:13" ht="14.25" customHeight="1">
      <c r="B68" s="116">
        <v>14</v>
      </c>
      <c r="C68" s="119"/>
      <c r="D68" s="124">
        <f>IF(C68="","",VLOOKUP(C68,'登録（男子）'!$A:$F,3,FALSE))</f>
      </c>
      <c r="E68" s="124">
        <f>IF(C68="","",VLOOKUP(C68,'登録（男子）'!$A:$F,4,FALSE))</f>
      </c>
      <c r="F68" s="150">
        <f>IF(C68="","",VLOOKUP(C68,'登録（男子）'!$A:$F,5,FALSE))</f>
      </c>
      <c r="G68" s="27"/>
      <c r="H68" s="29"/>
      <c r="I68" s="29"/>
      <c r="J68" s="29"/>
      <c r="K68" s="139"/>
      <c r="L68" s="140"/>
      <c r="M68" s="127"/>
    </row>
    <row r="69" spans="2:13" ht="14.25" customHeight="1">
      <c r="B69" s="117"/>
      <c r="C69" s="120"/>
      <c r="D69" s="154"/>
      <c r="E69" s="125"/>
      <c r="F69" s="151"/>
      <c r="G69" s="19"/>
      <c r="H69" s="20"/>
      <c r="I69" s="24"/>
      <c r="J69" s="24"/>
      <c r="K69" s="129"/>
      <c r="L69" s="130"/>
      <c r="M69" s="128"/>
    </row>
    <row r="70" spans="2:13" ht="14.25" customHeight="1">
      <c r="B70" s="117"/>
      <c r="C70" s="120"/>
      <c r="D70" s="155">
        <f>IF(C68="","",VLOOKUP(C68,'登録（男子）'!$A:$F,2,FALSE))</f>
      </c>
      <c r="E70" s="125"/>
      <c r="F70" s="152">
        <f>IF(C68="","",VLOOKUP(C68,'登録（男子）'!$A:$F,6,FALSE))</f>
      </c>
      <c r="G70" s="19"/>
      <c r="H70" s="20"/>
      <c r="I70" s="24"/>
      <c r="J70" s="24"/>
      <c r="K70" s="129"/>
      <c r="L70" s="130"/>
      <c r="M70" s="128"/>
    </row>
    <row r="71" spans="2:13" ht="14.25" customHeight="1" thickBot="1">
      <c r="B71" s="118"/>
      <c r="C71" s="121"/>
      <c r="D71" s="126"/>
      <c r="E71" s="126"/>
      <c r="F71" s="153"/>
      <c r="G71" s="30"/>
      <c r="H71" s="31"/>
      <c r="I71" s="23"/>
      <c r="J71" s="23"/>
      <c r="K71" s="135"/>
      <c r="L71" s="136"/>
      <c r="M71" s="134"/>
    </row>
    <row r="72" spans="2:13" ht="14.25" customHeight="1">
      <c r="B72" s="116">
        <v>15</v>
      </c>
      <c r="C72" s="119"/>
      <c r="D72" s="124">
        <f>IF(C72="","",VLOOKUP(C72,'登録（男子）'!$A:$F,3,FALSE))</f>
      </c>
      <c r="E72" s="124">
        <f>IF(C72="","",VLOOKUP(C72,'登録（男子）'!$A:$F,4,FALSE))</f>
      </c>
      <c r="F72" s="150">
        <f>IF(C72="","",VLOOKUP(C72,'登録（男子）'!$A:$F,5,FALSE))</f>
      </c>
      <c r="G72" s="27"/>
      <c r="H72" s="29"/>
      <c r="I72" s="29"/>
      <c r="J72" s="29"/>
      <c r="K72" s="139"/>
      <c r="L72" s="140"/>
      <c r="M72" s="127"/>
    </row>
    <row r="73" spans="2:13" ht="14.25" customHeight="1">
      <c r="B73" s="117"/>
      <c r="C73" s="120"/>
      <c r="D73" s="154"/>
      <c r="E73" s="125"/>
      <c r="F73" s="151"/>
      <c r="G73" s="19"/>
      <c r="H73" s="20"/>
      <c r="I73" s="24"/>
      <c r="J73" s="24"/>
      <c r="K73" s="129"/>
      <c r="L73" s="130"/>
      <c r="M73" s="128"/>
    </row>
    <row r="74" spans="2:13" ht="14.25" customHeight="1">
      <c r="B74" s="117"/>
      <c r="C74" s="120"/>
      <c r="D74" s="155">
        <f>IF(C72="","",VLOOKUP(C72,'登録（男子）'!$A:$F,2,FALSE))</f>
      </c>
      <c r="E74" s="125"/>
      <c r="F74" s="152">
        <f>IF(C72="","",VLOOKUP(C72,'登録（男子）'!$A:$F,6,FALSE))</f>
      </c>
      <c r="G74" s="19"/>
      <c r="H74" s="20"/>
      <c r="I74" s="24"/>
      <c r="J74" s="24"/>
      <c r="K74" s="129"/>
      <c r="L74" s="130"/>
      <c r="M74" s="128"/>
    </row>
    <row r="75" spans="2:13" ht="14.25" customHeight="1" thickBot="1">
      <c r="B75" s="118"/>
      <c r="C75" s="121"/>
      <c r="D75" s="126"/>
      <c r="E75" s="126"/>
      <c r="F75" s="153"/>
      <c r="G75" s="30"/>
      <c r="H75" s="31"/>
      <c r="I75" s="23"/>
      <c r="J75" s="23"/>
      <c r="K75" s="135"/>
      <c r="L75" s="136"/>
      <c r="M75" s="134"/>
    </row>
    <row r="76" spans="2:13" ht="14.25" customHeight="1">
      <c r="B76" s="116">
        <v>16</v>
      </c>
      <c r="C76" s="119"/>
      <c r="D76" s="124">
        <f>IF(C76="","",VLOOKUP(C76,'登録（男子）'!$A:$F,3,FALSE))</f>
      </c>
      <c r="E76" s="124">
        <f>IF(C76="","",VLOOKUP(C76,'登録（男子）'!$A:$F,4,FALSE))</f>
      </c>
      <c r="F76" s="150">
        <f>IF(C76="","",VLOOKUP(C76,'登録（男子）'!$A:$F,5,FALSE))</f>
      </c>
      <c r="G76" s="27"/>
      <c r="H76" s="29"/>
      <c r="I76" s="29"/>
      <c r="J76" s="29"/>
      <c r="K76" s="139"/>
      <c r="L76" s="140"/>
      <c r="M76" s="127"/>
    </row>
    <row r="77" spans="2:13" ht="14.25" customHeight="1">
      <c r="B77" s="117"/>
      <c r="C77" s="120"/>
      <c r="D77" s="154"/>
      <c r="E77" s="125"/>
      <c r="F77" s="151"/>
      <c r="G77" s="19"/>
      <c r="H77" s="20"/>
      <c r="I77" s="24"/>
      <c r="J77" s="24"/>
      <c r="K77" s="129"/>
      <c r="L77" s="130"/>
      <c r="M77" s="128"/>
    </row>
    <row r="78" spans="2:13" ht="14.25" customHeight="1">
      <c r="B78" s="117"/>
      <c r="C78" s="120"/>
      <c r="D78" s="155">
        <f>IF(C76="","",VLOOKUP(C76,'登録（男子）'!$A:$F,2,FALSE))</f>
      </c>
      <c r="E78" s="125"/>
      <c r="F78" s="152">
        <f>IF(C76="","",VLOOKUP(C76,'登録（男子）'!$A:$F,6,FALSE))</f>
      </c>
      <c r="G78" s="19"/>
      <c r="H78" s="20"/>
      <c r="I78" s="24"/>
      <c r="J78" s="24"/>
      <c r="K78" s="129"/>
      <c r="L78" s="130"/>
      <c r="M78" s="128"/>
    </row>
    <row r="79" spans="2:13" ht="14.25" customHeight="1" thickBot="1">
      <c r="B79" s="118"/>
      <c r="C79" s="121"/>
      <c r="D79" s="126"/>
      <c r="E79" s="126"/>
      <c r="F79" s="153"/>
      <c r="G79" s="30"/>
      <c r="H79" s="31"/>
      <c r="I79" s="23"/>
      <c r="J79" s="23"/>
      <c r="K79" s="135"/>
      <c r="L79" s="136"/>
      <c r="M79" s="134"/>
    </row>
    <row r="80" spans="2:13" ht="14.25" customHeight="1">
      <c r="B80" s="156">
        <v>17</v>
      </c>
      <c r="C80" s="145"/>
      <c r="D80" s="124">
        <f>IF(C80="","",VLOOKUP(C80,'登録（男子）'!$A:$F,3,FALSE))</f>
      </c>
      <c r="E80" s="124">
        <f>IF(C80="","",VLOOKUP(C80,'登録（男子）'!$A:$F,4,FALSE))</f>
      </c>
      <c r="F80" s="150">
        <f>IF(C80="","",VLOOKUP(C80,'登録（男子）'!$A:$F,5,FALSE))</f>
      </c>
      <c r="G80" s="19"/>
      <c r="H80" s="20"/>
      <c r="I80" s="20"/>
      <c r="J80" s="20"/>
      <c r="K80" s="143"/>
      <c r="L80" s="144"/>
      <c r="M80" s="127"/>
    </row>
    <row r="81" spans="2:13" ht="14.25" customHeight="1">
      <c r="B81" s="117"/>
      <c r="C81" s="120"/>
      <c r="D81" s="154"/>
      <c r="E81" s="125"/>
      <c r="F81" s="151"/>
      <c r="G81" s="19"/>
      <c r="H81" s="20"/>
      <c r="I81" s="24"/>
      <c r="J81" s="24"/>
      <c r="K81" s="129"/>
      <c r="L81" s="130"/>
      <c r="M81" s="128"/>
    </row>
    <row r="82" spans="2:13" ht="14.25" customHeight="1">
      <c r="B82" s="117"/>
      <c r="C82" s="120"/>
      <c r="D82" s="155">
        <f>IF(C80="","",VLOOKUP(C80,'登録（男子）'!$A:$F,2,FALSE))</f>
      </c>
      <c r="E82" s="125"/>
      <c r="F82" s="152">
        <f>IF(C80="","",VLOOKUP(C80,'登録（男子）'!$A:$F,6,FALSE))</f>
      </c>
      <c r="G82" s="19"/>
      <c r="H82" s="20"/>
      <c r="I82" s="24"/>
      <c r="J82" s="24"/>
      <c r="K82" s="129"/>
      <c r="L82" s="130"/>
      <c r="M82" s="128"/>
    </row>
    <row r="83" spans="2:13" ht="14.25" customHeight="1" thickBot="1">
      <c r="B83" s="157"/>
      <c r="C83" s="146"/>
      <c r="D83" s="126"/>
      <c r="E83" s="126"/>
      <c r="F83" s="153"/>
      <c r="G83" s="25"/>
      <c r="H83" s="22"/>
      <c r="I83" s="26"/>
      <c r="J83" s="26"/>
      <c r="K83" s="141"/>
      <c r="L83" s="142"/>
      <c r="M83" s="134"/>
    </row>
    <row r="84" spans="2:13" ht="14.25" customHeight="1">
      <c r="B84" s="116">
        <v>18</v>
      </c>
      <c r="C84" s="119"/>
      <c r="D84" s="124">
        <f>IF(C84="","",VLOOKUP(C84,'登録（男子）'!$A:$F,3,FALSE))</f>
      </c>
      <c r="E84" s="124">
        <f>IF(C84="","",VLOOKUP(C84,'登録（男子）'!$A:$F,4,FALSE))</f>
      </c>
      <c r="F84" s="150">
        <f>IF(C84="","",VLOOKUP(C84,'登録（男子）'!$A:$F,5,FALSE))</f>
      </c>
      <c r="G84" s="27"/>
      <c r="H84" s="29"/>
      <c r="I84" s="29"/>
      <c r="J84" s="29"/>
      <c r="K84" s="139"/>
      <c r="L84" s="140"/>
      <c r="M84" s="127"/>
    </row>
    <row r="85" spans="2:13" ht="14.25" customHeight="1">
      <c r="B85" s="117"/>
      <c r="C85" s="120"/>
      <c r="D85" s="154"/>
      <c r="E85" s="125"/>
      <c r="F85" s="151"/>
      <c r="G85" s="19"/>
      <c r="H85" s="20"/>
      <c r="I85" s="24"/>
      <c r="J85" s="24"/>
      <c r="K85" s="129"/>
      <c r="L85" s="130"/>
      <c r="M85" s="128"/>
    </row>
    <row r="86" spans="2:13" ht="14.25" customHeight="1">
      <c r="B86" s="117"/>
      <c r="C86" s="120"/>
      <c r="D86" s="155">
        <f>IF(C84="","",VLOOKUP(C84,'登録（男子）'!$A:$F,2,FALSE))</f>
      </c>
      <c r="E86" s="125"/>
      <c r="F86" s="152">
        <f>IF(C84="","",VLOOKUP(C84,'登録（男子）'!$A:$F,6,FALSE))</f>
      </c>
      <c r="G86" s="19"/>
      <c r="H86" s="20"/>
      <c r="I86" s="24"/>
      <c r="J86" s="24"/>
      <c r="K86" s="129"/>
      <c r="L86" s="130"/>
      <c r="M86" s="128"/>
    </row>
    <row r="87" spans="2:13" ht="14.25" customHeight="1" thickBot="1">
      <c r="B87" s="118"/>
      <c r="C87" s="121"/>
      <c r="D87" s="126"/>
      <c r="E87" s="126"/>
      <c r="F87" s="153"/>
      <c r="G87" s="30"/>
      <c r="H87" s="31"/>
      <c r="I87" s="23"/>
      <c r="J87" s="23"/>
      <c r="K87" s="135"/>
      <c r="L87" s="136"/>
      <c r="M87" s="134"/>
    </row>
    <row r="88" spans="2:13" ht="14.25" customHeight="1">
      <c r="B88" s="156">
        <v>19</v>
      </c>
      <c r="C88" s="145"/>
      <c r="D88" s="124">
        <f>IF(C88="","",VLOOKUP(C88,'登録（男子）'!$A:$F,3,FALSE))</f>
      </c>
      <c r="E88" s="124">
        <f>IF(C88="","",VLOOKUP(C88,'登録（男子）'!$A:$F,4,FALSE))</f>
      </c>
      <c r="F88" s="150">
        <f>IF(C88="","",VLOOKUP(C88,'登録（男子）'!$A:$F,5,FALSE))</f>
      </c>
      <c r="G88" s="19"/>
      <c r="H88" s="20"/>
      <c r="I88" s="20"/>
      <c r="J88" s="20"/>
      <c r="K88" s="143"/>
      <c r="L88" s="144"/>
      <c r="M88" s="127"/>
    </row>
    <row r="89" spans="2:13" ht="14.25" customHeight="1">
      <c r="B89" s="117"/>
      <c r="C89" s="120"/>
      <c r="D89" s="154"/>
      <c r="E89" s="125"/>
      <c r="F89" s="151"/>
      <c r="G89" s="19"/>
      <c r="H89" s="20"/>
      <c r="I89" s="24"/>
      <c r="J89" s="24"/>
      <c r="K89" s="129"/>
      <c r="L89" s="130"/>
      <c r="M89" s="128"/>
    </row>
    <row r="90" spans="2:13" ht="14.25" customHeight="1">
      <c r="B90" s="117"/>
      <c r="C90" s="120"/>
      <c r="D90" s="155">
        <f>IF(C88="","",VLOOKUP(C88,'登録（男子）'!$A:$F,2,FALSE))</f>
      </c>
      <c r="E90" s="125"/>
      <c r="F90" s="152">
        <f>IF(C88="","",VLOOKUP(C88,'登録（男子）'!$A:$F,6,FALSE))</f>
      </c>
      <c r="G90" s="19"/>
      <c r="H90" s="20"/>
      <c r="I90" s="24"/>
      <c r="J90" s="24"/>
      <c r="K90" s="129"/>
      <c r="L90" s="130"/>
      <c r="M90" s="128"/>
    </row>
    <row r="91" spans="2:13" ht="14.25" customHeight="1" thickBot="1">
      <c r="B91" s="157"/>
      <c r="C91" s="146"/>
      <c r="D91" s="126"/>
      <c r="E91" s="126"/>
      <c r="F91" s="153"/>
      <c r="G91" s="25"/>
      <c r="H91" s="22"/>
      <c r="I91" s="26"/>
      <c r="J91" s="26"/>
      <c r="K91" s="141"/>
      <c r="L91" s="142"/>
      <c r="M91" s="134"/>
    </row>
    <row r="92" spans="2:13" ht="14.25" customHeight="1">
      <c r="B92" s="116">
        <v>20</v>
      </c>
      <c r="C92" s="119"/>
      <c r="D92" s="124">
        <f>IF(C92="","",VLOOKUP(C92,'登録（男子）'!$A:$F,3,FALSE))</f>
      </c>
      <c r="E92" s="124">
        <f>IF(C92="","",VLOOKUP(C92,'登録（男子）'!$A:$F,4,FALSE))</f>
      </c>
      <c r="F92" s="150">
        <f>IF(C92="","",VLOOKUP(C92,'登録（男子）'!$A:$F,5,FALSE))</f>
      </c>
      <c r="G92" s="27"/>
      <c r="H92" s="29"/>
      <c r="I92" s="29"/>
      <c r="J92" s="29"/>
      <c r="K92" s="139"/>
      <c r="L92" s="140"/>
      <c r="M92" s="127"/>
    </row>
    <row r="93" spans="2:13" ht="14.25" customHeight="1">
      <c r="B93" s="117"/>
      <c r="C93" s="120"/>
      <c r="D93" s="154"/>
      <c r="E93" s="125"/>
      <c r="F93" s="151"/>
      <c r="G93" s="19"/>
      <c r="H93" s="20"/>
      <c r="I93" s="24"/>
      <c r="J93" s="24"/>
      <c r="K93" s="129"/>
      <c r="L93" s="130"/>
      <c r="M93" s="128"/>
    </row>
    <row r="94" spans="2:13" ht="14.25" customHeight="1">
      <c r="B94" s="117"/>
      <c r="C94" s="120"/>
      <c r="D94" s="155">
        <f>IF(C92="","",VLOOKUP(C92,'登録（男子）'!$A:$F,2,FALSE))</f>
      </c>
      <c r="E94" s="125"/>
      <c r="F94" s="152">
        <f>IF(C92="","",VLOOKUP(C92,'登録（男子）'!$A:$F,6,FALSE))</f>
      </c>
      <c r="G94" s="19"/>
      <c r="H94" s="20"/>
      <c r="I94" s="24"/>
      <c r="J94" s="24"/>
      <c r="K94" s="129"/>
      <c r="L94" s="130"/>
      <c r="M94" s="128"/>
    </row>
    <row r="95" spans="2:13" ht="14.25" customHeight="1" thickBot="1">
      <c r="B95" s="118"/>
      <c r="C95" s="121"/>
      <c r="D95" s="126"/>
      <c r="E95" s="126"/>
      <c r="F95" s="153"/>
      <c r="G95" s="30"/>
      <c r="H95" s="31"/>
      <c r="I95" s="23"/>
      <c r="J95" s="23"/>
      <c r="K95" s="135"/>
      <c r="L95" s="136"/>
      <c r="M95" s="134"/>
    </row>
    <row r="96" spans="2:13" ht="14.25" customHeight="1">
      <c r="B96" s="156">
        <v>21</v>
      </c>
      <c r="C96" s="145"/>
      <c r="D96" s="124">
        <f>IF(C96="","",VLOOKUP(C96,'登録（男子）'!$A:$F,3,FALSE))</f>
      </c>
      <c r="E96" s="124">
        <f>IF(C96="","",VLOOKUP(C96,'登録（男子）'!$A:$F,4,FALSE))</f>
      </c>
      <c r="F96" s="150">
        <f>IF(C96="","",VLOOKUP(C96,'登録（男子）'!$A:$F,5,FALSE))</f>
      </c>
      <c r="G96" s="19"/>
      <c r="H96" s="20"/>
      <c r="I96" s="20"/>
      <c r="J96" s="20"/>
      <c r="K96" s="143"/>
      <c r="L96" s="144"/>
      <c r="M96" s="127"/>
    </row>
    <row r="97" spans="2:13" ht="14.25" customHeight="1">
      <c r="B97" s="117"/>
      <c r="C97" s="120"/>
      <c r="D97" s="154"/>
      <c r="E97" s="125"/>
      <c r="F97" s="151"/>
      <c r="G97" s="19"/>
      <c r="H97" s="20"/>
      <c r="I97" s="24"/>
      <c r="J97" s="24"/>
      <c r="K97" s="129"/>
      <c r="L97" s="130"/>
      <c r="M97" s="128"/>
    </row>
    <row r="98" spans="2:13" ht="14.25" customHeight="1">
      <c r="B98" s="117"/>
      <c r="C98" s="120"/>
      <c r="D98" s="155">
        <f>IF(C96="","",VLOOKUP(C96,'登録（男子）'!$A:$F,2,FALSE))</f>
      </c>
      <c r="E98" s="125"/>
      <c r="F98" s="152">
        <f>IF(C96="","",VLOOKUP(C96,'登録（男子）'!$A:$F,6,FALSE))</f>
      </c>
      <c r="G98" s="19"/>
      <c r="H98" s="20"/>
      <c r="I98" s="24"/>
      <c r="J98" s="24"/>
      <c r="K98" s="129"/>
      <c r="L98" s="130"/>
      <c r="M98" s="128"/>
    </row>
    <row r="99" spans="2:13" ht="14.25" customHeight="1" thickBot="1">
      <c r="B99" s="157"/>
      <c r="C99" s="146"/>
      <c r="D99" s="126"/>
      <c r="E99" s="126"/>
      <c r="F99" s="153"/>
      <c r="G99" s="25"/>
      <c r="H99" s="22"/>
      <c r="I99" s="26"/>
      <c r="J99" s="26"/>
      <c r="K99" s="141"/>
      <c r="L99" s="142"/>
      <c r="M99" s="134"/>
    </row>
    <row r="100" spans="2:13" ht="14.25" customHeight="1">
      <c r="B100" s="116">
        <v>22</v>
      </c>
      <c r="C100" s="119"/>
      <c r="D100" s="124">
        <f>IF(C100="","",VLOOKUP(C100,'登録（男子）'!$A:$F,3,FALSE))</f>
      </c>
      <c r="E100" s="124">
        <f>IF(C100="","",VLOOKUP(C100,'登録（男子）'!$A:$F,4,FALSE))</f>
      </c>
      <c r="F100" s="150">
        <f>IF(C100="","",VLOOKUP(C100,'登録（男子）'!$A:$F,5,FALSE))</f>
      </c>
      <c r="G100" s="27"/>
      <c r="H100" s="29"/>
      <c r="I100" s="29"/>
      <c r="J100" s="29"/>
      <c r="K100" s="139"/>
      <c r="L100" s="140"/>
      <c r="M100" s="127"/>
    </row>
    <row r="101" spans="2:13" ht="14.25" customHeight="1">
      <c r="B101" s="117"/>
      <c r="C101" s="120"/>
      <c r="D101" s="154"/>
      <c r="E101" s="125"/>
      <c r="F101" s="151"/>
      <c r="G101" s="19"/>
      <c r="H101" s="20"/>
      <c r="I101" s="24"/>
      <c r="J101" s="24"/>
      <c r="K101" s="129"/>
      <c r="L101" s="130"/>
      <c r="M101" s="128"/>
    </row>
    <row r="102" spans="2:13" ht="14.25" customHeight="1">
      <c r="B102" s="117"/>
      <c r="C102" s="120"/>
      <c r="D102" s="155">
        <f>IF(C100="","",VLOOKUP(C100,'登録（男子）'!$A:$F,2,FALSE))</f>
      </c>
      <c r="E102" s="125"/>
      <c r="F102" s="152">
        <f>IF(C100="","",VLOOKUP(C100,'登録（男子）'!$A:$F,6,FALSE))</f>
      </c>
      <c r="G102" s="19"/>
      <c r="H102" s="20"/>
      <c r="I102" s="24"/>
      <c r="J102" s="24"/>
      <c r="K102" s="129"/>
      <c r="L102" s="130"/>
      <c r="M102" s="128"/>
    </row>
    <row r="103" spans="2:13" ht="14.25" customHeight="1" thickBot="1">
      <c r="B103" s="118"/>
      <c r="C103" s="121"/>
      <c r="D103" s="126"/>
      <c r="E103" s="126"/>
      <c r="F103" s="153"/>
      <c r="G103" s="30"/>
      <c r="H103" s="31"/>
      <c r="I103" s="23"/>
      <c r="J103" s="23"/>
      <c r="K103" s="135"/>
      <c r="L103" s="136"/>
      <c r="M103" s="134"/>
    </row>
    <row r="104" spans="2:13" ht="14.25" customHeight="1">
      <c r="B104" s="156">
        <v>23</v>
      </c>
      <c r="C104" s="145"/>
      <c r="D104" s="124">
        <f>IF(C104="","",VLOOKUP(C104,'登録（男子）'!$A:$F,3,FALSE))</f>
      </c>
      <c r="E104" s="124">
        <f>IF(C104="","",VLOOKUP(C104,'登録（男子）'!$A:$F,4,FALSE))</f>
      </c>
      <c r="F104" s="150">
        <f>IF(C104="","",VLOOKUP(C104,'登録（男子）'!$A:$F,5,FALSE))</f>
      </c>
      <c r="G104" s="19"/>
      <c r="H104" s="20"/>
      <c r="I104" s="20"/>
      <c r="J104" s="20"/>
      <c r="K104" s="143"/>
      <c r="L104" s="144"/>
      <c r="M104" s="127"/>
    </row>
    <row r="105" spans="2:13" ht="14.25" customHeight="1">
      <c r="B105" s="117"/>
      <c r="C105" s="120"/>
      <c r="D105" s="154"/>
      <c r="E105" s="125"/>
      <c r="F105" s="151"/>
      <c r="G105" s="19"/>
      <c r="H105" s="20"/>
      <c r="I105" s="24"/>
      <c r="J105" s="24"/>
      <c r="K105" s="129"/>
      <c r="L105" s="130"/>
      <c r="M105" s="128"/>
    </row>
    <row r="106" spans="2:13" ht="14.25" customHeight="1">
      <c r="B106" s="117"/>
      <c r="C106" s="120"/>
      <c r="D106" s="155">
        <f>IF(C104="","",VLOOKUP(C104,'登録（男子）'!$A:$F,2,FALSE))</f>
      </c>
      <c r="E106" s="125"/>
      <c r="F106" s="152">
        <f>IF(C104="","",VLOOKUP(C104,'登録（男子）'!$A:$F,6,FALSE))</f>
      </c>
      <c r="G106" s="19"/>
      <c r="H106" s="20"/>
      <c r="I106" s="24"/>
      <c r="J106" s="24"/>
      <c r="K106" s="129"/>
      <c r="L106" s="130"/>
      <c r="M106" s="128"/>
    </row>
    <row r="107" spans="2:13" ht="14.25" customHeight="1" thickBot="1">
      <c r="B107" s="157"/>
      <c r="C107" s="146"/>
      <c r="D107" s="126"/>
      <c r="E107" s="126"/>
      <c r="F107" s="153"/>
      <c r="G107" s="25"/>
      <c r="H107" s="22"/>
      <c r="I107" s="26"/>
      <c r="J107" s="26"/>
      <c r="K107" s="141"/>
      <c r="L107" s="142"/>
      <c r="M107" s="134"/>
    </row>
    <row r="108" spans="2:13" ht="14.25" customHeight="1">
      <c r="B108" s="116">
        <v>24</v>
      </c>
      <c r="C108" s="119"/>
      <c r="D108" s="124">
        <f>IF(C108="","",VLOOKUP(C108,'登録（男子）'!$A:$F,3,FALSE))</f>
      </c>
      <c r="E108" s="124">
        <f>IF(C108="","",VLOOKUP(C108,'登録（男子）'!$A:$F,4,FALSE))</f>
      </c>
      <c r="F108" s="150">
        <f>IF(C108="","",VLOOKUP(C108,'登録（男子）'!$A:$F,5,FALSE))</f>
      </c>
      <c r="G108" s="27"/>
      <c r="H108" s="29"/>
      <c r="I108" s="29"/>
      <c r="J108" s="29"/>
      <c r="K108" s="139"/>
      <c r="L108" s="140"/>
      <c r="M108" s="127"/>
    </row>
    <row r="109" spans="2:13" ht="14.25" customHeight="1">
      <c r="B109" s="117"/>
      <c r="C109" s="120"/>
      <c r="D109" s="154"/>
      <c r="E109" s="125"/>
      <c r="F109" s="151"/>
      <c r="G109" s="19"/>
      <c r="H109" s="20"/>
      <c r="I109" s="24"/>
      <c r="J109" s="24"/>
      <c r="K109" s="129"/>
      <c r="L109" s="130"/>
      <c r="M109" s="128"/>
    </row>
    <row r="110" spans="2:13" ht="14.25" customHeight="1">
      <c r="B110" s="117"/>
      <c r="C110" s="120"/>
      <c r="D110" s="155">
        <f>IF(C108="","",VLOOKUP(C108,'登録（男子）'!$A:$F,2,FALSE))</f>
      </c>
      <c r="E110" s="125"/>
      <c r="F110" s="152">
        <f>IF(C108="","",VLOOKUP(C108,'登録（男子）'!$A:$F,6,FALSE))</f>
      </c>
      <c r="G110" s="19"/>
      <c r="H110" s="20"/>
      <c r="I110" s="24"/>
      <c r="J110" s="24"/>
      <c r="K110" s="129"/>
      <c r="L110" s="130"/>
      <c r="M110" s="128"/>
    </row>
    <row r="111" spans="2:13" ht="14.25" customHeight="1" thickBot="1">
      <c r="B111" s="118"/>
      <c r="C111" s="121"/>
      <c r="D111" s="126"/>
      <c r="E111" s="126"/>
      <c r="F111" s="153"/>
      <c r="G111" s="30"/>
      <c r="H111" s="31"/>
      <c r="I111" s="23"/>
      <c r="J111" s="23"/>
      <c r="K111" s="135"/>
      <c r="L111" s="136"/>
      <c r="M111" s="134"/>
    </row>
    <row r="112" spans="2:13" ht="14.25" customHeight="1">
      <c r="B112" s="156">
        <v>25</v>
      </c>
      <c r="C112" s="145"/>
      <c r="D112" s="124">
        <f>IF(C112="","",VLOOKUP(C112,'登録（男子）'!$A:$F,3,FALSE))</f>
      </c>
      <c r="E112" s="124">
        <f>IF(C112="","",VLOOKUP(C112,'登録（男子）'!$A:$F,4,FALSE))</f>
      </c>
      <c r="F112" s="150">
        <f>IF(C112="","",VLOOKUP(C112,'登録（男子）'!$A:$F,5,FALSE))</f>
      </c>
      <c r="G112" s="19"/>
      <c r="H112" s="20"/>
      <c r="I112" s="20"/>
      <c r="J112" s="20"/>
      <c r="K112" s="143"/>
      <c r="L112" s="144"/>
      <c r="M112" s="127"/>
    </row>
    <row r="113" spans="2:13" ht="14.25" customHeight="1">
      <c r="B113" s="117"/>
      <c r="C113" s="120"/>
      <c r="D113" s="154"/>
      <c r="E113" s="125"/>
      <c r="F113" s="151"/>
      <c r="G113" s="19"/>
      <c r="H113" s="20"/>
      <c r="I113" s="24"/>
      <c r="J113" s="24"/>
      <c r="K113" s="129"/>
      <c r="L113" s="130"/>
      <c r="M113" s="128"/>
    </row>
    <row r="114" spans="2:13" ht="14.25" customHeight="1">
      <c r="B114" s="117"/>
      <c r="C114" s="120"/>
      <c r="D114" s="155">
        <f>IF(C112="","",VLOOKUP(C112,'登録（男子）'!$A:$F,2,FALSE))</f>
      </c>
      <c r="E114" s="125"/>
      <c r="F114" s="152">
        <f>IF(C112="","",VLOOKUP(C112,'登録（男子）'!$A:$F,6,FALSE))</f>
      </c>
      <c r="G114" s="19"/>
      <c r="H114" s="20"/>
      <c r="I114" s="24"/>
      <c r="J114" s="24"/>
      <c r="K114" s="129"/>
      <c r="L114" s="130"/>
      <c r="M114" s="128"/>
    </row>
    <row r="115" spans="2:13" ht="14.25" customHeight="1" thickBot="1">
      <c r="B115" s="157"/>
      <c r="C115" s="146"/>
      <c r="D115" s="126"/>
      <c r="E115" s="126"/>
      <c r="F115" s="153"/>
      <c r="G115" s="25"/>
      <c r="H115" s="22"/>
      <c r="I115" s="26"/>
      <c r="J115" s="26"/>
      <c r="K115" s="141"/>
      <c r="L115" s="142"/>
      <c r="M115" s="134"/>
    </row>
    <row r="116" spans="2:13" ht="14.25" customHeight="1">
      <c r="B116" s="116">
        <v>26</v>
      </c>
      <c r="C116" s="119"/>
      <c r="D116" s="124">
        <f>IF(C116="","",VLOOKUP(C116,'登録（男子）'!$A:$F,3,FALSE))</f>
      </c>
      <c r="E116" s="124">
        <f>IF(C116="","",VLOOKUP(C116,'登録（男子）'!$A:$F,4,FALSE))</f>
      </c>
      <c r="F116" s="150">
        <f>IF(C116="","",VLOOKUP(C116,'登録（男子）'!$A:$F,5,FALSE))</f>
      </c>
      <c r="G116" s="27"/>
      <c r="H116" s="29"/>
      <c r="I116" s="29"/>
      <c r="J116" s="29"/>
      <c r="K116" s="139"/>
      <c r="L116" s="140"/>
      <c r="M116" s="127"/>
    </row>
    <row r="117" spans="2:13" ht="14.25" customHeight="1">
      <c r="B117" s="117"/>
      <c r="C117" s="120"/>
      <c r="D117" s="154"/>
      <c r="E117" s="125"/>
      <c r="F117" s="151"/>
      <c r="G117" s="19"/>
      <c r="H117" s="20"/>
      <c r="I117" s="24"/>
      <c r="J117" s="24"/>
      <c r="K117" s="129"/>
      <c r="L117" s="130"/>
      <c r="M117" s="128"/>
    </row>
    <row r="118" spans="2:13" ht="14.25" customHeight="1">
      <c r="B118" s="117"/>
      <c r="C118" s="120"/>
      <c r="D118" s="155">
        <f>IF(C116="","",VLOOKUP(C116,'登録（男子）'!$A:$F,2,FALSE))</f>
      </c>
      <c r="E118" s="125"/>
      <c r="F118" s="152">
        <f>IF(C116="","",VLOOKUP(C116,'登録（男子）'!$A:$F,6,FALSE))</f>
      </c>
      <c r="G118" s="19"/>
      <c r="H118" s="20"/>
      <c r="I118" s="24"/>
      <c r="J118" s="24"/>
      <c r="K118" s="129"/>
      <c r="L118" s="130"/>
      <c r="M118" s="128"/>
    </row>
    <row r="119" spans="2:13" ht="14.25" customHeight="1" thickBot="1">
      <c r="B119" s="118"/>
      <c r="C119" s="121"/>
      <c r="D119" s="126"/>
      <c r="E119" s="126"/>
      <c r="F119" s="153"/>
      <c r="G119" s="30"/>
      <c r="H119" s="31"/>
      <c r="I119" s="23"/>
      <c r="J119" s="23"/>
      <c r="K119" s="135"/>
      <c r="L119" s="136"/>
      <c r="M119" s="134"/>
    </row>
    <row r="120" spans="2:13" ht="14.25" customHeight="1">
      <c r="B120" s="156">
        <v>27</v>
      </c>
      <c r="C120" s="145"/>
      <c r="D120" s="124">
        <f>IF(C120="","",VLOOKUP(C120,'登録（男子）'!$A:$F,3,FALSE))</f>
      </c>
      <c r="E120" s="124">
        <f>IF(C120="","",VLOOKUP(C120,'登録（男子）'!$A:$F,4,FALSE))</f>
      </c>
      <c r="F120" s="150">
        <f>IF(C120="","",VLOOKUP(C120,'登録（男子）'!$A:$F,5,FALSE))</f>
      </c>
      <c r="G120" s="19"/>
      <c r="H120" s="20"/>
      <c r="I120" s="20"/>
      <c r="J120" s="20"/>
      <c r="K120" s="143"/>
      <c r="L120" s="144"/>
      <c r="M120" s="127"/>
    </row>
    <row r="121" spans="2:13" ht="14.25" customHeight="1">
      <c r="B121" s="117"/>
      <c r="C121" s="120"/>
      <c r="D121" s="154"/>
      <c r="E121" s="125"/>
      <c r="F121" s="151"/>
      <c r="G121" s="19"/>
      <c r="H121" s="20"/>
      <c r="I121" s="24"/>
      <c r="J121" s="24"/>
      <c r="K121" s="129"/>
      <c r="L121" s="130"/>
      <c r="M121" s="128"/>
    </row>
    <row r="122" spans="2:13" ht="14.25" customHeight="1">
      <c r="B122" s="117"/>
      <c r="C122" s="120"/>
      <c r="D122" s="155">
        <f>IF(C120="","",VLOOKUP(C120,'登録（男子）'!$A:$F,2,FALSE))</f>
      </c>
      <c r="E122" s="125"/>
      <c r="F122" s="152">
        <f>IF(C120="","",VLOOKUP(C120,'登録（男子）'!$A:$F,6,FALSE))</f>
      </c>
      <c r="G122" s="19"/>
      <c r="H122" s="20"/>
      <c r="I122" s="24"/>
      <c r="J122" s="24"/>
      <c r="K122" s="129"/>
      <c r="L122" s="130"/>
      <c r="M122" s="128"/>
    </row>
    <row r="123" spans="2:13" ht="14.25" customHeight="1" thickBot="1">
      <c r="B123" s="157"/>
      <c r="C123" s="146"/>
      <c r="D123" s="126"/>
      <c r="E123" s="126"/>
      <c r="F123" s="153"/>
      <c r="G123" s="25"/>
      <c r="H123" s="22"/>
      <c r="I123" s="26"/>
      <c r="J123" s="26"/>
      <c r="K123" s="141"/>
      <c r="L123" s="142"/>
      <c r="M123" s="134"/>
    </row>
    <row r="124" spans="2:13" ht="14.25" customHeight="1">
      <c r="B124" s="116">
        <v>28</v>
      </c>
      <c r="C124" s="119"/>
      <c r="D124" s="124">
        <f>IF(C124="","",VLOOKUP(C124,'登録（男子）'!$A:$F,3,FALSE))</f>
      </c>
      <c r="E124" s="124">
        <f>IF(C124="","",VLOOKUP(C124,'登録（男子）'!$A:$F,4,FALSE))</f>
      </c>
      <c r="F124" s="150">
        <f>IF(C124="","",VLOOKUP(C124,'登録（男子）'!$A:$F,5,FALSE))</f>
      </c>
      <c r="G124" s="27"/>
      <c r="H124" s="29"/>
      <c r="I124" s="29"/>
      <c r="J124" s="29"/>
      <c r="K124" s="139"/>
      <c r="L124" s="140"/>
      <c r="M124" s="127"/>
    </row>
    <row r="125" spans="2:13" ht="14.25" customHeight="1">
      <c r="B125" s="117"/>
      <c r="C125" s="120"/>
      <c r="D125" s="154"/>
      <c r="E125" s="125"/>
      <c r="F125" s="151"/>
      <c r="G125" s="19"/>
      <c r="H125" s="20"/>
      <c r="I125" s="24"/>
      <c r="J125" s="24"/>
      <c r="K125" s="129"/>
      <c r="L125" s="130"/>
      <c r="M125" s="128"/>
    </row>
    <row r="126" spans="2:13" ht="14.25" customHeight="1">
      <c r="B126" s="117"/>
      <c r="C126" s="120"/>
      <c r="D126" s="155">
        <f>IF(C124="","",VLOOKUP(C124,'登録（男子）'!$A:$F,2,FALSE))</f>
      </c>
      <c r="E126" s="125"/>
      <c r="F126" s="152">
        <f>IF(C124="","",VLOOKUP(C124,'登録（男子）'!$A:$F,6,FALSE))</f>
      </c>
      <c r="G126" s="19"/>
      <c r="H126" s="20"/>
      <c r="I126" s="24"/>
      <c r="J126" s="24"/>
      <c r="K126" s="129"/>
      <c r="L126" s="130"/>
      <c r="M126" s="128"/>
    </row>
    <row r="127" spans="2:13" ht="14.25" customHeight="1" thickBot="1">
      <c r="B127" s="118"/>
      <c r="C127" s="121"/>
      <c r="D127" s="126"/>
      <c r="E127" s="126"/>
      <c r="F127" s="153"/>
      <c r="G127" s="30"/>
      <c r="H127" s="31"/>
      <c r="I127" s="23"/>
      <c r="J127" s="23"/>
      <c r="K127" s="135"/>
      <c r="L127" s="136"/>
      <c r="M127" s="134"/>
    </row>
    <row r="128" spans="2:13" ht="14.25" customHeight="1">
      <c r="B128" s="156">
        <v>29</v>
      </c>
      <c r="C128" s="145"/>
      <c r="D128" s="124">
        <f>IF(C128="","",VLOOKUP(C128,'登録（男子）'!$A:$F,3,FALSE))</f>
      </c>
      <c r="E128" s="124">
        <f>IF(C128="","",VLOOKUP(C128,'登録（男子）'!$A:$F,4,FALSE))</f>
      </c>
      <c r="F128" s="150">
        <f>IF(C128="","",VLOOKUP(C128,'登録（男子）'!$A:$F,5,FALSE))</f>
      </c>
      <c r="G128" s="19"/>
      <c r="H128" s="20"/>
      <c r="I128" s="20"/>
      <c r="J128" s="20"/>
      <c r="K128" s="143"/>
      <c r="L128" s="144"/>
      <c r="M128" s="127"/>
    </row>
    <row r="129" spans="2:13" ht="14.25" customHeight="1">
      <c r="B129" s="117"/>
      <c r="C129" s="120"/>
      <c r="D129" s="154"/>
      <c r="E129" s="125"/>
      <c r="F129" s="151"/>
      <c r="G129" s="19"/>
      <c r="H129" s="20"/>
      <c r="I129" s="24"/>
      <c r="J129" s="24"/>
      <c r="K129" s="129"/>
      <c r="L129" s="130"/>
      <c r="M129" s="128"/>
    </row>
    <row r="130" spans="2:13" ht="14.25" customHeight="1">
      <c r="B130" s="117"/>
      <c r="C130" s="120"/>
      <c r="D130" s="155">
        <f>IF(C128="","",VLOOKUP(C128,'登録（男子）'!$A:$F,2,FALSE))</f>
      </c>
      <c r="E130" s="125"/>
      <c r="F130" s="152">
        <f>IF(C128="","",VLOOKUP(C128,'登録（男子）'!$A:$F,6,FALSE))</f>
      </c>
      <c r="G130" s="19"/>
      <c r="H130" s="20"/>
      <c r="I130" s="24"/>
      <c r="J130" s="24"/>
      <c r="K130" s="129"/>
      <c r="L130" s="130"/>
      <c r="M130" s="128"/>
    </row>
    <row r="131" spans="2:13" ht="14.25" customHeight="1" thickBot="1">
      <c r="B131" s="157"/>
      <c r="C131" s="146"/>
      <c r="D131" s="126"/>
      <c r="E131" s="126"/>
      <c r="F131" s="153"/>
      <c r="G131" s="25"/>
      <c r="H131" s="22"/>
      <c r="I131" s="26"/>
      <c r="J131" s="26"/>
      <c r="K131" s="141"/>
      <c r="L131" s="142"/>
      <c r="M131" s="134"/>
    </row>
    <row r="132" spans="2:13" ht="14.25" customHeight="1">
      <c r="B132" s="116">
        <v>30</v>
      </c>
      <c r="C132" s="119"/>
      <c r="D132" s="124">
        <f>IF(C132="","",VLOOKUP(C132,'登録（男子）'!$A:$F,3,FALSE))</f>
      </c>
      <c r="E132" s="124">
        <f>IF(C132="","",VLOOKUP(C132,'登録（男子）'!$A:$F,4,FALSE))</f>
      </c>
      <c r="F132" s="150">
        <f>IF(C132="","",VLOOKUP(C132,'登録（男子）'!$A:$F,5,FALSE))</f>
      </c>
      <c r="G132" s="27"/>
      <c r="H132" s="29"/>
      <c r="I132" s="29"/>
      <c r="J132" s="29"/>
      <c r="K132" s="139"/>
      <c r="L132" s="140"/>
      <c r="M132" s="127"/>
    </row>
    <row r="133" spans="2:13" ht="14.25" customHeight="1">
      <c r="B133" s="117"/>
      <c r="C133" s="120"/>
      <c r="D133" s="154"/>
      <c r="E133" s="125"/>
      <c r="F133" s="151"/>
      <c r="G133" s="19"/>
      <c r="H133" s="20"/>
      <c r="I133" s="24"/>
      <c r="J133" s="24"/>
      <c r="K133" s="129"/>
      <c r="L133" s="130"/>
      <c r="M133" s="128"/>
    </row>
    <row r="134" spans="2:13" ht="14.25" customHeight="1">
      <c r="B134" s="117"/>
      <c r="C134" s="120"/>
      <c r="D134" s="155">
        <f>IF(C132="","",VLOOKUP(C132,'登録（男子）'!$A:$F,2,FALSE))</f>
      </c>
      <c r="E134" s="125"/>
      <c r="F134" s="152">
        <f>IF(C132="","",VLOOKUP(C132,'登録（男子）'!$A:$F,6,FALSE))</f>
      </c>
      <c r="G134" s="19"/>
      <c r="H134" s="20"/>
      <c r="I134" s="24"/>
      <c r="J134" s="24"/>
      <c r="K134" s="129"/>
      <c r="L134" s="130"/>
      <c r="M134" s="128"/>
    </row>
    <row r="135" spans="2:13" ht="14.25" customHeight="1" thickBot="1">
      <c r="B135" s="118"/>
      <c r="C135" s="121"/>
      <c r="D135" s="126"/>
      <c r="E135" s="126"/>
      <c r="F135" s="153"/>
      <c r="G135" s="30"/>
      <c r="H135" s="31"/>
      <c r="I135" s="23"/>
      <c r="J135" s="23"/>
      <c r="K135" s="135"/>
      <c r="L135" s="136"/>
      <c r="M135" s="134"/>
    </row>
    <row r="136" spans="2:13" ht="24" customHeight="1" thickBot="1">
      <c r="B136" s="147"/>
      <c r="C136" s="147"/>
      <c r="D136" s="147"/>
      <c r="L136" s="148" t="s">
        <v>526</v>
      </c>
      <c r="M136" s="149"/>
    </row>
    <row r="137" spans="2:13" ht="14.25" customHeight="1">
      <c r="B137" s="116">
        <v>31</v>
      </c>
      <c r="C137" s="119"/>
      <c r="D137" s="122">
        <f>IF(C137="","",VLOOKUP(C137,'登録（男子）'!$A:$F,3,FALSE))</f>
      </c>
      <c r="E137" s="124">
        <f>IF(C137="","",VLOOKUP(C137,'登録（男子）'!$A:$F,4,FALSE))</f>
      </c>
      <c r="F137" s="137">
        <f>IF(C137="","",VLOOKUP(C137,'登録（男子）'!$A:$F,5,FALSE))</f>
      </c>
      <c r="G137" s="27"/>
      <c r="H137" s="29"/>
      <c r="I137" s="29"/>
      <c r="J137" s="29"/>
      <c r="K137" s="139"/>
      <c r="L137" s="140"/>
      <c r="M137" s="127"/>
    </row>
    <row r="138" spans="2:13" ht="14.25" customHeight="1">
      <c r="B138" s="117"/>
      <c r="C138" s="120"/>
      <c r="D138" s="123"/>
      <c r="E138" s="125"/>
      <c r="F138" s="138"/>
      <c r="G138" s="19"/>
      <c r="H138" s="20"/>
      <c r="I138" s="24"/>
      <c r="J138" s="24"/>
      <c r="K138" s="129"/>
      <c r="L138" s="130"/>
      <c r="M138" s="128"/>
    </row>
    <row r="139" spans="2:13" ht="14.25" customHeight="1">
      <c r="B139" s="117"/>
      <c r="C139" s="120"/>
      <c r="D139" s="123">
        <f>IF(C137="","",VLOOKUP(C137,'登録（男子）'!$A:$F,2,FALSE))</f>
      </c>
      <c r="E139" s="125"/>
      <c r="F139" s="132">
        <f>IF(C137="","",VLOOKUP(C137,'登録（男子）'!$A:$F,6,FALSE))</f>
      </c>
      <c r="G139" s="19"/>
      <c r="H139" s="20"/>
      <c r="I139" s="24"/>
      <c r="J139" s="24"/>
      <c r="K139" s="129"/>
      <c r="L139" s="130"/>
      <c r="M139" s="128"/>
    </row>
    <row r="140" spans="2:13" ht="14.25" customHeight="1" thickBot="1">
      <c r="B140" s="118"/>
      <c r="C140" s="121"/>
      <c r="D140" s="131"/>
      <c r="E140" s="126"/>
      <c r="F140" s="133"/>
      <c r="G140" s="30"/>
      <c r="H140" s="31"/>
      <c r="I140" s="23"/>
      <c r="J140" s="23"/>
      <c r="K140" s="135"/>
      <c r="L140" s="136"/>
      <c r="M140" s="134"/>
    </row>
    <row r="141" spans="2:13" ht="14.25" customHeight="1">
      <c r="B141" s="116">
        <v>32</v>
      </c>
      <c r="C141" s="119"/>
      <c r="D141" s="122">
        <f>IF(C141="","",VLOOKUP(C141,'登録（男子）'!$A:$F,3,FALSE))</f>
      </c>
      <c r="E141" s="124">
        <f>IF(C141="","",VLOOKUP(C141,'登録（男子）'!$A:$F,4,FALSE))</f>
      </c>
      <c r="F141" s="137">
        <f>IF(C141="","",VLOOKUP(C141,'登録（男子）'!$A:$F,5,FALSE))</f>
      </c>
      <c r="G141" s="27"/>
      <c r="H141" s="29"/>
      <c r="I141" s="29"/>
      <c r="J141" s="29"/>
      <c r="K141" s="139"/>
      <c r="L141" s="140"/>
      <c r="M141" s="127"/>
    </row>
    <row r="142" spans="2:13" ht="14.25" customHeight="1">
      <c r="B142" s="117"/>
      <c r="C142" s="120"/>
      <c r="D142" s="123"/>
      <c r="E142" s="125"/>
      <c r="F142" s="138"/>
      <c r="G142" s="19"/>
      <c r="H142" s="20"/>
      <c r="I142" s="24"/>
      <c r="J142" s="24"/>
      <c r="K142" s="129"/>
      <c r="L142" s="130"/>
      <c r="M142" s="128"/>
    </row>
    <row r="143" spans="2:13" ht="14.25" customHeight="1">
      <c r="B143" s="117"/>
      <c r="C143" s="120"/>
      <c r="D143" s="123">
        <f>IF(C141="","",VLOOKUP(C141,'登録（男子）'!$A:$F,2,FALSE))</f>
      </c>
      <c r="E143" s="125"/>
      <c r="F143" s="132">
        <f>IF(C141="","",VLOOKUP(C141,'登録（男子）'!$A:$F,6,FALSE))</f>
      </c>
      <c r="G143" s="19"/>
      <c r="H143" s="20"/>
      <c r="I143" s="24"/>
      <c r="J143" s="24"/>
      <c r="K143" s="129"/>
      <c r="L143" s="130"/>
      <c r="M143" s="128"/>
    </row>
    <row r="144" spans="2:13" ht="14.25" customHeight="1" thickBot="1">
      <c r="B144" s="118"/>
      <c r="C144" s="121"/>
      <c r="D144" s="131"/>
      <c r="E144" s="126"/>
      <c r="F144" s="133"/>
      <c r="G144" s="30"/>
      <c r="H144" s="31"/>
      <c r="I144" s="23"/>
      <c r="J144" s="23"/>
      <c r="K144" s="135"/>
      <c r="L144" s="136"/>
      <c r="M144" s="134"/>
    </row>
    <row r="145" spans="2:13" ht="14.25" customHeight="1">
      <c r="B145" s="116">
        <v>33</v>
      </c>
      <c r="C145" s="119"/>
      <c r="D145" s="122">
        <f>IF(C145="","",VLOOKUP(C145,'登録（男子）'!$A:$F,3,FALSE))</f>
      </c>
      <c r="E145" s="124">
        <f>IF(C145="","",VLOOKUP(C145,'登録（男子）'!$A:$F,4,FALSE))</f>
      </c>
      <c r="F145" s="137">
        <f>IF(C145="","",VLOOKUP(C145,'登録（男子）'!$A:$F,5,FALSE))</f>
      </c>
      <c r="G145" s="27"/>
      <c r="H145" s="29"/>
      <c r="I145" s="29"/>
      <c r="J145" s="29"/>
      <c r="K145" s="139"/>
      <c r="L145" s="140"/>
      <c r="M145" s="127"/>
    </row>
    <row r="146" spans="2:13" ht="14.25" customHeight="1">
      <c r="B146" s="117"/>
      <c r="C146" s="120"/>
      <c r="D146" s="123"/>
      <c r="E146" s="125"/>
      <c r="F146" s="138"/>
      <c r="G146" s="19"/>
      <c r="H146" s="20"/>
      <c r="I146" s="24"/>
      <c r="J146" s="24"/>
      <c r="K146" s="129"/>
      <c r="L146" s="130"/>
      <c r="M146" s="128"/>
    </row>
    <row r="147" spans="2:13" ht="14.25" customHeight="1">
      <c r="B147" s="117"/>
      <c r="C147" s="120"/>
      <c r="D147" s="123">
        <f>IF(C145="","",VLOOKUP(C145,'登録（男子）'!$A:$F,2,FALSE))</f>
      </c>
      <c r="E147" s="125"/>
      <c r="F147" s="132">
        <f>IF(C145="","",VLOOKUP(C145,'登録（男子）'!$A:$F,6,FALSE))</f>
      </c>
      <c r="G147" s="19"/>
      <c r="H147" s="20"/>
      <c r="I147" s="24"/>
      <c r="J147" s="24"/>
      <c r="K147" s="129"/>
      <c r="L147" s="130"/>
      <c r="M147" s="128"/>
    </row>
    <row r="148" spans="2:13" ht="14.25" customHeight="1" thickBot="1">
      <c r="B148" s="118"/>
      <c r="C148" s="121"/>
      <c r="D148" s="131"/>
      <c r="E148" s="126"/>
      <c r="F148" s="133"/>
      <c r="G148" s="30"/>
      <c r="H148" s="31"/>
      <c r="I148" s="23"/>
      <c r="J148" s="23"/>
      <c r="K148" s="135"/>
      <c r="L148" s="136"/>
      <c r="M148" s="134"/>
    </row>
    <row r="149" spans="2:13" ht="14.25" customHeight="1">
      <c r="B149" s="116">
        <v>34</v>
      </c>
      <c r="C149" s="119"/>
      <c r="D149" s="122">
        <f>IF(C149="","",VLOOKUP(C149,'登録（男子）'!$A:$F,3,FALSE))</f>
      </c>
      <c r="E149" s="124">
        <f>IF(C149="","",VLOOKUP(C149,'登録（男子）'!$A:$F,4,FALSE))</f>
      </c>
      <c r="F149" s="137">
        <f>IF(C149="","",VLOOKUP(C149,'登録（男子）'!$A:$F,5,FALSE))</f>
      </c>
      <c r="G149" s="27"/>
      <c r="H149" s="29"/>
      <c r="I149" s="29"/>
      <c r="J149" s="29"/>
      <c r="K149" s="139"/>
      <c r="L149" s="140"/>
      <c r="M149" s="127"/>
    </row>
    <row r="150" spans="2:13" ht="14.25" customHeight="1">
      <c r="B150" s="117"/>
      <c r="C150" s="120"/>
      <c r="D150" s="123"/>
      <c r="E150" s="125"/>
      <c r="F150" s="138"/>
      <c r="G150" s="19"/>
      <c r="H150" s="20"/>
      <c r="I150" s="24"/>
      <c r="J150" s="24"/>
      <c r="K150" s="129"/>
      <c r="L150" s="130"/>
      <c r="M150" s="128"/>
    </row>
    <row r="151" spans="2:13" ht="14.25" customHeight="1">
      <c r="B151" s="117"/>
      <c r="C151" s="120"/>
      <c r="D151" s="123">
        <f>IF(C149="","",VLOOKUP(C149,'登録（男子）'!$A:$F,2,FALSE))</f>
      </c>
      <c r="E151" s="125"/>
      <c r="F151" s="132">
        <f>IF(C149="","",VLOOKUP(C149,'登録（男子）'!$A:$F,6,FALSE))</f>
      </c>
      <c r="G151" s="19"/>
      <c r="H151" s="20"/>
      <c r="I151" s="24"/>
      <c r="J151" s="24"/>
      <c r="K151" s="129"/>
      <c r="L151" s="130"/>
      <c r="M151" s="128"/>
    </row>
    <row r="152" spans="2:13" ht="14.25" customHeight="1" thickBot="1">
      <c r="B152" s="118"/>
      <c r="C152" s="121"/>
      <c r="D152" s="131"/>
      <c r="E152" s="126"/>
      <c r="F152" s="133"/>
      <c r="G152" s="30"/>
      <c r="H152" s="31"/>
      <c r="I152" s="23"/>
      <c r="J152" s="23"/>
      <c r="K152" s="135"/>
      <c r="L152" s="136"/>
      <c r="M152" s="134"/>
    </row>
    <row r="153" spans="2:13" ht="14.25" customHeight="1">
      <c r="B153" s="116">
        <v>35</v>
      </c>
      <c r="C153" s="145"/>
      <c r="D153" s="122">
        <f>IF(C153="","",VLOOKUP(C153,'登録（男子）'!$A:$F,3,FALSE))</f>
      </c>
      <c r="E153" s="124">
        <f>IF(C153="","",VLOOKUP(C153,'登録（男子）'!$A:$F,4,FALSE))</f>
      </c>
      <c r="F153" s="137">
        <f>IF(C153="","",VLOOKUP(C153,'登録（男子）'!$A:$F,5,FALSE))</f>
      </c>
      <c r="G153" s="19"/>
      <c r="H153" s="20"/>
      <c r="I153" s="20"/>
      <c r="J153" s="20"/>
      <c r="K153" s="143"/>
      <c r="L153" s="144"/>
      <c r="M153" s="127"/>
    </row>
    <row r="154" spans="2:13" ht="14.25" customHeight="1">
      <c r="B154" s="117"/>
      <c r="C154" s="120"/>
      <c r="D154" s="123"/>
      <c r="E154" s="125"/>
      <c r="F154" s="138"/>
      <c r="G154" s="19"/>
      <c r="H154" s="20"/>
      <c r="I154" s="24"/>
      <c r="J154" s="24"/>
      <c r="K154" s="129"/>
      <c r="L154" s="130"/>
      <c r="M154" s="128"/>
    </row>
    <row r="155" spans="2:13" ht="14.25" customHeight="1">
      <c r="B155" s="117"/>
      <c r="C155" s="120"/>
      <c r="D155" s="123">
        <f>IF(C153="","",VLOOKUP(C153,'登録（男子）'!$A:$F,2,FALSE))</f>
      </c>
      <c r="E155" s="125"/>
      <c r="F155" s="132">
        <f>IF(C153="","",VLOOKUP(C153,'登録（男子）'!$A:$F,6,FALSE))</f>
      </c>
      <c r="G155" s="19"/>
      <c r="H155" s="20"/>
      <c r="I155" s="24"/>
      <c r="J155" s="24"/>
      <c r="K155" s="129"/>
      <c r="L155" s="130"/>
      <c r="M155" s="128"/>
    </row>
    <row r="156" spans="2:13" ht="14.25" customHeight="1" thickBot="1">
      <c r="B156" s="118"/>
      <c r="C156" s="146"/>
      <c r="D156" s="131"/>
      <c r="E156" s="126"/>
      <c r="F156" s="133"/>
      <c r="G156" s="25"/>
      <c r="H156" s="22"/>
      <c r="I156" s="26"/>
      <c r="J156" s="26"/>
      <c r="K156" s="141"/>
      <c r="L156" s="142"/>
      <c r="M156" s="134"/>
    </row>
    <row r="157" spans="2:13" ht="14.25" customHeight="1">
      <c r="B157" s="116">
        <v>36</v>
      </c>
      <c r="C157" s="119"/>
      <c r="D157" s="122">
        <f>IF(C157="","",VLOOKUP(C157,'登録（男子）'!$A:$F,3,FALSE))</f>
      </c>
      <c r="E157" s="124">
        <f>IF(C157="","",VLOOKUP(C157,'登録（男子）'!$A:$F,4,FALSE))</f>
      </c>
      <c r="F157" s="137">
        <f>IF(C157="","",VLOOKUP(C157,'登録（男子）'!$A:$F,5,FALSE))</f>
      </c>
      <c r="G157" s="27"/>
      <c r="H157" s="29"/>
      <c r="I157" s="29"/>
      <c r="J157" s="29"/>
      <c r="K157" s="139"/>
      <c r="L157" s="140"/>
      <c r="M157" s="127"/>
    </row>
    <row r="158" spans="2:13" ht="14.25" customHeight="1">
      <c r="B158" s="117"/>
      <c r="C158" s="120"/>
      <c r="D158" s="123"/>
      <c r="E158" s="125"/>
      <c r="F158" s="138"/>
      <c r="G158" s="19"/>
      <c r="H158" s="20"/>
      <c r="I158" s="24"/>
      <c r="J158" s="24"/>
      <c r="K158" s="129"/>
      <c r="L158" s="130"/>
      <c r="M158" s="128"/>
    </row>
    <row r="159" spans="2:13" ht="14.25" customHeight="1">
      <c r="B159" s="117"/>
      <c r="C159" s="120"/>
      <c r="D159" s="123">
        <f>IF(C157="","",VLOOKUP(C157,'登録（男子）'!$A:$F,2,FALSE))</f>
      </c>
      <c r="E159" s="125"/>
      <c r="F159" s="132">
        <f>IF(C157="","",VLOOKUP(C157,'登録（男子）'!$A:$F,6,FALSE))</f>
      </c>
      <c r="G159" s="19"/>
      <c r="H159" s="20"/>
      <c r="I159" s="24"/>
      <c r="J159" s="24"/>
      <c r="K159" s="129"/>
      <c r="L159" s="130"/>
      <c r="M159" s="128"/>
    </row>
    <row r="160" spans="2:13" ht="14.25" customHeight="1" thickBot="1">
      <c r="B160" s="118"/>
      <c r="C160" s="121"/>
      <c r="D160" s="131"/>
      <c r="E160" s="126"/>
      <c r="F160" s="133"/>
      <c r="G160" s="30"/>
      <c r="H160" s="31"/>
      <c r="I160" s="23"/>
      <c r="J160" s="23"/>
      <c r="K160" s="135"/>
      <c r="L160" s="136"/>
      <c r="M160" s="134"/>
    </row>
    <row r="161" spans="2:13" ht="14.25" customHeight="1">
      <c r="B161" s="116">
        <v>37</v>
      </c>
      <c r="C161" s="145"/>
      <c r="D161" s="122">
        <f>IF(C161="","",VLOOKUP(C161,'登録（男子）'!$A:$F,3,FALSE))</f>
      </c>
      <c r="E161" s="124">
        <f>IF(C161="","",VLOOKUP(C161,'登録（男子）'!$A:$F,4,FALSE))</f>
      </c>
      <c r="F161" s="137">
        <f>IF(C161="","",VLOOKUP(C161,'登録（男子）'!$A:$F,5,FALSE))</f>
      </c>
      <c r="G161" s="19"/>
      <c r="H161" s="20"/>
      <c r="I161" s="20"/>
      <c r="J161" s="20"/>
      <c r="K161" s="143"/>
      <c r="L161" s="144"/>
      <c r="M161" s="127"/>
    </row>
    <row r="162" spans="2:13" ht="14.25" customHeight="1">
      <c r="B162" s="117"/>
      <c r="C162" s="120"/>
      <c r="D162" s="123"/>
      <c r="E162" s="125"/>
      <c r="F162" s="138"/>
      <c r="G162" s="19"/>
      <c r="H162" s="20"/>
      <c r="I162" s="24"/>
      <c r="J162" s="24"/>
      <c r="K162" s="129"/>
      <c r="L162" s="130"/>
      <c r="M162" s="128"/>
    </row>
    <row r="163" spans="2:13" ht="14.25" customHeight="1">
      <c r="B163" s="117"/>
      <c r="C163" s="120"/>
      <c r="D163" s="123">
        <f>IF(C161="","",VLOOKUP(C161,'登録（男子）'!$A:$F,2,FALSE))</f>
      </c>
      <c r="E163" s="125"/>
      <c r="F163" s="132">
        <f>IF(C161="","",VLOOKUP(C161,'登録（男子）'!$A:$F,6,FALSE))</f>
      </c>
      <c r="G163" s="19"/>
      <c r="H163" s="20"/>
      <c r="I163" s="24"/>
      <c r="J163" s="24"/>
      <c r="K163" s="129"/>
      <c r="L163" s="130"/>
      <c r="M163" s="128"/>
    </row>
    <row r="164" spans="2:13" ht="14.25" customHeight="1" thickBot="1">
      <c r="B164" s="118"/>
      <c r="C164" s="146"/>
      <c r="D164" s="131"/>
      <c r="E164" s="126"/>
      <c r="F164" s="133"/>
      <c r="G164" s="25"/>
      <c r="H164" s="22"/>
      <c r="I164" s="26"/>
      <c r="J164" s="26"/>
      <c r="K164" s="141"/>
      <c r="L164" s="142"/>
      <c r="M164" s="134"/>
    </row>
    <row r="165" spans="2:13" ht="14.25" customHeight="1">
      <c r="B165" s="116">
        <v>38</v>
      </c>
      <c r="C165" s="119"/>
      <c r="D165" s="122">
        <f>IF(C165="","",VLOOKUP(C165,'登録（男子）'!$A:$F,3,FALSE))</f>
      </c>
      <c r="E165" s="124">
        <f>IF(C165="","",VLOOKUP(C165,'登録（男子）'!$A:$F,4,FALSE))</f>
      </c>
      <c r="F165" s="137">
        <f>IF(C165="","",VLOOKUP(C165,'登録（男子）'!$A:$F,5,FALSE))</f>
      </c>
      <c r="G165" s="27"/>
      <c r="H165" s="29"/>
      <c r="I165" s="29"/>
      <c r="J165" s="29"/>
      <c r="K165" s="139"/>
      <c r="L165" s="140"/>
      <c r="M165" s="127"/>
    </row>
    <row r="166" spans="2:13" ht="14.25" customHeight="1">
      <c r="B166" s="117"/>
      <c r="C166" s="120"/>
      <c r="D166" s="123"/>
      <c r="E166" s="125"/>
      <c r="F166" s="138"/>
      <c r="G166" s="19"/>
      <c r="H166" s="20"/>
      <c r="I166" s="24"/>
      <c r="J166" s="24"/>
      <c r="K166" s="129"/>
      <c r="L166" s="130"/>
      <c r="M166" s="128"/>
    </row>
    <row r="167" spans="2:13" ht="14.25" customHeight="1">
      <c r="B167" s="117"/>
      <c r="C167" s="120"/>
      <c r="D167" s="123">
        <f>IF(C165="","",VLOOKUP(C165,'登録（男子）'!$A:$F,2,FALSE))</f>
      </c>
      <c r="E167" s="125"/>
      <c r="F167" s="132">
        <f>IF(C165="","",VLOOKUP(C165,'登録（男子）'!$A:$F,6,FALSE))</f>
      </c>
      <c r="G167" s="19"/>
      <c r="H167" s="20"/>
      <c r="I167" s="24"/>
      <c r="J167" s="24"/>
      <c r="K167" s="129"/>
      <c r="L167" s="130"/>
      <c r="M167" s="128"/>
    </row>
    <row r="168" spans="2:13" ht="14.25" customHeight="1" thickBot="1">
      <c r="B168" s="118"/>
      <c r="C168" s="121"/>
      <c r="D168" s="131"/>
      <c r="E168" s="126"/>
      <c r="F168" s="133"/>
      <c r="G168" s="30"/>
      <c r="H168" s="31"/>
      <c r="I168" s="23"/>
      <c r="J168" s="23"/>
      <c r="K168" s="135"/>
      <c r="L168" s="136"/>
      <c r="M168" s="134"/>
    </row>
    <row r="169" spans="2:13" ht="14.25" customHeight="1">
      <c r="B169" s="116">
        <v>39</v>
      </c>
      <c r="C169" s="145"/>
      <c r="D169" s="122">
        <f>IF(C169="","",VLOOKUP(C169,'登録（男子）'!$A:$F,3,FALSE))</f>
      </c>
      <c r="E169" s="124">
        <f>IF(C169="","",VLOOKUP(C169,'登録（男子）'!$A:$F,4,FALSE))</f>
      </c>
      <c r="F169" s="137">
        <f>IF(C169="","",VLOOKUP(C169,'登録（男子）'!$A:$F,5,FALSE))</f>
      </c>
      <c r="G169" s="19"/>
      <c r="H169" s="20"/>
      <c r="I169" s="20"/>
      <c r="J169" s="20"/>
      <c r="K169" s="143"/>
      <c r="L169" s="144"/>
      <c r="M169" s="127"/>
    </row>
    <row r="170" spans="2:13" ht="14.25" customHeight="1">
      <c r="B170" s="117"/>
      <c r="C170" s="120"/>
      <c r="D170" s="123"/>
      <c r="E170" s="125"/>
      <c r="F170" s="138"/>
      <c r="G170" s="19"/>
      <c r="H170" s="20"/>
      <c r="I170" s="24"/>
      <c r="J170" s="24"/>
      <c r="K170" s="129"/>
      <c r="L170" s="130"/>
      <c r="M170" s="128"/>
    </row>
    <row r="171" spans="2:13" ht="14.25" customHeight="1">
      <c r="B171" s="117"/>
      <c r="C171" s="120"/>
      <c r="D171" s="123">
        <f>IF(C169="","",VLOOKUP(C169,'登録（男子）'!$A:$F,2,FALSE))</f>
      </c>
      <c r="E171" s="125"/>
      <c r="F171" s="132">
        <f>IF(C169="","",VLOOKUP(C169,'登録（男子）'!$A:$F,6,FALSE))</f>
      </c>
      <c r="G171" s="19"/>
      <c r="H171" s="20"/>
      <c r="I171" s="24"/>
      <c r="J171" s="24"/>
      <c r="K171" s="129"/>
      <c r="L171" s="130"/>
      <c r="M171" s="128"/>
    </row>
    <row r="172" spans="2:13" ht="14.25" customHeight="1" thickBot="1">
      <c r="B172" s="118"/>
      <c r="C172" s="146"/>
      <c r="D172" s="131"/>
      <c r="E172" s="126"/>
      <c r="F172" s="133"/>
      <c r="G172" s="25"/>
      <c r="H172" s="22"/>
      <c r="I172" s="26"/>
      <c r="J172" s="26"/>
      <c r="K172" s="141"/>
      <c r="L172" s="142"/>
      <c r="M172" s="134"/>
    </row>
    <row r="173" spans="2:13" ht="14.25" customHeight="1">
      <c r="B173" s="116">
        <v>40</v>
      </c>
      <c r="C173" s="119"/>
      <c r="D173" s="122">
        <f>IF(C173="","",VLOOKUP(C173,'登録（男子）'!$A:$F,3,FALSE))</f>
      </c>
      <c r="E173" s="124">
        <f>IF(C173="","",VLOOKUP(C173,'登録（男子）'!$A:$F,4,FALSE))</f>
      </c>
      <c r="F173" s="137">
        <f>IF(C173="","",VLOOKUP(C173,'登録（男子）'!$A:$F,5,FALSE))</f>
      </c>
      <c r="G173" s="27"/>
      <c r="H173" s="29"/>
      <c r="I173" s="29"/>
      <c r="J173" s="29"/>
      <c r="K173" s="139"/>
      <c r="L173" s="140"/>
      <c r="M173" s="127"/>
    </row>
    <row r="174" spans="2:13" ht="14.25" customHeight="1">
      <c r="B174" s="117"/>
      <c r="C174" s="120"/>
      <c r="D174" s="123"/>
      <c r="E174" s="125"/>
      <c r="F174" s="138"/>
      <c r="G174" s="19"/>
      <c r="H174" s="20"/>
      <c r="I174" s="24"/>
      <c r="J174" s="24"/>
      <c r="K174" s="129"/>
      <c r="L174" s="130"/>
      <c r="M174" s="128"/>
    </row>
    <row r="175" spans="2:13" ht="14.25" customHeight="1">
      <c r="B175" s="117"/>
      <c r="C175" s="120"/>
      <c r="D175" s="123">
        <f>IF(C173="","",VLOOKUP(C173,'登録（男子）'!$A:$F,2,FALSE))</f>
      </c>
      <c r="E175" s="125"/>
      <c r="F175" s="132">
        <f>IF(C173="","",VLOOKUP(C173,'登録（男子）'!$A:$F,6,FALSE))</f>
      </c>
      <c r="G175" s="19"/>
      <c r="H175" s="20"/>
      <c r="I175" s="24"/>
      <c r="J175" s="24"/>
      <c r="K175" s="129"/>
      <c r="L175" s="130"/>
      <c r="M175" s="128"/>
    </row>
    <row r="176" spans="2:13" ht="14.25" customHeight="1" thickBot="1">
      <c r="B176" s="118"/>
      <c r="C176" s="121"/>
      <c r="D176" s="131"/>
      <c r="E176" s="126"/>
      <c r="F176" s="133"/>
      <c r="G176" s="30"/>
      <c r="H176" s="31"/>
      <c r="I176" s="23"/>
      <c r="J176" s="23"/>
      <c r="K176" s="135"/>
      <c r="L176" s="136"/>
      <c r="M176" s="134"/>
    </row>
    <row r="177" spans="2:13" ht="14.25" customHeight="1">
      <c r="B177" s="116">
        <v>41</v>
      </c>
      <c r="C177" s="145"/>
      <c r="D177" s="122">
        <f>IF(C177="","",VLOOKUP(C177,'登録（男子）'!$A:$F,3,FALSE))</f>
      </c>
      <c r="E177" s="124">
        <f>IF(C177="","",VLOOKUP(C177,'登録（男子）'!$A:$F,4,FALSE))</f>
      </c>
      <c r="F177" s="137">
        <f>IF(C177="","",VLOOKUP(C177,'登録（男子）'!$A:$F,5,FALSE))</f>
      </c>
      <c r="G177" s="19"/>
      <c r="H177" s="20"/>
      <c r="I177" s="20"/>
      <c r="J177" s="20"/>
      <c r="K177" s="143"/>
      <c r="L177" s="144"/>
      <c r="M177" s="127"/>
    </row>
    <row r="178" spans="2:13" ht="14.25" customHeight="1">
      <c r="B178" s="117"/>
      <c r="C178" s="120"/>
      <c r="D178" s="123"/>
      <c r="E178" s="125"/>
      <c r="F178" s="138"/>
      <c r="G178" s="19"/>
      <c r="H178" s="20"/>
      <c r="I178" s="24"/>
      <c r="J178" s="24"/>
      <c r="K178" s="129"/>
      <c r="L178" s="130"/>
      <c r="M178" s="128"/>
    </row>
    <row r="179" spans="2:13" ht="14.25" customHeight="1">
      <c r="B179" s="117"/>
      <c r="C179" s="120"/>
      <c r="D179" s="123">
        <f>IF(C177="","",VLOOKUP(C177,'登録（男子）'!$A:$F,2,FALSE))</f>
      </c>
      <c r="E179" s="125"/>
      <c r="F179" s="132">
        <f>IF(C177="","",VLOOKUP(C177,'登録（男子）'!$A:$F,6,FALSE))</f>
      </c>
      <c r="G179" s="19"/>
      <c r="H179" s="20"/>
      <c r="I179" s="24"/>
      <c r="J179" s="24"/>
      <c r="K179" s="129"/>
      <c r="L179" s="130"/>
      <c r="M179" s="128"/>
    </row>
    <row r="180" spans="2:13" ht="14.25" customHeight="1" thickBot="1">
      <c r="B180" s="118"/>
      <c r="C180" s="146"/>
      <c r="D180" s="131"/>
      <c r="E180" s="126"/>
      <c r="F180" s="133"/>
      <c r="G180" s="25"/>
      <c r="H180" s="22"/>
      <c r="I180" s="26"/>
      <c r="J180" s="26"/>
      <c r="K180" s="141"/>
      <c r="L180" s="142"/>
      <c r="M180" s="134"/>
    </row>
    <row r="181" spans="2:13" ht="14.25" customHeight="1">
      <c r="B181" s="116">
        <v>42</v>
      </c>
      <c r="C181" s="119"/>
      <c r="D181" s="122">
        <f>IF(C181="","",VLOOKUP(C181,'登録（男子）'!$A:$F,3,FALSE))</f>
      </c>
      <c r="E181" s="124">
        <f>IF(C181="","",VLOOKUP(C181,'登録（男子）'!$A:$F,4,FALSE))</f>
      </c>
      <c r="F181" s="137">
        <f>IF(C181="","",VLOOKUP(C181,'登録（男子）'!$A:$F,5,FALSE))</f>
      </c>
      <c r="G181" s="27"/>
      <c r="H181" s="29"/>
      <c r="I181" s="29"/>
      <c r="J181" s="29"/>
      <c r="K181" s="139"/>
      <c r="L181" s="140"/>
      <c r="M181" s="127"/>
    </row>
    <row r="182" spans="2:13" ht="14.25" customHeight="1">
      <c r="B182" s="117"/>
      <c r="C182" s="120"/>
      <c r="D182" s="123"/>
      <c r="E182" s="125"/>
      <c r="F182" s="138"/>
      <c r="G182" s="19"/>
      <c r="H182" s="20"/>
      <c r="I182" s="24"/>
      <c r="J182" s="24"/>
      <c r="K182" s="129"/>
      <c r="L182" s="130"/>
      <c r="M182" s="128"/>
    </row>
    <row r="183" spans="2:13" ht="14.25" customHeight="1">
      <c r="B183" s="117"/>
      <c r="C183" s="120"/>
      <c r="D183" s="123">
        <f>IF(C181="","",VLOOKUP(C181,'登録（男子）'!$A:$F,2,FALSE))</f>
      </c>
      <c r="E183" s="125"/>
      <c r="F183" s="132">
        <f>IF(C181="","",VLOOKUP(C181,'登録（男子）'!$A:$F,6,FALSE))</f>
      </c>
      <c r="G183" s="19"/>
      <c r="H183" s="20"/>
      <c r="I183" s="24"/>
      <c r="J183" s="24"/>
      <c r="K183" s="129"/>
      <c r="L183" s="130"/>
      <c r="M183" s="128"/>
    </row>
    <row r="184" spans="2:13" ht="14.25" customHeight="1" thickBot="1">
      <c r="B184" s="118"/>
      <c r="C184" s="121"/>
      <c r="D184" s="131"/>
      <c r="E184" s="126"/>
      <c r="F184" s="133"/>
      <c r="G184" s="30"/>
      <c r="H184" s="31"/>
      <c r="I184" s="23"/>
      <c r="J184" s="23"/>
      <c r="K184" s="135"/>
      <c r="L184" s="136"/>
      <c r="M184" s="134"/>
    </row>
    <row r="185" spans="2:13" ht="14.25" customHeight="1">
      <c r="B185" s="116">
        <v>43</v>
      </c>
      <c r="C185" s="145"/>
      <c r="D185" s="122">
        <f>IF(C185="","",VLOOKUP(C185,'登録（男子）'!$A:$F,3,FALSE))</f>
      </c>
      <c r="E185" s="124">
        <f>IF(C185="","",VLOOKUP(C185,'登録（男子）'!$A:$F,4,FALSE))</f>
      </c>
      <c r="F185" s="137">
        <f>IF(C185="","",VLOOKUP(C185,'登録（男子）'!$A:$F,5,FALSE))</f>
      </c>
      <c r="G185" s="19"/>
      <c r="H185" s="20"/>
      <c r="I185" s="20"/>
      <c r="J185" s="20"/>
      <c r="K185" s="143"/>
      <c r="L185" s="144"/>
      <c r="M185" s="127"/>
    </row>
    <row r="186" spans="2:13" ht="14.25" customHeight="1">
      <c r="B186" s="117"/>
      <c r="C186" s="120"/>
      <c r="D186" s="123"/>
      <c r="E186" s="125"/>
      <c r="F186" s="138"/>
      <c r="G186" s="19"/>
      <c r="H186" s="20"/>
      <c r="I186" s="24"/>
      <c r="J186" s="24"/>
      <c r="K186" s="129"/>
      <c r="L186" s="130"/>
      <c r="M186" s="128"/>
    </row>
    <row r="187" spans="2:13" ht="14.25" customHeight="1">
      <c r="B187" s="117"/>
      <c r="C187" s="120"/>
      <c r="D187" s="123">
        <f>IF(C185="","",VLOOKUP(C185,'登録（男子）'!$A:$F,2,FALSE))</f>
      </c>
      <c r="E187" s="125"/>
      <c r="F187" s="132">
        <f>IF(C185="","",VLOOKUP(C185,'登録（男子）'!$A:$F,6,FALSE))</f>
      </c>
      <c r="G187" s="19"/>
      <c r="H187" s="20"/>
      <c r="I187" s="24"/>
      <c r="J187" s="24"/>
      <c r="K187" s="129"/>
      <c r="L187" s="130"/>
      <c r="M187" s="128"/>
    </row>
    <row r="188" spans="2:13" ht="14.25" customHeight="1" thickBot="1">
      <c r="B188" s="118"/>
      <c r="C188" s="146"/>
      <c r="D188" s="131"/>
      <c r="E188" s="126"/>
      <c r="F188" s="133"/>
      <c r="G188" s="25"/>
      <c r="H188" s="22"/>
      <c r="I188" s="26"/>
      <c r="J188" s="26"/>
      <c r="K188" s="141"/>
      <c r="L188" s="142"/>
      <c r="M188" s="134"/>
    </row>
    <row r="189" spans="2:13" ht="14.25" customHeight="1">
      <c r="B189" s="116">
        <v>44</v>
      </c>
      <c r="C189" s="119"/>
      <c r="D189" s="122">
        <f>IF(C189="","",VLOOKUP(C189,'登録（男子）'!$A:$F,3,FALSE))</f>
      </c>
      <c r="E189" s="124">
        <f>IF(C189="","",VLOOKUP(C189,'登録（男子）'!$A:$F,4,FALSE))</f>
      </c>
      <c r="F189" s="137">
        <f>IF(C189="","",VLOOKUP(C189,'登録（男子）'!$A:$F,5,FALSE))</f>
      </c>
      <c r="G189" s="27"/>
      <c r="H189" s="29"/>
      <c r="I189" s="29"/>
      <c r="J189" s="29"/>
      <c r="K189" s="139"/>
      <c r="L189" s="140"/>
      <c r="M189" s="127"/>
    </row>
    <row r="190" spans="2:13" ht="14.25" customHeight="1">
      <c r="B190" s="117"/>
      <c r="C190" s="120"/>
      <c r="D190" s="123"/>
      <c r="E190" s="125"/>
      <c r="F190" s="138"/>
      <c r="G190" s="19"/>
      <c r="H190" s="20"/>
      <c r="I190" s="24"/>
      <c r="J190" s="24"/>
      <c r="K190" s="129"/>
      <c r="L190" s="130"/>
      <c r="M190" s="128"/>
    </row>
    <row r="191" spans="2:13" ht="14.25" customHeight="1">
      <c r="B191" s="117"/>
      <c r="C191" s="120"/>
      <c r="D191" s="123">
        <f>IF(C189="","",VLOOKUP(C189,'登録（男子）'!$A:$F,2,FALSE))</f>
      </c>
      <c r="E191" s="125"/>
      <c r="F191" s="132">
        <f>IF(C189="","",VLOOKUP(C189,'登録（男子）'!$A:$F,6,FALSE))</f>
      </c>
      <c r="G191" s="19"/>
      <c r="H191" s="20"/>
      <c r="I191" s="24"/>
      <c r="J191" s="24"/>
      <c r="K191" s="129"/>
      <c r="L191" s="130"/>
      <c r="M191" s="128"/>
    </row>
    <row r="192" spans="2:13" ht="14.25" customHeight="1" thickBot="1">
      <c r="B192" s="118"/>
      <c r="C192" s="121"/>
      <c r="D192" s="131"/>
      <c r="E192" s="126"/>
      <c r="F192" s="133"/>
      <c r="G192" s="30"/>
      <c r="H192" s="31"/>
      <c r="I192" s="23"/>
      <c r="J192" s="23"/>
      <c r="K192" s="135"/>
      <c r="L192" s="136"/>
      <c r="M192" s="134"/>
    </row>
    <row r="193" spans="2:13" ht="14.25" customHeight="1">
      <c r="B193" s="116">
        <v>45</v>
      </c>
      <c r="C193" s="145"/>
      <c r="D193" s="122">
        <f>IF(C193="","",VLOOKUP(C193,'登録（男子）'!$A:$F,3,FALSE))</f>
      </c>
      <c r="E193" s="124">
        <f>IF(C193="","",VLOOKUP(C193,'登録（男子）'!$A:$F,4,FALSE))</f>
      </c>
      <c r="F193" s="137">
        <f>IF(C193="","",VLOOKUP(C193,'登録（男子）'!$A:$F,5,FALSE))</f>
      </c>
      <c r="G193" s="19"/>
      <c r="H193" s="20"/>
      <c r="I193" s="20"/>
      <c r="J193" s="20"/>
      <c r="K193" s="143"/>
      <c r="L193" s="144"/>
      <c r="M193" s="127"/>
    </row>
    <row r="194" spans="2:13" ht="14.25" customHeight="1">
      <c r="B194" s="117"/>
      <c r="C194" s="120"/>
      <c r="D194" s="123"/>
      <c r="E194" s="125"/>
      <c r="F194" s="138"/>
      <c r="G194" s="19"/>
      <c r="H194" s="20"/>
      <c r="I194" s="24"/>
      <c r="J194" s="24"/>
      <c r="K194" s="129"/>
      <c r="L194" s="130"/>
      <c r="M194" s="128"/>
    </row>
    <row r="195" spans="2:13" ht="14.25" customHeight="1">
      <c r="B195" s="117"/>
      <c r="C195" s="120"/>
      <c r="D195" s="123">
        <f>IF(C193="","",VLOOKUP(C193,'登録（男子）'!$A:$F,2,FALSE))</f>
      </c>
      <c r="E195" s="125"/>
      <c r="F195" s="132">
        <f>IF(C193="","",VLOOKUP(C193,'登録（男子）'!$A:$F,6,FALSE))</f>
      </c>
      <c r="G195" s="19"/>
      <c r="H195" s="20"/>
      <c r="I195" s="24"/>
      <c r="J195" s="24"/>
      <c r="K195" s="129"/>
      <c r="L195" s="130"/>
      <c r="M195" s="128"/>
    </row>
    <row r="196" spans="2:13" ht="14.25" customHeight="1" thickBot="1">
      <c r="B196" s="118"/>
      <c r="C196" s="146"/>
      <c r="D196" s="131"/>
      <c r="E196" s="126"/>
      <c r="F196" s="133"/>
      <c r="G196" s="25"/>
      <c r="H196" s="22"/>
      <c r="I196" s="26"/>
      <c r="J196" s="26"/>
      <c r="K196" s="141"/>
      <c r="L196" s="142"/>
      <c r="M196" s="134"/>
    </row>
    <row r="197" spans="2:13" ht="14.25" customHeight="1">
      <c r="B197" s="116">
        <v>46</v>
      </c>
      <c r="C197" s="119"/>
      <c r="D197" s="122">
        <f>IF(C197="","",VLOOKUP(C197,'登録（男子）'!$A:$F,3,FALSE))</f>
      </c>
      <c r="E197" s="124">
        <f>IF(C197="","",VLOOKUP(C197,'登録（男子）'!$A:$F,4,FALSE))</f>
      </c>
      <c r="F197" s="137">
        <f>IF(C197="","",VLOOKUP(C197,'登録（男子）'!$A:$F,5,FALSE))</f>
      </c>
      <c r="G197" s="27"/>
      <c r="H197" s="29"/>
      <c r="I197" s="29"/>
      <c r="J197" s="29"/>
      <c r="K197" s="139"/>
      <c r="L197" s="140"/>
      <c r="M197" s="127"/>
    </row>
    <row r="198" spans="2:13" ht="14.25" customHeight="1">
      <c r="B198" s="117"/>
      <c r="C198" s="120"/>
      <c r="D198" s="123"/>
      <c r="E198" s="125"/>
      <c r="F198" s="138"/>
      <c r="G198" s="19"/>
      <c r="H198" s="20"/>
      <c r="I198" s="24"/>
      <c r="J198" s="24"/>
      <c r="K198" s="129"/>
      <c r="L198" s="130"/>
      <c r="M198" s="128"/>
    </row>
    <row r="199" spans="2:13" ht="14.25" customHeight="1">
      <c r="B199" s="117"/>
      <c r="C199" s="120"/>
      <c r="D199" s="123">
        <f>IF(C197="","",VLOOKUP(C197,'登録（男子）'!$A:$F,2,FALSE))</f>
      </c>
      <c r="E199" s="125"/>
      <c r="F199" s="132">
        <f>IF(C197="","",VLOOKUP(C197,'登録（男子）'!$A:$F,6,FALSE))</f>
      </c>
      <c r="G199" s="19"/>
      <c r="H199" s="20"/>
      <c r="I199" s="24"/>
      <c r="J199" s="24"/>
      <c r="K199" s="129"/>
      <c r="L199" s="130"/>
      <c r="M199" s="128"/>
    </row>
    <row r="200" spans="2:13" ht="14.25" customHeight="1" thickBot="1">
      <c r="B200" s="118"/>
      <c r="C200" s="121"/>
      <c r="D200" s="131"/>
      <c r="E200" s="126"/>
      <c r="F200" s="133"/>
      <c r="G200" s="30"/>
      <c r="H200" s="31"/>
      <c r="I200" s="23"/>
      <c r="J200" s="23"/>
      <c r="K200" s="135"/>
      <c r="L200" s="136"/>
      <c r="M200" s="134"/>
    </row>
    <row r="201" spans="2:13" ht="14.25" customHeight="1">
      <c r="B201" s="116">
        <v>47</v>
      </c>
      <c r="C201" s="145"/>
      <c r="D201" s="122">
        <f>IF(C201="","",VLOOKUP(C201,'登録（男子）'!$A:$F,3,FALSE))</f>
      </c>
      <c r="E201" s="124">
        <f>IF(C201="","",VLOOKUP(C201,'登録（男子）'!$A:$F,4,FALSE))</f>
      </c>
      <c r="F201" s="137">
        <f>IF(C201="","",VLOOKUP(C201,'登録（男子）'!$A:$F,5,FALSE))</f>
      </c>
      <c r="G201" s="19"/>
      <c r="H201" s="20"/>
      <c r="I201" s="20"/>
      <c r="J201" s="20"/>
      <c r="K201" s="143"/>
      <c r="L201" s="144"/>
      <c r="M201" s="127"/>
    </row>
    <row r="202" spans="2:13" ht="14.25" customHeight="1">
      <c r="B202" s="117"/>
      <c r="C202" s="120"/>
      <c r="D202" s="123"/>
      <c r="E202" s="125"/>
      <c r="F202" s="138"/>
      <c r="G202" s="19"/>
      <c r="H202" s="20"/>
      <c r="I202" s="24"/>
      <c r="J202" s="24"/>
      <c r="K202" s="129"/>
      <c r="L202" s="130"/>
      <c r="M202" s="128"/>
    </row>
    <row r="203" spans="2:13" ht="14.25" customHeight="1">
      <c r="B203" s="117"/>
      <c r="C203" s="120"/>
      <c r="D203" s="123">
        <f>IF(C201="","",VLOOKUP(C201,'登録（男子）'!$A:$F,2,FALSE))</f>
      </c>
      <c r="E203" s="125"/>
      <c r="F203" s="132">
        <f>IF(C201="","",VLOOKUP(C201,'登録（男子）'!$A:$F,6,FALSE))</f>
      </c>
      <c r="G203" s="19"/>
      <c r="H203" s="20"/>
      <c r="I203" s="24"/>
      <c r="J203" s="24"/>
      <c r="K203" s="129"/>
      <c r="L203" s="130"/>
      <c r="M203" s="128"/>
    </row>
    <row r="204" spans="2:13" ht="14.25" customHeight="1" thickBot="1">
      <c r="B204" s="118"/>
      <c r="C204" s="146"/>
      <c r="D204" s="131"/>
      <c r="E204" s="126"/>
      <c r="F204" s="133"/>
      <c r="G204" s="25"/>
      <c r="H204" s="22"/>
      <c r="I204" s="26"/>
      <c r="J204" s="26"/>
      <c r="K204" s="141"/>
      <c r="L204" s="142"/>
      <c r="M204" s="134"/>
    </row>
    <row r="205" spans="2:13" ht="14.25" customHeight="1">
      <c r="B205" s="116">
        <v>48</v>
      </c>
      <c r="C205" s="119"/>
      <c r="D205" s="122">
        <f>IF(C205="","",VLOOKUP(C205,'登録（男子）'!$A:$F,3,FALSE))</f>
      </c>
      <c r="E205" s="124">
        <f>IF(C205="","",VLOOKUP(C205,'登録（男子）'!$A:$F,4,FALSE))</f>
      </c>
      <c r="F205" s="137">
        <f>IF(C205="","",VLOOKUP(C205,'登録（男子）'!$A:$F,5,FALSE))</f>
      </c>
      <c r="G205" s="27"/>
      <c r="H205" s="29"/>
      <c r="I205" s="29"/>
      <c r="J205" s="29"/>
      <c r="K205" s="139"/>
      <c r="L205" s="140"/>
      <c r="M205" s="127"/>
    </row>
    <row r="206" spans="2:13" ht="14.25" customHeight="1">
      <c r="B206" s="117"/>
      <c r="C206" s="120"/>
      <c r="D206" s="123"/>
      <c r="E206" s="125"/>
      <c r="F206" s="138"/>
      <c r="G206" s="19"/>
      <c r="H206" s="20"/>
      <c r="I206" s="24"/>
      <c r="J206" s="24"/>
      <c r="K206" s="129"/>
      <c r="L206" s="130"/>
      <c r="M206" s="128"/>
    </row>
    <row r="207" spans="2:13" ht="14.25" customHeight="1">
      <c r="B207" s="117"/>
      <c r="C207" s="120"/>
      <c r="D207" s="123">
        <f>IF(C205="","",VLOOKUP(C205,'登録（男子）'!$A:$F,2,FALSE))</f>
      </c>
      <c r="E207" s="125"/>
      <c r="F207" s="132">
        <f>IF(C205="","",VLOOKUP(C205,'登録（男子）'!$A:$F,6,FALSE))</f>
      </c>
      <c r="G207" s="19"/>
      <c r="H207" s="20"/>
      <c r="I207" s="24"/>
      <c r="J207" s="24"/>
      <c r="K207" s="129"/>
      <c r="L207" s="130"/>
      <c r="M207" s="128"/>
    </row>
    <row r="208" spans="2:13" ht="14.25" customHeight="1" thickBot="1">
      <c r="B208" s="118"/>
      <c r="C208" s="121"/>
      <c r="D208" s="131"/>
      <c r="E208" s="126"/>
      <c r="F208" s="133"/>
      <c r="G208" s="30"/>
      <c r="H208" s="31"/>
      <c r="I208" s="23"/>
      <c r="J208" s="23"/>
      <c r="K208" s="135"/>
      <c r="L208" s="136"/>
      <c r="M208" s="134"/>
    </row>
    <row r="209" spans="2:13" ht="24" customHeight="1" thickBot="1">
      <c r="B209" s="147"/>
      <c r="C209" s="147"/>
      <c r="D209" s="147"/>
      <c r="L209" s="148" t="s">
        <v>527</v>
      </c>
      <c r="M209" s="149"/>
    </row>
    <row r="210" spans="2:13" ht="14.25" customHeight="1">
      <c r="B210" s="116">
        <v>49</v>
      </c>
      <c r="C210" s="119"/>
      <c r="D210" s="122">
        <f>IF(C210="","",VLOOKUP(C210,'登録（男子）'!$A:$F,3,FALSE))</f>
      </c>
      <c r="E210" s="124">
        <f>IF(C210="","",VLOOKUP(C210,'登録（男子）'!$A:$F,4,FALSE))</f>
      </c>
      <c r="F210" s="137">
        <f>IF(C210="","",VLOOKUP(C210,'登録（男子）'!$A:$F,5,FALSE))</f>
      </c>
      <c r="G210" s="27"/>
      <c r="H210" s="29"/>
      <c r="I210" s="29"/>
      <c r="J210" s="29"/>
      <c r="K210" s="139"/>
      <c r="L210" s="140"/>
      <c r="M210" s="127"/>
    </row>
    <row r="211" spans="2:13" ht="14.25" customHeight="1">
      <c r="B211" s="117"/>
      <c r="C211" s="120"/>
      <c r="D211" s="123"/>
      <c r="E211" s="125"/>
      <c r="F211" s="138"/>
      <c r="G211" s="19"/>
      <c r="H211" s="20"/>
      <c r="I211" s="24"/>
      <c r="J211" s="24"/>
      <c r="K211" s="129"/>
      <c r="L211" s="130"/>
      <c r="M211" s="128"/>
    </row>
    <row r="212" spans="2:13" ht="14.25" customHeight="1">
      <c r="B212" s="117"/>
      <c r="C212" s="120"/>
      <c r="D212" s="123">
        <f>IF(C210="","",VLOOKUP(C210,'登録（男子）'!$A:$F,2,FALSE))</f>
      </c>
      <c r="E212" s="125"/>
      <c r="F212" s="132">
        <f>IF(C210="","",VLOOKUP(C210,'登録（男子）'!$A:$F,6,FALSE))</f>
      </c>
      <c r="G212" s="19"/>
      <c r="H212" s="20"/>
      <c r="I212" s="24"/>
      <c r="J212" s="24"/>
      <c r="K212" s="129"/>
      <c r="L212" s="130"/>
      <c r="M212" s="128"/>
    </row>
    <row r="213" spans="2:13" ht="14.25" customHeight="1" thickBot="1">
      <c r="B213" s="118"/>
      <c r="C213" s="121"/>
      <c r="D213" s="131"/>
      <c r="E213" s="126"/>
      <c r="F213" s="133"/>
      <c r="G213" s="30"/>
      <c r="H213" s="31"/>
      <c r="I213" s="23"/>
      <c r="J213" s="23"/>
      <c r="K213" s="135"/>
      <c r="L213" s="136"/>
      <c r="M213" s="134"/>
    </row>
    <row r="214" spans="2:13" ht="13.5">
      <c r="B214" s="116">
        <v>50</v>
      </c>
      <c r="C214" s="119"/>
      <c r="D214" s="122">
        <f>IF(C214="","",VLOOKUP(C214,'登録（男子）'!$A:$F,3,FALSE))</f>
      </c>
      <c r="E214" s="124">
        <f>IF(C214="","",VLOOKUP(C214,'登録（男子）'!$A:$F,4,FALSE))</f>
      </c>
      <c r="F214" s="137">
        <f>IF(C214="","",VLOOKUP(C214,'登録（男子）'!$A:$F,5,FALSE))</f>
      </c>
      <c r="G214" s="27"/>
      <c r="H214" s="29"/>
      <c r="I214" s="29"/>
      <c r="J214" s="29"/>
      <c r="K214" s="139"/>
      <c r="L214" s="140"/>
      <c r="M214" s="127"/>
    </row>
    <row r="215" spans="2:13" ht="13.5">
      <c r="B215" s="117"/>
      <c r="C215" s="120"/>
      <c r="D215" s="123"/>
      <c r="E215" s="125"/>
      <c r="F215" s="138"/>
      <c r="G215" s="19"/>
      <c r="H215" s="20"/>
      <c r="I215" s="24"/>
      <c r="J215" s="24"/>
      <c r="K215" s="129"/>
      <c r="L215" s="130"/>
      <c r="M215" s="128"/>
    </row>
    <row r="216" spans="2:13" ht="13.5">
      <c r="B216" s="117"/>
      <c r="C216" s="120"/>
      <c r="D216" s="123">
        <f>IF(C214="","",VLOOKUP(C214,'登録（男子）'!$A:$F,2,FALSE))</f>
      </c>
      <c r="E216" s="125"/>
      <c r="F216" s="132">
        <f>IF(C214="","",VLOOKUP(C214,'登録（男子）'!$A:$F,6,FALSE))</f>
      </c>
      <c r="G216" s="19"/>
      <c r="H216" s="20"/>
      <c r="I216" s="24"/>
      <c r="J216" s="24"/>
      <c r="K216" s="129"/>
      <c r="L216" s="130"/>
      <c r="M216" s="128"/>
    </row>
    <row r="217" spans="2:13" ht="14.25" thickBot="1">
      <c r="B217" s="118"/>
      <c r="C217" s="121"/>
      <c r="D217" s="131"/>
      <c r="E217" s="126"/>
      <c r="F217" s="133"/>
      <c r="G217" s="30"/>
      <c r="H217" s="31"/>
      <c r="I217" s="23"/>
      <c r="J217" s="23"/>
      <c r="K217" s="135"/>
      <c r="L217" s="136"/>
      <c r="M217" s="134"/>
    </row>
    <row r="218" spans="2:13" ht="13.5">
      <c r="B218" s="116">
        <v>51</v>
      </c>
      <c r="C218" s="119"/>
      <c r="D218" s="122">
        <f>IF(C218="","",VLOOKUP(C218,'登録（男子）'!$A:$F,3,FALSE))</f>
      </c>
      <c r="E218" s="124">
        <f>IF(C218="","",VLOOKUP(C218,'登録（男子）'!$A:$F,4,FALSE))</f>
      </c>
      <c r="F218" s="137">
        <f>IF(C218="","",VLOOKUP(C218,'登録（男子）'!$A:$F,5,FALSE))</f>
      </c>
      <c r="G218" s="27"/>
      <c r="H218" s="29"/>
      <c r="I218" s="29"/>
      <c r="J218" s="29"/>
      <c r="K218" s="139"/>
      <c r="L218" s="140"/>
      <c r="M218" s="127"/>
    </row>
    <row r="219" spans="2:13" ht="13.5">
      <c r="B219" s="117"/>
      <c r="C219" s="120"/>
      <c r="D219" s="123"/>
      <c r="E219" s="125"/>
      <c r="F219" s="138"/>
      <c r="G219" s="19"/>
      <c r="H219" s="20"/>
      <c r="I219" s="24"/>
      <c r="J219" s="24"/>
      <c r="K219" s="129"/>
      <c r="L219" s="130"/>
      <c r="M219" s="128"/>
    </row>
    <row r="220" spans="2:13" ht="13.5">
      <c r="B220" s="117"/>
      <c r="C220" s="120"/>
      <c r="D220" s="123">
        <f>IF(C218="","",VLOOKUP(C218,'登録（男子）'!$A:$F,2,FALSE))</f>
      </c>
      <c r="E220" s="125"/>
      <c r="F220" s="132">
        <f>IF(C218="","",VLOOKUP(C218,'登録（男子）'!$A:$F,6,FALSE))</f>
      </c>
      <c r="G220" s="19"/>
      <c r="H220" s="20"/>
      <c r="I220" s="24"/>
      <c r="J220" s="24"/>
      <c r="K220" s="129"/>
      <c r="L220" s="130"/>
      <c r="M220" s="128"/>
    </row>
    <row r="221" spans="2:13" ht="14.25" thickBot="1">
      <c r="B221" s="118"/>
      <c r="C221" s="121"/>
      <c r="D221" s="131"/>
      <c r="E221" s="126"/>
      <c r="F221" s="133"/>
      <c r="G221" s="30"/>
      <c r="H221" s="31"/>
      <c r="I221" s="23"/>
      <c r="J221" s="23"/>
      <c r="K221" s="135"/>
      <c r="L221" s="136"/>
      <c r="M221" s="134"/>
    </row>
    <row r="222" spans="2:13" ht="13.5">
      <c r="B222" s="116">
        <v>52</v>
      </c>
      <c r="C222" s="119"/>
      <c r="D222" s="122">
        <f>IF(C222="","",VLOOKUP(C222,'登録（男子）'!$A:$F,3,FALSE))</f>
      </c>
      <c r="E222" s="124">
        <f>IF(C222="","",VLOOKUP(C222,'登録（男子）'!$A:$F,4,FALSE))</f>
      </c>
      <c r="F222" s="137">
        <f>IF(C222="","",VLOOKUP(C222,'登録（男子）'!$A:$F,5,FALSE))</f>
      </c>
      <c r="G222" s="27"/>
      <c r="H222" s="29"/>
      <c r="I222" s="29"/>
      <c r="J222" s="29"/>
      <c r="K222" s="139"/>
      <c r="L222" s="140"/>
      <c r="M222" s="127"/>
    </row>
    <row r="223" spans="2:13" ht="13.5">
      <c r="B223" s="117"/>
      <c r="C223" s="120"/>
      <c r="D223" s="123"/>
      <c r="E223" s="125"/>
      <c r="F223" s="138"/>
      <c r="G223" s="19"/>
      <c r="H223" s="20"/>
      <c r="I223" s="24"/>
      <c r="J223" s="24"/>
      <c r="K223" s="129"/>
      <c r="L223" s="130"/>
      <c r="M223" s="128"/>
    </row>
    <row r="224" spans="2:13" ht="13.5">
      <c r="B224" s="117"/>
      <c r="C224" s="120"/>
      <c r="D224" s="123">
        <f>IF(C222="","",VLOOKUP(C222,'登録（男子）'!$A:$F,2,FALSE))</f>
      </c>
      <c r="E224" s="125"/>
      <c r="F224" s="132">
        <f>IF(C222="","",VLOOKUP(C222,'登録（男子）'!$A:$F,6,FALSE))</f>
      </c>
      <c r="G224" s="19"/>
      <c r="H224" s="20"/>
      <c r="I224" s="24"/>
      <c r="J224" s="24"/>
      <c r="K224" s="129"/>
      <c r="L224" s="130"/>
      <c r="M224" s="128"/>
    </row>
    <row r="225" spans="2:13" ht="14.25" thickBot="1">
      <c r="B225" s="118"/>
      <c r="C225" s="121"/>
      <c r="D225" s="131"/>
      <c r="E225" s="126"/>
      <c r="F225" s="133"/>
      <c r="G225" s="30"/>
      <c r="H225" s="31"/>
      <c r="I225" s="23"/>
      <c r="J225" s="23"/>
      <c r="K225" s="135"/>
      <c r="L225" s="136"/>
      <c r="M225" s="134"/>
    </row>
    <row r="226" spans="2:13" ht="13.5">
      <c r="B226" s="116">
        <v>53</v>
      </c>
      <c r="C226" s="145"/>
      <c r="D226" s="122">
        <f>IF(C226="","",VLOOKUP(C226,'登録（男子）'!$A:$F,3,FALSE))</f>
      </c>
      <c r="E226" s="124">
        <f>IF(C226="","",VLOOKUP(C226,'登録（男子）'!$A:$F,4,FALSE))</f>
      </c>
      <c r="F226" s="137">
        <f>IF(C226="","",VLOOKUP(C226,'登録（男子）'!$A:$F,5,FALSE))</f>
      </c>
      <c r="G226" s="19"/>
      <c r="H226" s="20"/>
      <c r="I226" s="20"/>
      <c r="J226" s="20"/>
      <c r="K226" s="143"/>
      <c r="L226" s="144"/>
      <c r="M226" s="127"/>
    </row>
    <row r="227" spans="2:13" ht="13.5">
      <c r="B227" s="117"/>
      <c r="C227" s="120"/>
      <c r="D227" s="123"/>
      <c r="E227" s="125"/>
      <c r="F227" s="138"/>
      <c r="G227" s="19"/>
      <c r="H227" s="20"/>
      <c r="I227" s="24"/>
      <c r="J227" s="24"/>
      <c r="K227" s="129"/>
      <c r="L227" s="130"/>
      <c r="M227" s="128"/>
    </row>
    <row r="228" spans="2:13" ht="13.5">
      <c r="B228" s="117"/>
      <c r="C228" s="120"/>
      <c r="D228" s="123">
        <f>IF(C226="","",VLOOKUP(C226,'登録（男子）'!$A:$F,2,FALSE))</f>
      </c>
      <c r="E228" s="125"/>
      <c r="F228" s="132">
        <f>IF(C226="","",VLOOKUP(C226,'登録（男子）'!$A:$F,6,FALSE))</f>
      </c>
      <c r="G228" s="19"/>
      <c r="H228" s="20"/>
      <c r="I228" s="24"/>
      <c r="J228" s="24"/>
      <c r="K228" s="129"/>
      <c r="L228" s="130"/>
      <c r="M228" s="128"/>
    </row>
    <row r="229" spans="2:13" ht="14.25" thickBot="1">
      <c r="B229" s="118"/>
      <c r="C229" s="146"/>
      <c r="D229" s="131"/>
      <c r="E229" s="126"/>
      <c r="F229" s="133"/>
      <c r="G229" s="25"/>
      <c r="H229" s="22"/>
      <c r="I229" s="26"/>
      <c r="J229" s="26"/>
      <c r="K229" s="141"/>
      <c r="L229" s="142"/>
      <c r="M229" s="134"/>
    </row>
    <row r="230" spans="2:13" ht="13.5">
      <c r="B230" s="116">
        <v>54</v>
      </c>
      <c r="C230" s="119"/>
      <c r="D230" s="122">
        <f>IF(C230="","",VLOOKUP(C230,'登録（男子）'!$A:$F,3,FALSE))</f>
      </c>
      <c r="E230" s="124">
        <f>IF(C230="","",VLOOKUP(C230,'登録（男子）'!$A:$F,4,FALSE))</f>
      </c>
      <c r="F230" s="137">
        <f>IF(C230="","",VLOOKUP(C230,'登録（男子）'!$A:$F,5,FALSE))</f>
      </c>
      <c r="G230" s="27"/>
      <c r="H230" s="29"/>
      <c r="I230" s="29"/>
      <c r="J230" s="29"/>
      <c r="K230" s="139"/>
      <c r="L230" s="140"/>
      <c r="M230" s="127"/>
    </row>
    <row r="231" spans="2:13" ht="13.5">
      <c r="B231" s="117"/>
      <c r="C231" s="120"/>
      <c r="D231" s="123"/>
      <c r="E231" s="125"/>
      <c r="F231" s="138"/>
      <c r="G231" s="19"/>
      <c r="H231" s="20"/>
      <c r="I231" s="24"/>
      <c r="J231" s="24"/>
      <c r="K231" s="129"/>
      <c r="L231" s="130"/>
      <c r="M231" s="128"/>
    </row>
    <row r="232" spans="2:13" ht="13.5">
      <c r="B232" s="117"/>
      <c r="C232" s="120"/>
      <c r="D232" s="123">
        <f>IF(C230="","",VLOOKUP(C230,'登録（男子）'!$A:$F,2,FALSE))</f>
      </c>
      <c r="E232" s="125"/>
      <c r="F232" s="132">
        <f>IF(C230="","",VLOOKUP(C230,'登録（男子）'!$A:$F,6,FALSE))</f>
      </c>
      <c r="G232" s="19"/>
      <c r="H232" s="20"/>
      <c r="I232" s="24"/>
      <c r="J232" s="24"/>
      <c r="K232" s="129"/>
      <c r="L232" s="130"/>
      <c r="M232" s="128"/>
    </row>
    <row r="233" spans="2:13" ht="14.25" thickBot="1">
      <c r="B233" s="118"/>
      <c r="C233" s="121"/>
      <c r="D233" s="131"/>
      <c r="E233" s="126"/>
      <c r="F233" s="133"/>
      <c r="G233" s="30"/>
      <c r="H233" s="31"/>
      <c r="I233" s="23"/>
      <c r="J233" s="23"/>
      <c r="K233" s="135"/>
      <c r="L233" s="136"/>
      <c r="M233" s="134"/>
    </row>
    <row r="234" spans="2:13" ht="13.5">
      <c r="B234" s="116">
        <v>55</v>
      </c>
      <c r="C234" s="145"/>
      <c r="D234" s="122">
        <f>IF(C234="","",VLOOKUP(C234,'登録（男子）'!$A:$F,3,FALSE))</f>
      </c>
      <c r="E234" s="124">
        <f>IF(C234="","",VLOOKUP(C234,'登録（男子）'!$A:$F,4,FALSE))</f>
      </c>
      <c r="F234" s="137">
        <f>IF(C234="","",VLOOKUP(C234,'登録（男子）'!$A:$F,5,FALSE))</f>
      </c>
      <c r="G234" s="19"/>
      <c r="H234" s="20"/>
      <c r="I234" s="20"/>
      <c r="J234" s="20"/>
      <c r="K234" s="143"/>
      <c r="L234" s="144"/>
      <c r="M234" s="127"/>
    </row>
    <row r="235" spans="2:13" ht="13.5">
      <c r="B235" s="117"/>
      <c r="C235" s="120"/>
      <c r="D235" s="123"/>
      <c r="E235" s="125"/>
      <c r="F235" s="138"/>
      <c r="G235" s="19"/>
      <c r="H235" s="20"/>
      <c r="I235" s="24"/>
      <c r="J235" s="24"/>
      <c r="K235" s="129"/>
      <c r="L235" s="130"/>
      <c r="M235" s="128"/>
    </row>
    <row r="236" spans="2:13" ht="13.5">
      <c r="B236" s="117"/>
      <c r="C236" s="120"/>
      <c r="D236" s="123">
        <f>IF(C234="","",VLOOKUP(C234,'登録（男子）'!$A:$F,2,FALSE))</f>
      </c>
      <c r="E236" s="125"/>
      <c r="F236" s="132">
        <f>IF(C234="","",VLOOKUP(C234,'登録（男子）'!$A:$F,6,FALSE))</f>
      </c>
      <c r="G236" s="19"/>
      <c r="H236" s="20"/>
      <c r="I236" s="24"/>
      <c r="J236" s="24"/>
      <c r="K236" s="129"/>
      <c r="L236" s="130"/>
      <c r="M236" s="128"/>
    </row>
    <row r="237" spans="2:13" ht="14.25" thickBot="1">
      <c r="B237" s="118"/>
      <c r="C237" s="146"/>
      <c r="D237" s="131"/>
      <c r="E237" s="126"/>
      <c r="F237" s="133"/>
      <c r="G237" s="25"/>
      <c r="H237" s="22"/>
      <c r="I237" s="26"/>
      <c r="J237" s="26"/>
      <c r="K237" s="141"/>
      <c r="L237" s="142"/>
      <c r="M237" s="134"/>
    </row>
    <row r="238" spans="2:13" ht="13.5">
      <c r="B238" s="116">
        <v>56</v>
      </c>
      <c r="C238" s="119"/>
      <c r="D238" s="122">
        <f>IF(C238="","",VLOOKUP(C238,'登録（男子）'!$A:$F,3,FALSE))</f>
      </c>
      <c r="E238" s="124">
        <f>IF(C238="","",VLOOKUP(C238,'登録（男子）'!$A:$F,4,FALSE))</f>
      </c>
      <c r="F238" s="137">
        <f>IF(C238="","",VLOOKUP(C238,'登録（男子）'!$A:$F,5,FALSE))</f>
      </c>
      <c r="G238" s="27"/>
      <c r="H238" s="29"/>
      <c r="I238" s="29"/>
      <c r="J238" s="29"/>
      <c r="K238" s="139"/>
      <c r="L238" s="140"/>
      <c r="M238" s="127"/>
    </row>
    <row r="239" spans="2:13" ht="13.5">
      <c r="B239" s="117"/>
      <c r="C239" s="120"/>
      <c r="D239" s="123"/>
      <c r="E239" s="125"/>
      <c r="F239" s="138"/>
      <c r="G239" s="19"/>
      <c r="H239" s="20"/>
      <c r="I239" s="24"/>
      <c r="J239" s="24"/>
      <c r="K239" s="129"/>
      <c r="L239" s="130"/>
      <c r="M239" s="128"/>
    </row>
    <row r="240" spans="2:13" ht="13.5">
      <c r="B240" s="117"/>
      <c r="C240" s="120"/>
      <c r="D240" s="123">
        <f>IF(C238="","",VLOOKUP(C238,'登録（男子）'!$A:$F,2,FALSE))</f>
      </c>
      <c r="E240" s="125"/>
      <c r="F240" s="132">
        <f>IF(C238="","",VLOOKUP(C238,'登録（男子）'!$A:$F,6,FALSE))</f>
      </c>
      <c r="G240" s="19"/>
      <c r="H240" s="20"/>
      <c r="I240" s="24"/>
      <c r="J240" s="24"/>
      <c r="K240" s="129"/>
      <c r="L240" s="130"/>
      <c r="M240" s="128"/>
    </row>
    <row r="241" spans="2:13" ht="14.25" thickBot="1">
      <c r="B241" s="118"/>
      <c r="C241" s="121"/>
      <c r="D241" s="131"/>
      <c r="E241" s="126"/>
      <c r="F241" s="133"/>
      <c r="G241" s="30"/>
      <c r="H241" s="31"/>
      <c r="I241" s="23"/>
      <c r="J241" s="23"/>
      <c r="K241" s="135"/>
      <c r="L241" s="136"/>
      <c r="M241" s="134"/>
    </row>
    <row r="242" spans="2:13" ht="13.5">
      <c r="B242" s="116">
        <v>57</v>
      </c>
      <c r="C242" s="145"/>
      <c r="D242" s="122">
        <f>IF(C242="","",VLOOKUP(C242,'登録（男子）'!$A:$F,3,FALSE))</f>
      </c>
      <c r="E242" s="124">
        <f>IF(C242="","",VLOOKUP(C242,'登録（男子）'!$A:$F,4,FALSE))</f>
      </c>
      <c r="F242" s="137">
        <f>IF(C242="","",VLOOKUP(C242,'登録（男子）'!$A:$F,5,FALSE))</f>
      </c>
      <c r="G242" s="19"/>
      <c r="H242" s="20"/>
      <c r="I242" s="20"/>
      <c r="J242" s="20"/>
      <c r="K242" s="143"/>
      <c r="L242" s="144"/>
      <c r="M242" s="127"/>
    </row>
    <row r="243" spans="2:13" ht="13.5">
      <c r="B243" s="117"/>
      <c r="C243" s="120"/>
      <c r="D243" s="123"/>
      <c r="E243" s="125"/>
      <c r="F243" s="138"/>
      <c r="G243" s="19"/>
      <c r="H243" s="20"/>
      <c r="I243" s="24"/>
      <c r="J243" s="24"/>
      <c r="K243" s="129"/>
      <c r="L243" s="130"/>
      <c r="M243" s="128"/>
    </row>
    <row r="244" spans="2:13" ht="13.5">
      <c r="B244" s="117"/>
      <c r="C244" s="120"/>
      <c r="D244" s="123">
        <f>IF(C242="","",VLOOKUP(C242,'登録（男子）'!$A:$F,2,FALSE))</f>
      </c>
      <c r="E244" s="125"/>
      <c r="F244" s="132">
        <f>IF(C242="","",VLOOKUP(C242,'登録（男子）'!$A:$F,6,FALSE))</f>
      </c>
      <c r="G244" s="19"/>
      <c r="H244" s="20"/>
      <c r="I244" s="24"/>
      <c r="J244" s="24"/>
      <c r="K244" s="129"/>
      <c r="L244" s="130"/>
      <c r="M244" s="128"/>
    </row>
    <row r="245" spans="2:13" ht="14.25" thickBot="1">
      <c r="B245" s="118"/>
      <c r="C245" s="146"/>
      <c r="D245" s="131"/>
      <c r="E245" s="126"/>
      <c r="F245" s="133"/>
      <c r="G245" s="25"/>
      <c r="H245" s="22"/>
      <c r="I245" s="26"/>
      <c r="J245" s="26"/>
      <c r="K245" s="141"/>
      <c r="L245" s="142"/>
      <c r="M245" s="134"/>
    </row>
    <row r="246" spans="2:13" ht="13.5">
      <c r="B246" s="116">
        <v>58</v>
      </c>
      <c r="C246" s="119"/>
      <c r="D246" s="122">
        <f>IF(C246="","",VLOOKUP(C246,'登録（男子）'!$A:$F,3,FALSE))</f>
      </c>
      <c r="E246" s="124">
        <f>IF(C246="","",VLOOKUP(C246,'登録（男子）'!$A:$F,4,FALSE))</f>
      </c>
      <c r="F246" s="137">
        <f>IF(C246="","",VLOOKUP(C246,'登録（男子）'!$A:$F,5,FALSE))</f>
      </c>
      <c r="G246" s="27"/>
      <c r="H246" s="29"/>
      <c r="I246" s="29"/>
      <c r="J246" s="29"/>
      <c r="K246" s="139"/>
      <c r="L246" s="140"/>
      <c r="M246" s="127"/>
    </row>
    <row r="247" spans="2:13" ht="13.5">
      <c r="B247" s="117"/>
      <c r="C247" s="120"/>
      <c r="D247" s="123"/>
      <c r="E247" s="125"/>
      <c r="F247" s="138"/>
      <c r="G247" s="19"/>
      <c r="H247" s="20"/>
      <c r="I247" s="24"/>
      <c r="J247" s="24"/>
      <c r="K247" s="129"/>
      <c r="L247" s="130"/>
      <c r="M247" s="128"/>
    </row>
    <row r="248" spans="2:13" ht="13.5">
      <c r="B248" s="117"/>
      <c r="C248" s="120"/>
      <c r="D248" s="123">
        <f>IF(C246="","",VLOOKUP(C246,'登録（男子）'!$A:$F,2,FALSE))</f>
      </c>
      <c r="E248" s="125"/>
      <c r="F248" s="132">
        <f>IF(C246="","",VLOOKUP(C246,'登録（男子）'!$A:$F,6,FALSE))</f>
      </c>
      <c r="G248" s="19"/>
      <c r="H248" s="20"/>
      <c r="I248" s="24"/>
      <c r="J248" s="24"/>
      <c r="K248" s="129"/>
      <c r="L248" s="130"/>
      <c r="M248" s="128"/>
    </row>
    <row r="249" spans="2:13" ht="14.25" thickBot="1">
      <c r="B249" s="118"/>
      <c r="C249" s="121"/>
      <c r="D249" s="131"/>
      <c r="E249" s="126"/>
      <c r="F249" s="133"/>
      <c r="G249" s="30"/>
      <c r="H249" s="31"/>
      <c r="I249" s="23"/>
      <c r="J249" s="23"/>
      <c r="K249" s="135"/>
      <c r="L249" s="136"/>
      <c r="M249" s="134"/>
    </row>
    <row r="250" spans="2:13" ht="13.5">
      <c r="B250" s="116">
        <v>59</v>
      </c>
      <c r="C250" s="145"/>
      <c r="D250" s="122">
        <f>IF(C250="","",VLOOKUP(C250,'登録（男子）'!$A:$F,3,FALSE))</f>
      </c>
      <c r="E250" s="124">
        <f>IF(C250="","",VLOOKUP(C250,'登録（男子）'!$A:$F,4,FALSE))</f>
      </c>
      <c r="F250" s="137">
        <f>IF(C250="","",VLOOKUP(C250,'登録（男子）'!$A:$F,5,FALSE))</f>
      </c>
      <c r="G250" s="19"/>
      <c r="H250" s="20"/>
      <c r="I250" s="20"/>
      <c r="J250" s="20"/>
      <c r="K250" s="143"/>
      <c r="L250" s="144"/>
      <c r="M250" s="127"/>
    </row>
    <row r="251" spans="2:13" ht="13.5">
      <c r="B251" s="117"/>
      <c r="C251" s="120"/>
      <c r="D251" s="123"/>
      <c r="E251" s="125"/>
      <c r="F251" s="138"/>
      <c r="G251" s="19"/>
      <c r="H251" s="20"/>
      <c r="I251" s="24"/>
      <c r="J251" s="24"/>
      <c r="K251" s="129"/>
      <c r="L251" s="130"/>
      <c r="M251" s="128"/>
    </row>
    <row r="252" spans="2:13" ht="13.5">
      <c r="B252" s="117"/>
      <c r="C252" s="120"/>
      <c r="D252" s="123">
        <f>IF(C250="","",VLOOKUP(C250,'登録（男子）'!$A:$F,2,FALSE))</f>
      </c>
      <c r="E252" s="125"/>
      <c r="F252" s="132">
        <f>IF(C250="","",VLOOKUP(C250,'登録（男子）'!$A:$F,6,FALSE))</f>
      </c>
      <c r="G252" s="19"/>
      <c r="H252" s="20"/>
      <c r="I252" s="24"/>
      <c r="J252" s="24"/>
      <c r="K252" s="129"/>
      <c r="L252" s="130"/>
      <c r="M252" s="128"/>
    </row>
    <row r="253" spans="2:13" ht="14.25" thickBot="1">
      <c r="B253" s="118"/>
      <c r="C253" s="146"/>
      <c r="D253" s="131"/>
      <c r="E253" s="126"/>
      <c r="F253" s="133"/>
      <c r="G253" s="25"/>
      <c r="H253" s="22"/>
      <c r="I253" s="26"/>
      <c r="J253" s="26"/>
      <c r="K253" s="141"/>
      <c r="L253" s="142"/>
      <c r="M253" s="134"/>
    </row>
    <row r="254" spans="2:13" ht="13.5">
      <c r="B254" s="116">
        <v>60</v>
      </c>
      <c r="C254" s="119"/>
      <c r="D254" s="122">
        <f>IF(C254="","",VLOOKUP(C254,'登録（男子）'!$A:$F,3,FALSE))</f>
      </c>
      <c r="E254" s="124">
        <f>IF(C254="","",VLOOKUP(C254,'登録（男子）'!$A:$F,4,FALSE))</f>
      </c>
      <c r="F254" s="137">
        <f>IF(C254="","",VLOOKUP(C254,'登録（男子）'!$A:$F,5,FALSE))</f>
      </c>
      <c r="G254" s="27"/>
      <c r="H254" s="29"/>
      <c r="I254" s="29"/>
      <c r="J254" s="29"/>
      <c r="K254" s="139"/>
      <c r="L254" s="140"/>
      <c r="M254" s="127"/>
    </row>
    <row r="255" spans="2:13" ht="13.5">
      <c r="B255" s="117"/>
      <c r="C255" s="120"/>
      <c r="D255" s="123"/>
      <c r="E255" s="125"/>
      <c r="F255" s="138"/>
      <c r="G255" s="19"/>
      <c r="H255" s="20"/>
      <c r="I255" s="24"/>
      <c r="J255" s="24"/>
      <c r="K255" s="129"/>
      <c r="L255" s="130"/>
      <c r="M255" s="128"/>
    </row>
    <row r="256" spans="2:13" ht="13.5">
      <c r="B256" s="117"/>
      <c r="C256" s="120"/>
      <c r="D256" s="123">
        <f>IF(C254="","",VLOOKUP(C254,'登録（男子）'!$A:$F,2,FALSE))</f>
      </c>
      <c r="E256" s="125"/>
      <c r="F256" s="132">
        <f>IF(C254="","",VLOOKUP(C254,'登録（男子）'!$A:$F,6,FALSE))</f>
      </c>
      <c r="G256" s="19"/>
      <c r="H256" s="20"/>
      <c r="I256" s="24"/>
      <c r="J256" s="24"/>
      <c r="K256" s="129"/>
      <c r="L256" s="130"/>
      <c r="M256" s="128"/>
    </row>
    <row r="257" spans="2:13" ht="14.25" thickBot="1">
      <c r="B257" s="118"/>
      <c r="C257" s="121"/>
      <c r="D257" s="131"/>
      <c r="E257" s="126"/>
      <c r="F257" s="133"/>
      <c r="G257" s="30"/>
      <c r="H257" s="31"/>
      <c r="I257" s="23"/>
      <c r="J257" s="23"/>
      <c r="K257" s="135"/>
      <c r="L257" s="136"/>
      <c r="M257" s="134"/>
    </row>
    <row r="258" spans="2:13" ht="13.5">
      <c r="B258" s="116">
        <v>61</v>
      </c>
      <c r="C258" s="145"/>
      <c r="D258" s="122">
        <f>IF(C258="","",VLOOKUP(C258,'登録（男子）'!$A:$F,3,FALSE))</f>
      </c>
      <c r="E258" s="124">
        <f>IF(C258="","",VLOOKUP(C258,'登録（男子）'!$A:$F,4,FALSE))</f>
      </c>
      <c r="F258" s="137">
        <f>IF(C258="","",VLOOKUP(C258,'登録（男子）'!$A:$F,5,FALSE))</f>
      </c>
      <c r="G258" s="19"/>
      <c r="H258" s="20"/>
      <c r="I258" s="20"/>
      <c r="J258" s="20"/>
      <c r="K258" s="143"/>
      <c r="L258" s="144"/>
      <c r="M258" s="127"/>
    </row>
    <row r="259" spans="2:13" ht="13.5">
      <c r="B259" s="117"/>
      <c r="C259" s="120"/>
      <c r="D259" s="123"/>
      <c r="E259" s="125"/>
      <c r="F259" s="138"/>
      <c r="G259" s="19"/>
      <c r="H259" s="20"/>
      <c r="I259" s="24"/>
      <c r="J259" s="24"/>
      <c r="K259" s="129"/>
      <c r="L259" s="130"/>
      <c r="M259" s="128"/>
    </row>
    <row r="260" spans="2:13" ht="13.5">
      <c r="B260" s="117"/>
      <c r="C260" s="120"/>
      <c r="D260" s="123">
        <f>IF(C258="","",VLOOKUP(C258,'登録（男子）'!$A:$F,2,FALSE))</f>
      </c>
      <c r="E260" s="125"/>
      <c r="F260" s="132">
        <f>IF(C258="","",VLOOKUP(C258,'登録（男子）'!$A:$F,6,FALSE))</f>
      </c>
      <c r="G260" s="19"/>
      <c r="H260" s="20"/>
      <c r="I260" s="24"/>
      <c r="J260" s="24"/>
      <c r="K260" s="129"/>
      <c r="L260" s="130"/>
      <c r="M260" s="128"/>
    </row>
    <row r="261" spans="2:13" ht="14.25" thickBot="1">
      <c r="B261" s="118"/>
      <c r="C261" s="146"/>
      <c r="D261" s="131"/>
      <c r="E261" s="126"/>
      <c r="F261" s="133"/>
      <c r="G261" s="25"/>
      <c r="H261" s="22"/>
      <c r="I261" s="26"/>
      <c r="J261" s="26"/>
      <c r="K261" s="141"/>
      <c r="L261" s="142"/>
      <c r="M261" s="134"/>
    </row>
    <row r="262" spans="2:13" ht="13.5">
      <c r="B262" s="116">
        <v>62</v>
      </c>
      <c r="C262" s="119"/>
      <c r="D262" s="122">
        <f>IF(C262="","",VLOOKUP(C262,'登録（男子）'!$A:$F,3,FALSE))</f>
      </c>
      <c r="E262" s="124">
        <f>IF(C262="","",VLOOKUP(C262,'登録（男子）'!$A:$F,4,FALSE))</f>
      </c>
      <c r="F262" s="137">
        <f>IF(C262="","",VLOOKUP(C262,'登録（男子）'!$A:$F,5,FALSE))</f>
      </c>
      <c r="G262" s="27"/>
      <c r="H262" s="29"/>
      <c r="I262" s="29"/>
      <c r="J262" s="29"/>
      <c r="K262" s="139"/>
      <c r="L262" s="140"/>
      <c r="M262" s="127"/>
    </row>
    <row r="263" spans="2:13" ht="13.5">
      <c r="B263" s="117"/>
      <c r="C263" s="120"/>
      <c r="D263" s="123"/>
      <c r="E263" s="125"/>
      <c r="F263" s="138"/>
      <c r="G263" s="19"/>
      <c r="H263" s="20"/>
      <c r="I263" s="24"/>
      <c r="J263" s="24"/>
      <c r="K263" s="129"/>
      <c r="L263" s="130"/>
      <c r="M263" s="128"/>
    </row>
    <row r="264" spans="2:13" ht="13.5">
      <c r="B264" s="117"/>
      <c r="C264" s="120"/>
      <c r="D264" s="123">
        <f>IF(C262="","",VLOOKUP(C262,'登録（男子）'!$A:$F,2,FALSE))</f>
      </c>
      <c r="E264" s="125"/>
      <c r="F264" s="132">
        <f>IF(C262="","",VLOOKUP(C262,'登録（男子）'!$A:$F,6,FALSE))</f>
      </c>
      <c r="G264" s="19"/>
      <c r="H264" s="20"/>
      <c r="I264" s="24"/>
      <c r="J264" s="24"/>
      <c r="K264" s="129"/>
      <c r="L264" s="130"/>
      <c r="M264" s="128"/>
    </row>
    <row r="265" spans="2:13" ht="14.25" thickBot="1">
      <c r="B265" s="118"/>
      <c r="C265" s="121"/>
      <c r="D265" s="131"/>
      <c r="E265" s="126"/>
      <c r="F265" s="133"/>
      <c r="G265" s="30"/>
      <c r="H265" s="31"/>
      <c r="I265" s="23"/>
      <c r="J265" s="23"/>
      <c r="K265" s="135"/>
      <c r="L265" s="136"/>
      <c r="M265" s="134"/>
    </row>
    <row r="266" spans="2:13" ht="13.5">
      <c r="B266" s="116">
        <v>63</v>
      </c>
      <c r="C266" s="145"/>
      <c r="D266" s="122">
        <f>IF(C266="","",VLOOKUP(C266,'登録（男子）'!$A:$F,3,FALSE))</f>
      </c>
      <c r="E266" s="124">
        <f>IF(C266="","",VLOOKUP(C266,'登録（男子）'!$A:$F,4,FALSE))</f>
      </c>
      <c r="F266" s="137">
        <f>IF(C266="","",VLOOKUP(C266,'登録（男子）'!$A:$F,5,FALSE))</f>
      </c>
      <c r="G266" s="19"/>
      <c r="H266" s="20"/>
      <c r="I266" s="20"/>
      <c r="J266" s="20"/>
      <c r="K266" s="143"/>
      <c r="L266" s="144"/>
      <c r="M266" s="127"/>
    </row>
    <row r="267" spans="2:13" ht="13.5">
      <c r="B267" s="117"/>
      <c r="C267" s="120"/>
      <c r="D267" s="123"/>
      <c r="E267" s="125"/>
      <c r="F267" s="138"/>
      <c r="G267" s="19"/>
      <c r="H267" s="20"/>
      <c r="I267" s="24"/>
      <c r="J267" s="24"/>
      <c r="K267" s="129"/>
      <c r="L267" s="130"/>
      <c r="M267" s="128"/>
    </row>
    <row r="268" spans="2:13" ht="13.5">
      <c r="B268" s="117"/>
      <c r="C268" s="120"/>
      <c r="D268" s="123">
        <f>IF(C266="","",VLOOKUP(C266,'登録（男子）'!$A:$F,2,FALSE))</f>
      </c>
      <c r="E268" s="125"/>
      <c r="F268" s="132">
        <f>IF(C266="","",VLOOKUP(C266,'登録（男子）'!$A:$F,6,FALSE))</f>
      </c>
      <c r="G268" s="19"/>
      <c r="H268" s="20"/>
      <c r="I268" s="24"/>
      <c r="J268" s="24"/>
      <c r="K268" s="129"/>
      <c r="L268" s="130"/>
      <c r="M268" s="128"/>
    </row>
    <row r="269" spans="2:13" ht="14.25" thickBot="1">
      <c r="B269" s="118"/>
      <c r="C269" s="146"/>
      <c r="D269" s="131"/>
      <c r="E269" s="126"/>
      <c r="F269" s="133"/>
      <c r="G269" s="25"/>
      <c r="H269" s="22"/>
      <c r="I269" s="26"/>
      <c r="J269" s="26"/>
      <c r="K269" s="141"/>
      <c r="L269" s="142"/>
      <c r="M269" s="134"/>
    </row>
    <row r="270" spans="2:13" ht="13.5">
      <c r="B270" s="116">
        <v>64</v>
      </c>
      <c r="C270" s="119"/>
      <c r="D270" s="122">
        <f>IF(C270="","",VLOOKUP(C270,'登録（男子）'!$A:$F,3,FALSE))</f>
      </c>
      <c r="E270" s="124">
        <f>IF(C270="","",VLOOKUP(C270,'登録（男子）'!$A:$F,4,FALSE))</f>
      </c>
      <c r="F270" s="137">
        <f>IF(C270="","",VLOOKUP(C270,'登録（男子）'!$A:$F,5,FALSE))</f>
      </c>
      <c r="G270" s="27"/>
      <c r="H270" s="29"/>
      <c r="I270" s="29"/>
      <c r="J270" s="29"/>
      <c r="K270" s="139"/>
      <c r="L270" s="140"/>
      <c r="M270" s="127"/>
    </row>
    <row r="271" spans="2:13" ht="13.5">
      <c r="B271" s="117"/>
      <c r="C271" s="120"/>
      <c r="D271" s="123"/>
      <c r="E271" s="125"/>
      <c r="F271" s="138"/>
      <c r="G271" s="19"/>
      <c r="H271" s="20"/>
      <c r="I271" s="24"/>
      <c r="J271" s="24"/>
      <c r="K271" s="129"/>
      <c r="L271" s="130"/>
      <c r="M271" s="128"/>
    </row>
    <row r="272" spans="2:13" ht="13.5">
      <c r="B272" s="117"/>
      <c r="C272" s="120"/>
      <c r="D272" s="123">
        <f>IF(C270="","",VLOOKUP(C270,'登録（男子）'!$A:$F,2,FALSE))</f>
      </c>
      <c r="E272" s="125"/>
      <c r="F272" s="132">
        <f>IF(C270="","",VLOOKUP(C270,'登録（男子）'!$A:$F,6,FALSE))</f>
      </c>
      <c r="G272" s="19"/>
      <c r="H272" s="20"/>
      <c r="I272" s="24"/>
      <c r="J272" s="24"/>
      <c r="K272" s="129"/>
      <c r="L272" s="130"/>
      <c r="M272" s="128"/>
    </row>
    <row r="273" spans="2:13" ht="14.25" thickBot="1">
      <c r="B273" s="118"/>
      <c r="C273" s="121"/>
      <c r="D273" s="131"/>
      <c r="E273" s="126"/>
      <c r="F273" s="133"/>
      <c r="G273" s="30"/>
      <c r="H273" s="31"/>
      <c r="I273" s="23"/>
      <c r="J273" s="23"/>
      <c r="K273" s="135"/>
      <c r="L273" s="136"/>
      <c r="M273" s="134"/>
    </row>
    <row r="274" spans="2:13" ht="13.5">
      <c r="B274" s="116">
        <v>65</v>
      </c>
      <c r="C274" s="145"/>
      <c r="D274" s="122">
        <f>IF(C274="","",VLOOKUP(C274,'登録（男子）'!$A:$F,3,FALSE))</f>
      </c>
      <c r="E274" s="124">
        <f>IF(C274="","",VLOOKUP(C274,'登録（男子）'!$A:$F,4,FALSE))</f>
      </c>
      <c r="F274" s="137">
        <f>IF(C274="","",VLOOKUP(C274,'登録（男子）'!$A:$F,5,FALSE))</f>
      </c>
      <c r="G274" s="19"/>
      <c r="H274" s="20"/>
      <c r="I274" s="20"/>
      <c r="J274" s="20"/>
      <c r="K274" s="143"/>
      <c r="L274" s="144"/>
      <c r="M274" s="127"/>
    </row>
    <row r="275" spans="2:13" ht="13.5">
      <c r="B275" s="117"/>
      <c r="C275" s="120"/>
      <c r="D275" s="123"/>
      <c r="E275" s="125"/>
      <c r="F275" s="138"/>
      <c r="G275" s="19"/>
      <c r="H275" s="20"/>
      <c r="I275" s="24"/>
      <c r="J275" s="24"/>
      <c r="K275" s="129"/>
      <c r="L275" s="130"/>
      <c r="M275" s="128"/>
    </row>
    <row r="276" spans="2:13" ht="13.5">
      <c r="B276" s="117"/>
      <c r="C276" s="120"/>
      <c r="D276" s="123">
        <f>IF(C274="","",VLOOKUP(C274,'登録（男子）'!$A:$F,2,FALSE))</f>
      </c>
      <c r="E276" s="125"/>
      <c r="F276" s="132">
        <f>IF(C274="","",VLOOKUP(C274,'登録（男子）'!$A:$F,6,FALSE))</f>
      </c>
      <c r="G276" s="19"/>
      <c r="H276" s="20"/>
      <c r="I276" s="24"/>
      <c r="J276" s="24"/>
      <c r="K276" s="129"/>
      <c r="L276" s="130"/>
      <c r="M276" s="128"/>
    </row>
    <row r="277" spans="2:13" ht="14.25" thickBot="1">
      <c r="B277" s="118"/>
      <c r="C277" s="146"/>
      <c r="D277" s="131"/>
      <c r="E277" s="126"/>
      <c r="F277" s="133"/>
      <c r="G277" s="25"/>
      <c r="H277" s="22"/>
      <c r="I277" s="26"/>
      <c r="J277" s="26"/>
      <c r="K277" s="141"/>
      <c r="L277" s="142"/>
      <c r="M277" s="134"/>
    </row>
    <row r="278" spans="2:13" ht="13.5">
      <c r="B278" s="116">
        <v>66</v>
      </c>
      <c r="C278" s="119"/>
      <c r="D278" s="122">
        <f>IF(C278="","",VLOOKUP(C278,'登録（男子）'!$A:$F,3,FALSE))</f>
      </c>
      <c r="E278" s="124">
        <f>IF(C278="","",VLOOKUP(C278,'登録（男子）'!$A:$F,4,FALSE))</f>
      </c>
      <c r="F278" s="137">
        <f>IF(C278="","",VLOOKUP(C278,'登録（男子）'!$A:$F,5,FALSE))</f>
      </c>
      <c r="G278" s="27"/>
      <c r="H278" s="29"/>
      <c r="I278" s="29"/>
      <c r="J278" s="29"/>
      <c r="K278" s="139"/>
      <c r="L278" s="140"/>
      <c r="M278" s="127"/>
    </row>
    <row r="279" spans="2:13" ht="13.5">
      <c r="B279" s="117"/>
      <c r="C279" s="120"/>
      <c r="D279" s="123"/>
      <c r="E279" s="125"/>
      <c r="F279" s="138"/>
      <c r="G279" s="19"/>
      <c r="H279" s="20"/>
      <c r="I279" s="24"/>
      <c r="J279" s="24"/>
      <c r="K279" s="129"/>
      <c r="L279" s="130"/>
      <c r="M279" s="128"/>
    </row>
    <row r="280" spans="2:13" ht="13.5">
      <c r="B280" s="117"/>
      <c r="C280" s="120"/>
      <c r="D280" s="123">
        <f>IF(C278="","",VLOOKUP(C278,'登録（男子）'!$A:$F,2,FALSE))</f>
      </c>
      <c r="E280" s="125"/>
      <c r="F280" s="132">
        <f>IF(C278="","",VLOOKUP(C278,'登録（男子）'!$A:$F,6,FALSE))</f>
      </c>
      <c r="G280" s="19"/>
      <c r="H280" s="20"/>
      <c r="I280" s="24"/>
      <c r="J280" s="24"/>
      <c r="K280" s="129"/>
      <c r="L280" s="130"/>
      <c r="M280" s="128"/>
    </row>
    <row r="281" spans="2:13" ht="14.25" thickBot="1">
      <c r="B281" s="118"/>
      <c r="C281" s="121"/>
      <c r="D281" s="131"/>
      <c r="E281" s="126"/>
      <c r="F281" s="133"/>
      <c r="G281" s="30"/>
      <c r="H281" s="31"/>
      <c r="I281" s="23"/>
      <c r="J281" s="23"/>
      <c r="K281" s="135"/>
      <c r="L281" s="136"/>
      <c r="M281" s="134"/>
    </row>
    <row r="282" spans="2:13" ht="24" customHeight="1" thickBot="1">
      <c r="B282" s="147"/>
      <c r="C282" s="147"/>
      <c r="D282" s="147"/>
      <c r="L282" s="148" t="s">
        <v>528</v>
      </c>
      <c r="M282" s="149"/>
    </row>
    <row r="283" spans="2:13" ht="13.5">
      <c r="B283" s="116">
        <v>67</v>
      </c>
      <c r="C283" s="119"/>
      <c r="D283" s="122">
        <f>IF(C283="","",VLOOKUP(C283,'登録（男子）'!$A:$F,3,FALSE))</f>
      </c>
      <c r="E283" s="124">
        <f>IF(C283="","",VLOOKUP(C283,'登録（男子）'!$A:$F,4,FALSE))</f>
      </c>
      <c r="F283" s="137">
        <f>IF(C283="","",VLOOKUP(C283,'登録（男子）'!$A:$F,5,FALSE))</f>
      </c>
      <c r="G283" s="27"/>
      <c r="H283" s="29"/>
      <c r="I283" s="29"/>
      <c r="J283" s="29"/>
      <c r="K283" s="139"/>
      <c r="L283" s="140"/>
      <c r="M283" s="127"/>
    </row>
    <row r="284" spans="2:13" ht="13.5">
      <c r="B284" s="117"/>
      <c r="C284" s="120"/>
      <c r="D284" s="123"/>
      <c r="E284" s="125"/>
      <c r="F284" s="138"/>
      <c r="G284" s="19"/>
      <c r="H284" s="20"/>
      <c r="I284" s="24"/>
      <c r="J284" s="24"/>
      <c r="K284" s="129"/>
      <c r="L284" s="130"/>
      <c r="M284" s="128"/>
    </row>
    <row r="285" spans="2:13" ht="13.5">
      <c r="B285" s="117"/>
      <c r="C285" s="120"/>
      <c r="D285" s="123">
        <f>IF(C283="","",VLOOKUP(C283,'登録（男子）'!$A:$F,2,FALSE))</f>
      </c>
      <c r="E285" s="125"/>
      <c r="F285" s="132">
        <f>IF(C283="","",VLOOKUP(C283,'登録（男子）'!$A:$F,6,FALSE))</f>
      </c>
      <c r="G285" s="19"/>
      <c r="H285" s="20"/>
      <c r="I285" s="24"/>
      <c r="J285" s="24"/>
      <c r="K285" s="129"/>
      <c r="L285" s="130"/>
      <c r="M285" s="128"/>
    </row>
    <row r="286" spans="2:13" ht="14.25" thickBot="1">
      <c r="B286" s="118"/>
      <c r="C286" s="121"/>
      <c r="D286" s="131"/>
      <c r="E286" s="126"/>
      <c r="F286" s="133"/>
      <c r="G286" s="30"/>
      <c r="H286" s="31"/>
      <c r="I286" s="23"/>
      <c r="J286" s="23"/>
      <c r="K286" s="135"/>
      <c r="L286" s="136"/>
      <c r="M286" s="134"/>
    </row>
    <row r="287" spans="2:13" ht="13.5">
      <c r="B287" s="116">
        <v>68</v>
      </c>
      <c r="C287" s="119"/>
      <c r="D287" s="122">
        <f>IF(C287="","",VLOOKUP(C287,'登録（男子）'!$A:$F,3,FALSE))</f>
      </c>
      <c r="E287" s="124">
        <f>IF(C287="","",VLOOKUP(C287,'登録（男子）'!$A:$F,4,FALSE))</f>
      </c>
      <c r="F287" s="137">
        <f>IF(C287="","",VLOOKUP(C287,'登録（男子）'!$A:$F,5,FALSE))</f>
      </c>
      <c r="G287" s="27"/>
      <c r="H287" s="29"/>
      <c r="I287" s="29"/>
      <c r="J287" s="29"/>
      <c r="K287" s="139"/>
      <c r="L287" s="140"/>
      <c r="M287" s="127"/>
    </row>
    <row r="288" spans="2:13" ht="13.5">
      <c r="B288" s="117"/>
      <c r="C288" s="120"/>
      <c r="D288" s="123"/>
      <c r="E288" s="125"/>
      <c r="F288" s="138"/>
      <c r="G288" s="19"/>
      <c r="H288" s="20"/>
      <c r="I288" s="24"/>
      <c r="J288" s="24"/>
      <c r="K288" s="129"/>
      <c r="L288" s="130"/>
      <c r="M288" s="128"/>
    </row>
    <row r="289" spans="2:13" ht="13.5">
      <c r="B289" s="117"/>
      <c r="C289" s="120"/>
      <c r="D289" s="123">
        <f>IF(C287="","",VLOOKUP(C287,'登録（男子）'!$A:$F,2,FALSE))</f>
      </c>
      <c r="E289" s="125"/>
      <c r="F289" s="132">
        <f>IF(C287="","",VLOOKUP(C287,'登録（男子）'!$A:$F,6,FALSE))</f>
      </c>
      <c r="G289" s="19"/>
      <c r="H289" s="20"/>
      <c r="I289" s="24"/>
      <c r="J289" s="24"/>
      <c r="K289" s="129"/>
      <c r="L289" s="130"/>
      <c r="M289" s="128"/>
    </row>
    <row r="290" spans="2:13" ht="14.25" thickBot="1">
      <c r="B290" s="118"/>
      <c r="C290" s="121"/>
      <c r="D290" s="131"/>
      <c r="E290" s="126"/>
      <c r="F290" s="133"/>
      <c r="G290" s="30"/>
      <c r="H290" s="31"/>
      <c r="I290" s="23"/>
      <c r="J290" s="23"/>
      <c r="K290" s="135"/>
      <c r="L290" s="136"/>
      <c r="M290" s="134"/>
    </row>
    <row r="291" spans="2:13" ht="13.5">
      <c r="B291" s="116">
        <v>69</v>
      </c>
      <c r="C291" s="119"/>
      <c r="D291" s="122">
        <f>IF(C291="","",VLOOKUP(C291,'登録（男子）'!$A:$F,3,FALSE))</f>
      </c>
      <c r="E291" s="124">
        <f>IF(C291="","",VLOOKUP(C291,'登録（男子）'!$A:$F,4,FALSE))</f>
      </c>
      <c r="F291" s="137">
        <f>IF(C291="","",VLOOKUP(C291,'登録（男子）'!$A:$F,5,FALSE))</f>
      </c>
      <c r="G291" s="27"/>
      <c r="H291" s="29"/>
      <c r="I291" s="29"/>
      <c r="J291" s="29"/>
      <c r="K291" s="139"/>
      <c r="L291" s="140"/>
      <c r="M291" s="127"/>
    </row>
    <row r="292" spans="2:13" ht="13.5">
      <c r="B292" s="117"/>
      <c r="C292" s="120"/>
      <c r="D292" s="123"/>
      <c r="E292" s="125"/>
      <c r="F292" s="138"/>
      <c r="G292" s="19"/>
      <c r="H292" s="20"/>
      <c r="I292" s="24"/>
      <c r="J292" s="24"/>
      <c r="K292" s="129"/>
      <c r="L292" s="130"/>
      <c r="M292" s="128"/>
    </row>
    <row r="293" spans="2:13" ht="13.5">
      <c r="B293" s="117"/>
      <c r="C293" s="120"/>
      <c r="D293" s="123">
        <f>IF(C291="","",VLOOKUP(C291,'登録（男子）'!$A:$F,2,FALSE))</f>
      </c>
      <c r="E293" s="125"/>
      <c r="F293" s="132">
        <f>IF(C291="","",VLOOKUP(C291,'登録（男子）'!$A:$F,6,FALSE))</f>
      </c>
      <c r="G293" s="19"/>
      <c r="H293" s="20"/>
      <c r="I293" s="24"/>
      <c r="J293" s="24"/>
      <c r="K293" s="129"/>
      <c r="L293" s="130"/>
      <c r="M293" s="128"/>
    </row>
    <row r="294" spans="2:13" ht="14.25" thickBot="1">
      <c r="B294" s="118"/>
      <c r="C294" s="121"/>
      <c r="D294" s="131"/>
      <c r="E294" s="126"/>
      <c r="F294" s="133"/>
      <c r="G294" s="30"/>
      <c r="H294" s="31"/>
      <c r="I294" s="23"/>
      <c r="J294" s="23"/>
      <c r="K294" s="135"/>
      <c r="L294" s="136"/>
      <c r="M294" s="134"/>
    </row>
    <row r="295" spans="2:13" ht="13.5">
      <c r="B295" s="116">
        <v>70</v>
      </c>
      <c r="C295" s="119"/>
      <c r="D295" s="122">
        <f>IF(C295="","",VLOOKUP(C295,'登録（男子）'!$A:$F,3,FALSE))</f>
      </c>
      <c r="E295" s="124">
        <f>IF(C295="","",VLOOKUP(C295,'登録（男子）'!$A:$F,4,FALSE))</f>
      </c>
      <c r="F295" s="137">
        <f>IF(C295="","",VLOOKUP(C295,'登録（男子）'!$A:$F,5,FALSE))</f>
      </c>
      <c r="G295" s="27"/>
      <c r="H295" s="29"/>
      <c r="I295" s="29"/>
      <c r="J295" s="29"/>
      <c r="K295" s="139"/>
      <c r="L295" s="140"/>
      <c r="M295" s="127"/>
    </row>
    <row r="296" spans="2:13" ht="13.5">
      <c r="B296" s="117"/>
      <c r="C296" s="120"/>
      <c r="D296" s="123"/>
      <c r="E296" s="125"/>
      <c r="F296" s="138"/>
      <c r="G296" s="19"/>
      <c r="H296" s="20"/>
      <c r="I296" s="24"/>
      <c r="J296" s="24"/>
      <c r="K296" s="129"/>
      <c r="L296" s="130"/>
      <c r="M296" s="128"/>
    </row>
    <row r="297" spans="2:13" ht="13.5">
      <c r="B297" s="117"/>
      <c r="C297" s="120"/>
      <c r="D297" s="123">
        <f>IF(C295="","",VLOOKUP(C295,'登録（男子）'!$A:$F,2,FALSE))</f>
      </c>
      <c r="E297" s="125"/>
      <c r="F297" s="132">
        <f>IF(C295="","",VLOOKUP(C295,'登録（男子）'!$A:$F,6,FALSE))</f>
      </c>
      <c r="G297" s="19"/>
      <c r="H297" s="20"/>
      <c r="I297" s="24"/>
      <c r="J297" s="24"/>
      <c r="K297" s="129"/>
      <c r="L297" s="130"/>
      <c r="M297" s="128"/>
    </row>
    <row r="298" spans="2:13" ht="14.25" thickBot="1">
      <c r="B298" s="118"/>
      <c r="C298" s="121"/>
      <c r="D298" s="131"/>
      <c r="E298" s="126"/>
      <c r="F298" s="133"/>
      <c r="G298" s="30"/>
      <c r="H298" s="31"/>
      <c r="I298" s="23"/>
      <c r="J298" s="23"/>
      <c r="K298" s="135"/>
      <c r="L298" s="136"/>
      <c r="M298" s="134"/>
    </row>
    <row r="299" spans="2:13" ht="13.5">
      <c r="B299" s="116">
        <v>71</v>
      </c>
      <c r="C299" s="145"/>
      <c r="D299" s="122">
        <f>IF(C299="","",VLOOKUP(C299,'登録（男子）'!$A:$F,3,FALSE))</f>
      </c>
      <c r="E299" s="124">
        <f>IF(C299="","",VLOOKUP(C299,'登録（男子）'!$A:$F,4,FALSE))</f>
      </c>
      <c r="F299" s="137">
        <f>IF(C299="","",VLOOKUP(C299,'登録（男子）'!$A:$F,5,FALSE))</f>
      </c>
      <c r="G299" s="19"/>
      <c r="H299" s="20"/>
      <c r="I299" s="20"/>
      <c r="J299" s="20"/>
      <c r="K299" s="143"/>
      <c r="L299" s="144"/>
      <c r="M299" s="127"/>
    </row>
    <row r="300" spans="2:13" ht="13.5">
      <c r="B300" s="117"/>
      <c r="C300" s="120"/>
      <c r="D300" s="123"/>
      <c r="E300" s="125"/>
      <c r="F300" s="138"/>
      <c r="G300" s="19"/>
      <c r="H300" s="20"/>
      <c r="I300" s="24"/>
      <c r="J300" s="24"/>
      <c r="K300" s="129"/>
      <c r="L300" s="130"/>
      <c r="M300" s="128"/>
    </row>
    <row r="301" spans="2:13" ht="13.5">
      <c r="B301" s="117"/>
      <c r="C301" s="120"/>
      <c r="D301" s="123">
        <f>IF(C299="","",VLOOKUP(C299,'登録（男子）'!$A:$F,2,FALSE))</f>
      </c>
      <c r="E301" s="125"/>
      <c r="F301" s="132">
        <f>IF(C299="","",VLOOKUP(C299,'登録（男子）'!$A:$F,6,FALSE))</f>
      </c>
      <c r="G301" s="19"/>
      <c r="H301" s="20"/>
      <c r="I301" s="24"/>
      <c r="J301" s="24"/>
      <c r="K301" s="129"/>
      <c r="L301" s="130"/>
      <c r="M301" s="128"/>
    </row>
    <row r="302" spans="2:13" ht="14.25" thickBot="1">
      <c r="B302" s="118"/>
      <c r="C302" s="146"/>
      <c r="D302" s="131"/>
      <c r="E302" s="126"/>
      <c r="F302" s="133"/>
      <c r="G302" s="25"/>
      <c r="H302" s="22"/>
      <c r="I302" s="26"/>
      <c r="J302" s="26"/>
      <c r="K302" s="141"/>
      <c r="L302" s="142"/>
      <c r="M302" s="134"/>
    </row>
    <row r="303" spans="2:13" ht="13.5">
      <c r="B303" s="116">
        <v>72</v>
      </c>
      <c r="C303" s="119"/>
      <c r="D303" s="122">
        <f>IF(C303="","",VLOOKUP(C303,'登録（男子）'!$A:$F,3,FALSE))</f>
      </c>
      <c r="E303" s="124">
        <f>IF(C303="","",VLOOKUP(C303,'登録（男子）'!$A:$F,4,FALSE))</f>
      </c>
      <c r="F303" s="137">
        <f>IF(C303="","",VLOOKUP(C303,'登録（男子）'!$A:$F,5,FALSE))</f>
      </c>
      <c r="G303" s="27"/>
      <c r="H303" s="29"/>
      <c r="I303" s="29"/>
      <c r="J303" s="29"/>
      <c r="K303" s="139"/>
      <c r="L303" s="140"/>
      <c r="M303" s="127"/>
    </row>
    <row r="304" spans="2:13" ht="13.5">
      <c r="B304" s="117"/>
      <c r="C304" s="120"/>
      <c r="D304" s="123"/>
      <c r="E304" s="125"/>
      <c r="F304" s="138"/>
      <c r="G304" s="19"/>
      <c r="H304" s="20"/>
      <c r="I304" s="24"/>
      <c r="J304" s="24"/>
      <c r="K304" s="129"/>
      <c r="L304" s="130"/>
      <c r="M304" s="128"/>
    </row>
    <row r="305" spans="2:13" ht="13.5">
      <c r="B305" s="117"/>
      <c r="C305" s="120"/>
      <c r="D305" s="123">
        <f>IF(C303="","",VLOOKUP(C303,'登録（男子）'!$A:$F,2,FALSE))</f>
      </c>
      <c r="E305" s="125"/>
      <c r="F305" s="132">
        <f>IF(C303="","",VLOOKUP(C303,'登録（男子）'!$A:$F,6,FALSE))</f>
      </c>
      <c r="G305" s="19"/>
      <c r="H305" s="20"/>
      <c r="I305" s="24"/>
      <c r="J305" s="24"/>
      <c r="K305" s="129"/>
      <c r="L305" s="130"/>
      <c r="M305" s="128"/>
    </row>
    <row r="306" spans="2:13" ht="14.25" thickBot="1">
      <c r="B306" s="118"/>
      <c r="C306" s="121"/>
      <c r="D306" s="131"/>
      <c r="E306" s="126"/>
      <c r="F306" s="133"/>
      <c r="G306" s="30"/>
      <c r="H306" s="31"/>
      <c r="I306" s="23"/>
      <c r="J306" s="23"/>
      <c r="K306" s="135"/>
      <c r="L306" s="136"/>
      <c r="M306" s="134"/>
    </row>
    <row r="307" spans="2:13" ht="13.5">
      <c r="B307" s="116">
        <v>73</v>
      </c>
      <c r="C307" s="145"/>
      <c r="D307" s="122">
        <f>IF(C307="","",VLOOKUP(C307,'登録（男子）'!$A:$F,3,FALSE))</f>
      </c>
      <c r="E307" s="124">
        <f>IF(C307="","",VLOOKUP(C307,'登録（男子）'!$A:$F,4,FALSE))</f>
      </c>
      <c r="F307" s="137">
        <f>IF(C307="","",VLOOKUP(C307,'登録（男子）'!$A:$F,5,FALSE))</f>
      </c>
      <c r="G307" s="19"/>
      <c r="H307" s="20"/>
      <c r="I307" s="20"/>
      <c r="J307" s="20"/>
      <c r="K307" s="143"/>
      <c r="L307" s="144"/>
      <c r="M307" s="127"/>
    </row>
    <row r="308" spans="2:13" ht="13.5">
      <c r="B308" s="117"/>
      <c r="C308" s="120"/>
      <c r="D308" s="123"/>
      <c r="E308" s="125"/>
      <c r="F308" s="138"/>
      <c r="G308" s="19"/>
      <c r="H308" s="20"/>
      <c r="I308" s="24"/>
      <c r="J308" s="24"/>
      <c r="K308" s="129"/>
      <c r="L308" s="130"/>
      <c r="M308" s="128"/>
    </row>
    <row r="309" spans="2:13" ht="13.5">
      <c r="B309" s="117"/>
      <c r="C309" s="120"/>
      <c r="D309" s="123">
        <f>IF(C307="","",VLOOKUP(C307,'登録（男子）'!$A:$F,2,FALSE))</f>
      </c>
      <c r="E309" s="125"/>
      <c r="F309" s="132">
        <f>IF(C307="","",VLOOKUP(C307,'登録（男子）'!$A:$F,6,FALSE))</f>
      </c>
      <c r="G309" s="19"/>
      <c r="H309" s="20"/>
      <c r="I309" s="24"/>
      <c r="J309" s="24"/>
      <c r="K309" s="129"/>
      <c r="L309" s="130"/>
      <c r="M309" s="128"/>
    </row>
    <row r="310" spans="2:13" ht="14.25" thickBot="1">
      <c r="B310" s="118"/>
      <c r="C310" s="146"/>
      <c r="D310" s="131"/>
      <c r="E310" s="126"/>
      <c r="F310" s="133"/>
      <c r="G310" s="25"/>
      <c r="H310" s="22"/>
      <c r="I310" s="26"/>
      <c r="J310" s="26"/>
      <c r="K310" s="141"/>
      <c r="L310" s="142"/>
      <c r="M310" s="134"/>
    </row>
    <row r="311" spans="2:13" ht="13.5">
      <c r="B311" s="116">
        <v>74</v>
      </c>
      <c r="C311" s="119"/>
      <c r="D311" s="122">
        <f>IF(C311="","",VLOOKUP(C311,'登録（男子）'!$A:$F,3,FALSE))</f>
      </c>
      <c r="E311" s="124">
        <f>IF(C311="","",VLOOKUP(C311,'登録（男子）'!$A:$F,4,FALSE))</f>
      </c>
      <c r="F311" s="137">
        <f>IF(C311="","",VLOOKUP(C311,'登録（男子）'!$A:$F,5,FALSE))</f>
      </c>
      <c r="G311" s="27"/>
      <c r="H311" s="29"/>
      <c r="I311" s="29"/>
      <c r="J311" s="29"/>
      <c r="K311" s="139"/>
      <c r="L311" s="140"/>
      <c r="M311" s="127"/>
    </row>
    <row r="312" spans="2:13" ht="13.5">
      <c r="B312" s="117"/>
      <c r="C312" s="120"/>
      <c r="D312" s="123"/>
      <c r="E312" s="125"/>
      <c r="F312" s="138"/>
      <c r="G312" s="19"/>
      <c r="H312" s="20"/>
      <c r="I312" s="24"/>
      <c r="J312" s="24"/>
      <c r="K312" s="129"/>
      <c r="L312" s="130"/>
      <c r="M312" s="128"/>
    </row>
    <row r="313" spans="2:13" ht="13.5">
      <c r="B313" s="117"/>
      <c r="C313" s="120"/>
      <c r="D313" s="123">
        <f>IF(C311="","",VLOOKUP(C311,'登録（男子）'!$A:$F,2,FALSE))</f>
      </c>
      <c r="E313" s="125"/>
      <c r="F313" s="132">
        <f>IF(C311="","",VLOOKUP(C311,'登録（男子）'!$A:$F,6,FALSE))</f>
      </c>
      <c r="G313" s="19"/>
      <c r="H313" s="20"/>
      <c r="I313" s="24"/>
      <c r="J313" s="24"/>
      <c r="K313" s="129"/>
      <c r="L313" s="130"/>
      <c r="M313" s="128"/>
    </row>
    <row r="314" spans="2:13" ht="14.25" thickBot="1">
      <c r="B314" s="118"/>
      <c r="C314" s="121"/>
      <c r="D314" s="131"/>
      <c r="E314" s="126"/>
      <c r="F314" s="133"/>
      <c r="G314" s="30"/>
      <c r="H314" s="31"/>
      <c r="I314" s="23"/>
      <c r="J314" s="23"/>
      <c r="K314" s="135"/>
      <c r="L314" s="136"/>
      <c r="M314" s="134"/>
    </row>
    <row r="315" spans="2:13" ht="13.5">
      <c r="B315" s="116">
        <v>75</v>
      </c>
      <c r="C315" s="145"/>
      <c r="D315" s="122">
        <f>IF(C315="","",VLOOKUP(C315,'登録（男子）'!$A:$F,3,FALSE))</f>
      </c>
      <c r="E315" s="124">
        <f>IF(C315="","",VLOOKUP(C315,'登録（男子）'!$A:$F,4,FALSE))</f>
      </c>
      <c r="F315" s="137">
        <f>IF(C315="","",VLOOKUP(C315,'登録（男子）'!$A:$F,5,FALSE))</f>
      </c>
      <c r="G315" s="19"/>
      <c r="H315" s="20"/>
      <c r="I315" s="20"/>
      <c r="J315" s="20"/>
      <c r="K315" s="143"/>
      <c r="L315" s="144"/>
      <c r="M315" s="127"/>
    </row>
    <row r="316" spans="2:13" ht="13.5">
      <c r="B316" s="117"/>
      <c r="C316" s="120"/>
      <c r="D316" s="123"/>
      <c r="E316" s="125"/>
      <c r="F316" s="138"/>
      <c r="G316" s="19"/>
      <c r="H316" s="20"/>
      <c r="I316" s="24"/>
      <c r="J316" s="24"/>
      <c r="K316" s="129"/>
      <c r="L316" s="130"/>
      <c r="M316" s="128"/>
    </row>
    <row r="317" spans="2:13" ht="13.5">
      <c r="B317" s="117"/>
      <c r="C317" s="120"/>
      <c r="D317" s="123">
        <f>IF(C315="","",VLOOKUP(C315,'登録（男子）'!$A:$F,2,FALSE))</f>
      </c>
      <c r="E317" s="125"/>
      <c r="F317" s="132">
        <f>IF(C315="","",VLOOKUP(C315,'登録（男子）'!$A:$F,6,FALSE))</f>
      </c>
      <c r="G317" s="19"/>
      <c r="H317" s="20"/>
      <c r="I317" s="24"/>
      <c r="J317" s="24"/>
      <c r="K317" s="129"/>
      <c r="L317" s="130"/>
      <c r="M317" s="128"/>
    </row>
    <row r="318" spans="2:13" ht="14.25" thickBot="1">
      <c r="B318" s="118"/>
      <c r="C318" s="146"/>
      <c r="D318" s="131"/>
      <c r="E318" s="126"/>
      <c r="F318" s="133"/>
      <c r="G318" s="25"/>
      <c r="H318" s="22"/>
      <c r="I318" s="26"/>
      <c r="J318" s="26"/>
      <c r="K318" s="141"/>
      <c r="L318" s="142"/>
      <c r="M318" s="134"/>
    </row>
    <row r="319" spans="2:13" ht="13.5">
      <c r="B319" s="116">
        <v>76</v>
      </c>
      <c r="C319" s="119"/>
      <c r="D319" s="122">
        <f>IF(C319="","",VLOOKUP(C319,'登録（男子）'!$A:$F,3,FALSE))</f>
      </c>
      <c r="E319" s="124">
        <f>IF(C319="","",VLOOKUP(C319,'登録（男子）'!$A:$F,4,FALSE))</f>
      </c>
      <c r="F319" s="137">
        <f>IF(C319="","",VLOOKUP(C319,'登録（男子）'!$A:$F,5,FALSE))</f>
      </c>
      <c r="G319" s="27"/>
      <c r="H319" s="29"/>
      <c r="I319" s="29"/>
      <c r="J319" s="29"/>
      <c r="K319" s="139"/>
      <c r="L319" s="140"/>
      <c r="M319" s="127"/>
    </row>
    <row r="320" spans="2:13" ht="13.5">
      <c r="B320" s="117"/>
      <c r="C320" s="120"/>
      <c r="D320" s="123"/>
      <c r="E320" s="125"/>
      <c r="F320" s="138"/>
      <c r="G320" s="19"/>
      <c r="H320" s="20"/>
      <c r="I320" s="24"/>
      <c r="J320" s="24"/>
      <c r="K320" s="129"/>
      <c r="L320" s="130"/>
      <c r="M320" s="128"/>
    </row>
    <row r="321" spans="2:13" ht="13.5">
      <c r="B321" s="117"/>
      <c r="C321" s="120"/>
      <c r="D321" s="123">
        <f>IF(C319="","",VLOOKUP(C319,'登録（男子）'!$A:$F,2,FALSE))</f>
      </c>
      <c r="E321" s="125"/>
      <c r="F321" s="132">
        <f>IF(C319="","",VLOOKUP(C319,'登録（男子）'!$A:$F,6,FALSE))</f>
      </c>
      <c r="G321" s="19"/>
      <c r="H321" s="20"/>
      <c r="I321" s="24"/>
      <c r="J321" s="24"/>
      <c r="K321" s="129"/>
      <c r="L321" s="130"/>
      <c r="M321" s="128"/>
    </row>
    <row r="322" spans="2:13" ht="14.25" thickBot="1">
      <c r="B322" s="118"/>
      <c r="C322" s="121"/>
      <c r="D322" s="131"/>
      <c r="E322" s="126"/>
      <c r="F322" s="133"/>
      <c r="G322" s="30"/>
      <c r="H322" s="31"/>
      <c r="I322" s="23"/>
      <c r="J322" s="23"/>
      <c r="K322" s="135"/>
      <c r="L322" s="136"/>
      <c r="M322" s="134"/>
    </row>
    <row r="323" spans="2:13" ht="13.5">
      <c r="B323" s="116">
        <v>77</v>
      </c>
      <c r="C323" s="145"/>
      <c r="D323" s="122">
        <f>IF(C323="","",VLOOKUP(C323,'登録（男子）'!$A:$F,3,FALSE))</f>
      </c>
      <c r="E323" s="124">
        <f>IF(C323="","",VLOOKUP(C323,'登録（男子）'!$A:$F,4,FALSE))</f>
      </c>
      <c r="F323" s="137">
        <f>IF(C323="","",VLOOKUP(C323,'登録（男子）'!$A:$F,5,FALSE))</f>
      </c>
      <c r="G323" s="19"/>
      <c r="H323" s="20"/>
      <c r="I323" s="20"/>
      <c r="J323" s="20"/>
      <c r="K323" s="143"/>
      <c r="L323" s="144"/>
      <c r="M323" s="127"/>
    </row>
    <row r="324" spans="2:13" ht="13.5">
      <c r="B324" s="117"/>
      <c r="C324" s="120"/>
      <c r="D324" s="123"/>
      <c r="E324" s="125"/>
      <c r="F324" s="138"/>
      <c r="G324" s="19"/>
      <c r="H324" s="20"/>
      <c r="I324" s="24"/>
      <c r="J324" s="24"/>
      <c r="K324" s="129"/>
      <c r="L324" s="130"/>
      <c r="M324" s="128"/>
    </row>
    <row r="325" spans="2:13" ht="13.5">
      <c r="B325" s="117"/>
      <c r="C325" s="120"/>
      <c r="D325" s="123">
        <f>IF(C323="","",VLOOKUP(C323,'登録（男子）'!$A:$F,2,FALSE))</f>
      </c>
      <c r="E325" s="125"/>
      <c r="F325" s="132">
        <f>IF(C323="","",VLOOKUP(C323,'登録（男子）'!$A:$F,6,FALSE))</f>
      </c>
      <c r="G325" s="19"/>
      <c r="H325" s="20"/>
      <c r="I325" s="24"/>
      <c r="J325" s="24"/>
      <c r="K325" s="129"/>
      <c r="L325" s="130"/>
      <c r="M325" s="128"/>
    </row>
    <row r="326" spans="2:13" ht="14.25" thickBot="1">
      <c r="B326" s="118"/>
      <c r="C326" s="146"/>
      <c r="D326" s="131"/>
      <c r="E326" s="126"/>
      <c r="F326" s="133"/>
      <c r="G326" s="25"/>
      <c r="H326" s="22"/>
      <c r="I326" s="26"/>
      <c r="J326" s="26"/>
      <c r="K326" s="141"/>
      <c r="L326" s="142"/>
      <c r="M326" s="134"/>
    </row>
    <row r="327" spans="2:13" ht="13.5">
      <c r="B327" s="116">
        <v>78</v>
      </c>
      <c r="C327" s="119"/>
      <c r="D327" s="122">
        <f>IF(C327="","",VLOOKUP(C327,'登録（男子）'!$A:$F,3,FALSE))</f>
      </c>
      <c r="E327" s="124">
        <f>IF(C327="","",VLOOKUP(C327,'登録（男子）'!$A:$F,4,FALSE))</f>
      </c>
      <c r="F327" s="137">
        <f>IF(C327="","",VLOOKUP(C327,'登録（男子）'!$A:$F,5,FALSE))</f>
      </c>
      <c r="G327" s="27"/>
      <c r="H327" s="29"/>
      <c r="I327" s="29"/>
      <c r="J327" s="29"/>
      <c r="K327" s="139"/>
      <c r="L327" s="140"/>
      <c r="M327" s="127"/>
    </row>
    <row r="328" spans="2:13" ht="13.5">
      <c r="B328" s="117"/>
      <c r="C328" s="120"/>
      <c r="D328" s="123"/>
      <c r="E328" s="125"/>
      <c r="F328" s="138"/>
      <c r="G328" s="19"/>
      <c r="H328" s="20"/>
      <c r="I328" s="24"/>
      <c r="J328" s="24"/>
      <c r="K328" s="129"/>
      <c r="L328" s="130"/>
      <c r="M328" s="128"/>
    </row>
    <row r="329" spans="2:13" ht="13.5">
      <c r="B329" s="117"/>
      <c r="C329" s="120"/>
      <c r="D329" s="123">
        <f>IF(C327="","",VLOOKUP(C327,'登録（男子）'!$A:$F,2,FALSE))</f>
      </c>
      <c r="E329" s="125"/>
      <c r="F329" s="132">
        <f>IF(C327="","",VLOOKUP(C327,'登録（男子）'!$A:$F,6,FALSE))</f>
      </c>
      <c r="G329" s="19"/>
      <c r="H329" s="20"/>
      <c r="I329" s="24"/>
      <c r="J329" s="24"/>
      <c r="K329" s="129"/>
      <c r="L329" s="130"/>
      <c r="M329" s="128"/>
    </row>
    <row r="330" spans="2:13" ht="14.25" thickBot="1">
      <c r="B330" s="118"/>
      <c r="C330" s="121"/>
      <c r="D330" s="131"/>
      <c r="E330" s="126"/>
      <c r="F330" s="133"/>
      <c r="G330" s="30"/>
      <c r="H330" s="31"/>
      <c r="I330" s="23"/>
      <c r="J330" s="23"/>
      <c r="K330" s="135"/>
      <c r="L330" s="136"/>
      <c r="M330" s="134"/>
    </row>
    <row r="331" spans="2:13" ht="13.5">
      <c r="B331" s="116">
        <v>79</v>
      </c>
      <c r="C331" s="145"/>
      <c r="D331" s="122">
        <f>IF(C331="","",VLOOKUP(C331,'登録（男子）'!$A:$F,3,FALSE))</f>
      </c>
      <c r="E331" s="124">
        <f>IF(C331="","",VLOOKUP(C331,'登録（男子）'!$A:$F,4,FALSE))</f>
      </c>
      <c r="F331" s="137">
        <f>IF(C331="","",VLOOKUP(C331,'登録（男子）'!$A:$F,5,FALSE))</f>
      </c>
      <c r="G331" s="19"/>
      <c r="H331" s="20"/>
      <c r="I331" s="20"/>
      <c r="J331" s="20"/>
      <c r="K331" s="143"/>
      <c r="L331" s="144"/>
      <c r="M331" s="127"/>
    </row>
    <row r="332" spans="2:13" ht="13.5">
      <c r="B332" s="117"/>
      <c r="C332" s="120"/>
      <c r="D332" s="123"/>
      <c r="E332" s="125"/>
      <c r="F332" s="138"/>
      <c r="G332" s="19"/>
      <c r="H332" s="20"/>
      <c r="I332" s="24"/>
      <c r="J332" s="24"/>
      <c r="K332" s="129"/>
      <c r="L332" s="130"/>
      <c r="M332" s="128"/>
    </row>
    <row r="333" spans="2:13" ht="13.5">
      <c r="B333" s="117"/>
      <c r="C333" s="120"/>
      <c r="D333" s="123">
        <f>IF(C331="","",VLOOKUP(C331,'登録（男子）'!$A:$F,2,FALSE))</f>
      </c>
      <c r="E333" s="125"/>
      <c r="F333" s="132">
        <f>IF(C331="","",VLOOKUP(C331,'登録（男子）'!$A:$F,6,FALSE))</f>
      </c>
      <c r="G333" s="19"/>
      <c r="H333" s="20"/>
      <c r="I333" s="24"/>
      <c r="J333" s="24"/>
      <c r="K333" s="129"/>
      <c r="L333" s="130"/>
      <c r="M333" s="128"/>
    </row>
    <row r="334" spans="2:13" ht="14.25" thickBot="1">
      <c r="B334" s="118"/>
      <c r="C334" s="146"/>
      <c r="D334" s="131"/>
      <c r="E334" s="126"/>
      <c r="F334" s="133"/>
      <c r="G334" s="25"/>
      <c r="H334" s="22"/>
      <c r="I334" s="26"/>
      <c r="J334" s="26"/>
      <c r="K334" s="141"/>
      <c r="L334" s="142"/>
      <c r="M334" s="134"/>
    </row>
    <row r="335" spans="2:13" ht="13.5">
      <c r="B335" s="116">
        <v>80</v>
      </c>
      <c r="C335" s="119"/>
      <c r="D335" s="122">
        <f>IF(C335="","",VLOOKUP(C335,'登録（男子）'!$A:$F,3,FALSE))</f>
      </c>
      <c r="E335" s="124">
        <f>IF(C335="","",VLOOKUP(C335,'登録（男子）'!$A:$F,4,FALSE))</f>
      </c>
      <c r="F335" s="137">
        <f>IF(C335="","",VLOOKUP(C335,'登録（男子）'!$A:$F,5,FALSE))</f>
      </c>
      <c r="G335" s="27"/>
      <c r="H335" s="29"/>
      <c r="I335" s="29"/>
      <c r="J335" s="29"/>
      <c r="K335" s="139"/>
      <c r="L335" s="140"/>
      <c r="M335" s="127"/>
    </row>
    <row r="336" spans="2:13" ht="13.5">
      <c r="B336" s="117"/>
      <c r="C336" s="120"/>
      <c r="D336" s="123"/>
      <c r="E336" s="125"/>
      <c r="F336" s="138"/>
      <c r="G336" s="19"/>
      <c r="H336" s="20"/>
      <c r="I336" s="24"/>
      <c r="J336" s="24"/>
      <c r="K336" s="129"/>
      <c r="L336" s="130"/>
      <c r="M336" s="128"/>
    </row>
    <row r="337" spans="2:13" ht="13.5">
      <c r="B337" s="117"/>
      <c r="C337" s="120"/>
      <c r="D337" s="123">
        <f>IF(C335="","",VLOOKUP(C335,'登録（男子）'!$A:$F,2,FALSE))</f>
      </c>
      <c r="E337" s="125"/>
      <c r="F337" s="132">
        <f>IF(C335="","",VLOOKUP(C335,'登録（男子）'!$A:$F,6,FALSE))</f>
      </c>
      <c r="G337" s="19"/>
      <c r="H337" s="20"/>
      <c r="I337" s="24"/>
      <c r="J337" s="24"/>
      <c r="K337" s="129"/>
      <c r="L337" s="130"/>
      <c r="M337" s="128"/>
    </row>
    <row r="338" spans="2:13" ht="14.25" thickBot="1">
      <c r="B338" s="118"/>
      <c r="C338" s="121"/>
      <c r="D338" s="131"/>
      <c r="E338" s="126"/>
      <c r="F338" s="133"/>
      <c r="G338" s="30"/>
      <c r="H338" s="31"/>
      <c r="I338" s="23"/>
      <c r="J338" s="23"/>
      <c r="K338" s="135"/>
      <c r="L338" s="136"/>
      <c r="M338" s="134"/>
    </row>
    <row r="339" spans="2:13" ht="13.5">
      <c r="B339" s="116">
        <v>81</v>
      </c>
      <c r="C339" s="145"/>
      <c r="D339" s="122">
        <f>IF(C339="","",VLOOKUP(C339,'登録（男子）'!$A:$F,3,FALSE))</f>
      </c>
      <c r="E339" s="124">
        <f>IF(C339="","",VLOOKUP(C339,'登録（男子）'!$A:$F,4,FALSE))</f>
      </c>
      <c r="F339" s="137">
        <f>IF(C339="","",VLOOKUP(C339,'登録（男子）'!$A:$F,5,FALSE))</f>
      </c>
      <c r="G339" s="19"/>
      <c r="H339" s="20"/>
      <c r="I339" s="20"/>
      <c r="J339" s="20"/>
      <c r="K339" s="143"/>
      <c r="L339" s="144"/>
      <c r="M339" s="127"/>
    </row>
    <row r="340" spans="2:13" ht="13.5">
      <c r="B340" s="117"/>
      <c r="C340" s="120"/>
      <c r="D340" s="123"/>
      <c r="E340" s="125"/>
      <c r="F340" s="138"/>
      <c r="G340" s="19"/>
      <c r="H340" s="20"/>
      <c r="I340" s="24"/>
      <c r="J340" s="24"/>
      <c r="K340" s="129"/>
      <c r="L340" s="130"/>
      <c r="M340" s="128"/>
    </row>
    <row r="341" spans="2:13" ht="13.5">
      <c r="B341" s="117"/>
      <c r="C341" s="120"/>
      <c r="D341" s="123">
        <f>IF(C339="","",VLOOKUP(C339,'登録（男子）'!$A:$F,2,FALSE))</f>
      </c>
      <c r="E341" s="125"/>
      <c r="F341" s="132">
        <f>IF(C339="","",VLOOKUP(C339,'登録（男子）'!$A:$F,6,FALSE))</f>
      </c>
      <c r="G341" s="19"/>
      <c r="H341" s="20"/>
      <c r="I341" s="24"/>
      <c r="J341" s="24"/>
      <c r="K341" s="129"/>
      <c r="L341" s="130"/>
      <c r="M341" s="128"/>
    </row>
    <row r="342" spans="2:13" ht="14.25" thickBot="1">
      <c r="B342" s="118"/>
      <c r="C342" s="146"/>
      <c r="D342" s="131"/>
      <c r="E342" s="126"/>
      <c r="F342" s="133"/>
      <c r="G342" s="25"/>
      <c r="H342" s="22"/>
      <c r="I342" s="26"/>
      <c r="J342" s="26"/>
      <c r="K342" s="141"/>
      <c r="L342" s="142"/>
      <c r="M342" s="134"/>
    </row>
    <row r="343" spans="2:13" ht="13.5">
      <c r="B343" s="116">
        <v>82</v>
      </c>
      <c r="C343" s="119"/>
      <c r="D343" s="122">
        <f>IF(C343="","",VLOOKUP(C343,'登録（男子）'!$A:$F,3,FALSE))</f>
      </c>
      <c r="E343" s="124">
        <f>IF(C343="","",VLOOKUP(C343,'登録（男子）'!$A:$F,4,FALSE))</f>
      </c>
      <c r="F343" s="137">
        <f>IF(C343="","",VLOOKUP(C343,'登録（男子）'!$A:$F,5,FALSE))</f>
      </c>
      <c r="G343" s="27"/>
      <c r="H343" s="29"/>
      <c r="I343" s="29"/>
      <c r="J343" s="29"/>
      <c r="K343" s="139"/>
      <c r="L343" s="140"/>
      <c r="M343" s="127"/>
    </row>
    <row r="344" spans="2:13" ht="13.5">
      <c r="B344" s="117"/>
      <c r="C344" s="120"/>
      <c r="D344" s="123"/>
      <c r="E344" s="125"/>
      <c r="F344" s="138"/>
      <c r="G344" s="19"/>
      <c r="H344" s="20"/>
      <c r="I344" s="24"/>
      <c r="J344" s="24"/>
      <c r="K344" s="129"/>
      <c r="L344" s="130"/>
      <c r="M344" s="128"/>
    </row>
    <row r="345" spans="2:13" ht="13.5">
      <c r="B345" s="117"/>
      <c r="C345" s="120"/>
      <c r="D345" s="123">
        <f>IF(C343="","",VLOOKUP(C343,'登録（男子）'!$A:$F,2,FALSE))</f>
      </c>
      <c r="E345" s="125"/>
      <c r="F345" s="132">
        <f>IF(C343="","",VLOOKUP(C343,'登録（男子）'!$A:$F,6,FALSE))</f>
      </c>
      <c r="G345" s="19"/>
      <c r="H345" s="20"/>
      <c r="I345" s="24"/>
      <c r="J345" s="24"/>
      <c r="K345" s="129"/>
      <c r="L345" s="130"/>
      <c r="M345" s="128"/>
    </row>
    <row r="346" spans="2:13" ht="14.25" thickBot="1">
      <c r="B346" s="118"/>
      <c r="C346" s="121"/>
      <c r="D346" s="131"/>
      <c r="E346" s="126"/>
      <c r="F346" s="133"/>
      <c r="G346" s="30"/>
      <c r="H346" s="31"/>
      <c r="I346" s="23"/>
      <c r="J346" s="23"/>
      <c r="K346" s="135"/>
      <c r="L346" s="136"/>
      <c r="M346" s="134"/>
    </row>
    <row r="347" spans="2:13" ht="13.5">
      <c r="B347" s="116">
        <v>83</v>
      </c>
      <c r="C347" s="145"/>
      <c r="D347" s="122">
        <f>IF(C347="","",VLOOKUP(C347,'登録（男子）'!$A:$F,3,FALSE))</f>
      </c>
      <c r="E347" s="124">
        <f>IF(C347="","",VLOOKUP(C347,'登録（男子）'!$A:$F,4,FALSE))</f>
      </c>
      <c r="F347" s="137">
        <f>IF(C347="","",VLOOKUP(C347,'登録（男子）'!$A:$F,5,FALSE))</f>
      </c>
      <c r="G347" s="19"/>
      <c r="H347" s="20"/>
      <c r="I347" s="20"/>
      <c r="J347" s="20"/>
      <c r="K347" s="143"/>
      <c r="L347" s="144"/>
      <c r="M347" s="127"/>
    </row>
    <row r="348" spans="2:13" ht="13.5">
      <c r="B348" s="117"/>
      <c r="C348" s="120"/>
      <c r="D348" s="123"/>
      <c r="E348" s="125"/>
      <c r="F348" s="138"/>
      <c r="G348" s="19"/>
      <c r="H348" s="20"/>
      <c r="I348" s="24"/>
      <c r="J348" s="24"/>
      <c r="K348" s="129"/>
      <c r="L348" s="130"/>
      <c r="M348" s="128"/>
    </row>
    <row r="349" spans="2:13" ht="13.5">
      <c r="B349" s="117"/>
      <c r="C349" s="120"/>
      <c r="D349" s="123">
        <f>IF(C347="","",VLOOKUP(C347,'登録（男子）'!$A:$F,2,FALSE))</f>
      </c>
      <c r="E349" s="125"/>
      <c r="F349" s="132">
        <f>IF(C347="","",VLOOKUP(C347,'登録（男子）'!$A:$F,6,FALSE))</f>
      </c>
      <c r="G349" s="19"/>
      <c r="H349" s="20"/>
      <c r="I349" s="24"/>
      <c r="J349" s="24"/>
      <c r="K349" s="129"/>
      <c r="L349" s="130"/>
      <c r="M349" s="128"/>
    </row>
    <row r="350" spans="2:13" ht="14.25" thickBot="1">
      <c r="B350" s="118"/>
      <c r="C350" s="146"/>
      <c r="D350" s="131"/>
      <c r="E350" s="126"/>
      <c r="F350" s="133"/>
      <c r="G350" s="25"/>
      <c r="H350" s="22"/>
      <c r="I350" s="26"/>
      <c r="J350" s="26"/>
      <c r="K350" s="141"/>
      <c r="L350" s="142"/>
      <c r="M350" s="134"/>
    </row>
    <row r="351" spans="2:13" ht="13.5">
      <c r="B351" s="116">
        <v>84</v>
      </c>
      <c r="C351" s="119"/>
      <c r="D351" s="122">
        <f>IF(C351="","",VLOOKUP(C351,'登録（男子）'!$A:$F,3,FALSE))</f>
      </c>
      <c r="E351" s="124">
        <f>IF(C351="","",VLOOKUP(C351,'登録（男子）'!$A:$F,4,FALSE))</f>
      </c>
      <c r="F351" s="137">
        <f>IF(C351="","",VLOOKUP(C351,'登録（男子）'!$A:$F,5,FALSE))</f>
      </c>
      <c r="G351" s="27"/>
      <c r="H351" s="29"/>
      <c r="I351" s="29"/>
      <c r="J351" s="29"/>
      <c r="K351" s="139"/>
      <c r="L351" s="140"/>
      <c r="M351" s="127"/>
    </row>
    <row r="352" spans="2:13" ht="13.5">
      <c r="B352" s="117"/>
      <c r="C352" s="120"/>
      <c r="D352" s="123"/>
      <c r="E352" s="125"/>
      <c r="F352" s="138"/>
      <c r="G352" s="19"/>
      <c r="H352" s="20"/>
      <c r="I352" s="24"/>
      <c r="J352" s="24"/>
      <c r="K352" s="129"/>
      <c r="L352" s="130"/>
      <c r="M352" s="128"/>
    </row>
    <row r="353" spans="2:13" ht="13.5">
      <c r="B353" s="117"/>
      <c r="C353" s="120"/>
      <c r="D353" s="123">
        <f>IF(C351="","",VLOOKUP(C351,'登録（男子）'!$A:$F,2,FALSE))</f>
      </c>
      <c r="E353" s="125"/>
      <c r="F353" s="132">
        <f>IF(C351="","",VLOOKUP(C351,'登録（男子）'!$A:$F,6,FALSE))</f>
      </c>
      <c r="G353" s="19"/>
      <c r="H353" s="20"/>
      <c r="I353" s="24"/>
      <c r="J353" s="24"/>
      <c r="K353" s="129"/>
      <c r="L353" s="130"/>
      <c r="M353" s="128"/>
    </row>
    <row r="354" spans="2:13" ht="14.25" thickBot="1">
      <c r="B354" s="118"/>
      <c r="C354" s="121"/>
      <c r="D354" s="131"/>
      <c r="E354" s="126"/>
      <c r="F354" s="133"/>
      <c r="G354" s="30"/>
      <c r="H354" s="31"/>
      <c r="I354" s="23"/>
      <c r="J354" s="23"/>
      <c r="K354" s="135"/>
      <c r="L354" s="136"/>
      <c r="M354" s="134"/>
    </row>
    <row r="355" spans="2:13" ht="24" customHeight="1" thickBot="1">
      <c r="B355" s="147"/>
      <c r="C355" s="147"/>
      <c r="D355" s="147"/>
      <c r="L355" s="148" t="s">
        <v>529</v>
      </c>
      <c r="M355" s="149"/>
    </row>
    <row r="356" spans="2:13" ht="13.5">
      <c r="B356" s="116">
        <v>85</v>
      </c>
      <c r="C356" s="119"/>
      <c r="D356" s="122">
        <f>IF(C356="","",VLOOKUP(C356,'登録（男子）'!$A:$F,3,FALSE))</f>
      </c>
      <c r="E356" s="124">
        <f>IF(C356="","",VLOOKUP(C356,'登録（男子）'!$A:$F,4,FALSE))</f>
      </c>
      <c r="F356" s="137">
        <f>IF(C356="","",VLOOKUP(C356,'登録（男子）'!$A:$F,5,FALSE))</f>
      </c>
      <c r="G356" s="27"/>
      <c r="H356" s="29"/>
      <c r="I356" s="29"/>
      <c r="J356" s="29"/>
      <c r="K356" s="139"/>
      <c r="L356" s="140"/>
      <c r="M356" s="127"/>
    </row>
    <row r="357" spans="2:13" ht="13.5">
      <c r="B357" s="117"/>
      <c r="C357" s="120"/>
      <c r="D357" s="123"/>
      <c r="E357" s="125"/>
      <c r="F357" s="138"/>
      <c r="G357" s="19"/>
      <c r="H357" s="20"/>
      <c r="I357" s="24"/>
      <c r="J357" s="24"/>
      <c r="K357" s="129"/>
      <c r="L357" s="130"/>
      <c r="M357" s="128"/>
    </row>
    <row r="358" spans="2:13" ht="13.5">
      <c r="B358" s="117"/>
      <c r="C358" s="120"/>
      <c r="D358" s="123">
        <f>IF(C356="","",VLOOKUP(C356,'登録（男子）'!$A:$F,2,FALSE))</f>
      </c>
      <c r="E358" s="125"/>
      <c r="F358" s="132">
        <f>IF(C356="","",VLOOKUP(C356,'登録（男子）'!$A:$F,6,FALSE))</f>
      </c>
      <c r="G358" s="19"/>
      <c r="H358" s="20"/>
      <c r="I358" s="24"/>
      <c r="J358" s="24"/>
      <c r="K358" s="129"/>
      <c r="L358" s="130"/>
      <c r="M358" s="128"/>
    </row>
    <row r="359" spans="2:13" ht="14.25" thickBot="1">
      <c r="B359" s="118"/>
      <c r="C359" s="121"/>
      <c r="D359" s="131"/>
      <c r="E359" s="126"/>
      <c r="F359" s="133"/>
      <c r="G359" s="30"/>
      <c r="H359" s="31"/>
      <c r="I359" s="23"/>
      <c r="J359" s="23"/>
      <c r="K359" s="135"/>
      <c r="L359" s="136"/>
      <c r="M359" s="134"/>
    </row>
    <row r="360" spans="2:13" ht="13.5">
      <c r="B360" s="116">
        <v>86</v>
      </c>
      <c r="C360" s="119"/>
      <c r="D360" s="122">
        <f>IF(C360="","",VLOOKUP(C360,'登録（男子）'!$A:$F,3,FALSE))</f>
      </c>
      <c r="E360" s="124">
        <f>IF(C360="","",VLOOKUP(C360,'登録（男子）'!$A:$F,4,FALSE))</f>
      </c>
      <c r="F360" s="137">
        <f>IF(C360="","",VLOOKUP(C360,'登録（男子）'!$A:$F,5,FALSE))</f>
      </c>
      <c r="G360" s="27"/>
      <c r="H360" s="29"/>
      <c r="I360" s="29"/>
      <c r="J360" s="29"/>
      <c r="K360" s="139"/>
      <c r="L360" s="140"/>
      <c r="M360" s="127"/>
    </row>
    <row r="361" spans="2:13" ht="13.5">
      <c r="B361" s="117"/>
      <c r="C361" s="120"/>
      <c r="D361" s="123"/>
      <c r="E361" s="125"/>
      <c r="F361" s="138"/>
      <c r="G361" s="19"/>
      <c r="H361" s="20"/>
      <c r="I361" s="24"/>
      <c r="J361" s="24"/>
      <c r="K361" s="129"/>
      <c r="L361" s="130"/>
      <c r="M361" s="128"/>
    </row>
    <row r="362" spans="2:13" ht="13.5">
      <c r="B362" s="117"/>
      <c r="C362" s="120"/>
      <c r="D362" s="123">
        <f>IF(C360="","",VLOOKUP(C360,'登録（男子）'!$A:$F,2,FALSE))</f>
      </c>
      <c r="E362" s="125"/>
      <c r="F362" s="132">
        <f>IF(C360="","",VLOOKUP(C360,'登録（男子）'!$A:$F,6,FALSE))</f>
      </c>
      <c r="G362" s="19"/>
      <c r="H362" s="20"/>
      <c r="I362" s="24"/>
      <c r="J362" s="24"/>
      <c r="K362" s="129"/>
      <c r="L362" s="130"/>
      <c r="M362" s="128"/>
    </row>
    <row r="363" spans="2:13" ht="14.25" thickBot="1">
      <c r="B363" s="118"/>
      <c r="C363" s="121"/>
      <c r="D363" s="131"/>
      <c r="E363" s="126"/>
      <c r="F363" s="133"/>
      <c r="G363" s="30"/>
      <c r="H363" s="31"/>
      <c r="I363" s="23"/>
      <c r="J363" s="23"/>
      <c r="K363" s="135"/>
      <c r="L363" s="136"/>
      <c r="M363" s="134"/>
    </row>
    <row r="364" spans="2:13" ht="13.5">
      <c r="B364" s="116">
        <v>87</v>
      </c>
      <c r="C364" s="119"/>
      <c r="D364" s="122">
        <f>IF(C364="","",VLOOKUP(C364,'登録（男子）'!$A:$F,3,FALSE))</f>
      </c>
      <c r="E364" s="124">
        <f>IF(C364="","",VLOOKUP(C364,'登録（男子）'!$A:$F,4,FALSE))</f>
      </c>
      <c r="F364" s="137">
        <f>IF(C364="","",VLOOKUP(C364,'登録（男子）'!$A:$F,5,FALSE))</f>
      </c>
      <c r="G364" s="27"/>
      <c r="H364" s="29"/>
      <c r="I364" s="29"/>
      <c r="J364" s="29"/>
      <c r="K364" s="139"/>
      <c r="L364" s="140"/>
      <c r="M364" s="127"/>
    </row>
    <row r="365" spans="2:13" ht="13.5">
      <c r="B365" s="117"/>
      <c r="C365" s="120"/>
      <c r="D365" s="123"/>
      <c r="E365" s="125"/>
      <c r="F365" s="138"/>
      <c r="G365" s="19"/>
      <c r="H365" s="20"/>
      <c r="I365" s="24"/>
      <c r="J365" s="24"/>
      <c r="K365" s="129"/>
      <c r="L365" s="130"/>
      <c r="M365" s="128"/>
    </row>
    <row r="366" spans="2:13" ht="13.5">
      <c r="B366" s="117"/>
      <c r="C366" s="120"/>
      <c r="D366" s="123">
        <f>IF(C364="","",VLOOKUP(C364,'登録（男子）'!$A:$F,2,FALSE))</f>
      </c>
      <c r="E366" s="125"/>
      <c r="F366" s="132">
        <f>IF(C364="","",VLOOKUP(C364,'登録（男子）'!$A:$F,6,FALSE))</f>
      </c>
      <c r="G366" s="19"/>
      <c r="H366" s="20"/>
      <c r="I366" s="24"/>
      <c r="J366" s="24"/>
      <c r="K366" s="129"/>
      <c r="L366" s="130"/>
      <c r="M366" s="128"/>
    </row>
    <row r="367" spans="2:13" ht="14.25" thickBot="1">
      <c r="B367" s="118"/>
      <c r="C367" s="121"/>
      <c r="D367" s="131"/>
      <c r="E367" s="126"/>
      <c r="F367" s="133"/>
      <c r="G367" s="30"/>
      <c r="H367" s="31"/>
      <c r="I367" s="23"/>
      <c r="J367" s="23"/>
      <c r="K367" s="135"/>
      <c r="L367" s="136"/>
      <c r="M367" s="134"/>
    </row>
    <row r="368" spans="2:13" ht="13.5">
      <c r="B368" s="116">
        <v>88</v>
      </c>
      <c r="C368" s="119"/>
      <c r="D368" s="122">
        <f>IF(C368="","",VLOOKUP(C368,'登録（男子）'!$A:$F,3,FALSE))</f>
      </c>
      <c r="E368" s="124">
        <f>IF(C368="","",VLOOKUP(C368,'登録（男子）'!$A:$F,4,FALSE))</f>
      </c>
      <c r="F368" s="137">
        <f>IF(C368="","",VLOOKUP(C368,'登録（男子）'!$A:$F,5,FALSE))</f>
      </c>
      <c r="G368" s="27"/>
      <c r="H368" s="29"/>
      <c r="I368" s="29"/>
      <c r="J368" s="29"/>
      <c r="K368" s="139"/>
      <c r="L368" s="140"/>
      <c r="M368" s="127"/>
    </row>
    <row r="369" spans="2:13" ht="13.5">
      <c r="B369" s="117"/>
      <c r="C369" s="120"/>
      <c r="D369" s="123"/>
      <c r="E369" s="125"/>
      <c r="F369" s="138"/>
      <c r="G369" s="19"/>
      <c r="H369" s="20"/>
      <c r="I369" s="24"/>
      <c r="J369" s="24"/>
      <c r="K369" s="129"/>
      <c r="L369" s="130"/>
      <c r="M369" s="128"/>
    </row>
    <row r="370" spans="2:13" ht="13.5">
      <c r="B370" s="117"/>
      <c r="C370" s="120"/>
      <c r="D370" s="123">
        <f>IF(C368="","",VLOOKUP(C368,'登録（男子）'!$A:$F,2,FALSE))</f>
      </c>
      <c r="E370" s="125"/>
      <c r="F370" s="132">
        <f>IF(C368="","",VLOOKUP(C368,'登録（男子）'!$A:$F,6,FALSE))</f>
      </c>
      <c r="G370" s="19"/>
      <c r="H370" s="20"/>
      <c r="I370" s="24"/>
      <c r="J370" s="24"/>
      <c r="K370" s="129"/>
      <c r="L370" s="130"/>
      <c r="M370" s="128"/>
    </row>
    <row r="371" spans="2:13" ht="14.25" thickBot="1">
      <c r="B371" s="118"/>
      <c r="C371" s="121"/>
      <c r="D371" s="131"/>
      <c r="E371" s="126"/>
      <c r="F371" s="133"/>
      <c r="G371" s="30"/>
      <c r="H371" s="31"/>
      <c r="I371" s="23"/>
      <c r="J371" s="23"/>
      <c r="K371" s="135"/>
      <c r="L371" s="136"/>
      <c r="M371" s="134"/>
    </row>
    <row r="372" spans="2:13" ht="13.5">
      <c r="B372" s="116">
        <v>89</v>
      </c>
      <c r="C372" s="145"/>
      <c r="D372" s="122">
        <f>IF(C372="","",VLOOKUP(C372,'登録（男子）'!$A:$F,3,FALSE))</f>
      </c>
      <c r="E372" s="124">
        <f>IF(C372="","",VLOOKUP(C372,'登録（男子）'!$A:$F,4,FALSE))</f>
      </c>
      <c r="F372" s="137">
        <f>IF(C372="","",VLOOKUP(C372,'登録（男子）'!$A:$F,5,FALSE))</f>
      </c>
      <c r="G372" s="19"/>
      <c r="H372" s="20"/>
      <c r="I372" s="20"/>
      <c r="J372" s="20"/>
      <c r="K372" s="143"/>
      <c r="L372" s="144"/>
      <c r="M372" s="127"/>
    </row>
    <row r="373" spans="2:13" ht="13.5">
      <c r="B373" s="117"/>
      <c r="C373" s="120"/>
      <c r="D373" s="123"/>
      <c r="E373" s="125"/>
      <c r="F373" s="138"/>
      <c r="G373" s="19"/>
      <c r="H373" s="20"/>
      <c r="I373" s="24"/>
      <c r="J373" s="24"/>
      <c r="K373" s="129"/>
      <c r="L373" s="130"/>
      <c r="M373" s="128"/>
    </row>
    <row r="374" spans="2:13" ht="13.5">
      <c r="B374" s="117"/>
      <c r="C374" s="120"/>
      <c r="D374" s="123">
        <f>IF(C372="","",VLOOKUP(C372,'登録（男子）'!$A:$F,2,FALSE))</f>
      </c>
      <c r="E374" s="125"/>
      <c r="F374" s="132">
        <f>IF(C372="","",VLOOKUP(C372,'登録（男子）'!$A:$F,6,FALSE))</f>
      </c>
      <c r="G374" s="19"/>
      <c r="H374" s="20"/>
      <c r="I374" s="24"/>
      <c r="J374" s="24"/>
      <c r="K374" s="129"/>
      <c r="L374" s="130"/>
      <c r="M374" s="128"/>
    </row>
    <row r="375" spans="2:13" ht="14.25" thickBot="1">
      <c r="B375" s="118"/>
      <c r="C375" s="146"/>
      <c r="D375" s="131"/>
      <c r="E375" s="126"/>
      <c r="F375" s="133"/>
      <c r="G375" s="25"/>
      <c r="H375" s="22"/>
      <c r="I375" s="26"/>
      <c r="J375" s="26"/>
      <c r="K375" s="141"/>
      <c r="L375" s="142"/>
      <c r="M375" s="134"/>
    </row>
    <row r="376" spans="2:13" ht="13.5">
      <c r="B376" s="116">
        <v>90</v>
      </c>
      <c r="C376" s="119"/>
      <c r="D376" s="122">
        <f>IF(C376="","",VLOOKUP(C376,'登録（男子）'!$A:$F,3,FALSE))</f>
      </c>
      <c r="E376" s="124">
        <f>IF(C376="","",VLOOKUP(C376,'登録（男子）'!$A:$F,4,FALSE))</f>
      </c>
      <c r="F376" s="137">
        <f>IF(C376="","",VLOOKUP(C376,'登録（男子）'!$A:$F,5,FALSE))</f>
      </c>
      <c r="G376" s="27"/>
      <c r="H376" s="29"/>
      <c r="I376" s="29"/>
      <c r="J376" s="29"/>
      <c r="K376" s="139"/>
      <c r="L376" s="140"/>
      <c r="M376" s="127"/>
    </row>
    <row r="377" spans="2:13" ht="13.5">
      <c r="B377" s="117"/>
      <c r="C377" s="120"/>
      <c r="D377" s="123"/>
      <c r="E377" s="125"/>
      <c r="F377" s="138"/>
      <c r="G377" s="19"/>
      <c r="H377" s="20"/>
      <c r="I377" s="24"/>
      <c r="J377" s="24"/>
      <c r="K377" s="129"/>
      <c r="L377" s="130"/>
      <c r="M377" s="128"/>
    </row>
    <row r="378" spans="2:13" ht="13.5">
      <c r="B378" s="117"/>
      <c r="C378" s="120"/>
      <c r="D378" s="123">
        <f>IF(C376="","",VLOOKUP(C376,'登録（男子）'!$A:$F,2,FALSE))</f>
      </c>
      <c r="E378" s="125"/>
      <c r="F378" s="132">
        <f>IF(C376="","",VLOOKUP(C376,'登録（男子）'!$A:$F,6,FALSE))</f>
      </c>
      <c r="G378" s="19"/>
      <c r="H378" s="20"/>
      <c r="I378" s="24"/>
      <c r="J378" s="24"/>
      <c r="K378" s="129"/>
      <c r="L378" s="130"/>
      <c r="M378" s="128"/>
    </row>
    <row r="379" spans="2:13" ht="14.25" thickBot="1">
      <c r="B379" s="118"/>
      <c r="C379" s="121"/>
      <c r="D379" s="131"/>
      <c r="E379" s="126"/>
      <c r="F379" s="133"/>
      <c r="G379" s="30"/>
      <c r="H379" s="31"/>
      <c r="I379" s="23"/>
      <c r="J379" s="23"/>
      <c r="K379" s="135"/>
      <c r="L379" s="136"/>
      <c r="M379" s="134"/>
    </row>
    <row r="380" spans="2:13" ht="13.5">
      <c r="B380" s="116">
        <v>91</v>
      </c>
      <c r="C380" s="145"/>
      <c r="D380" s="122">
        <f>IF(C380="","",VLOOKUP(C380,'登録（男子）'!$A:$F,3,FALSE))</f>
      </c>
      <c r="E380" s="124">
        <f>IF(C380="","",VLOOKUP(C380,'登録（男子）'!$A:$F,4,FALSE))</f>
      </c>
      <c r="F380" s="137">
        <f>IF(C380="","",VLOOKUP(C380,'登録（男子）'!$A:$F,5,FALSE))</f>
      </c>
      <c r="G380" s="19"/>
      <c r="H380" s="20"/>
      <c r="I380" s="20"/>
      <c r="J380" s="20"/>
      <c r="K380" s="143"/>
      <c r="L380" s="144"/>
      <c r="M380" s="127"/>
    </row>
    <row r="381" spans="2:13" ht="13.5">
      <c r="B381" s="117"/>
      <c r="C381" s="120"/>
      <c r="D381" s="123"/>
      <c r="E381" s="125"/>
      <c r="F381" s="138"/>
      <c r="G381" s="19"/>
      <c r="H381" s="20"/>
      <c r="I381" s="24"/>
      <c r="J381" s="24"/>
      <c r="K381" s="129"/>
      <c r="L381" s="130"/>
      <c r="M381" s="128"/>
    </row>
    <row r="382" spans="2:13" ht="13.5">
      <c r="B382" s="117"/>
      <c r="C382" s="120"/>
      <c r="D382" s="123">
        <f>IF(C380="","",VLOOKUP(C380,'登録（男子）'!$A:$F,2,FALSE))</f>
      </c>
      <c r="E382" s="125"/>
      <c r="F382" s="132">
        <f>IF(C380="","",VLOOKUP(C380,'登録（男子）'!$A:$F,6,FALSE))</f>
      </c>
      <c r="G382" s="19"/>
      <c r="H382" s="20"/>
      <c r="I382" s="24"/>
      <c r="J382" s="24"/>
      <c r="K382" s="129"/>
      <c r="L382" s="130"/>
      <c r="M382" s="128"/>
    </row>
    <row r="383" spans="2:13" ht="14.25" thickBot="1">
      <c r="B383" s="118"/>
      <c r="C383" s="146"/>
      <c r="D383" s="131"/>
      <c r="E383" s="126"/>
      <c r="F383" s="133"/>
      <c r="G383" s="25"/>
      <c r="H383" s="22"/>
      <c r="I383" s="26"/>
      <c r="J383" s="26"/>
      <c r="K383" s="141"/>
      <c r="L383" s="142"/>
      <c r="M383" s="134"/>
    </row>
    <row r="384" spans="2:13" ht="13.5">
      <c r="B384" s="116">
        <v>92</v>
      </c>
      <c r="C384" s="119"/>
      <c r="D384" s="122">
        <f>IF(C384="","",VLOOKUP(C384,'登録（男子）'!$A:$F,3,FALSE))</f>
      </c>
      <c r="E384" s="124">
        <f>IF(C384="","",VLOOKUP(C384,'登録（男子）'!$A:$F,4,FALSE))</f>
      </c>
      <c r="F384" s="137">
        <f>IF(C384="","",VLOOKUP(C384,'登録（男子）'!$A:$F,5,FALSE))</f>
      </c>
      <c r="G384" s="27"/>
      <c r="H384" s="29"/>
      <c r="I384" s="29"/>
      <c r="J384" s="29"/>
      <c r="K384" s="139"/>
      <c r="L384" s="140"/>
      <c r="M384" s="127"/>
    </row>
    <row r="385" spans="2:13" ht="13.5">
      <c r="B385" s="117"/>
      <c r="C385" s="120"/>
      <c r="D385" s="123"/>
      <c r="E385" s="125"/>
      <c r="F385" s="138"/>
      <c r="G385" s="19"/>
      <c r="H385" s="20"/>
      <c r="I385" s="24"/>
      <c r="J385" s="24"/>
      <c r="K385" s="129"/>
      <c r="L385" s="130"/>
      <c r="M385" s="128"/>
    </row>
    <row r="386" spans="2:13" ht="13.5">
      <c r="B386" s="117"/>
      <c r="C386" s="120"/>
      <c r="D386" s="123">
        <f>IF(C384="","",VLOOKUP(C384,'登録（男子）'!$A:$F,2,FALSE))</f>
      </c>
      <c r="E386" s="125"/>
      <c r="F386" s="132">
        <f>IF(C384="","",VLOOKUP(C384,'登録（男子）'!$A:$F,6,FALSE))</f>
      </c>
      <c r="G386" s="19"/>
      <c r="H386" s="20"/>
      <c r="I386" s="24"/>
      <c r="J386" s="24"/>
      <c r="K386" s="129"/>
      <c r="L386" s="130"/>
      <c r="M386" s="128"/>
    </row>
    <row r="387" spans="2:13" ht="14.25" thickBot="1">
      <c r="B387" s="118"/>
      <c r="C387" s="121"/>
      <c r="D387" s="131"/>
      <c r="E387" s="126"/>
      <c r="F387" s="133"/>
      <c r="G387" s="30"/>
      <c r="H387" s="31"/>
      <c r="I387" s="23"/>
      <c r="J387" s="23"/>
      <c r="K387" s="135"/>
      <c r="L387" s="136"/>
      <c r="M387" s="134"/>
    </row>
    <row r="388" spans="2:13" ht="13.5">
      <c r="B388" s="116">
        <v>93</v>
      </c>
      <c r="C388" s="145"/>
      <c r="D388" s="122">
        <f>IF(C388="","",VLOOKUP(C388,'登録（男子）'!$A:$F,3,FALSE))</f>
      </c>
      <c r="E388" s="124">
        <f>IF(C388="","",VLOOKUP(C388,'登録（男子）'!$A:$F,4,FALSE))</f>
      </c>
      <c r="F388" s="137">
        <f>IF(C388="","",VLOOKUP(C388,'登録（男子）'!$A:$F,5,FALSE))</f>
      </c>
      <c r="G388" s="19"/>
      <c r="H388" s="20"/>
      <c r="I388" s="20"/>
      <c r="J388" s="20"/>
      <c r="K388" s="143"/>
      <c r="L388" s="144"/>
      <c r="M388" s="127"/>
    </row>
    <row r="389" spans="2:13" ht="13.5">
      <c r="B389" s="117"/>
      <c r="C389" s="120"/>
      <c r="D389" s="123"/>
      <c r="E389" s="125"/>
      <c r="F389" s="138"/>
      <c r="G389" s="19"/>
      <c r="H389" s="20"/>
      <c r="I389" s="24"/>
      <c r="J389" s="24"/>
      <c r="K389" s="129"/>
      <c r="L389" s="130"/>
      <c r="M389" s="128"/>
    </row>
    <row r="390" spans="2:13" ht="13.5">
      <c r="B390" s="117"/>
      <c r="C390" s="120"/>
      <c r="D390" s="123">
        <f>IF(C388="","",VLOOKUP(C388,'登録（男子）'!$A:$F,2,FALSE))</f>
      </c>
      <c r="E390" s="125"/>
      <c r="F390" s="132">
        <f>IF(C388="","",VLOOKUP(C388,'登録（男子）'!$A:$F,6,FALSE))</f>
      </c>
      <c r="G390" s="19"/>
      <c r="H390" s="20"/>
      <c r="I390" s="24"/>
      <c r="J390" s="24"/>
      <c r="K390" s="129"/>
      <c r="L390" s="130"/>
      <c r="M390" s="128"/>
    </row>
    <row r="391" spans="2:13" ht="14.25" thickBot="1">
      <c r="B391" s="118"/>
      <c r="C391" s="146"/>
      <c r="D391" s="131"/>
      <c r="E391" s="126"/>
      <c r="F391" s="133"/>
      <c r="G391" s="25"/>
      <c r="H391" s="22"/>
      <c r="I391" s="26"/>
      <c r="J391" s="26"/>
      <c r="K391" s="141"/>
      <c r="L391" s="142"/>
      <c r="M391" s="134"/>
    </row>
    <row r="392" spans="2:13" ht="13.5">
      <c r="B392" s="116">
        <v>94</v>
      </c>
      <c r="C392" s="119"/>
      <c r="D392" s="122">
        <f>IF(C392="","",VLOOKUP(C392,'登録（男子）'!$A:$F,3,FALSE))</f>
      </c>
      <c r="E392" s="124">
        <f>IF(C392="","",VLOOKUP(C392,'登録（男子）'!$A:$F,4,FALSE))</f>
      </c>
      <c r="F392" s="137">
        <f>IF(C392="","",VLOOKUP(C392,'登録（男子）'!$A:$F,5,FALSE))</f>
      </c>
      <c r="G392" s="27"/>
      <c r="H392" s="29"/>
      <c r="I392" s="29"/>
      <c r="J392" s="29"/>
      <c r="K392" s="139"/>
      <c r="L392" s="140"/>
      <c r="M392" s="127"/>
    </row>
    <row r="393" spans="2:13" ht="13.5">
      <c r="B393" s="117"/>
      <c r="C393" s="120"/>
      <c r="D393" s="123"/>
      <c r="E393" s="125"/>
      <c r="F393" s="138"/>
      <c r="G393" s="19"/>
      <c r="H393" s="20"/>
      <c r="I393" s="24"/>
      <c r="J393" s="24"/>
      <c r="K393" s="129"/>
      <c r="L393" s="130"/>
      <c r="M393" s="128"/>
    </row>
    <row r="394" spans="2:13" ht="13.5">
      <c r="B394" s="117"/>
      <c r="C394" s="120"/>
      <c r="D394" s="123">
        <f>IF(C392="","",VLOOKUP(C392,'登録（男子）'!$A:$F,2,FALSE))</f>
      </c>
      <c r="E394" s="125"/>
      <c r="F394" s="132">
        <f>IF(C392="","",VLOOKUP(C392,'登録（男子）'!$A:$F,6,FALSE))</f>
      </c>
      <c r="G394" s="19"/>
      <c r="H394" s="20"/>
      <c r="I394" s="24"/>
      <c r="J394" s="24"/>
      <c r="K394" s="129"/>
      <c r="L394" s="130"/>
      <c r="M394" s="128"/>
    </row>
    <row r="395" spans="2:13" ht="14.25" thickBot="1">
      <c r="B395" s="118"/>
      <c r="C395" s="121"/>
      <c r="D395" s="131"/>
      <c r="E395" s="126"/>
      <c r="F395" s="133"/>
      <c r="G395" s="30"/>
      <c r="H395" s="31"/>
      <c r="I395" s="23"/>
      <c r="J395" s="23"/>
      <c r="K395" s="135"/>
      <c r="L395" s="136"/>
      <c r="M395" s="134"/>
    </row>
    <row r="396" spans="2:13" ht="13.5">
      <c r="B396" s="116">
        <v>95</v>
      </c>
      <c r="C396" s="145"/>
      <c r="D396" s="122">
        <f>IF(C396="","",VLOOKUP(C396,'登録（男子）'!$A:$F,3,FALSE))</f>
      </c>
      <c r="E396" s="124">
        <f>IF(C396="","",VLOOKUP(C396,'登録（男子）'!$A:$F,4,FALSE))</f>
      </c>
      <c r="F396" s="137">
        <f>IF(C396="","",VLOOKUP(C396,'登録（男子）'!$A:$F,5,FALSE))</f>
      </c>
      <c r="G396" s="19"/>
      <c r="H396" s="20"/>
      <c r="I396" s="20"/>
      <c r="J396" s="20"/>
      <c r="K396" s="143"/>
      <c r="L396" s="144"/>
      <c r="M396" s="127"/>
    </row>
    <row r="397" spans="2:13" ht="13.5">
      <c r="B397" s="117"/>
      <c r="C397" s="120"/>
      <c r="D397" s="123"/>
      <c r="E397" s="125"/>
      <c r="F397" s="138"/>
      <c r="G397" s="19"/>
      <c r="H397" s="20"/>
      <c r="I397" s="24"/>
      <c r="J397" s="24"/>
      <c r="K397" s="129"/>
      <c r="L397" s="130"/>
      <c r="M397" s="128"/>
    </row>
    <row r="398" spans="2:13" ht="13.5">
      <c r="B398" s="117"/>
      <c r="C398" s="120"/>
      <c r="D398" s="123">
        <f>IF(C396="","",VLOOKUP(C396,'登録（男子）'!$A:$F,2,FALSE))</f>
      </c>
      <c r="E398" s="125"/>
      <c r="F398" s="132">
        <f>IF(C396="","",VLOOKUP(C396,'登録（男子）'!$A:$F,6,FALSE))</f>
      </c>
      <c r="G398" s="19"/>
      <c r="H398" s="20"/>
      <c r="I398" s="24"/>
      <c r="J398" s="24"/>
      <c r="K398" s="129"/>
      <c r="L398" s="130"/>
      <c r="M398" s="128"/>
    </row>
    <row r="399" spans="2:13" ht="14.25" thickBot="1">
      <c r="B399" s="118"/>
      <c r="C399" s="146"/>
      <c r="D399" s="131"/>
      <c r="E399" s="126"/>
      <c r="F399" s="133"/>
      <c r="G399" s="25"/>
      <c r="H399" s="22"/>
      <c r="I399" s="26"/>
      <c r="J399" s="26"/>
      <c r="K399" s="141"/>
      <c r="L399" s="142"/>
      <c r="M399" s="134"/>
    </row>
    <row r="400" spans="2:13" ht="13.5">
      <c r="B400" s="116">
        <v>96</v>
      </c>
      <c r="C400" s="119"/>
      <c r="D400" s="122">
        <f>IF(C400="","",VLOOKUP(C400,'登録（男子）'!$A:$F,3,FALSE))</f>
      </c>
      <c r="E400" s="124">
        <f>IF(C400="","",VLOOKUP(C400,'登録（男子）'!$A:$F,4,FALSE))</f>
      </c>
      <c r="F400" s="137">
        <f>IF(C400="","",VLOOKUP(C400,'登録（男子）'!$A:$F,5,FALSE))</f>
      </c>
      <c r="G400" s="27"/>
      <c r="H400" s="29"/>
      <c r="I400" s="29"/>
      <c r="J400" s="29"/>
      <c r="K400" s="139"/>
      <c r="L400" s="140"/>
      <c r="M400" s="127"/>
    </row>
    <row r="401" spans="2:13" ht="13.5">
      <c r="B401" s="117"/>
      <c r="C401" s="120"/>
      <c r="D401" s="123"/>
      <c r="E401" s="125"/>
      <c r="F401" s="138"/>
      <c r="G401" s="19"/>
      <c r="H401" s="20"/>
      <c r="I401" s="24"/>
      <c r="J401" s="24"/>
      <c r="K401" s="129"/>
      <c r="L401" s="130"/>
      <c r="M401" s="128"/>
    </row>
    <row r="402" spans="2:13" ht="13.5">
      <c r="B402" s="117"/>
      <c r="C402" s="120"/>
      <c r="D402" s="123">
        <f>IF(C400="","",VLOOKUP(C400,'登録（男子）'!$A:$F,2,FALSE))</f>
      </c>
      <c r="E402" s="125"/>
      <c r="F402" s="132">
        <f>IF(C400="","",VLOOKUP(C400,'登録（男子）'!$A:$F,6,FALSE))</f>
      </c>
      <c r="G402" s="19"/>
      <c r="H402" s="20"/>
      <c r="I402" s="24"/>
      <c r="J402" s="24"/>
      <c r="K402" s="129"/>
      <c r="L402" s="130"/>
      <c r="M402" s="128"/>
    </row>
    <row r="403" spans="2:13" ht="14.25" thickBot="1">
      <c r="B403" s="118"/>
      <c r="C403" s="121"/>
      <c r="D403" s="131"/>
      <c r="E403" s="126"/>
      <c r="F403" s="133"/>
      <c r="G403" s="30"/>
      <c r="H403" s="31"/>
      <c r="I403" s="23"/>
      <c r="J403" s="23"/>
      <c r="K403" s="135"/>
      <c r="L403" s="136"/>
      <c r="M403" s="134"/>
    </row>
    <row r="404" spans="2:13" ht="13.5">
      <c r="B404" s="116">
        <v>97</v>
      </c>
      <c r="C404" s="145"/>
      <c r="D404" s="122">
        <f>IF(C404="","",VLOOKUP(C404,'登録（男子）'!$A:$F,3,FALSE))</f>
      </c>
      <c r="E404" s="124">
        <f>IF(C404="","",VLOOKUP(C404,'登録（男子）'!$A:$F,4,FALSE))</f>
      </c>
      <c r="F404" s="137">
        <f>IF(C404="","",VLOOKUP(C404,'登録（男子）'!$A:$F,5,FALSE))</f>
      </c>
      <c r="G404" s="19"/>
      <c r="H404" s="20"/>
      <c r="I404" s="20"/>
      <c r="J404" s="20"/>
      <c r="K404" s="143"/>
      <c r="L404" s="144"/>
      <c r="M404" s="127"/>
    </row>
    <row r="405" spans="2:13" ht="13.5">
      <c r="B405" s="117"/>
      <c r="C405" s="120"/>
      <c r="D405" s="123"/>
      <c r="E405" s="125"/>
      <c r="F405" s="138"/>
      <c r="G405" s="19"/>
      <c r="H405" s="20"/>
      <c r="I405" s="24"/>
      <c r="J405" s="24"/>
      <c r="K405" s="129"/>
      <c r="L405" s="130"/>
      <c r="M405" s="128"/>
    </row>
    <row r="406" spans="2:13" ht="13.5">
      <c r="B406" s="117"/>
      <c r="C406" s="120"/>
      <c r="D406" s="123">
        <f>IF(C404="","",VLOOKUP(C404,'登録（男子）'!$A:$F,2,FALSE))</f>
      </c>
      <c r="E406" s="125"/>
      <c r="F406" s="132">
        <f>IF(C404="","",VLOOKUP(C404,'登録（男子）'!$A:$F,6,FALSE))</f>
      </c>
      <c r="G406" s="19"/>
      <c r="H406" s="20"/>
      <c r="I406" s="24"/>
      <c r="J406" s="24"/>
      <c r="K406" s="129"/>
      <c r="L406" s="130"/>
      <c r="M406" s="128"/>
    </row>
    <row r="407" spans="2:13" ht="14.25" thickBot="1">
      <c r="B407" s="118"/>
      <c r="C407" s="146"/>
      <c r="D407" s="131"/>
      <c r="E407" s="126"/>
      <c r="F407" s="133"/>
      <c r="G407" s="25"/>
      <c r="H407" s="22"/>
      <c r="I407" s="26"/>
      <c r="J407" s="26"/>
      <c r="K407" s="141"/>
      <c r="L407" s="142"/>
      <c r="M407" s="134"/>
    </row>
    <row r="408" spans="2:13" ht="13.5">
      <c r="B408" s="116">
        <v>98</v>
      </c>
      <c r="C408" s="119"/>
      <c r="D408" s="122">
        <f>IF(C408="","",VLOOKUP(C408,'登録（男子）'!$A:$F,3,FALSE))</f>
      </c>
      <c r="E408" s="124">
        <f>IF(C408="","",VLOOKUP(C408,'登録（男子）'!$A:$F,4,FALSE))</f>
      </c>
      <c r="F408" s="137">
        <f>IF(C408="","",VLOOKUP(C408,'登録（男子）'!$A:$F,5,FALSE))</f>
      </c>
      <c r="G408" s="27"/>
      <c r="H408" s="29"/>
      <c r="I408" s="29"/>
      <c r="J408" s="29"/>
      <c r="K408" s="139"/>
      <c r="L408" s="140"/>
      <c r="M408" s="127"/>
    </row>
    <row r="409" spans="2:13" ht="13.5">
      <c r="B409" s="117"/>
      <c r="C409" s="120"/>
      <c r="D409" s="123"/>
      <c r="E409" s="125"/>
      <c r="F409" s="138"/>
      <c r="G409" s="19"/>
      <c r="H409" s="20"/>
      <c r="I409" s="24"/>
      <c r="J409" s="24"/>
      <c r="K409" s="129"/>
      <c r="L409" s="130"/>
      <c r="M409" s="128"/>
    </row>
    <row r="410" spans="2:13" ht="13.5">
      <c r="B410" s="117"/>
      <c r="C410" s="120"/>
      <c r="D410" s="123">
        <f>IF(C408="","",VLOOKUP(C408,'登録（男子）'!$A:$F,2,FALSE))</f>
      </c>
      <c r="E410" s="125"/>
      <c r="F410" s="132">
        <f>IF(C408="","",VLOOKUP(C408,'登録（男子）'!$A:$F,6,FALSE))</f>
      </c>
      <c r="G410" s="19"/>
      <c r="H410" s="20"/>
      <c r="I410" s="24"/>
      <c r="J410" s="24"/>
      <c r="K410" s="129"/>
      <c r="L410" s="130"/>
      <c r="M410" s="128"/>
    </row>
    <row r="411" spans="2:13" ht="14.25" thickBot="1">
      <c r="B411" s="118"/>
      <c r="C411" s="121"/>
      <c r="D411" s="131"/>
      <c r="E411" s="126"/>
      <c r="F411" s="133"/>
      <c r="G411" s="30"/>
      <c r="H411" s="31"/>
      <c r="I411" s="23"/>
      <c r="J411" s="23"/>
      <c r="K411" s="135"/>
      <c r="L411" s="136"/>
      <c r="M411" s="134"/>
    </row>
    <row r="412" spans="2:13" ht="13.5">
      <c r="B412" s="116">
        <v>99</v>
      </c>
      <c r="C412" s="145"/>
      <c r="D412" s="122">
        <f>IF(C412="","",VLOOKUP(C412,'登録（男子）'!$A:$F,3,FALSE))</f>
      </c>
      <c r="E412" s="124">
        <f>IF(C412="","",VLOOKUP(C412,'登録（男子）'!$A:$F,4,FALSE))</f>
      </c>
      <c r="F412" s="137">
        <f>IF(C412="","",VLOOKUP(C412,'登録（男子）'!$A:$F,5,FALSE))</f>
      </c>
      <c r="G412" s="19"/>
      <c r="H412" s="20"/>
      <c r="I412" s="20"/>
      <c r="J412" s="20"/>
      <c r="K412" s="143"/>
      <c r="L412" s="144"/>
      <c r="M412" s="127"/>
    </row>
    <row r="413" spans="2:13" ht="13.5">
      <c r="B413" s="117"/>
      <c r="C413" s="120"/>
      <c r="D413" s="123"/>
      <c r="E413" s="125"/>
      <c r="F413" s="138"/>
      <c r="G413" s="19"/>
      <c r="H413" s="20"/>
      <c r="I413" s="24"/>
      <c r="J413" s="24"/>
      <c r="K413" s="129"/>
      <c r="L413" s="130"/>
      <c r="M413" s="128"/>
    </row>
    <row r="414" spans="2:13" ht="13.5">
      <c r="B414" s="117"/>
      <c r="C414" s="120"/>
      <c r="D414" s="123">
        <f>IF(C412="","",VLOOKUP(C412,'登録（男子）'!$A:$F,2,FALSE))</f>
      </c>
      <c r="E414" s="125"/>
      <c r="F414" s="132">
        <f>IF(C412="","",VLOOKUP(C412,'登録（男子）'!$A:$F,6,FALSE))</f>
      </c>
      <c r="G414" s="19"/>
      <c r="H414" s="20"/>
      <c r="I414" s="24"/>
      <c r="J414" s="24"/>
      <c r="K414" s="129"/>
      <c r="L414" s="130"/>
      <c r="M414" s="128"/>
    </row>
    <row r="415" spans="2:13" ht="14.25" thickBot="1">
      <c r="B415" s="118"/>
      <c r="C415" s="146"/>
      <c r="D415" s="131"/>
      <c r="E415" s="126"/>
      <c r="F415" s="133"/>
      <c r="G415" s="25"/>
      <c r="H415" s="22"/>
      <c r="I415" s="26"/>
      <c r="J415" s="26"/>
      <c r="K415" s="141"/>
      <c r="L415" s="142"/>
      <c r="M415" s="134"/>
    </row>
    <row r="416" spans="2:13" ht="13.5">
      <c r="B416" s="116">
        <v>100</v>
      </c>
      <c r="C416" s="119"/>
      <c r="D416" s="122">
        <f>IF(C416="","",VLOOKUP(C416,'登録（男子）'!$A:$F,3,FALSE))</f>
      </c>
      <c r="E416" s="124">
        <f>IF(C416="","",VLOOKUP(C416,'登録（男子）'!$A:$F,4,FALSE))</f>
      </c>
      <c r="F416" s="137">
        <f>IF(C416="","",VLOOKUP(C416,'登録（男子）'!$A:$F,5,FALSE))</f>
      </c>
      <c r="G416" s="27"/>
      <c r="H416" s="29"/>
      <c r="I416" s="29"/>
      <c r="J416" s="29"/>
      <c r="K416" s="139"/>
      <c r="L416" s="140"/>
      <c r="M416" s="127"/>
    </row>
    <row r="417" spans="2:13" ht="13.5">
      <c r="B417" s="117"/>
      <c r="C417" s="120"/>
      <c r="D417" s="123"/>
      <c r="E417" s="125"/>
      <c r="F417" s="138"/>
      <c r="G417" s="19"/>
      <c r="H417" s="20"/>
      <c r="I417" s="24"/>
      <c r="J417" s="24"/>
      <c r="K417" s="129"/>
      <c r="L417" s="130"/>
      <c r="M417" s="128"/>
    </row>
    <row r="418" spans="2:13" ht="13.5">
      <c r="B418" s="117"/>
      <c r="C418" s="120"/>
      <c r="D418" s="123">
        <f>IF(C416="","",VLOOKUP(C416,'登録（男子）'!$A:$F,2,FALSE))</f>
      </c>
      <c r="E418" s="125"/>
      <c r="F418" s="132">
        <f>IF(C416="","",VLOOKUP(C416,'登録（男子）'!$A:$F,6,FALSE))</f>
      </c>
      <c r="G418" s="19"/>
      <c r="H418" s="20"/>
      <c r="I418" s="24"/>
      <c r="J418" s="24"/>
      <c r="K418" s="129"/>
      <c r="L418" s="130"/>
      <c r="M418" s="128"/>
    </row>
    <row r="419" spans="2:13" ht="14.25" thickBot="1">
      <c r="B419" s="118"/>
      <c r="C419" s="121"/>
      <c r="D419" s="131"/>
      <c r="E419" s="126"/>
      <c r="F419" s="133"/>
      <c r="G419" s="30"/>
      <c r="H419" s="31"/>
      <c r="I419" s="23"/>
      <c r="J419" s="23"/>
      <c r="K419" s="135"/>
      <c r="L419" s="136"/>
      <c r="M419" s="134"/>
    </row>
    <row r="420" spans="2:13" ht="13.5">
      <c r="B420" s="116">
        <v>101</v>
      </c>
      <c r="C420" s="145"/>
      <c r="D420" s="122">
        <f>IF(C420="","",VLOOKUP(C420,'登録（男子）'!$A:$F,3,FALSE))</f>
      </c>
      <c r="E420" s="124">
        <f>IF(C420="","",VLOOKUP(C420,'登録（男子）'!$A:$F,4,FALSE))</f>
      </c>
      <c r="F420" s="137">
        <f>IF(C420="","",VLOOKUP(C420,'登録（男子）'!$A:$F,5,FALSE))</f>
      </c>
      <c r="G420" s="19"/>
      <c r="H420" s="20"/>
      <c r="I420" s="20"/>
      <c r="J420" s="20"/>
      <c r="K420" s="143"/>
      <c r="L420" s="144"/>
      <c r="M420" s="127"/>
    </row>
    <row r="421" spans="2:13" ht="13.5">
      <c r="B421" s="117"/>
      <c r="C421" s="120"/>
      <c r="D421" s="123"/>
      <c r="E421" s="125"/>
      <c r="F421" s="138"/>
      <c r="G421" s="19"/>
      <c r="H421" s="20"/>
      <c r="I421" s="24"/>
      <c r="J421" s="24"/>
      <c r="K421" s="129"/>
      <c r="L421" s="130"/>
      <c r="M421" s="128"/>
    </row>
    <row r="422" spans="2:13" ht="13.5">
      <c r="B422" s="117"/>
      <c r="C422" s="120"/>
      <c r="D422" s="123">
        <f>IF(C420="","",VLOOKUP(C420,'登録（男子）'!$A:$F,2,FALSE))</f>
      </c>
      <c r="E422" s="125"/>
      <c r="F422" s="132">
        <f>IF(C420="","",VLOOKUP(C420,'登録（男子）'!$A:$F,6,FALSE))</f>
      </c>
      <c r="G422" s="19"/>
      <c r="H422" s="20"/>
      <c r="I422" s="24"/>
      <c r="J422" s="24"/>
      <c r="K422" s="129"/>
      <c r="L422" s="130"/>
      <c r="M422" s="128"/>
    </row>
    <row r="423" spans="2:13" ht="14.25" thickBot="1">
      <c r="B423" s="118"/>
      <c r="C423" s="146"/>
      <c r="D423" s="131"/>
      <c r="E423" s="126"/>
      <c r="F423" s="133"/>
      <c r="G423" s="25"/>
      <c r="H423" s="22"/>
      <c r="I423" s="26"/>
      <c r="J423" s="26"/>
      <c r="K423" s="141"/>
      <c r="L423" s="142"/>
      <c r="M423" s="134"/>
    </row>
    <row r="424" spans="2:13" ht="13.5">
      <c r="B424" s="116">
        <v>102</v>
      </c>
      <c r="C424" s="119"/>
      <c r="D424" s="122">
        <f>IF(C424="","",VLOOKUP(C424,'登録（男子）'!$A:$F,3,FALSE))</f>
      </c>
      <c r="E424" s="124">
        <f>IF(C424="","",VLOOKUP(C424,'登録（男子）'!$A:$F,4,FALSE))</f>
      </c>
      <c r="F424" s="137">
        <f>IF(C424="","",VLOOKUP(C424,'登録（男子）'!$A:$F,5,FALSE))</f>
      </c>
      <c r="G424" s="27"/>
      <c r="H424" s="29"/>
      <c r="I424" s="29"/>
      <c r="J424" s="29"/>
      <c r="K424" s="139"/>
      <c r="L424" s="140"/>
      <c r="M424" s="127"/>
    </row>
    <row r="425" spans="2:13" ht="13.5">
      <c r="B425" s="117"/>
      <c r="C425" s="120"/>
      <c r="D425" s="123"/>
      <c r="E425" s="125"/>
      <c r="F425" s="138"/>
      <c r="G425" s="19"/>
      <c r="H425" s="20"/>
      <c r="I425" s="24"/>
      <c r="J425" s="24"/>
      <c r="K425" s="129"/>
      <c r="L425" s="130"/>
      <c r="M425" s="128"/>
    </row>
    <row r="426" spans="2:13" ht="13.5">
      <c r="B426" s="117"/>
      <c r="C426" s="120"/>
      <c r="D426" s="123">
        <f>IF(C424="","",VLOOKUP(C424,'登録（男子）'!$A:$F,2,FALSE))</f>
      </c>
      <c r="E426" s="125"/>
      <c r="F426" s="132">
        <f>IF(C424="","",VLOOKUP(C424,'登録（男子）'!$A:$F,6,FALSE))</f>
      </c>
      <c r="G426" s="19"/>
      <c r="H426" s="20"/>
      <c r="I426" s="24"/>
      <c r="J426" s="24"/>
      <c r="K426" s="129"/>
      <c r="L426" s="130"/>
      <c r="M426" s="128"/>
    </row>
    <row r="427" spans="2:13" ht="14.25" thickBot="1">
      <c r="B427" s="118"/>
      <c r="C427" s="121"/>
      <c r="D427" s="131"/>
      <c r="E427" s="126"/>
      <c r="F427" s="133"/>
      <c r="G427" s="30"/>
      <c r="H427" s="31"/>
      <c r="I427" s="23"/>
      <c r="J427" s="23"/>
      <c r="K427" s="135"/>
      <c r="L427" s="136"/>
      <c r="M427" s="134"/>
    </row>
  </sheetData>
  <sheetProtection password="E027" sheet="1"/>
  <mergeCells count="1365">
    <mergeCell ref="O14:P14"/>
    <mergeCell ref="E3:H3"/>
    <mergeCell ref="E4:F4"/>
    <mergeCell ref="B112:B115"/>
    <mergeCell ref="C112:C115"/>
    <mergeCell ref="D112:D113"/>
    <mergeCell ref="E112:E115"/>
    <mergeCell ref="F112:F113"/>
    <mergeCell ref="C7:D7"/>
    <mergeCell ref="C8:D8"/>
    <mergeCell ref="C13:C14"/>
    <mergeCell ref="M15:M16"/>
    <mergeCell ref="M108:M109"/>
    <mergeCell ref="K109:L109"/>
    <mergeCell ref="M23:M24"/>
    <mergeCell ref="K110:L110"/>
    <mergeCell ref="M110:M111"/>
    <mergeCell ref="K111:L111"/>
    <mergeCell ref="K108:L108"/>
    <mergeCell ref="F108:F109"/>
    <mergeCell ref="E10:H10"/>
    <mergeCell ref="C3:D3"/>
    <mergeCell ref="C4:D4"/>
    <mergeCell ref="C5:D5"/>
    <mergeCell ref="C6:D6"/>
    <mergeCell ref="E9:H9"/>
    <mergeCell ref="E8:H8"/>
    <mergeCell ref="G4:H4"/>
    <mergeCell ref="E5:G5"/>
    <mergeCell ref="C9:D9"/>
    <mergeCell ref="E6:G6"/>
    <mergeCell ref="K19:L19"/>
    <mergeCell ref="K20:L20"/>
    <mergeCell ref="E19:E22"/>
    <mergeCell ref="F19:F20"/>
    <mergeCell ref="K21:L21"/>
    <mergeCell ref="K22:L22"/>
    <mergeCell ref="K15:L15"/>
    <mergeCell ref="E13:E14"/>
    <mergeCell ref="G13:G14"/>
    <mergeCell ref="F110:F111"/>
    <mergeCell ref="D17:D18"/>
    <mergeCell ref="F17:F18"/>
    <mergeCell ref="E108:E111"/>
    <mergeCell ref="D66:D67"/>
    <mergeCell ref="D19:D20"/>
    <mergeCell ref="D108:D109"/>
    <mergeCell ref="D110:D111"/>
    <mergeCell ref="F21:F22"/>
    <mergeCell ref="F31:F32"/>
    <mergeCell ref="B23:B26"/>
    <mergeCell ref="C23:C26"/>
    <mergeCell ref="D23:D24"/>
    <mergeCell ref="B15:B18"/>
    <mergeCell ref="D21:D22"/>
    <mergeCell ref="D25:D26"/>
    <mergeCell ref="C15:C18"/>
    <mergeCell ref="D15:D16"/>
    <mergeCell ref="B13:B14"/>
    <mergeCell ref="B108:B111"/>
    <mergeCell ref="C108:C111"/>
    <mergeCell ref="B19:B22"/>
    <mergeCell ref="C19:C22"/>
    <mergeCell ref="B27:B30"/>
    <mergeCell ref="C27:C30"/>
    <mergeCell ref="B35:B38"/>
    <mergeCell ref="C35:C38"/>
    <mergeCell ref="B43:B46"/>
    <mergeCell ref="M17:M18"/>
    <mergeCell ref="F25:F26"/>
    <mergeCell ref="K25:L25"/>
    <mergeCell ref="M25:M26"/>
    <mergeCell ref="K26:L26"/>
    <mergeCell ref="F23:F24"/>
    <mergeCell ref="M19:M20"/>
    <mergeCell ref="M21:M22"/>
    <mergeCell ref="K16:L16"/>
    <mergeCell ref="K17:L17"/>
    <mergeCell ref="K18:L18"/>
    <mergeCell ref="D27:D28"/>
    <mergeCell ref="E27:E30"/>
    <mergeCell ref="E15:E18"/>
    <mergeCell ref="E23:E26"/>
    <mergeCell ref="M27:M28"/>
    <mergeCell ref="K28:L28"/>
    <mergeCell ref="D29:D30"/>
    <mergeCell ref="F29:F30"/>
    <mergeCell ref="K29:L29"/>
    <mergeCell ref="M29:M30"/>
    <mergeCell ref="K30:L30"/>
    <mergeCell ref="F27:F28"/>
    <mergeCell ref="K27:L27"/>
    <mergeCell ref="K38:L38"/>
    <mergeCell ref="B31:B34"/>
    <mergeCell ref="C31:C34"/>
    <mergeCell ref="D31:D32"/>
    <mergeCell ref="E31:E34"/>
    <mergeCell ref="D33:D34"/>
    <mergeCell ref="D35:D36"/>
    <mergeCell ref="E35:E38"/>
    <mergeCell ref="B39:B42"/>
    <mergeCell ref="C39:C42"/>
    <mergeCell ref="D39:D40"/>
    <mergeCell ref="E39:E42"/>
    <mergeCell ref="D41:D42"/>
    <mergeCell ref="M35:M36"/>
    <mergeCell ref="K36:L36"/>
    <mergeCell ref="D37:D38"/>
    <mergeCell ref="F37:F38"/>
    <mergeCell ref="K35:L35"/>
    <mergeCell ref="K42:L42"/>
    <mergeCell ref="K31:L31"/>
    <mergeCell ref="M31:M32"/>
    <mergeCell ref="K32:L32"/>
    <mergeCell ref="F33:F34"/>
    <mergeCell ref="K33:L33"/>
    <mergeCell ref="M33:M34"/>
    <mergeCell ref="K34:L34"/>
    <mergeCell ref="K37:L37"/>
    <mergeCell ref="M37:M38"/>
    <mergeCell ref="F41:F42"/>
    <mergeCell ref="C43:C46"/>
    <mergeCell ref="D43:D44"/>
    <mergeCell ref="E43:E46"/>
    <mergeCell ref="F35:F36"/>
    <mergeCell ref="M39:M40"/>
    <mergeCell ref="K40:L40"/>
    <mergeCell ref="F39:F40"/>
    <mergeCell ref="K39:L39"/>
    <mergeCell ref="M41:M42"/>
    <mergeCell ref="M43:M44"/>
    <mergeCell ref="K44:L44"/>
    <mergeCell ref="D45:D46"/>
    <mergeCell ref="F45:F46"/>
    <mergeCell ref="K45:L45"/>
    <mergeCell ref="M45:M46"/>
    <mergeCell ref="K46:L46"/>
    <mergeCell ref="F43:F44"/>
    <mergeCell ref="K43:L43"/>
    <mergeCell ref="M47:M48"/>
    <mergeCell ref="K48:L48"/>
    <mergeCell ref="D49:D50"/>
    <mergeCell ref="F49:F50"/>
    <mergeCell ref="K49:L49"/>
    <mergeCell ref="M49:M50"/>
    <mergeCell ref="B47:B50"/>
    <mergeCell ref="C47:C50"/>
    <mergeCell ref="D47:D48"/>
    <mergeCell ref="E47:E50"/>
    <mergeCell ref="B51:B54"/>
    <mergeCell ref="C51:C54"/>
    <mergeCell ref="D51:D52"/>
    <mergeCell ref="E51:E54"/>
    <mergeCell ref="D53:D54"/>
    <mergeCell ref="M55:M56"/>
    <mergeCell ref="M57:M58"/>
    <mergeCell ref="K58:L58"/>
    <mergeCell ref="K50:L50"/>
    <mergeCell ref="K51:L51"/>
    <mergeCell ref="C55:C58"/>
    <mergeCell ref="D55:D56"/>
    <mergeCell ref="E55:E58"/>
    <mergeCell ref="F55:F56"/>
    <mergeCell ref="K61:L61"/>
    <mergeCell ref="M51:M52"/>
    <mergeCell ref="K52:L52"/>
    <mergeCell ref="F53:F54"/>
    <mergeCell ref="K53:L53"/>
    <mergeCell ref="M53:M54"/>
    <mergeCell ref="K56:L56"/>
    <mergeCell ref="M59:M60"/>
    <mergeCell ref="K60:L60"/>
    <mergeCell ref="K55:L55"/>
    <mergeCell ref="K62:L62"/>
    <mergeCell ref="D57:D58"/>
    <mergeCell ref="F57:F58"/>
    <mergeCell ref="K57:L57"/>
    <mergeCell ref="D59:D60"/>
    <mergeCell ref="E59:E62"/>
    <mergeCell ref="F59:F60"/>
    <mergeCell ref="K59:L59"/>
    <mergeCell ref="D61:D62"/>
    <mergeCell ref="F61:F62"/>
    <mergeCell ref="E64:E67"/>
    <mergeCell ref="F64:F65"/>
    <mergeCell ref="K64:L64"/>
    <mergeCell ref="K65:L65"/>
    <mergeCell ref="F66:F67"/>
    <mergeCell ref="M66:M67"/>
    <mergeCell ref="K67:L67"/>
    <mergeCell ref="M64:M65"/>
    <mergeCell ref="K66:L66"/>
    <mergeCell ref="B68:B71"/>
    <mergeCell ref="C68:C71"/>
    <mergeCell ref="D68:D69"/>
    <mergeCell ref="B64:B67"/>
    <mergeCell ref="C64:C67"/>
    <mergeCell ref="D70:D71"/>
    <mergeCell ref="D64:D65"/>
    <mergeCell ref="H13:L13"/>
    <mergeCell ref="K14:L14"/>
    <mergeCell ref="F15:F16"/>
    <mergeCell ref="K54:L54"/>
    <mergeCell ref="K24:L24"/>
    <mergeCell ref="K23:L23"/>
    <mergeCell ref="F47:F48"/>
    <mergeCell ref="K47:L47"/>
    <mergeCell ref="F51:F52"/>
    <mergeCell ref="K41:L41"/>
    <mergeCell ref="K70:L70"/>
    <mergeCell ref="M70:M71"/>
    <mergeCell ref="K71:L71"/>
    <mergeCell ref="E68:E71"/>
    <mergeCell ref="F68:F69"/>
    <mergeCell ref="K68:L68"/>
    <mergeCell ref="M68:M69"/>
    <mergeCell ref="K69:L69"/>
    <mergeCell ref="F70:F71"/>
    <mergeCell ref="M72:M73"/>
    <mergeCell ref="K73:L73"/>
    <mergeCell ref="D74:D75"/>
    <mergeCell ref="F74:F75"/>
    <mergeCell ref="K74:L74"/>
    <mergeCell ref="M74:M75"/>
    <mergeCell ref="K75:L75"/>
    <mergeCell ref="F72:F73"/>
    <mergeCell ref="K72:L72"/>
    <mergeCell ref="B76:B79"/>
    <mergeCell ref="C76:C79"/>
    <mergeCell ref="D76:D77"/>
    <mergeCell ref="E76:E79"/>
    <mergeCell ref="B72:B75"/>
    <mergeCell ref="C72:C75"/>
    <mergeCell ref="D72:D73"/>
    <mergeCell ref="E72:E75"/>
    <mergeCell ref="M76:M77"/>
    <mergeCell ref="K77:L77"/>
    <mergeCell ref="D78:D79"/>
    <mergeCell ref="F78:F79"/>
    <mergeCell ref="K78:L78"/>
    <mergeCell ref="M78:M79"/>
    <mergeCell ref="K79:L79"/>
    <mergeCell ref="F76:F77"/>
    <mergeCell ref="K76:L76"/>
    <mergeCell ref="M80:M81"/>
    <mergeCell ref="K81:L81"/>
    <mergeCell ref="D82:D83"/>
    <mergeCell ref="F82:F83"/>
    <mergeCell ref="K82:L82"/>
    <mergeCell ref="M82:M83"/>
    <mergeCell ref="K83:L83"/>
    <mergeCell ref="F80:F81"/>
    <mergeCell ref="K80:L80"/>
    <mergeCell ref="B84:B87"/>
    <mergeCell ref="C84:C87"/>
    <mergeCell ref="D84:D85"/>
    <mergeCell ref="E84:E87"/>
    <mergeCell ref="B80:B83"/>
    <mergeCell ref="C80:C83"/>
    <mergeCell ref="D80:D81"/>
    <mergeCell ref="E80:E83"/>
    <mergeCell ref="M84:M85"/>
    <mergeCell ref="K85:L85"/>
    <mergeCell ref="D86:D87"/>
    <mergeCell ref="F86:F87"/>
    <mergeCell ref="K86:L86"/>
    <mergeCell ref="M86:M87"/>
    <mergeCell ref="K87:L87"/>
    <mergeCell ref="F84:F85"/>
    <mergeCell ref="K84:L84"/>
    <mergeCell ref="K90:L90"/>
    <mergeCell ref="M90:M91"/>
    <mergeCell ref="K91:L91"/>
    <mergeCell ref="F88:F89"/>
    <mergeCell ref="K88:L88"/>
    <mergeCell ref="B92:B95"/>
    <mergeCell ref="C92:C95"/>
    <mergeCell ref="D92:D93"/>
    <mergeCell ref="E92:E95"/>
    <mergeCell ref="B88:B91"/>
    <mergeCell ref="C88:C91"/>
    <mergeCell ref="D88:D89"/>
    <mergeCell ref="E88:E91"/>
    <mergeCell ref="D90:D91"/>
    <mergeCell ref="B100:B103"/>
    <mergeCell ref="C100:C103"/>
    <mergeCell ref="D100:D101"/>
    <mergeCell ref="B96:B99"/>
    <mergeCell ref="C96:C99"/>
    <mergeCell ref="D96:D97"/>
    <mergeCell ref="F98:F99"/>
    <mergeCell ref="M92:M93"/>
    <mergeCell ref="K93:L93"/>
    <mergeCell ref="D94:D95"/>
    <mergeCell ref="F94:F95"/>
    <mergeCell ref="K94:L94"/>
    <mergeCell ref="M94:M95"/>
    <mergeCell ref="K95:L95"/>
    <mergeCell ref="K92:L92"/>
    <mergeCell ref="M104:M105"/>
    <mergeCell ref="E96:E99"/>
    <mergeCell ref="D98:D99"/>
    <mergeCell ref="D102:D103"/>
    <mergeCell ref="F106:F107"/>
    <mergeCell ref="K100:L100"/>
    <mergeCell ref="M96:M97"/>
    <mergeCell ref="K97:L97"/>
    <mergeCell ref="F96:F97"/>
    <mergeCell ref="K96:L96"/>
    <mergeCell ref="B104:B107"/>
    <mergeCell ref="C104:C107"/>
    <mergeCell ref="D104:D105"/>
    <mergeCell ref="E104:E107"/>
    <mergeCell ref="D106:D107"/>
    <mergeCell ref="E100:E103"/>
    <mergeCell ref="M100:M101"/>
    <mergeCell ref="F100:F101"/>
    <mergeCell ref="M61:M62"/>
    <mergeCell ref="F102:F103"/>
    <mergeCell ref="K102:L102"/>
    <mergeCell ref="K103:L103"/>
    <mergeCell ref="K99:L99"/>
    <mergeCell ref="F92:F93"/>
    <mergeCell ref="K98:L98"/>
    <mergeCell ref="M98:M99"/>
    <mergeCell ref="M88:M89"/>
    <mergeCell ref="K89:L89"/>
    <mergeCell ref="F90:F91"/>
    <mergeCell ref="C59:C62"/>
    <mergeCell ref="B2:M2"/>
    <mergeCell ref="B1:D1"/>
    <mergeCell ref="B63:D63"/>
    <mergeCell ref="L1:M1"/>
    <mergeCell ref="L63:M63"/>
    <mergeCell ref="C10:D10"/>
    <mergeCell ref="C11:D11"/>
    <mergeCell ref="E7:H7"/>
    <mergeCell ref="E11:J11"/>
    <mergeCell ref="D114:D115"/>
    <mergeCell ref="F114:F115"/>
    <mergeCell ref="K114:L114"/>
    <mergeCell ref="K112:L112"/>
    <mergeCell ref="K105:L105"/>
    <mergeCell ref="K104:L104"/>
    <mergeCell ref="K107:L107"/>
    <mergeCell ref="M114:M115"/>
    <mergeCell ref="K115:L115"/>
    <mergeCell ref="B55:B58"/>
    <mergeCell ref="M112:M113"/>
    <mergeCell ref="K113:L113"/>
    <mergeCell ref="F104:F105"/>
    <mergeCell ref="K101:L101"/>
    <mergeCell ref="M102:M103"/>
    <mergeCell ref="K106:L106"/>
    <mergeCell ref="M106:M107"/>
    <mergeCell ref="B59:B62"/>
    <mergeCell ref="E116:E119"/>
    <mergeCell ref="M116:M117"/>
    <mergeCell ref="K117:L117"/>
    <mergeCell ref="F118:F119"/>
    <mergeCell ref="K118:L118"/>
    <mergeCell ref="M118:M119"/>
    <mergeCell ref="K119:L119"/>
    <mergeCell ref="F116:F117"/>
    <mergeCell ref="K116:L116"/>
    <mergeCell ref="B116:B119"/>
    <mergeCell ref="C116:C119"/>
    <mergeCell ref="D116:D117"/>
    <mergeCell ref="D118:D119"/>
    <mergeCell ref="B120:B123"/>
    <mergeCell ref="C120:C123"/>
    <mergeCell ref="D120:D121"/>
    <mergeCell ref="E120:E123"/>
    <mergeCell ref="M120:M121"/>
    <mergeCell ref="K121:L121"/>
    <mergeCell ref="D122:D123"/>
    <mergeCell ref="F122:F123"/>
    <mergeCell ref="K122:L122"/>
    <mergeCell ref="M122:M123"/>
    <mergeCell ref="K123:L123"/>
    <mergeCell ref="F120:F121"/>
    <mergeCell ref="K120:L120"/>
    <mergeCell ref="M124:M125"/>
    <mergeCell ref="K125:L125"/>
    <mergeCell ref="D126:D127"/>
    <mergeCell ref="F126:F127"/>
    <mergeCell ref="K126:L126"/>
    <mergeCell ref="M126:M127"/>
    <mergeCell ref="K127:L127"/>
    <mergeCell ref="F124:F125"/>
    <mergeCell ref="K124:L124"/>
    <mergeCell ref="K128:L128"/>
    <mergeCell ref="B128:B131"/>
    <mergeCell ref="C128:C131"/>
    <mergeCell ref="D128:D129"/>
    <mergeCell ref="E128:E131"/>
    <mergeCell ref="B124:B127"/>
    <mergeCell ref="C124:C127"/>
    <mergeCell ref="D124:D125"/>
    <mergeCell ref="E124:E127"/>
    <mergeCell ref="D139:D140"/>
    <mergeCell ref="F139:F140"/>
    <mergeCell ref="M128:M129"/>
    <mergeCell ref="K129:L129"/>
    <mergeCell ref="D130:D131"/>
    <mergeCell ref="F130:F131"/>
    <mergeCell ref="K130:L130"/>
    <mergeCell ref="M130:M131"/>
    <mergeCell ref="K131:L131"/>
    <mergeCell ref="F128:F129"/>
    <mergeCell ref="M134:M135"/>
    <mergeCell ref="B132:B135"/>
    <mergeCell ref="F134:F135"/>
    <mergeCell ref="B137:B140"/>
    <mergeCell ref="C137:C140"/>
    <mergeCell ref="D137:D138"/>
    <mergeCell ref="C132:C135"/>
    <mergeCell ref="D132:D133"/>
    <mergeCell ref="E132:E135"/>
    <mergeCell ref="D134:D135"/>
    <mergeCell ref="M143:M144"/>
    <mergeCell ref="K144:L144"/>
    <mergeCell ref="K135:L135"/>
    <mergeCell ref="F132:F133"/>
    <mergeCell ref="K132:L132"/>
    <mergeCell ref="B136:D136"/>
    <mergeCell ref="L136:M136"/>
    <mergeCell ref="M132:M133"/>
    <mergeCell ref="K133:L133"/>
    <mergeCell ref="K134:L134"/>
    <mergeCell ref="F145:F146"/>
    <mergeCell ref="M145:M146"/>
    <mergeCell ref="K146:L146"/>
    <mergeCell ref="K139:L139"/>
    <mergeCell ref="K143:L143"/>
    <mergeCell ref="E137:E140"/>
    <mergeCell ref="F137:F138"/>
    <mergeCell ref="K141:L141"/>
    <mergeCell ref="M141:M142"/>
    <mergeCell ref="K142:L142"/>
    <mergeCell ref="F147:F148"/>
    <mergeCell ref="K147:L147"/>
    <mergeCell ref="K145:L145"/>
    <mergeCell ref="M147:M148"/>
    <mergeCell ref="K148:L148"/>
    <mergeCell ref="K137:L137"/>
    <mergeCell ref="M137:M138"/>
    <mergeCell ref="K138:L138"/>
    <mergeCell ref="M139:M140"/>
    <mergeCell ref="K140:L140"/>
    <mergeCell ref="D143:D144"/>
    <mergeCell ref="F143:F144"/>
    <mergeCell ref="B141:B144"/>
    <mergeCell ref="C141:C144"/>
    <mergeCell ref="D141:D142"/>
    <mergeCell ref="F141:F142"/>
    <mergeCell ref="E141:E144"/>
    <mergeCell ref="B145:B148"/>
    <mergeCell ref="C145:C148"/>
    <mergeCell ref="D145:D146"/>
    <mergeCell ref="E145:E148"/>
    <mergeCell ref="B149:B152"/>
    <mergeCell ref="C149:C152"/>
    <mergeCell ref="D149:D150"/>
    <mergeCell ref="E149:E152"/>
    <mergeCell ref="D147:D148"/>
    <mergeCell ref="M149:M150"/>
    <mergeCell ref="D151:D152"/>
    <mergeCell ref="F151:F152"/>
    <mergeCell ref="K151:L151"/>
    <mergeCell ref="M151:M152"/>
    <mergeCell ref="K152:L152"/>
    <mergeCell ref="K150:L150"/>
    <mergeCell ref="F149:F150"/>
    <mergeCell ref="K149:L149"/>
    <mergeCell ref="M153:M154"/>
    <mergeCell ref="K154:L154"/>
    <mergeCell ref="D155:D156"/>
    <mergeCell ref="F155:F156"/>
    <mergeCell ref="K155:L155"/>
    <mergeCell ref="M155:M156"/>
    <mergeCell ref="K156:L156"/>
    <mergeCell ref="F153:F154"/>
    <mergeCell ref="K153:L153"/>
    <mergeCell ref="B157:B160"/>
    <mergeCell ref="C157:C160"/>
    <mergeCell ref="D157:D158"/>
    <mergeCell ref="E157:E160"/>
    <mergeCell ref="B153:B156"/>
    <mergeCell ref="C153:C156"/>
    <mergeCell ref="D153:D154"/>
    <mergeCell ref="E153:E156"/>
    <mergeCell ref="M157:M158"/>
    <mergeCell ref="K158:L158"/>
    <mergeCell ref="D159:D160"/>
    <mergeCell ref="F159:F160"/>
    <mergeCell ref="K159:L159"/>
    <mergeCell ref="M159:M160"/>
    <mergeCell ref="K160:L160"/>
    <mergeCell ref="F157:F158"/>
    <mergeCell ref="K157:L157"/>
    <mergeCell ref="M161:M162"/>
    <mergeCell ref="K162:L162"/>
    <mergeCell ref="D163:D164"/>
    <mergeCell ref="F163:F164"/>
    <mergeCell ref="K163:L163"/>
    <mergeCell ref="M163:M164"/>
    <mergeCell ref="K164:L164"/>
    <mergeCell ref="F161:F162"/>
    <mergeCell ref="K161:L161"/>
    <mergeCell ref="B165:B168"/>
    <mergeCell ref="C165:C168"/>
    <mergeCell ref="D165:D166"/>
    <mergeCell ref="E165:E168"/>
    <mergeCell ref="B161:B164"/>
    <mergeCell ref="C161:C164"/>
    <mergeCell ref="D161:D162"/>
    <mergeCell ref="E161:E164"/>
    <mergeCell ref="M165:M166"/>
    <mergeCell ref="K166:L166"/>
    <mergeCell ref="D167:D168"/>
    <mergeCell ref="F167:F168"/>
    <mergeCell ref="K167:L167"/>
    <mergeCell ref="M167:M168"/>
    <mergeCell ref="K168:L168"/>
    <mergeCell ref="F165:F166"/>
    <mergeCell ref="K165:L165"/>
    <mergeCell ref="M169:M170"/>
    <mergeCell ref="K170:L170"/>
    <mergeCell ref="D171:D172"/>
    <mergeCell ref="F171:F172"/>
    <mergeCell ref="K171:L171"/>
    <mergeCell ref="M171:M172"/>
    <mergeCell ref="K172:L172"/>
    <mergeCell ref="F169:F170"/>
    <mergeCell ref="K169:L169"/>
    <mergeCell ref="B173:B176"/>
    <mergeCell ref="C173:C176"/>
    <mergeCell ref="D173:D174"/>
    <mergeCell ref="E173:E176"/>
    <mergeCell ref="B169:B172"/>
    <mergeCell ref="C169:C172"/>
    <mergeCell ref="D169:D170"/>
    <mergeCell ref="E169:E172"/>
    <mergeCell ref="M173:M174"/>
    <mergeCell ref="K174:L174"/>
    <mergeCell ref="D175:D176"/>
    <mergeCell ref="F175:F176"/>
    <mergeCell ref="K175:L175"/>
    <mergeCell ref="M175:M176"/>
    <mergeCell ref="K176:L176"/>
    <mergeCell ref="F173:F174"/>
    <mergeCell ref="K173:L173"/>
    <mergeCell ref="M177:M178"/>
    <mergeCell ref="K178:L178"/>
    <mergeCell ref="D179:D180"/>
    <mergeCell ref="F179:F180"/>
    <mergeCell ref="K179:L179"/>
    <mergeCell ref="M179:M180"/>
    <mergeCell ref="K180:L180"/>
    <mergeCell ref="F177:F178"/>
    <mergeCell ref="K177:L177"/>
    <mergeCell ref="B181:B184"/>
    <mergeCell ref="C181:C184"/>
    <mergeCell ref="D181:D182"/>
    <mergeCell ref="E181:E184"/>
    <mergeCell ref="B177:B180"/>
    <mergeCell ref="C177:C180"/>
    <mergeCell ref="D177:D178"/>
    <mergeCell ref="E177:E180"/>
    <mergeCell ref="M181:M182"/>
    <mergeCell ref="K182:L182"/>
    <mergeCell ref="D183:D184"/>
    <mergeCell ref="F183:F184"/>
    <mergeCell ref="K183:L183"/>
    <mergeCell ref="M183:M184"/>
    <mergeCell ref="K184:L184"/>
    <mergeCell ref="F181:F182"/>
    <mergeCell ref="K181:L181"/>
    <mergeCell ref="M185:M186"/>
    <mergeCell ref="K186:L186"/>
    <mergeCell ref="D187:D188"/>
    <mergeCell ref="F187:F188"/>
    <mergeCell ref="K187:L187"/>
    <mergeCell ref="M187:M188"/>
    <mergeCell ref="K188:L188"/>
    <mergeCell ref="F185:F186"/>
    <mergeCell ref="K185:L185"/>
    <mergeCell ref="B189:B192"/>
    <mergeCell ref="C189:C192"/>
    <mergeCell ref="D189:D190"/>
    <mergeCell ref="E189:E192"/>
    <mergeCell ref="B185:B188"/>
    <mergeCell ref="C185:C188"/>
    <mergeCell ref="D185:D186"/>
    <mergeCell ref="E185:E188"/>
    <mergeCell ref="M189:M190"/>
    <mergeCell ref="K190:L190"/>
    <mergeCell ref="D191:D192"/>
    <mergeCell ref="F191:F192"/>
    <mergeCell ref="K191:L191"/>
    <mergeCell ref="M191:M192"/>
    <mergeCell ref="K192:L192"/>
    <mergeCell ref="F189:F190"/>
    <mergeCell ref="K189:L189"/>
    <mergeCell ref="M193:M194"/>
    <mergeCell ref="K194:L194"/>
    <mergeCell ref="D195:D196"/>
    <mergeCell ref="F195:F196"/>
    <mergeCell ref="K195:L195"/>
    <mergeCell ref="M195:M196"/>
    <mergeCell ref="K196:L196"/>
    <mergeCell ref="F193:F194"/>
    <mergeCell ref="K193:L193"/>
    <mergeCell ref="B197:B200"/>
    <mergeCell ref="C197:C200"/>
    <mergeCell ref="D197:D198"/>
    <mergeCell ref="E197:E200"/>
    <mergeCell ref="B193:B196"/>
    <mergeCell ref="C193:C196"/>
    <mergeCell ref="D193:D194"/>
    <mergeCell ref="E193:E196"/>
    <mergeCell ref="M197:M198"/>
    <mergeCell ref="K198:L198"/>
    <mergeCell ref="D199:D200"/>
    <mergeCell ref="F199:F200"/>
    <mergeCell ref="K199:L199"/>
    <mergeCell ref="M199:M200"/>
    <mergeCell ref="K200:L200"/>
    <mergeCell ref="F197:F198"/>
    <mergeCell ref="K197:L197"/>
    <mergeCell ref="M201:M202"/>
    <mergeCell ref="K202:L202"/>
    <mergeCell ref="D203:D204"/>
    <mergeCell ref="F203:F204"/>
    <mergeCell ref="K203:L203"/>
    <mergeCell ref="M203:M204"/>
    <mergeCell ref="K204:L204"/>
    <mergeCell ref="F201:F202"/>
    <mergeCell ref="K201:L201"/>
    <mergeCell ref="B205:B208"/>
    <mergeCell ref="C205:C208"/>
    <mergeCell ref="D205:D206"/>
    <mergeCell ref="E205:E208"/>
    <mergeCell ref="B201:B204"/>
    <mergeCell ref="C201:C204"/>
    <mergeCell ref="D201:D202"/>
    <mergeCell ref="E201:E204"/>
    <mergeCell ref="M205:M206"/>
    <mergeCell ref="K206:L206"/>
    <mergeCell ref="D207:D208"/>
    <mergeCell ref="F207:F208"/>
    <mergeCell ref="K207:L207"/>
    <mergeCell ref="M207:M208"/>
    <mergeCell ref="K208:L208"/>
    <mergeCell ref="F205:F206"/>
    <mergeCell ref="K205:L205"/>
    <mergeCell ref="B209:D209"/>
    <mergeCell ref="L209:M209"/>
    <mergeCell ref="B210:B213"/>
    <mergeCell ref="C210:C213"/>
    <mergeCell ref="D210:D211"/>
    <mergeCell ref="E210:E213"/>
    <mergeCell ref="F210:F211"/>
    <mergeCell ref="K210:L210"/>
    <mergeCell ref="M210:M211"/>
    <mergeCell ref="K211:L211"/>
    <mergeCell ref="K212:L212"/>
    <mergeCell ref="M212:M213"/>
    <mergeCell ref="K213:L213"/>
    <mergeCell ref="K214:L214"/>
    <mergeCell ref="M214:M215"/>
    <mergeCell ref="K215:L215"/>
    <mergeCell ref="D212:D213"/>
    <mergeCell ref="F212:F213"/>
    <mergeCell ref="D216:D217"/>
    <mergeCell ref="F216:F217"/>
    <mergeCell ref="F214:F215"/>
    <mergeCell ref="B218:B221"/>
    <mergeCell ref="C218:C221"/>
    <mergeCell ref="D218:D219"/>
    <mergeCell ref="E218:E221"/>
    <mergeCell ref="B214:B217"/>
    <mergeCell ref="C214:C217"/>
    <mergeCell ref="D214:D215"/>
    <mergeCell ref="E214:E217"/>
    <mergeCell ref="F218:F219"/>
    <mergeCell ref="K218:L218"/>
    <mergeCell ref="K216:L216"/>
    <mergeCell ref="M216:M217"/>
    <mergeCell ref="K217:L217"/>
    <mergeCell ref="M218:M219"/>
    <mergeCell ref="K219:L219"/>
    <mergeCell ref="M220:M221"/>
    <mergeCell ref="K221:L221"/>
    <mergeCell ref="M222:M223"/>
    <mergeCell ref="K223:L223"/>
    <mergeCell ref="F222:F223"/>
    <mergeCell ref="K222:L222"/>
    <mergeCell ref="D220:D221"/>
    <mergeCell ref="F220:F221"/>
    <mergeCell ref="K220:L220"/>
    <mergeCell ref="D222:D223"/>
    <mergeCell ref="E222:E225"/>
    <mergeCell ref="D224:D225"/>
    <mergeCell ref="F224:F225"/>
    <mergeCell ref="K224:L224"/>
    <mergeCell ref="M224:M225"/>
    <mergeCell ref="K225:L225"/>
    <mergeCell ref="B226:B229"/>
    <mergeCell ref="C226:C229"/>
    <mergeCell ref="D226:D227"/>
    <mergeCell ref="E226:E229"/>
    <mergeCell ref="B222:B225"/>
    <mergeCell ref="C222:C225"/>
    <mergeCell ref="M226:M227"/>
    <mergeCell ref="K227:L227"/>
    <mergeCell ref="D228:D229"/>
    <mergeCell ref="F228:F229"/>
    <mergeCell ref="K228:L228"/>
    <mergeCell ref="M228:M229"/>
    <mergeCell ref="K229:L229"/>
    <mergeCell ref="F226:F227"/>
    <mergeCell ref="K226:L226"/>
    <mergeCell ref="M230:M231"/>
    <mergeCell ref="K231:L231"/>
    <mergeCell ref="D232:D233"/>
    <mergeCell ref="F232:F233"/>
    <mergeCell ref="K232:L232"/>
    <mergeCell ref="M232:M233"/>
    <mergeCell ref="K233:L233"/>
    <mergeCell ref="F230:F231"/>
    <mergeCell ref="K230:L230"/>
    <mergeCell ref="B234:B237"/>
    <mergeCell ref="C234:C237"/>
    <mergeCell ref="D234:D235"/>
    <mergeCell ref="E234:E237"/>
    <mergeCell ref="B230:B233"/>
    <mergeCell ref="C230:C233"/>
    <mergeCell ref="D230:D231"/>
    <mergeCell ref="E230:E233"/>
    <mergeCell ref="M234:M235"/>
    <mergeCell ref="K235:L235"/>
    <mergeCell ref="D236:D237"/>
    <mergeCell ref="F236:F237"/>
    <mergeCell ref="K236:L236"/>
    <mergeCell ref="M236:M237"/>
    <mergeCell ref="K237:L237"/>
    <mergeCell ref="F234:F235"/>
    <mergeCell ref="K234:L234"/>
    <mergeCell ref="M238:M239"/>
    <mergeCell ref="K239:L239"/>
    <mergeCell ref="D240:D241"/>
    <mergeCell ref="F240:F241"/>
    <mergeCell ref="K240:L240"/>
    <mergeCell ref="M240:M241"/>
    <mergeCell ref="K241:L241"/>
    <mergeCell ref="F238:F239"/>
    <mergeCell ref="K238:L238"/>
    <mergeCell ref="B242:B245"/>
    <mergeCell ref="C242:C245"/>
    <mergeCell ref="D242:D243"/>
    <mergeCell ref="E242:E245"/>
    <mergeCell ref="B238:B241"/>
    <mergeCell ref="C238:C241"/>
    <mergeCell ref="D238:D239"/>
    <mergeCell ref="E238:E241"/>
    <mergeCell ref="M242:M243"/>
    <mergeCell ref="K243:L243"/>
    <mergeCell ref="D244:D245"/>
    <mergeCell ref="F244:F245"/>
    <mergeCell ref="K244:L244"/>
    <mergeCell ref="M244:M245"/>
    <mergeCell ref="K245:L245"/>
    <mergeCell ref="F242:F243"/>
    <mergeCell ref="K242:L242"/>
    <mergeCell ref="M246:M247"/>
    <mergeCell ref="K247:L247"/>
    <mergeCell ref="D248:D249"/>
    <mergeCell ref="F248:F249"/>
    <mergeCell ref="K248:L248"/>
    <mergeCell ref="M248:M249"/>
    <mergeCell ref="K249:L249"/>
    <mergeCell ref="F246:F247"/>
    <mergeCell ref="K246:L246"/>
    <mergeCell ref="B250:B253"/>
    <mergeCell ref="C250:C253"/>
    <mergeCell ref="D250:D251"/>
    <mergeCell ref="E250:E253"/>
    <mergeCell ref="B246:B249"/>
    <mergeCell ref="C246:C249"/>
    <mergeCell ref="D246:D247"/>
    <mergeCell ref="E246:E249"/>
    <mergeCell ref="M250:M251"/>
    <mergeCell ref="K251:L251"/>
    <mergeCell ref="D252:D253"/>
    <mergeCell ref="F252:F253"/>
    <mergeCell ref="K252:L252"/>
    <mergeCell ref="M252:M253"/>
    <mergeCell ref="K253:L253"/>
    <mergeCell ref="F250:F251"/>
    <mergeCell ref="K250:L250"/>
    <mergeCell ref="M254:M255"/>
    <mergeCell ref="K255:L255"/>
    <mergeCell ref="D256:D257"/>
    <mergeCell ref="F256:F257"/>
    <mergeCell ref="K256:L256"/>
    <mergeCell ref="M256:M257"/>
    <mergeCell ref="K257:L257"/>
    <mergeCell ref="F254:F255"/>
    <mergeCell ref="K254:L254"/>
    <mergeCell ref="B258:B261"/>
    <mergeCell ref="C258:C261"/>
    <mergeCell ref="D258:D259"/>
    <mergeCell ref="E258:E261"/>
    <mergeCell ref="B254:B257"/>
    <mergeCell ref="C254:C257"/>
    <mergeCell ref="D254:D255"/>
    <mergeCell ref="E254:E257"/>
    <mergeCell ref="M258:M259"/>
    <mergeCell ref="K259:L259"/>
    <mergeCell ref="D260:D261"/>
    <mergeCell ref="F260:F261"/>
    <mergeCell ref="K260:L260"/>
    <mergeCell ref="M260:M261"/>
    <mergeCell ref="K261:L261"/>
    <mergeCell ref="F258:F259"/>
    <mergeCell ref="K258:L258"/>
    <mergeCell ref="M262:M263"/>
    <mergeCell ref="K263:L263"/>
    <mergeCell ref="D264:D265"/>
    <mergeCell ref="F264:F265"/>
    <mergeCell ref="K264:L264"/>
    <mergeCell ref="M264:M265"/>
    <mergeCell ref="K265:L265"/>
    <mergeCell ref="F262:F263"/>
    <mergeCell ref="K262:L262"/>
    <mergeCell ref="B266:B269"/>
    <mergeCell ref="C266:C269"/>
    <mergeCell ref="D266:D267"/>
    <mergeCell ref="E266:E269"/>
    <mergeCell ref="B262:B265"/>
    <mergeCell ref="C262:C265"/>
    <mergeCell ref="D262:D263"/>
    <mergeCell ref="E262:E265"/>
    <mergeCell ref="M266:M267"/>
    <mergeCell ref="K267:L267"/>
    <mergeCell ref="D268:D269"/>
    <mergeCell ref="F268:F269"/>
    <mergeCell ref="K268:L268"/>
    <mergeCell ref="M268:M269"/>
    <mergeCell ref="K269:L269"/>
    <mergeCell ref="F266:F267"/>
    <mergeCell ref="K266:L266"/>
    <mergeCell ref="M270:M271"/>
    <mergeCell ref="K271:L271"/>
    <mergeCell ref="D272:D273"/>
    <mergeCell ref="F272:F273"/>
    <mergeCell ref="K272:L272"/>
    <mergeCell ref="M272:M273"/>
    <mergeCell ref="K273:L273"/>
    <mergeCell ref="F270:F271"/>
    <mergeCell ref="K270:L270"/>
    <mergeCell ref="K274:L274"/>
    <mergeCell ref="B274:B277"/>
    <mergeCell ref="C274:C277"/>
    <mergeCell ref="D274:D275"/>
    <mergeCell ref="E274:E277"/>
    <mergeCell ref="B270:B273"/>
    <mergeCell ref="C270:C273"/>
    <mergeCell ref="D270:D271"/>
    <mergeCell ref="E270:E273"/>
    <mergeCell ref="D285:D286"/>
    <mergeCell ref="F285:F286"/>
    <mergeCell ref="M274:M275"/>
    <mergeCell ref="K275:L275"/>
    <mergeCell ref="D276:D277"/>
    <mergeCell ref="F276:F277"/>
    <mergeCell ref="K276:L276"/>
    <mergeCell ref="M276:M277"/>
    <mergeCell ref="K277:L277"/>
    <mergeCell ref="F274:F275"/>
    <mergeCell ref="M280:M281"/>
    <mergeCell ref="B278:B281"/>
    <mergeCell ref="F280:F281"/>
    <mergeCell ref="B283:B286"/>
    <mergeCell ref="C283:C286"/>
    <mergeCell ref="D283:D284"/>
    <mergeCell ref="C278:C281"/>
    <mergeCell ref="D278:D279"/>
    <mergeCell ref="E278:E281"/>
    <mergeCell ref="D280:D281"/>
    <mergeCell ref="M289:M290"/>
    <mergeCell ref="K290:L290"/>
    <mergeCell ref="K281:L281"/>
    <mergeCell ref="F278:F279"/>
    <mergeCell ref="K278:L278"/>
    <mergeCell ref="B282:D282"/>
    <mergeCell ref="L282:M282"/>
    <mergeCell ref="M278:M279"/>
    <mergeCell ref="K279:L279"/>
    <mergeCell ref="K280:L280"/>
    <mergeCell ref="F291:F292"/>
    <mergeCell ref="M291:M292"/>
    <mergeCell ref="K292:L292"/>
    <mergeCell ref="K285:L285"/>
    <mergeCell ref="K289:L289"/>
    <mergeCell ref="E283:E286"/>
    <mergeCell ref="F283:F284"/>
    <mergeCell ref="K287:L287"/>
    <mergeCell ref="M287:M288"/>
    <mergeCell ref="K288:L288"/>
    <mergeCell ref="F293:F294"/>
    <mergeCell ref="K293:L293"/>
    <mergeCell ref="K291:L291"/>
    <mergeCell ref="M293:M294"/>
    <mergeCell ref="K294:L294"/>
    <mergeCell ref="K283:L283"/>
    <mergeCell ref="M283:M284"/>
    <mergeCell ref="K284:L284"/>
    <mergeCell ref="M285:M286"/>
    <mergeCell ref="K286:L286"/>
    <mergeCell ref="D289:D290"/>
    <mergeCell ref="F289:F290"/>
    <mergeCell ref="B287:B290"/>
    <mergeCell ref="C287:C290"/>
    <mergeCell ref="D287:D288"/>
    <mergeCell ref="F287:F288"/>
    <mergeCell ref="E287:E290"/>
    <mergeCell ref="B291:B294"/>
    <mergeCell ref="C291:C294"/>
    <mergeCell ref="D291:D292"/>
    <mergeCell ref="E291:E294"/>
    <mergeCell ref="B295:B298"/>
    <mergeCell ref="C295:C298"/>
    <mergeCell ref="D295:D296"/>
    <mergeCell ref="E295:E298"/>
    <mergeCell ref="D293:D294"/>
    <mergeCell ref="M295:M296"/>
    <mergeCell ref="D297:D298"/>
    <mergeCell ref="F297:F298"/>
    <mergeCell ref="K297:L297"/>
    <mergeCell ref="M297:M298"/>
    <mergeCell ref="K298:L298"/>
    <mergeCell ref="K296:L296"/>
    <mergeCell ref="F295:F296"/>
    <mergeCell ref="K295:L295"/>
    <mergeCell ref="M299:M300"/>
    <mergeCell ref="K300:L300"/>
    <mergeCell ref="D301:D302"/>
    <mergeCell ref="F301:F302"/>
    <mergeCell ref="K301:L301"/>
    <mergeCell ref="M301:M302"/>
    <mergeCell ref="K302:L302"/>
    <mergeCell ref="F299:F300"/>
    <mergeCell ref="K299:L299"/>
    <mergeCell ref="B303:B306"/>
    <mergeCell ref="C303:C306"/>
    <mergeCell ref="D303:D304"/>
    <mergeCell ref="E303:E306"/>
    <mergeCell ref="B299:B302"/>
    <mergeCell ref="C299:C302"/>
    <mergeCell ref="D299:D300"/>
    <mergeCell ref="E299:E302"/>
    <mergeCell ref="M303:M304"/>
    <mergeCell ref="K304:L304"/>
    <mergeCell ref="D305:D306"/>
    <mergeCell ref="F305:F306"/>
    <mergeCell ref="K305:L305"/>
    <mergeCell ref="M305:M306"/>
    <mergeCell ref="K306:L306"/>
    <mergeCell ref="F303:F304"/>
    <mergeCell ref="K303:L303"/>
    <mergeCell ref="M307:M308"/>
    <mergeCell ref="K308:L308"/>
    <mergeCell ref="D309:D310"/>
    <mergeCell ref="F309:F310"/>
    <mergeCell ref="K309:L309"/>
    <mergeCell ref="M309:M310"/>
    <mergeCell ref="K310:L310"/>
    <mergeCell ref="F307:F308"/>
    <mergeCell ref="K307:L307"/>
    <mergeCell ref="B311:B314"/>
    <mergeCell ref="C311:C314"/>
    <mergeCell ref="D311:D312"/>
    <mergeCell ref="E311:E314"/>
    <mergeCell ref="B307:B310"/>
    <mergeCell ref="C307:C310"/>
    <mergeCell ref="D307:D308"/>
    <mergeCell ref="E307:E310"/>
    <mergeCell ref="M311:M312"/>
    <mergeCell ref="K312:L312"/>
    <mergeCell ref="D313:D314"/>
    <mergeCell ref="F313:F314"/>
    <mergeCell ref="K313:L313"/>
    <mergeCell ref="M313:M314"/>
    <mergeCell ref="K314:L314"/>
    <mergeCell ref="F311:F312"/>
    <mergeCell ref="K311:L311"/>
    <mergeCell ref="M315:M316"/>
    <mergeCell ref="K316:L316"/>
    <mergeCell ref="D317:D318"/>
    <mergeCell ref="F317:F318"/>
    <mergeCell ref="K317:L317"/>
    <mergeCell ref="M317:M318"/>
    <mergeCell ref="K318:L318"/>
    <mergeCell ref="F315:F316"/>
    <mergeCell ref="K315:L315"/>
    <mergeCell ref="B319:B322"/>
    <mergeCell ref="C319:C322"/>
    <mergeCell ref="D319:D320"/>
    <mergeCell ref="E319:E322"/>
    <mergeCell ref="B315:B318"/>
    <mergeCell ref="C315:C318"/>
    <mergeCell ref="D315:D316"/>
    <mergeCell ref="E315:E318"/>
    <mergeCell ref="M319:M320"/>
    <mergeCell ref="K320:L320"/>
    <mergeCell ref="D321:D322"/>
    <mergeCell ref="F321:F322"/>
    <mergeCell ref="K321:L321"/>
    <mergeCell ref="M321:M322"/>
    <mergeCell ref="K322:L322"/>
    <mergeCell ref="F319:F320"/>
    <mergeCell ref="K319:L319"/>
    <mergeCell ref="M323:M324"/>
    <mergeCell ref="K324:L324"/>
    <mergeCell ref="D325:D326"/>
    <mergeCell ref="F325:F326"/>
    <mergeCell ref="K325:L325"/>
    <mergeCell ref="M325:M326"/>
    <mergeCell ref="K326:L326"/>
    <mergeCell ref="F323:F324"/>
    <mergeCell ref="K323:L323"/>
    <mergeCell ref="B327:B330"/>
    <mergeCell ref="C327:C330"/>
    <mergeCell ref="D327:D328"/>
    <mergeCell ref="E327:E330"/>
    <mergeCell ref="B323:B326"/>
    <mergeCell ref="C323:C326"/>
    <mergeCell ref="D323:D324"/>
    <mergeCell ref="E323:E326"/>
    <mergeCell ref="M327:M328"/>
    <mergeCell ref="K328:L328"/>
    <mergeCell ref="D329:D330"/>
    <mergeCell ref="F329:F330"/>
    <mergeCell ref="K329:L329"/>
    <mergeCell ref="M329:M330"/>
    <mergeCell ref="K330:L330"/>
    <mergeCell ref="F327:F328"/>
    <mergeCell ref="K327:L327"/>
    <mergeCell ref="M331:M332"/>
    <mergeCell ref="K332:L332"/>
    <mergeCell ref="D333:D334"/>
    <mergeCell ref="F333:F334"/>
    <mergeCell ref="K333:L333"/>
    <mergeCell ref="M333:M334"/>
    <mergeCell ref="K334:L334"/>
    <mergeCell ref="F331:F332"/>
    <mergeCell ref="K331:L331"/>
    <mergeCell ref="B335:B338"/>
    <mergeCell ref="C335:C338"/>
    <mergeCell ref="D335:D336"/>
    <mergeCell ref="E335:E338"/>
    <mergeCell ref="B331:B334"/>
    <mergeCell ref="C331:C334"/>
    <mergeCell ref="D331:D332"/>
    <mergeCell ref="E331:E334"/>
    <mergeCell ref="M335:M336"/>
    <mergeCell ref="K336:L336"/>
    <mergeCell ref="D337:D338"/>
    <mergeCell ref="F337:F338"/>
    <mergeCell ref="K337:L337"/>
    <mergeCell ref="M337:M338"/>
    <mergeCell ref="K338:L338"/>
    <mergeCell ref="F335:F336"/>
    <mergeCell ref="K335:L335"/>
    <mergeCell ref="M339:M340"/>
    <mergeCell ref="K340:L340"/>
    <mergeCell ref="D341:D342"/>
    <mergeCell ref="F341:F342"/>
    <mergeCell ref="K341:L341"/>
    <mergeCell ref="M341:M342"/>
    <mergeCell ref="K342:L342"/>
    <mergeCell ref="F339:F340"/>
    <mergeCell ref="K339:L339"/>
    <mergeCell ref="B343:B346"/>
    <mergeCell ref="C343:C346"/>
    <mergeCell ref="D343:D344"/>
    <mergeCell ref="E343:E346"/>
    <mergeCell ref="B339:B342"/>
    <mergeCell ref="C339:C342"/>
    <mergeCell ref="D339:D340"/>
    <mergeCell ref="E339:E342"/>
    <mergeCell ref="M343:M344"/>
    <mergeCell ref="K344:L344"/>
    <mergeCell ref="D345:D346"/>
    <mergeCell ref="F345:F346"/>
    <mergeCell ref="K345:L345"/>
    <mergeCell ref="M345:M346"/>
    <mergeCell ref="K346:L346"/>
    <mergeCell ref="F343:F344"/>
    <mergeCell ref="K343:L343"/>
    <mergeCell ref="M347:M348"/>
    <mergeCell ref="K348:L348"/>
    <mergeCell ref="D349:D350"/>
    <mergeCell ref="F349:F350"/>
    <mergeCell ref="K349:L349"/>
    <mergeCell ref="M349:M350"/>
    <mergeCell ref="K350:L350"/>
    <mergeCell ref="F347:F348"/>
    <mergeCell ref="K347:L347"/>
    <mergeCell ref="B351:B354"/>
    <mergeCell ref="C351:C354"/>
    <mergeCell ref="D351:D352"/>
    <mergeCell ref="E351:E354"/>
    <mergeCell ref="B347:B350"/>
    <mergeCell ref="C347:C350"/>
    <mergeCell ref="D347:D348"/>
    <mergeCell ref="E347:E350"/>
    <mergeCell ref="M351:M352"/>
    <mergeCell ref="K352:L352"/>
    <mergeCell ref="D353:D354"/>
    <mergeCell ref="F353:F354"/>
    <mergeCell ref="K353:L353"/>
    <mergeCell ref="M353:M354"/>
    <mergeCell ref="K354:L354"/>
    <mergeCell ref="F351:F352"/>
    <mergeCell ref="K351:L351"/>
    <mergeCell ref="L355:M355"/>
    <mergeCell ref="B356:B359"/>
    <mergeCell ref="C356:C359"/>
    <mergeCell ref="D356:D357"/>
    <mergeCell ref="E356:E359"/>
    <mergeCell ref="F356:F357"/>
    <mergeCell ref="K356:L356"/>
    <mergeCell ref="M356:M357"/>
    <mergeCell ref="K357:L357"/>
    <mergeCell ref="K358:L358"/>
    <mergeCell ref="B355:D355"/>
    <mergeCell ref="B360:B363"/>
    <mergeCell ref="C360:C363"/>
    <mergeCell ref="D360:D361"/>
    <mergeCell ref="D358:D359"/>
    <mergeCell ref="M358:M359"/>
    <mergeCell ref="K359:L359"/>
    <mergeCell ref="K360:L360"/>
    <mergeCell ref="M360:M361"/>
    <mergeCell ref="K361:L361"/>
    <mergeCell ref="F358:F359"/>
    <mergeCell ref="D362:D363"/>
    <mergeCell ref="F362:F363"/>
    <mergeCell ref="F364:F365"/>
    <mergeCell ref="E360:E363"/>
    <mergeCell ref="F360:F361"/>
    <mergeCell ref="K362:L362"/>
    <mergeCell ref="M362:M363"/>
    <mergeCell ref="K363:L363"/>
    <mergeCell ref="K367:L367"/>
    <mergeCell ref="D366:D367"/>
    <mergeCell ref="F366:F367"/>
    <mergeCell ref="B364:B367"/>
    <mergeCell ref="C364:C367"/>
    <mergeCell ref="D364:D365"/>
    <mergeCell ref="E364:E367"/>
    <mergeCell ref="F368:F369"/>
    <mergeCell ref="E368:E371"/>
    <mergeCell ref="C368:C371"/>
    <mergeCell ref="D368:D369"/>
    <mergeCell ref="K371:L371"/>
    <mergeCell ref="M364:M365"/>
    <mergeCell ref="K365:L365"/>
    <mergeCell ref="K364:L364"/>
    <mergeCell ref="K369:L369"/>
    <mergeCell ref="K368:L368"/>
    <mergeCell ref="M368:M369"/>
    <mergeCell ref="K370:L370"/>
    <mergeCell ref="M370:M371"/>
    <mergeCell ref="M366:M367"/>
    <mergeCell ref="F372:F373"/>
    <mergeCell ref="K372:L372"/>
    <mergeCell ref="K366:L366"/>
    <mergeCell ref="D370:D371"/>
    <mergeCell ref="F370:F371"/>
    <mergeCell ref="B372:B375"/>
    <mergeCell ref="C372:C375"/>
    <mergeCell ref="D372:D373"/>
    <mergeCell ref="E372:E375"/>
    <mergeCell ref="B368:B371"/>
    <mergeCell ref="K379:L379"/>
    <mergeCell ref="F376:F377"/>
    <mergeCell ref="K376:L376"/>
    <mergeCell ref="M372:M373"/>
    <mergeCell ref="K373:L373"/>
    <mergeCell ref="D374:D375"/>
    <mergeCell ref="F374:F375"/>
    <mergeCell ref="K374:L374"/>
    <mergeCell ref="M374:M375"/>
    <mergeCell ref="K375:L375"/>
    <mergeCell ref="B376:B379"/>
    <mergeCell ref="C376:C379"/>
    <mergeCell ref="D376:D377"/>
    <mergeCell ref="E376:E379"/>
    <mergeCell ref="M376:M377"/>
    <mergeCell ref="K377:L377"/>
    <mergeCell ref="D378:D379"/>
    <mergeCell ref="F378:F379"/>
    <mergeCell ref="K378:L378"/>
    <mergeCell ref="M378:M379"/>
    <mergeCell ref="F380:F381"/>
    <mergeCell ref="K380:L380"/>
    <mergeCell ref="B380:B383"/>
    <mergeCell ref="C380:C383"/>
    <mergeCell ref="D380:D381"/>
    <mergeCell ref="E380:E383"/>
    <mergeCell ref="K387:L387"/>
    <mergeCell ref="F384:F385"/>
    <mergeCell ref="K384:L384"/>
    <mergeCell ref="M380:M381"/>
    <mergeCell ref="K381:L381"/>
    <mergeCell ref="D382:D383"/>
    <mergeCell ref="F382:F383"/>
    <mergeCell ref="K382:L382"/>
    <mergeCell ref="M382:M383"/>
    <mergeCell ref="K383:L383"/>
    <mergeCell ref="B384:B387"/>
    <mergeCell ref="C384:C387"/>
    <mergeCell ref="D384:D385"/>
    <mergeCell ref="E384:E387"/>
    <mergeCell ref="M384:M385"/>
    <mergeCell ref="K385:L385"/>
    <mergeCell ref="D386:D387"/>
    <mergeCell ref="F386:F387"/>
    <mergeCell ref="K386:L386"/>
    <mergeCell ref="M386:M387"/>
    <mergeCell ref="F388:F389"/>
    <mergeCell ref="K388:L388"/>
    <mergeCell ref="B388:B391"/>
    <mergeCell ref="C388:C391"/>
    <mergeCell ref="D388:D389"/>
    <mergeCell ref="E388:E391"/>
    <mergeCell ref="K395:L395"/>
    <mergeCell ref="F392:F393"/>
    <mergeCell ref="K392:L392"/>
    <mergeCell ref="M388:M389"/>
    <mergeCell ref="K389:L389"/>
    <mergeCell ref="D390:D391"/>
    <mergeCell ref="F390:F391"/>
    <mergeCell ref="K390:L390"/>
    <mergeCell ref="M390:M391"/>
    <mergeCell ref="K391:L391"/>
    <mergeCell ref="B392:B395"/>
    <mergeCell ref="C392:C395"/>
    <mergeCell ref="D392:D393"/>
    <mergeCell ref="E392:E395"/>
    <mergeCell ref="M392:M393"/>
    <mergeCell ref="K393:L393"/>
    <mergeCell ref="D394:D395"/>
    <mergeCell ref="F394:F395"/>
    <mergeCell ref="K394:L394"/>
    <mergeCell ref="M394:M395"/>
    <mergeCell ref="F396:F397"/>
    <mergeCell ref="K396:L396"/>
    <mergeCell ref="B396:B399"/>
    <mergeCell ref="C396:C399"/>
    <mergeCell ref="D396:D397"/>
    <mergeCell ref="E396:E399"/>
    <mergeCell ref="K403:L403"/>
    <mergeCell ref="F400:F401"/>
    <mergeCell ref="K400:L400"/>
    <mergeCell ref="M396:M397"/>
    <mergeCell ref="K397:L397"/>
    <mergeCell ref="D398:D399"/>
    <mergeCell ref="F398:F399"/>
    <mergeCell ref="K398:L398"/>
    <mergeCell ref="M398:M399"/>
    <mergeCell ref="K399:L399"/>
    <mergeCell ref="B400:B403"/>
    <mergeCell ref="C400:C403"/>
    <mergeCell ref="D400:D401"/>
    <mergeCell ref="E400:E403"/>
    <mergeCell ref="M400:M401"/>
    <mergeCell ref="K401:L401"/>
    <mergeCell ref="D402:D403"/>
    <mergeCell ref="F402:F403"/>
    <mergeCell ref="K402:L402"/>
    <mergeCell ref="M402:M403"/>
    <mergeCell ref="F404:F405"/>
    <mergeCell ref="K404:L404"/>
    <mergeCell ref="B404:B407"/>
    <mergeCell ref="C404:C407"/>
    <mergeCell ref="D404:D405"/>
    <mergeCell ref="E404:E407"/>
    <mergeCell ref="K411:L411"/>
    <mergeCell ref="F408:F409"/>
    <mergeCell ref="K408:L408"/>
    <mergeCell ref="M404:M405"/>
    <mergeCell ref="K405:L405"/>
    <mergeCell ref="D406:D407"/>
    <mergeCell ref="F406:F407"/>
    <mergeCell ref="K406:L406"/>
    <mergeCell ref="M406:M407"/>
    <mergeCell ref="K407:L407"/>
    <mergeCell ref="B408:B411"/>
    <mergeCell ref="C408:C411"/>
    <mergeCell ref="D408:D409"/>
    <mergeCell ref="E408:E411"/>
    <mergeCell ref="M408:M409"/>
    <mergeCell ref="K409:L409"/>
    <mergeCell ref="D410:D411"/>
    <mergeCell ref="F410:F411"/>
    <mergeCell ref="K410:L410"/>
    <mergeCell ref="M410:M411"/>
    <mergeCell ref="F412:F413"/>
    <mergeCell ref="K412:L412"/>
    <mergeCell ref="B412:B415"/>
    <mergeCell ref="C412:C415"/>
    <mergeCell ref="D412:D413"/>
    <mergeCell ref="E412:E415"/>
    <mergeCell ref="K419:L419"/>
    <mergeCell ref="F416:F417"/>
    <mergeCell ref="K416:L416"/>
    <mergeCell ref="M412:M413"/>
    <mergeCell ref="K413:L413"/>
    <mergeCell ref="D414:D415"/>
    <mergeCell ref="F414:F415"/>
    <mergeCell ref="K414:L414"/>
    <mergeCell ref="M414:M415"/>
    <mergeCell ref="K415:L415"/>
    <mergeCell ref="B416:B419"/>
    <mergeCell ref="C416:C419"/>
    <mergeCell ref="D416:D417"/>
    <mergeCell ref="E416:E419"/>
    <mergeCell ref="M416:M417"/>
    <mergeCell ref="K417:L417"/>
    <mergeCell ref="D418:D419"/>
    <mergeCell ref="F418:F419"/>
    <mergeCell ref="K418:L418"/>
    <mergeCell ref="M418:M419"/>
    <mergeCell ref="F420:F421"/>
    <mergeCell ref="K420:L420"/>
    <mergeCell ref="B420:B423"/>
    <mergeCell ref="C420:C423"/>
    <mergeCell ref="D420:D421"/>
    <mergeCell ref="E420:E423"/>
    <mergeCell ref="K427:L427"/>
    <mergeCell ref="F424:F425"/>
    <mergeCell ref="K424:L424"/>
    <mergeCell ref="M420:M421"/>
    <mergeCell ref="K421:L421"/>
    <mergeCell ref="D422:D423"/>
    <mergeCell ref="F422:F423"/>
    <mergeCell ref="K422:L422"/>
    <mergeCell ref="M422:M423"/>
    <mergeCell ref="K423:L423"/>
    <mergeCell ref="B424:B427"/>
    <mergeCell ref="C424:C427"/>
    <mergeCell ref="D424:D425"/>
    <mergeCell ref="E424:E427"/>
    <mergeCell ref="M424:M425"/>
    <mergeCell ref="K425:L425"/>
    <mergeCell ref="D426:D427"/>
    <mergeCell ref="F426:F427"/>
    <mergeCell ref="K426:L426"/>
    <mergeCell ref="M426:M427"/>
  </mergeCells>
  <conditionalFormatting sqref="P15:P33">
    <cfRule type="cellIs" priority="1" dxfId="7" operator="greaterThan" stopIfTrue="1">
      <formula>3</formula>
    </cfRule>
    <cfRule type="cellIs" priority="3" dxfId="8" operator="greaterThan" stopIfTrue="1">
      <formula>3</formula>
    </cfRule>
    <cfRule type="cellIs" priority="4" dxfId="2" operator="greaterThan" stopIfTrue="1">
      <formula>3</formula>
    </cfRule>
    <cfRule type="cellIs" priority="5" dxfId="2" operator="greaterThan" stopIfTrue="1">
      <formula>3</formula>
    </cfRule>
    <cfRule type="cellIs" priority="6" dxfId="7" operator="greaterThan" stopIfTrue="1">
      <formula>3</formula>
    </cfRule>
  </conditionalFormatting>
  <conditionalFormatting sqref="P15">
    <cfRule type="cellIs" priority="2" dxfId="9" operator="greaterThan" stopIfTrue="1">
      <formula>3</formula>
    </cfRule>
  </conditionalFormatting>
  <dataValidations count="7">
    <dataValidation type="list" allowBlank="1" showInputMessage="1" showErrorMessage="1" promptTitle="申込種目" prompt="選択してください" sqref="G15:G62 G64:G135 G137:G208 G210:G281 G283:G354 G356:G427">
      <formula1>"100m,200m,400m,800m,1500m,5000m,10000m,110mH,400mH,3000mSC,10000mW,走高跳,棒高跳,走幅跳,三段跳,砲丸投,円盤投,ハンマー投,やり投"</formula1>
    </dataValidation>
    <dataValidation allowBlank="1" showInputMessage="1" showErrorMessage="1" promptTitle="登録番号" prompt="例：「5-1234」の場合は&#10;「1324」と入力&#10;地区学連番号は不要　　　　　　　　　　　　" imeMode="halfAlpha" sqref="C15:C62 C64:C135 C137:C208 C210:C281 C283:C354 C356:C427"/>
    <dataValidation type="list" allowBlank="1" showInputMessage="1" showErrorMessage="1" promptTitle="資格取得記録区分" prompt="選択してください" sqref="H15:H62 H64:H135 H137:H208 H210:H281 H283:H354 H356:H427">
      <formula1>"Ａ,Ｂ"</formula1>
    </dataValidation>
    <dataValidation allowBlank="1" showInputMessage="1" showErrorMessage="1" promptTitle="出場資格取得記録" prompt="■競走（歩）競技（トラックでの記録）&#10;「分」→「'」、「秒」→「&quot;」にして入力 &#10;10秒22　→　10&quot;22&#10;1分50秒30　→　1'50&quot;30&#10;■跳躍投てき&#10;2m00、15m50&#10;" imeMode="halfAlpha" sqref="I15:I62 I64:I135 I137:I208 I210:I281 I283:I354 I356:I427"/>
    <dataValidation allowBlank="1" showInputMessage="1" showErrorMessage="1" promptTitle="資格取得年月日" prompt="例:2007年5月5日の場合、「07.05.05」と入力。&#10;「.」で区切り、月日は必ず2桁で入力する。" imeMode="off" sqref="J15:J62 J64:J135 J137:J208 J210:J281 J283:J354 J356:J427"/>
    <dataValidation allowBlank="1" showInputMessage="1" showErrorMessage="1" promptTitle="競技会名" prompt="略称名で入力してください。" imeMode="hiragana" sqref="K15:L62 K64:L135 K137:L208 K210:L281 K283:L354 K356:L427"/>
    <dataValidation type="list" allowBlank="1" showInputMessage="1" showErrorMessage="1" promptTitle="リレー種目" prompt="4×100mRに出場する場合は上段、4×400mRに出場する場合は下段に○を付けて下さい。" sqref="M15:M62 M64:M135 M137:M208 M210:M281 M283:M354 M356:M427">
      <formula1>"○"</formula1>
    </dataValidation>
  </dataValidations>
  <printOptions horizontalCentered="1" verticalCentered="1"/>
  <pageMargins left="0.03937007874015748" right="0.03937007874015748" top="0" bottom="0" header="0.31496062992125984" footer="0.31496062992125984"/>
  <pageSetup horizontalDpi="600" verticalDpi="600" orientation="portrait" paperSize="9" scale="85" r:id="rId1"/>
  <rowBreaks count="3" manualBreakCount="3">
    <brk id="62" min="1" max="13" man="1"/>
    <brk id="281" min="1" max="12" man="1"/>
    <brk id="354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Q427"/>
  <sheetViews>
    <sheetView view="pageBreakPreview" zoomScaleSheetLayoutView="100" zoomScalePageLayoutView="0" workbookViewId="0" topLeftCell="B1">
      <selection activeCell="K19" sqref="K19:L19"/>
    </sheetView>
  </sheetViews>
  <sheetFormatPr defaultColWidth="9.140625" defaultRowHeight="15"/>
  <cols>
    <col min="1" max="1" width="12.7109375" style="17" bestFit="1" customWidth="1"/>
    <col min="2" max="2" width="4.421875" style="17" bestFit="1" customWidth="1"/>
    <col min="3" max="3" width="9.421875" style="17" bestFit="1" customWidth="1"/>
    <col min="4" max="4" width="17.00390625" style="17" customWidth="1"/>
    <col min="5" max="5" width="5.421875" style="17" bestFit="1" customWidth="1"/>
    <col min="6" max="6" width="11.28125" style="17" customWidth="1"/>
    <col min="7" max="7" width="10.421875" style="17" customWidth="1"/>
    <col min="8" max="8" width="6.421875" style="17" customWidth="1"/>
    <col min="9" max="13" width="11.28125" style="17" customWidth="1"/>
    <col min="14" max="14" width="9.00390625" style="17" customWidth="1"/>
    <col min="15" max="15" width="11.57421875" style="17" bestFit="1" customWidth="1"/>
    <col min="16" max="16" width="2.421875" style="17" bestFit="1" customWidth="1"/>
    <col min="17" max="16384" width="9.00390625" style="17" customWidth="1"/>
  </cols>
  <sheetData>
    <row r="1" spans="2:13" ht="18.75" customHeight="1">
      <c r="B1" s="147" t="s">
        <v>554</v>
      </c>
      <c r="C1" s="147"/>
      <c r="D1" s="147"/>
      <c r="L1" s="149" t="s">
        <v>524</v>
      </c>
      <c r="M1" s="149"/>
    </row>
    <row r="2" spans="2:13" ht="60" customHeight="1">
      <c r="B2" s="161" t="s">
        <v>531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2:8" ht="19.5" customHeight="1">
      <c r="B3" s="18"/>
      <c r="C3" s="158" t="s">
        <v>515</v>
      </c>
      <c r="D3" s="158"/>
      <c r="E3" s="160">
        <f>IF('総括'!C3="","",'総括'!C3)</f>
      </c>
      <c r="F3" s="160"/>
      <c r="G3" s="160"/>
      <c r="H3" s="160"/>
    </row>
    <row r="4" spans="2:8" ht="19.5" customHeight="1" thickBot="1">
      <c r="B4" s="18"/>
      <c r="C4" s="163" t="s">
        <v>516</v>
      </c>
      <c r="D4" s="163"/>
      <c r="E4" s="159">
        <f>'総括'!C4</f>
      </c>
      <c r="F4" s="159"/>
      <c r="G4" s="159">
        <f>'総括'!F4</f>
      </c>
      <c r="H4" s="159"/>
    </row>
    <row r="5" spans="2:13" ht="19.5" customHeight="1">
      <c r="B5" s="18"/>
      <c r="C5" s="163" t="s">
        <v>517</v>
      </c>
      <c r="D5" s="163"/>
      <c r="E5" s="159">
        <f>IF('総括'!C5="","",'総括'!C5)</f>
      </c>
      <c r="F5" s="159"/>
      <c r="G5" s="159"/>
      <c r="H5" s="77" t="s">
        <v>495</v>
      </c>
      <c r="J5" s="4" t="s">
        <v>507</v>
      </c>
      <c r="K5" s="76" t="s">
        <v>508</v>
      </c>
      <c r="L5" s="76" t="s">
        <v>510</v>
      </c>
      <c r="M5" s="5" t="s">
        <v>509</v>
      </c>
    </row>
    <row r="6" spans="2:13" ht="19.5" customHeight="1">
      <c r="B6" s="13"/>
      <c r="C6" s="163" t="s">
        <v>518</v>
      </c>
      <c r="D6" s="163"/>
      <c r="E6" s="159">
        <f>IF('総括'!C6="","",'総括'!C6)</f>
      </c>
      <c r="F6" s="159"/>
      <c r="G6" s="159"/>
      <c r="H6" s="77" t="s">
        <v>495</v>
      </c>
      <c r="J6" s="55">
        <f>IF(C15="",0,COUNT(C15:C997))</f>
        <v>0</v>
      </c>
      <c r="K6" s="56">
        <f>COUNTA(G15:G997)</f>
        <v>0</v>
      </c>
      <c r="L6" s="56">
        <f>IF(COUNTIF(M15:M997,"○")&lt;=6,1,0)+IF(COUNTIF(M15:M997,"○")&gt;=8,2,0)+IF(COUNTIF(M15:M997,"○")&lt;=3,-1,0)</f>
        <v>0</v>
      </c>
      <c r="M6" s="6"/>
    </row>
    <row r="7" spans="2:13" ht="19.5" customHeight="1" thickBot="1">
      <c r="B7" s="13"/>
      <c r="C7" s="163" t="s">
        <v>519</v>
      </c>
      <c r="D7" s="163"/>
      <c r="E7" s="159">
        <f>IF('総括'!C7="","",'総括'!C7)</f>
      </c>
      <c r="F7" s="159"/>
      <c r="G7" s="159"/>
      <c r="H7" s="159"/>
      <c r="J7" s="7"/>
      <c r="K7" s="8">
        <f>K6*2000</f>
        <v>0</v>
      </c>
      <c r="L7" s="8">
        <f>L6*3000</f>
        <v>0</v>
      </c>
      <c r="M7" s="9">
        <f>SUM(K7:L7)</f>
        <v>0</v>
      </c>
    </row>
    <row r="8" spans="2:8" ht="19.5" customHeight="1">
      <c r="B8" s="13"/>
      <c r="C8" s="163" t="s">
        <v>520</v>
      </c>
      <c r="D8" s="163"/>
      <c r="E8" s="159">
        <f>IF('総括'!C8="","",'総括'!C8)</f>
      </c>
      <c r="F8" s="159"/>
      <c r="G8" s="159"/>
      <c r="H8" s="159"/>
    </row>
    <row r="9" spans="2:8" ht="19.5" customHeight="1">
      <c r="B9" s="13"/>
      <c r="C9" s="163" t="s">
        <v>521</v>
      </c>
      <c r="D9" s="163"/>
      <c r="E9" s="159">
        <f>IF('総括'!C9="","",'総括'!C9)</f>
      </c>
      <c r="F9" s="159"/>
      <c r="G9" s="159"/>
      <c r="H9" s="159"/>
    </row>
    <row r="10" spans="2:8" ht="19.5" customHeight="1">
      <c r="B10" s="13"/>
      <c r="C10" s="163" t="s">
        <v>522</v>
      </c>
      <c r="D10" s="163"/>
      <c r="E10" s="159">
        <f>IF('総括'!C10="","",'総括'!C10)</f>
      </c>
      <c r="F10" s="159"/>
      <c r="G10" s="159"/>
      <c r="H10" s="159"/>
    </row>
    <row r="11" spans="2:10" ht="19.5" customHeight="1">
      <c r="B11" s="13"/>
      <c r="C11" s="158" t="s">
        <v>523</v>
      </c>
      <c r="D11" s="158"/>
      <c r="E11" s="160">
        <f>IF('総括'!C11="","",'総括'!C11)</f>
      </c>
      <c r="F11" s="160"/>
      <c r="G11" s="160"/>
      <c r="H11" s="160"/>
      <c r="I11" s="160"/>
      <c r="J11" s="160"/>
    </row>
    <row r="12" ht="14.25" thickBot="1"/>
    <row r="13" spans="2:13" ht="13.5">
      <c r="B13" s="172"/>
      <c r="C13" s="181" t="s">
        <v>505</v>
      </c>
      <c r="D13" s="1" t="s">
        <v>511</v>
      </c>
      <c r="E13" s="179" t="s">
        <v>506</v>
      </c>
      <c r="F13" s="14" t="s">
        <v>499</v>
      </c>
      <c r="G13" s="181" t="s">
        <v>496</v>
      </c>
      <c r="H13" s="164" t="s">
        <v>497</v>
      </c>
      <c r="I13" s="165"/>
      <c r="J13" s="165"/>
      <c r="K13" s="165"/>
      <c r="L13" s="166"/>
      <c r="M13" s="10" t="s">
        <v>512</v>
      </c>
    </row>
    <row r="14" spans="2:16" ht="14.25" thickBot="1">
      <c r="B14" s="173"/>
      <c r="C14" s="182"/>
      <c r="D14" s="2" t="s">
        <v>498</v>
      </c>
      <c r="E14" s="180"/>
      <c r="F14" s="15" t="s">
        <v>500</v>
      </c>
      <c r="G14" s="182"/>
      <c r="H14" s="3" t="s">
        <v>501</v>
      </c>
      <c r="I14" s="3" t="s">
        <v>502</v>
      </c>
      <c r="J14" s="3" t="s">
        <v>503</v>
      </c>
      <c r="K14" s="167" t="s">
        <v>504</v>
      </c>
      <c r="L14" s="168"/>
      <c r="M14" s="11" t="s">
        <v>513</v>
      </c>
      <c r="O14" s="184" t="s">
        <v>494</v>
      </c>
      <c r="P14" s="185"/>
    </row>
    <row r="15" spans="2:17" ht="14.25" customHeight="1" thickTop="1">
      <c r="B15" s="156">
        <v>1</v>
      </c>
      <c r="C15" s="145"/>
      <c r="D15" s="154">
        <f>IF(C15="","",VLOOKUP(C15,'登録（女子）'!$A:$F,3,FALSE))</f>
      </c>
      <c r="E15" s="171">
        <f>IF(C15="","",VLOOKUP(C15,'登録（女子）'!$A:$F,4,FALSE))</f>
      </c>
      <c r="F15" s="151">
        <f>IF(C15="","",VLOOKUP(C15,'登録（女子）'!$A:$F,5,FALSE))</f>
      </c>
      <c r="G15" s="19"/>
      <c r="H15" s="20"/>
      <c r="I15" s="21"/>
      <c r="J15" s="22"/>
      <c r="K15" s="177"/>
      <c r="L15" s="178"/>
      <c r="M15" s="183"/>
      <c r="O15" s="81" t="s">
        <v>478</v>
      </c>
      <c r="P15" s="17">
        <f>COUNTIF($G$15:$G$999,O15)</f>
        <v>0</v>
      </c>
      <c r="Q15" s="82">
        <f>IF(P15&gt;=4,"参加人数オーバー","")</f>
      </c>
    </row>
    <row r="16" spans="2:17" ht="14.25" customHeight="1">
      <c r="B16" s="117"/>
      <c r="C16" s="120"/>
      <c r="D16" s="123"/>
      <c r="E16" s="125"/>
      <c r="F16" s="138"/>
      <c r="G16" s="19"/>
      <c r="H16" s="20"/>
      <c r="I16" s="24"/>
      <c r="J16" s="24"/>
      <c r="K16" s="129"/>
      <c r="L16" s="130"/>
      <c r="M16" s="128"/>
      <c r="O16" s="81" t="s">
        <v>479</v>
      </c>
      <c r="P16" s="17">
        <f aca="true" t="shared" si="0" ref="P16:P33">COUNTIF($G$15:$G$999,O16)</f>
        <v>0</v>
      </c>
      <c r="Q16" s="82">
        <f aca="true" t="shared" si="1" ref="Q16:Q33">IF(P16&gt;=4,"参加人数オーバー","")</f>
      </c>
    </row>
    <row r="17" spans="2:17" ht="14.25" customHeight="1">
      <c r="B17" s="117"/>
      <c r="C17" s="120"/>
      <c r="D17" s="123">
        <f>IF(C15="","",VLOOKUP(C15,'登録（女子）'!$A:$F,2,FALSE))</f>
      </c>
      <c r="E17" s="125"/>
      <c r="F17" s="132">
        <f>IF(C15="","",VLOOKUP(C15,'登録（女子）'!$A:$F,6,FALSE))</f>
      </c>
      <c r="G17" s="19"/>
      <c r="H17" s="20"/>
      <c r="I17" s="24"/>
      <c r="J17" s="24"/>
      <c r="K17" s="129"/>
      <c r="L17" s="130"/>
      <c r="M17" s="128"/>
      <c r="O17" s="81" t="s">
        <v>480</v>
      </c>
      <c r="P17" s="17">
        <f t="shared" si="0"/>
        <v>0</v>
      </c>
      <c r="Q17" s="82">
        <f t="shared" si="1"/>
      </c>
    </row>
    <row r="18" spans="2:17" ht="14.25" customHeight="1" thickBot="1">
      <c r="B18" s="157"/>
      <c r="C18" s="146"/>
      <c r="D18" s="155"/>
      <c r="E18" s="125"/>
      <c r="F18" s="152"/>
      <c r="G18" s="25"/>
      <c r="H18" s="22"/>
      <c r="I18" s="26"/>
      <c r="J18" s="26"/>
      <c r="K18" s="141"/>
      <c r="L18" s="142"/>
      <c r="M18" s="134"/>
      <c r="O18" s="81" t="s">
        <v>481</v>
      </c>
      <c r="P18" s="17">
        <f t="shared" si="0"/>
        <v>0</v>
      </c>
      <c r="Q18" s="82">
        <f t="shared" si="1"/>
      </c>
    </row>
    <row r="19" spans="2:17" ht="14.25" customHeight="1">
      <c r="B19" s="116">
        <v>2</v>
      </c>
      <c r="C19" s="174"/>
      <c r="D19" s="122">
        <f>IF(C19="","",VLOOKUP(C19,'登録（女子）'!$A:$F,3,FALSE))</f>
      </c>
      <c r="E19" s="124">
        <f>IF(C19="","",VLOOKUP(C19,'登録（女子）'!$A:$F,4,FALSE))</f>
      </c>
      <c r="F19" s="137">
        <f>IF(C19="","",VLOOKUP(C19,'登録（女子）'!$A:$F,5,FALSE))</f>
      </c>
      <c r="G19" s="27"/>
      <c r="H19" s="28"/>
      <c r="I19" s="29"/>
      <c r="J19" s="29"/>
      <c r="K19" s="139"/>
      <c r="L19" s="140"/>
      <c r="M19" s="127"/>
      <c r="O19" s="81" t="s">
        <v>482</v>
      </c>
      <c r="P19" s="17">
        <f t="shared" si="0"/>
        <v>0</v>
      </c>
      <c r="Q19" s="82">
        <f t="shared" si="1"/>
      </c>
    </row>
    <row r="20" spans="2:17" ht="14.25" customHeight="1">
      <c r="B20" s="117"/>
      <c r="C20" s="175"/>
      <c r="D20" s="123"/>
      <c r="E20" s="125"/>
      <c r="F20" s="138"/>
      <c r="G20" s="19"/>
      <c r="H20" s="20"/>
      <c r="I20" s="24"/>
      <c r="J20" s="24"/>
      <c r="K20" s="129"/>
      <c r="L20" s="130"/>
      <c r="M20" s="128"/>
      <c r="O20" s="81" t="s">
        <v>483</v>
      </c>
      <c r="P20" s="17">
        <f t="shared" si="0"/>
        <v>0</v>
      </c>
      <c r="Q20" s="82">
        <f t="shared" si="1"/>
      </c>
    </row>
    <row r="21" spans="2:17" ht="14.25" customHeight="1">
      <c r="B21" s="117"/>
      <c r="C21" s="175"/>
      <c r="D21" s="123">
        <f>IF(C19="","",VLOOKUP(C19,'登録（女子）'!$A:$F,2,FALSE))</f>
      </c>
      <c r="E21" s="125"/>
      <c r="F21" s="132">
        <f>IF(C19="","",VLOOKUP(C19,'登録（女子）'!$A:$F,6,FALSE))</f>
      </c>
      <c r="G21" s="19"/>
      <c r="H21" s="20"/>
      <c r="I21" s="24"/>
      <c r="J21" s="24"/>
      <c r="K21" s="129"/>
      <c r="L21" s="130"/>
      <c r="M21" s="128"/>
      <c r="O21" s="81" t="s">
        <v>484</v>
      </c>
      <c r="P21" s="17">
        <f t="shared" si="0"/>
        <v>0</v>
      </c>
      <c r="Q21" s="82">
        <f t="shared" si="1"/>
      </c>
    </row>
    <row r="22" spans="2:17" ht="14.25" customHeight="1" thickBot="1">
      <c r="B22" s="118"/>
      <c r="C22" s="176"/>
      <c r="D22" s="131"/>
      <c r="E22" s="126"/>
      <c r="F22" s="133"/>
      <c r="G22" s="30"/>
      <c r="H22" s="31"/>
      <c r="I22" s="23"/>
      <c r="J22" s="23"/>
      <c r="K22" s="135"/>
      <c r="L22" s="136"/>
      <c r="M22" s="134"/>
      <c r="O22" s="81" t="s">
        <v>678</v>
      </c>
      <c r="P22" s="17">
        <f t="shared" si="0"/>
        <v>0</v>
      </c>
      <c r="Q22" s="82">
        <f t="shared" si="1"/>
      </c>
    </row>
    <row r="23" spans="2:17" ht="14.25" customHeight="1">
      <c r="B23" s="156">
        <v>3</v>
      </c>
      <c r="C23" s="145"/>
      <c r="D23" s="122">
        <f>IF(C23="","",VLOOKUP(C23,'登録（女子）'!$A:$F,3,FALSE))</f>
      </c>
      <c r="E23" s="124">
        <f>IF(C23="","",VLOOKUP(C23,'登録（女子）'!$A:$F,4,FALSE))</f>
      </c>
      <c r="F23" s="137">
        <f>IF(C23="","",VLOOKUP(C23,'登録（女子）'!$A:$F,5,FALSE))</f>
      </c>
      <c r="G23" s="19"/>
      <c r="H23" s="20"/>
      <c r="I23" s="20"/>
      <c r="J23" s="20"/>
      <c r="K23" s="143"/>
      <c r="L23" s="144"/>
      <c r="M23" s="127"/>
      <c r="O23" s="81" t="s">
        <v>487</v>
      </c>
      <c r="P23" s="17">
        <f t="shared" si="0"/>
        <v>0</v>
      </c>
      <c r="Q23" s="82">
        <f t="shared" si="1"/>
      </c>
    </row>
    <row r="24" spans="2:17" ht="14.25" customHeight="1">
      <c r="B24" s="117"/>
      <c r="C24" s="120"/>
      <c r="D24" s="123"/>
      <c r="E24" s="125"/>
      <c r="F24" s="138"/>
      <c r="G24" s="19"/>
      <c r="H24" s="20"/>
      <c r="I24" s="24"/>
      <c r="J24" s="24"/>
      <c r="K24" s="129"/>
      <c r="L24" s="130"/>
      <c r="M24" s="128"/>
      <c r="O24" s="81" t="s">
        <v>488</v>
      </c>
      <c r="P24" s="17">
        <f t="shared" si="0"/>
        <v>0</v>
      </c>
      <c r="Q24" s="82">
        <f t="shared" si="1"/>
      </c>
    </row>
    <row r="25" spans="2:17" ht="14.25" customHeight="1">
      <c r="B25" s="117"/>
      <c r="C25" s="120"/>
      <c r="D25" s="123">
        <f>IF(C23="","",VLOOKUP(C23,'登録（女子）'!$A:$F,2,FALSE))</f>
      </c>
      <c r="E25" s="125"/>
      <c r="F25" s="132">
        <f>IF(C23="","",VLOOKUP(C23,'登録（女子）'!$A:$F,6,FALSE))</f>
      </c>
      <c r="G25" s="19"/>
      <c r="H25" s="20"/>
      <c r="I25" s="24"/>
      <c r="J25" s="24"/>
      <c r="K25" s="129"/>
      <c r="L25" s="130"/>
      <c r="M25" s="128"/>
      <c r="O25" s="81" t="s">
        <v>493</v>
      </c>
      <c r="P25" s="17">
        <f t="shared" si="0"/>
        <v>0</v>
      </c>
      <c r="Q25" s="82">
        <f t="shared" si="1"/>
      </c>
    </row>
    <row r="26" spans="2:17" ht="14.25" customHeight="1" thickBot="1">
      <c r="B26" s="157"/>
      <c r="C26" s="146"/>
      <c r="D26" s="131"/>
      <c r="E26" s="126"/>
      <c r="F26" s="133"/>
      <c r="G26" s="25"/>
      <c r="H26" s="22"/>
      <c r="I26" s="26"/>
      <c r="J26" s="26"/>
      <c r="K26" s="141"/>
      <c r="L26" s="142"/>
      <c r="M26" s="134"/>
      <c r="O26" s="81" t="s">
        <v>489</v>
      </c>
      <c r="P26" s="17">
        <f t="shared" si="0"/>
        <v>0</v>
      </c>
      <c r="Q26" s="82">
        <f t="shared" si="1"/>
      </c>
    </row>
    <row r="27" spans="2:17" ht="14.25" customHeight="1">
      <c r="B27" s="116">
        <v>4</v>
      </c>
      <c r="C27" s="119"/>
      <c r="D27" s="122">
        <f>IF(C27="","",VLOOKUP(C27,'登録（女子）'!$A:$F,3,FALSE))</f>
      </c>
      <c r="E27" s="124">
        <f>IF(C27="","",VLOOKUP(C27,'登録（女子）'!$A:$F,4,FALSE))</f>
      </c>
      <c r="F27" s="137">
        <f>IF(C27="","",VLOOKUP(C27,'登録（女子）'!$A:$F,5,FALSE))</f>
      </c>
      <c r="G27" s="27"/>
      <c r="H27" s="29"/>
      <c r="I27" s="29"/>
      <c r="J27" s="29"/>
      <c r="K27" s="139"/>
      <c r="L27" s="140"/>
      <c r="M27" s="127"/>
      <c r="O27" s="81" t="s">
        <v>490</v>
      </c>
      <c r="P27" s="17">
        <f t="shared" si="0"/>
        <v>0</v>
      </c>
      <c r="Q27" s="82">
        <f t="shared" si="1"/>
      </c>
    </row>
    <row r="28" spans="2:17" ht="14.25" customHeight="1">
      <c r="B28" s="117"/>
      <c r="C28" s="120"/>
      <c r="D28" s="123"/>
      <c r="E28" s="125"/>
      <c r="F28" s="138"/>
      <c r="G28" s="19"/>
      <c r="H28" s="20"/>
      <c r="I28" s="24"/>
      <c r="J28" s="24"/>
      <c r="K28" s="129"/>
      <c r="L28" s="130"/>
      <c r="M28" s="128"/>
      <c r="O28" s="81" t="s">
        <v>491</v>
      </c>
      <c r="P28" s="17">
        <f t="shared" si="0"/>
        <v>0</v>
      </c>
      <c r="Q28" s="82">
        <f t="shared" si="1"/>
      </c>
    </row>
    <row r="29" spans="2:17" ht="14.25" customHeight="1">
      <c r="B29" s="117"/>
      <c r="C29" s="120"/>
      <c r="D29" s="123">
        <f>IF(C27="","",VLOOKUP(C27,'登録（女子）'!$A:$F,2,FALSE))</f>
      </c>
      <c r="E29" s="125"/>
      <c r="F29" s="132">
        <f>IF(C27="","",VLOOKUP(C27,'登録（女子）'!$A:$F,6,FALSE))</f>
      </c>
      <c r="G29" s="19"/>
      <c r="H29" s="20"/>
      <c r="I29" s="24"/>
      <c r="J29" s="24"/>
      <c r="K29" s="129"/>
      <c r="L29" s="130"/>
      <c r="M29" s="128"/>
      <c r="O29" s="81" t="s">
        <v>492</v>
      </c>
      <c r="P29" s="17">
        <f t="shared" si="0"/>
        <v>0</v>
      </c>
      <c r="Q29" s="82">
        <f t="shared" si="1"/>
      </c>
    </row>
    <row r="30" spans="2:17" ht="14.25" customHeight="1" thickBot="1">
      <c r="B30" s="118"/>
      <c r="C30" s="121"/>
      <c r="D30" s="131"/>
      <c r="E30" s="126"/>
      <c r="F30" s="133"/>
      <c r="G30" s="30"/>
      <c r="H30" s="31"/>
      <c r="I30" s="23"/>
      <c r="J30" s="23"/>
      <c r="K30" s="135"/>
      <c r="L30" s="136"/>
      <c r="M30" s="134"/>
      <c r="O30" s="81" t="s">
        <v>474</v>
      </c>
      <c r="P30" s="17">
        <f t="shared" si="0"/>
        <v>0</v>
      </c>
      <c r="Q30" s="82">
        <f t="shared" si="1"/>
      </c>
    </row>
    <row r="31" spans="2:17" ht="14.25" customHeight="1">
      <c r="B31" s="156">
        <v>5</v>
      </c>
      <c r="C31" s="145"/>
      <c r="D31" s="122">
        <f>IF(C31="","",VLOOKUP(C31,'登録（女子）'!$A:$F,3,FALSE))</f>
      </c>
      <c r="E31" s="124">
        <f>IF(C31="","",VLOOKUP(C31,'登録（女子）'!$A:$F,4,FALSE))</f>
      </c>
      <c r="F31" s="137">
        <f>IF(C31="","",VLOOKUP(C31,'登録（女子）'!$A:$F,5,FALSE))</f>
      </c>
      <c r="G31" s="19"/>
      <c r="H31" s="20"/>
      <c r="I31" s="20"/>
      <c r="J31" s="20"/>
      <c r="K31" s="143"/>
      <c r="L31" s="144"/>
      <c r="M31" s="127"/>
      <c r="O31" s="81" t="s">
        <v>475</v>
      </c>
      <c r="P31" s="17">
        <f t="shared" si="0"/>
        <v>0</v>
      </c>
      <c r="Q31" s="82">
        <f t="shared" si="1"/>
      </c>
    </row>
    <row r="32" spans="2:17" ht="14.25" customHeight="1">
      <c r="B32" s="117"/>
      <c r="C32" s="120"/>
      <c r="D32" s="123"/>
      <c r="E32" s="125"/>
      <c r="F32" s="138"/>
      <c r="G32" s="19"/>
      <c r="H32" s="20"/>
      <c r="I32" s="24"/>
      <c r="J32" s="24"/>
      <c r="K32" s="129"/>
      <c r="L32" s="130"/>
      <c r="M32" s="128"/>
      <c r="O32" s="81" t="s">
        <v>476</v>
      </c>
      <c r="P32" s="17">
        <f t="shared" si="0"/>
        <v>0</v>
      </c>
      <c r="Q32" s="82">
        <f t="shared" si="1"/>
      </c>
    </row>
    <row r="33" spans="2:17" ht="14.25" customHeight="1">
      <c r="B33" s="117"/>
      <c r="C33" s="120"/>
      <c r="D33" s="123">
        <f>IF(C31="","",VLOOKUP(C31,'登録（女子）'!$A:$F,2,FALSE))</f>
      </c>
      <c r="E33" s="125"/>
      <c r="F33" s="132">
        <f>IF(C31="","",VLOOKUP(C31,'登録（女子）'!$A:$F,6,FALSE))</f>
      </c>
      <c r="G33" s="19"/>
      <c r="H33" s="20"/>
      <c r="I33" s="24"/>
      <c r="J33" s="24"/>
      <c r="K33" s="129"/>
      <c r="L33" s="130"/>
      <c r="M33" s="128"/>
      <c r="O33" s="81" t="s">
        <v>477</v>
      </c>
      <c r="P33" s="17">
        <f t="shared" si="0"/>
        <v>0</v>
      </c>
      <c r="Q33" s="82">
        <f t="shared" si="1"/>
      </c>
    </row>
    <row r="34" spans="2:13" ht="14.25" customHeight="1" thickBot="1">
      <c r="B34" s="157"/>
      <c r="C34" s="146"/>
      <c r="D34" s="131"/>
      <c r="E34" s="126"/>
      <c r="F34" s="133"/>
      <c r="G34" s="25"/>
      <c r="H34" s="22"/>
      <c r="I34" s="26"/>
      <c r="J34" s="26"/>
      <c r="K34" s="141"/>
      <c r="L34" s="142"/>
      <c r="M34" s="134"/>
    </row>
    <row r="35" spans="2:13" ht="14.25" customHeight="1">
      <c r="B35" s="116">
        <v>6</v>
      </c>
      <c r="C35" s="119"/>
      <c r="D35" s="122">
        <f>IF(C35="","",VLOOKUP(C35,'登録（女子）'!$A:$F,3,FALSE))</f>
      </c>
      <c r="E35" s="124">
        <f>IF(C35="","",VLOOKUP(C35,'登録（女子）'!$A:$F,4,FALSE))</f>
      </c>
      <c r="F35" s="137">
        <f>IF(C35="","",VLOOKUP(C35,'登録（女子）'!$A:$F,5,FALSE))</f>
      </c>
      <c r="G35" s="27"/>
      <c r="H35" s="29"/>
      <c r="I35" s="29"/>
      <c r="J35" s="29"/>
      <c r="K35" s="139"/>
      <c r="L35" s="140"/>
      <c r="M35" s="127"/>
    </row>
    <row r="36" spans="2:13" ht="14.25" customHeight="1">
      <c r="B36" s="117"/>
      <c r="C36" s="120"/>
      <c r="D36" s="123"/>
      <c r="E36" s="125"/>
      <c r="F36" s="138"/>
      <c r="G36" s="19"/>
      <c r="H36" s="20"/>
      <c r="I36" s="24"/>
      <c r="J36" s="24"/>
      <c r="K36" s="129"/>
      <c r="L36" s="130"/>
      <c r="M36" s="128"/>
    </row>
    <row r="37" spans="2:13" ht="14.25" customHeight="1">
      <c r="B37" s="117"/>
      <c r="C37" s="120"/>
      <c r="D37" s="155">
        <f>IF(C35="","",VLOOKUP(C35,'登録（女子）'!$A:$F,2,FALSE))</f>
      </c>
      <c r="E37" s="125"/>
      <c r="F37" s="132">
        <f>IF(C35="","",VLOOKUP(C35,'登録（女子）'!$A:$F,6,FALSE))</f>
      </c>
      <c r="G37" s="19"/>
      <c r="H37" s="20"/>
      <c r="I37" s="24"/>
      <c r="J37" s="24"/>
      <c r="K37" s="129"/>
      <c r="L37" s="130"/>
      <c r="M37" s="128"/>
    </row>
    <row r="38" spans="2:13" ht="14.25" customHeight="1" thickBot="1">
      <c r="B38" s="118"/>
      <c r="C38" s="121"/>
      <c r="D38" s="126"/>
      <c r="E38" s="126"/>
      <c r="F38" s="133"/>
      <c r="G38" s="30"/>
      <c r="H38" s="31"/>
      <c r="I38" s="23"/>
      <c r="J38" s="23"/>
      <c r="K38" s="135"/>
      <c r="L38" s="136"/>
      <c r="M38" s="134"/>
    </row>
    <row r="39" spans="2:13" ht="14.25" customHeight="1">
      <c r="B39" s="116">
        <v>7</v>
      </c>
      <c r="C39" s="119"/>
      <c r="D39" s="122">
        <f>IF(C39="","",VLOOKUP(C39,'登録（女子）'!$A:$F,3,FALSE))</f>
      </c>
      <c r="E39" s="124">
        <f>IF(C39="","",VLOOKUP(C39,'登録（女子）'!$A:$F,4,FALSE))</f>
      </c>
      <c r="F39" s="137">
        <f>IF(C39="","",VLOOKUP(C39,'登録（女子）'!$A:$F,5,FALSE))</f>
      </c>
      <c r="G39" s="27"/>
      <c r="H39" s="29"/>
      <c r="I39" s="29"/>
      <c r="J39" s="29"/>
      <c r="K39" s="139"/>
      <c r="L39" s="140"/>
      <c r="M39" s="127"/>
    </row>
    <row r="40" spans="2:13" ht="14.25" customHeight="1">
      <c r="B40" s="117"/>
      <c r="C40" s="120"/>
      <c r="D40" s="123"/>
      <c r="E40" s="125"/>
      <c r="F40" s="138"/>
      <c r="G40" s="19"/>
      <c r="H40" s="20"/>
      <c r="I40" s="24"/>
      <c r="J40" s="24"/>
      <c r="K40" s="129"/>
      <c r="L40" s="130"/>
      <c r="M40" s="128"/>
    </row>
    <row r="41" spans="2:13" ht="14.25" customHeight="1">
      <c r="B41" s="117"/>
      <c r="C41" s="120"/>
      <c r="D41" s="123">
        <f>IF(C39="","",VLOOKUP(C39,'登録（女子）'!$A:$F,2,FALSE))</f>
      </c>
      <c r="E41" s="125"/>
      <c r="F41" s="132">
        <f>IF(C39="","",VLOOKUP(C39,'登録（女子）'!$A:$F,6,FALSE))</f>
      </c>
      <c r="G41" s="19"/>
      <c r="H41" s="20"/>
      <c r="I41" s="24"/>
      <c r="J41" s="24"/>
      <c r="K41" s="129"/>
      <c r="L41" s="130"/>
      <c r="M41" s="128"/>
    </row>
    <row r="42" spans="2:13" ht="14.25" customHeight="1" thickBot="1">
      <c r="B42" s="118"/>
      <c r="C42" s="121"/>
      <c r="D42" s="131"/>
      <c r="E42" s="126"/>
      <c r="F42" s="133"/>
      <c r="G42" s="30"/>
      <c r="H42" s="31"/>
      <c r="I42" s="23"/>
      <c r="J42" s="23"/>
      <c r="K42" s="135"/>
      <c r="L42" s="136"/>
      <c r="M42" s="134"/>
    </row>
    <row r="43" spans="2:13" ht="14.25" customHeight="1">
      <c r="B43" s="116">
        <v>8</v>
      </c>
      <c r="C43" s="119"/>
      <c r="D43" s="122">
        <f>IF(C43="","",VLOOKUP(C43,'登録（女子）'!$A:$F,3,FALSE))</f>
      </c>
      <c r="E43" s="124">
        <f>IF(C43="","",VLOOKUP(C43,'登録（女子）'!$A:$F,4,FALSE))</f>
      </c>
      <c r="F43" s="137">
        <f>IF(C43="","",VLOOKUP(C43,'登録（女子）'!$A:$F,5,FALSE))</f>
      </c>
      <c r="G43" s="27"/>
      <c r="H43" s="29"/>
      <c r="I43" s="29"/>
      <c r="J43" s="29"/>
      <c r="K43" s="139"/>
      <c r="L43" s="140"/>
      <c r="M43" s="127"/>
    </row>
    <row r="44" spans="2:13" ht="14.25" customHeight="1">
      <c r="B44" s="117"/>
      <c r="C44" s="120"/>
      <c r="D44" s="123"/>
      <c r="E44" s="125"/>
      <c r="F44" s="138"/>
      <c r="G44" s="19"/>
      <c r="H44" s="20"/>
      <c r="I44" s="24"/>
      <c r="J44" s="24"/>
      <c r="K44" s="129"/>
      <c r="L44" s="130"/>
      <c r="M44" s="128"/>
    </row>
    <row r="45" spans="2:13" ht="14.25" customHeight="1">
      <c r="B45" s="117"/>
      <c r="C45" s="120"/>
      <c r="D45" s="123">
        <f>IF(C43="","",VLOOKUP(C43,'登録（女子）'!$A:$F,2,FALSE))</f>
      </c>
      <c r="E45" s="125"/>
      <c r="F45" s="132">
        <f>IF(C43="","",VLOOKUP(C43,'登録（女子）'!$A:$F,6,FALSE))</f>
      </c>
      <c r="G45" s="19"/>
      <c r="H45" s="20"/>
      <c r="I45" s="24"/>
      <c r="J45" s="24"/>
      <c r="K45" s="129"/>
      <c r="L45" s="130"/>
      <c r="M45" s="128"/>
    </row>
    <row r="46" spans="2:13" ht="14.25" customHeight="1" thickBot="1">
      <c r="B46" s="118"/>
      <c r="C46" s="121"/>
      <c r="D46" s="131"/>
      <c r="E46" s="126"/>
      <c r="F46" s="133"/>
      <c r="G46" s="30"/>
      <c r="H46" s="31"/>
      <c r="I46" s="23"/>
      <c r="J46" s="23"/>
      <c r="K46" s="135"/>
      <c r="L46" s="136"/>
      <c r="M46" s="134"/>
    </row>
    <row r="47" spans="2:13" ht="14.25" customHeight="1">
      <c r="B47" s="116">
        <v>9</v>
      </c>
      <c r="C47" s="119"/>
      <c r="D47" s="122">
        <f>IF(C47="","",VLOOKUP(C47,'登録（女子）'!$A:$F,3,FALSE))</f>
      </c>
      <c r="E47" s="124">
        <f>IF(C47="","",VLOOKUP(C47,'登録（女子）'!$A:$F,4,FALSE))</f>
      </c>
      <c r="F47" s="137">
        <f>IF(C47="","",VLOOKUP(C47,'登録（女子）'!$A:$F,5,FALSE))</f>
      </c>
      <c r="G47" s="27"/>
      <c r="H47" s="29"/>
      <c r="I47" s="29"/>
      <c r="J47" s="29"/>
      <c r="K47" s="139"/>
      <c r="L47" s="140"/>
      <c r="M47" s="127"/>
    </row>
    <row r="48" spans="2:13" ht="14.25" customHeight="1">
      <c r="B48" s="117"/>
      <c r="C48" s="120"/>
      <c r="D48" s="123"/>
      <c r="E48" s="125"/>
      <c r="F48" s="138"/>
      <c r="G48" s="19"/>
      <c r="H48" s="20"/>
      <c r="I48" s="24"/>
      <c r="J48" s="24"/>
      <c r="K48" s="129"/>
      <c r="L48" s="130"/>
      <c r="M48" s="128"/>
    </row>
    <row r="49" spans="2:13" ht="14.25" customHeight="1">
      <c r="B49" s="117"/>
      <c r="C49" s="120"/>
      <c r="D49" s="123">
        <f>IF(C47="","",VLOOKUP(C47,'登録（女子）'!$A:$F,2,FALSE))</f>
      </c>
      <c r="E49" s="125"/>
      <c r="F49" s="132">
        <f>IF(C47="","",VLOOKUP(C47,'登録（女子）'!$A:$F,6,FALSE))</f>
      </c>
      <c r="G49" s="19"/>
      <c r="H49" s="20"/>
      <c r="I49" s="24"/>
      <c r="J49" s="24"/>
      <c r="K49" s="129"/>
      <c r="L49" s="130"/>
      <c r="M49" s="128"/>
    </row>
    <row r="50" spans="2:13" ht="14.25" customHeight="1" thickBot="1">
      <c r="B50" s="118"/>
      <c r="C50" s="121"/>
      <c r="D50" s="131"/>
      <c r="E50" s="126"/>
      <c r="F50" s="133"/>
      <c r="G50" s="30"/>
      <c r="H50" s="31"/>
      <c r="I50" s="23"/>
      <c r="J50" s="23"/>
      <c r="K50" s="135"/>
      <c r="L50" s="136"/>
      <c r="M50" s="134"/>
    </row>
    <row r="51" spans="2:13" ht="14.25" customHeight="1">
      <c r="B51" s="156">
        <v>10</v>
      </c>
      <c r="C51" s="145"/>
      <c r="D51" s="122">
        <f>IF(C51="","",VLOOKUP(C51,'登録（女子）'!$A:$F,3,FALSE))</f>
      </c>
      <c r="E51" s="124">
        <f>IF(C51="","",VLOOKUP(C51,'登録（女子）'!$A:$F,4,FALSE))</f>
      </c>
      <c r="F51" s="137">
        <f>IF(C51="","",VLOOKUP(C51,'登録（女子）'!$A:$F,5,FALSE))</f>
      </c>
      <c r="G51" s="19"/>
      <c r="H51" s="20"/>
      <c r="I51" s="20"/>
      <c r="J51" s="20"/>
      <c r="K51" s="143"/>
      <c r="L51" s="144"/>
      <c r="M51" s="127"/>
    </row>
    <row r="52" spans="2:13" ht="14.25" customHeight="1">
      <c r="B52" s="117"/>
      <c r="C52" s="120"/>
      <c r="D52" s="123"/>
      <c r="E52" s="125"/>
      <c r="F52" s="138"/>
      <c r="G52" s="19"/>
      <c r="H52" s="20"/>
      <c r="I52" s="24"/>
      <c r="J52" s="24"/>
      <c r="K52" s="129"/>
      <c r="L52" s="130"/>
      <c r="M52" s="128"/>
    </row>
    <row r="53" spans="2:13" ht="14.25" customHeight="1">
      <c r="B53" s="117"/>
      <c r="C53" s="120"/>
      <c r="D53" s="123">
        <f>IF(C51="","",VLOOKUP(C51,'登録（女子）'!$A:$F,2,FALSE))</f>
      </c>
      <c r="E53" s="125"/>
      <c r="F53" s="132">
        <f>IF(C51="","",VLOOKUP(C51,'登録（女子）'!$A:$F,6,FALSE))</f>
      </c>
      <c r="G53" s="19"/>
      <c r="H53" s="20"/>
      <c r="I53" s="24"/>
      <c r="J53" s="24"/>
      <c r="K53" s="129"/>
      <c r="L53" s="130"/>
      <c r="M53" s="128"/>
    </row>
    <row r="54" spans="2:13" ht="14.25" customHeight="1" thickBot="1">
      <c r="B54" s="157"/>
      <c r="C54" s="146"/>
      <c r="D54" s="131"/>
      <c r="E54" s="126"/>
      <c r="F54" s="133"/>
      <c r="G54" s="25"/>
      <c r="H54" s="22"/>
      <c r="I54" s="26"/>
      <c r="J54" s="26"/>
      <c r="K54" s="141"/>
      <c r="L54" s="142"/>
      <c r="M54" s="134"/>
    </row>
    <row r="55" spans="2:13" ht="14.25" customHeight="1">
      <c r="B55" s="116">
        <v>11</v>
      </c>
      <c r="C55" s="119"/>
      <c r="D55" s="122">
        <f>IF(C55="","",VLOOKUP(C55,'登録（女子）'!$A:$F,3,FALSE))</f>
      </c>
      <c r="E55" s="124">
        <f>IF(C55="","",VLOOKUP(C55,'登録（女子）'!$A:$F,4,FALSE))</f>
      </c>
      <c r="F55" s="137">
        <f>IF(C55="","",VLOOKUP(C55,'登録（女子）'!$A:$F,5,FALSE))</f>
      </c>
      <c r="G55" s="27"/>
      <c r="H55" s="29"/>
      <c r="I55" s="29"/>
      <c r="J55" s="29"/>
      <c r="K55" s="139"/>
      <c r="L55" s="140"/>
      <c r="M55" s="127"/>
    </row>
    <row r="56" spans="2:13" ht="14.25" customHeight="1">
      <c r="B56" s="117"/>
      <c r="C56" s="120"/>
      <c r="D56" s="123"/>
      <c r="E56" s="125"/>
      <c r="F56" s="138"/>
      <c r="G56" s="19"/>
      <c r="H56" s="20"/>
      <c r="I56" s="24"/>
      <c r="J56" s="24"/>
      <c r="K56" s="129"/>
      <c r="L56" s="130"/>
      <c r="M56" s="128"/>
    </row>
    <row r="57" spans="2:13" ht="14.25" customHeight="1">
      <c r="B57" s="117"/>
      <c r="C57" s="120"/>
      <c r="D57" s="123">
        <f>IF(C55="","",VLOOKUP(C55,'登録（女子）'!$A:$F,2,FALSE))</f>
      </c>
      <c r="E57" s="125"/>
      <c r="F57" s="132">
        <f>IF(C55="","",VLOOKUP(C55,'登録（女子）'!$A:$F,6,FALSE))</f>
      </c>
      <c r="G57" s="19"/>
      <c r="H57" s="20"/>
      <c r="I57" s="24"/>
      <c r="J57" s="24"/>
      <c r="K57" s="129"/>
      <c r="L57" s="130"/>
      <c r="M57" s="128"/>
    </row>
    <row r="58" spans="2:13" ht="14.25" customHeight="1" thickBot="1">
      <c r="B58" s="118"/>
      <c r="C58" s="121"/>
      <c r="D58" s="131"/>
      <c r="E58" s="126"/>
      <c r="F58" s="133"/>
      <c r="G58" s="30"/>
      <c r="H58" s="31"/>
      <c r="I58" s="23"/>
      <c r="J58" s="23"/>
      <c r="K58" s="135"/>
      <c r="L58" s="136"/>
      <c r="M58" s="134"/>
    </row>
    <row r="59" spans="2:13" ht="14.25" customHeight="1">
      <c r="B59" s="116">
        <v>12</v>
      </c>
      <c r="C59" s="119"/>
      <c r="D59" s="122">
        <f>IF(C59="","",VLOOKUP(C59,'登録（女子）'!$A:$F,3,FALSE))</f>
      </c>
      <c r="E59" s="124">
        <f>IF(C59="","",VLOOKUP(C59,'登録（女子）'!$A:$F,4,FALSE))</f>
      </c>
      <c r="F59" s="137">
        <f>IF(C59="","",VLOOKUP(C59,'登録（女子）'!$A:$F,5,FALSE))</f>
      </c>
      <c r="G59" s="27"/>
      <c r="H59" s="29"/>
      <c r="I59" s="29"/>
      <c r="J59" s="29"/>
      <c r="K59" s="139"/>
      <c r="L59" s="140"/>
      <c r="M59" s="127"/>
    </row>
    <row r="60" spans="2:13" ht="14.25" customHeight="1">
      <c r="B60" s="117"/>
      <c r="C60" s="120"/>
      <c r="D60" s="123"/>
      <c r="E60" s="125"/>
      <c r="F60" s="138"/>
      <c r="G60" s="19"/>
      <c r="H60" s="20"/>
      <c r="I60" s="24"/>
      <c r="J60" s="24"/>
      <c r="K60" s="129"/>
      <c r="L60" s="130"/>
      <c r="M60" s="128"/>
    </row>
    <row r="61" spans="2:13" ht="14.25" customHeight="1">
      <c r="B61" s="117"/>
      <c r="C61" s="120"/>
      <c r="D61" s="123">
        <f>IF(C59="","",VLOOKUP(C59,'登録（女子）'!$A:$F,2,FALSE))</f>
      </c>
      <c r="E61" s="125"/>
      <c r="F61" s="132">
        <f>IF(C59="","",VLOOKUP(C59,'登録（女子）'!$A:$F,6,FALSE))</f>
      </c>
      <c r="G61" s="19"/>
      <c r="H61" s="20"/>
      <c r="I61" s="24"/>
      <c r="J61" s="24"/>
      <c r="K61" s="129"/>
      <c r="L61" s="130"/>
      <c r="M61" s="128"/>
    </row>
    <row r="62" spans="2:13" ht="14.25" customHeight="1" thickBot="1">
      <c r="B62" s="118"/>
      <c r="C62" s="121"/>
      <c r="D62" s="131"/>
      <c r="E62" s="126"/>
      <c r="F62" s="133"/>
      <c r="G62" s="30"/>
      <c r="H62" s="31"/>
      <c r="I62" s="23"/>
      <c r="J62" s="23"/>
      <c r="K62" s="135"/>
      <c r="L62" s="136"/>
      <c r="M62" s="134"/>
    </row>
    <row r="63" spans="2:13" ht="24" customHeight="1" thickBot="1">
      <c r="B63" s="147"/>
      <c r="C63" s="147"/>
      <c r="D63" s="147"/>
      <c r="L63" s="149" t="s">
        <v>525</v>
      </c>
      <c r="M63" s="149"/>
    </row>
    <row r="64" spans="2:13" ht="14.25" customHeight="1">
      <c r="B64" s="116">
        <v>13</v>
      </c>
      <c r="C64" s="119"/>
      <c r="D64" s="124">
        <f>IF(C64="","",VLOOKUP(C64,'登録（女子）'!$A:$F,3,FALSE))</f>
      </c>
      <c r="E64" s="124">
        <f>IF(C64="","",VLOOKUP(C64,'登録（女子）'!$A:$F,4,FALSE))</f>
      </c>
      <c r="F64" s="150">
        <f>IF(C64="","",VLOOKUP(C64,'登録（女子）'!$A:$F,5,FALSE))</f>
      </c>
      <c r="G64" s="27"/>
      <c r="H64" s="29"/>
      <c r="I64" s="29"/>
      <c r="J64" s="29"/>
      <c r="K64" s="139"/>
      <c r="L64" s="140"/>
      <c r="M64" s="127"/>
    </row>
    <row r="65" spans="2:13" ht="14.25" customHeight="1">
      <c r="B65" s="117"/>
      <c r="C65" s="120"/>
      <c r="D65" s="154"/>
      <c r="E65" s="125"/>
      <c r="F65" s="151"/>
      <c r="G65" s="19"/>
      <c r="H65" s="20"/>
      <c r="I65" s="24"/>
      <c r="J65" s="24"/>
      <c r="K65" s="129"/>
      <c r="L65" s="130"/>
      <c r="M65" s="128"/>
    </row>
    <row r="66" spans="2:13" ht="14.25" customHeight="1">
      <c r="B66" s="117"/>
      <c r="C66" s="120"/>
      <c r="D66" s="155">
        <f>IF(C64="","",VLOOKUP(C64,'登録（女子）'!$A:$F,2,FALSE))</f>
      </c>
      <c r="E66" s="125"/>
      <c r="F66" s="152">
        <f>IF(C64="","",VLOOKUP(C64,'登録（女子）'!$A:$F,6,FALSE))</f>
      </c>
      <c r="G66" s="19"/>
      <c r="H66" s="20"/>
      <c r="I66" s="24"/>
      <c r="J66" s="24"/>
      <c r="K66" s="129"/>
      <c r="L66" s="130"/>
      <c r="M66" s="128"/>
    </row>
    <row r="67" spans="2:13" ht="14.25" customHeight="1" thickBot="1">
      <c r="B67" s="118"/>
      <c r="C67" s="121"/>
      <c r="D67" s="126"/>
      <c r="E67" s="126"/>
      <c r="F67" s="153"/>
      <c r="G67" s="30"/>
      <c r="H67" s="31"/>
      <c r="I67" s="23"/>
      <c r="J67" s="23"/>
      <c r="K67" s="135"/>
      <c r="L67" s="136"/>
      <c r="M67" s="134"/>
    </row>
    <row r="68" spans="2:13" ht="14.25" customHeight="1">
      <c r="B68" s="116">
        <v>14</v>
      </c>
      <c r="C68" s="119"/>
      <c r="D68" s="124">
        <f>IF(C68="","",VLOOKUP(C68,'登録（女子）'!$A:$F,3,FALSE))</f>
      </c>
      <c r="E68" s="124">
        <f>IF(C68="","",VLOOKUP(C68,'登録（女子）'!$A:$F,4,FALSE))</f>
      </c>
      <c r="F68" s="150">
        <f>IF(C68="","",VLOOKUP(C68,'登録（女子）'!$A:$F,5,FALSE))</f>
      </c>
      <c r="G68" s="27"/>
      <c r="H68" s="29"/>
      <c r="I68" s="29"/>
      <c r="J68" s="29"/>
      <c r="K68" s="139"/>
      <c r="L68" s="140"/>
      <c r="M68" s="127"/>
    </row>
    <row r="69" spans="2:13" ht="14.25" customHeight="1">
      <c r="B69" s="117"/>
      <c r="C69" s="120"/>
      <c r="D69" s="154"/>
      <c r="E69" s="125"/>
      <c r="F69" s="151"/>
      <c r="G69" s="19"/>
      <c r="H69" s="20"/>
      <c r="I69" s="24"/>
      <c r="J69" s="24"/>
      <c r="K69" s="129"/>
      <c r="L69" s="130"/>
      <c r="M69" s="128"/>
    </row>
    <row r="70" spans="2:13" ht="14.25" customHeight="1">
      <c r="B70" s="117"/>
      <c r="C70" s="120"/>
      <c r="D70" s="155">
        <f>IF(C68="","",VLOOKUP(C68,'登録（女子）'!$A:$F,2,FALSE))</f>
      </c>
      <c r="E70" s="125"/>
      <c r="F70" s="152">
        <f>IF(C68="","",VLOOKUP(C68,'登録（女子）'!$A:$F,6,FALSE))</f>
      </c>
      <c r="G70" s="19"/>
      <c r="H70" s="20"/>
      <c r="I70" s="24"/>
      <c r="J70" s="24"/>
      <c r="K70" s="129"/>
      <c r="L70" s="130"/>
      <c r="M70" s="128"/>
    </row>
    <row r="71" spans="2:13" ht="14.25" customHeight="1" thickBot="1">
      <c r="B71" s="118"/>
      <c r="C71" s="121"/>
      <c r="D71" s="126"/>
      <c r="E71" s="126"/>
      <c r="F71" s="153"/>
      <c r="G71" s="30"/>
      <c r="H71" s="31"/>
      <c r="I71" s="23"/>
      <c r="J71" s="23"/>
      <c r="K71" s="135"/>
      <c r="L71" s="136"/>
      <c r="M71" s="134"/>
    </row>
    <row r="72" spans="2:13" ht="14.25" customHeight="1">
      <c r="B72" s="116">
        <v>15</v>
      </c>
      <c r="C72" s="119"/>
      <c r="D72" s="124">
        <f>IF(C72="","",VLOOKUP(C72,'登録（女子）'!$A:$F,3,FALSE))</f>
      </c>
      <c r="E72" s="124">
        <f>IF(C72="","",VLOOKUP(C72,'登録（女子）'!$A:$F,4,FALSE))</f>
      </c>
      <c r="F72" s="150">
        <f>IF(C72="","",VLOOKUP(C72,'登録（女子）'!$A:$F,5,FALSE))</f>
      </c>
      <c r="G72" s="27"/>
      <c r="H72" s="29"/>
      <c r="I72" s="29"/>
      <c r="J72" s="29"/>
      <c r="K72" s="139"/>
      <c r="L72" s="140"/>
      <c r="M72" s="127"/>
    </row>
    <row r="73" spans="2:13" ht="14.25" customHeight="1">
      <c r="B73" s="117"/>
      <c r="C73" s="120"/>
      <c r="D73" s="154"/>
      <c r="E73" s="125"/>
      <c r="F73" s="151"/>
      <c r="G73" s="19"/>
      <c r="H73" s="20"/>
      <c r="I73" s="24"/>
      <c r="J73" s="24"/>
      <c r="K73" s="129"/>
      <c r="L73" s="130"/>
      <c r="M73" s="128"/>
    </row>
    <row r="74" spans="2:13" ht="14.25" customHeight="1">
      <c r="B74" s="117"/>
      <c r="C74" s="120"/>
      <c r="D74" s="155">
        <f>IF(C72="","",VLOOKUP(C72,'登録（女子）'!$A:$F,2,FALSE))</f>
      </c>
      <c r="E74" s="125"/>
      <c r="F74" s="152">
        <f>IF(C72="","",VLOOKUP(C72,'登録（女子）'!$A:$F,6,FALSE))</f>
      </c>
      <c r="G74" s="19"/>
      <c r="H74" s="20"/>
      <c r="I74" s="24"/>
      <c r="J74" s="24"/>
      <c r="K74" s="129"/>
      <c r="L74" s="130"/>
      <c r="M74" s="128"/>
    </row>
    <row r="75" spans="2:13" ht="14.25" customHeight="1" thickBot="1">
      <c r="B75" s="118"/>
      <c r="C75" s="121"/>
      <c r="D75" s="126"/>
      <c r="E75" s="126"/>
      <c r="F75" s="153"/>
      <c r="G75" s="30"/>
      <c r="H75" s="31"/>
      <c r="I75" s="23"/>
      <c r="J75" s="23"/>
      <c r="K75" s="135"/>
      <c r="L75" s="136"/>
      <c r="M75" s="134"/>
    </row>
    <row r="76" spans="2:13" ht="14.25" customHeight="1">
      <c r="B76" s="116">
        <v>16</v>
      </c>
      <c r="C76" s="119"/>
      <c r="D76" s="124">
        <f>IF(C76="","",VLOOKUP(C76,'登録（女子）'!$A:$F,3,FALSE))</f>
      </c>
      <c r="E76" s="124">
        <f>IF(C76="","",VLOOKUP(C76,'登録（女子）'!$A:$F,4,FALSE))</f>
      </c>
      <c r="F76" s="150">
        <f>IF(C76="","",VLOOKUP(C76,'登録（女子）'!$A:$F,5,FALSE))</f>
      </c>
      <c r="G76" s="27"/>
      <c r="H76" s="29"/>
      <c r="I76" s="29"/>
      <c r="J76" s="29"/>
      <c r="K76" s="139"/>
      <c r="L76" s="140"/>
      <c r="M76" s="127"/>
    </row>
    <row r="77" spans="2:13" ht="14.25" customHeight="1">
      <c r="B77" s="117"/>
      <c r="C77" s="120"/>
      <c r="D77" s="154"/>
      <c r="E77" s="125"/>
      <c r="F77" s="151"/>
      <c r="G77" s="19"/>
      <c r="H77" s="20"/>
      <c r="I77" s="24"/>
      <c r="J77" s="24"/>
      <c r="K77" s="129"/>
      <c r="L77" s="130"/>
      <c r="M77" s="128"/>
    </row>
    <row r="78" spans="2:13" ht="14.25" customHeight="1">
      <c r="B78" s="117"/>
      <c r="C78" s="120"/>
      <c r="D78" s="155">
        <f>IF(C76="","",VLOOKUP(C76,'登録（女子）'!$A:$F,2,FALSE))</f>
      </c>
      <c r="E78" s="125"/>
      <c r="F78" s="152">
        <f>IF(C76="","",VLOOKUP(C76,'登録（女子）'!$A:$F,6,FALSE))</f>
      </c>
      <c r="G78" s="19"/>
      <c r="H78" s="20"/>
      <c r="I78" s="24"/>
      <c r="J78" s="24"/>
      <c r="K78" s="129"/>
      <c r="L78" s="130"/>
      <c r="M78" s="128"/>
    </row>
    <row r="79" spans="2:13" ht="14.25" customHeight="1" thickBot="1">
      <c r="B79" s="118"/>
      <c r="C79" s="121"/>
      <c r="D79" s="126"/>
      <c r="E79" s="126"/>
      <c r="F79" s="153"/>
      <c r="G79" s="30"/>
      <c r="H79" s="31"/>
      <c r="I79" s="23"/>
      <c r="J79" s="23"/>
      <c r="K79" s="135"/>
      <c r="L79" s="136"/>
      <c r="M79" s="134"/>
    </row>
    <row r="80" spans="2:13" ht="14.25" customHeight="1">
      <c r="B80" s="156">
        <v>17</v>
      </c>
      <c r="C80" s="145"/>
      <c r="D80" s="124">
        <f>IF(C80="","",VLOOKUP(C80,'登録（女子）'!$A:$F,3,FALSE))</f>
      </c>
      <c r="E80" s="124">
        <f>IF(C80="","",VLOOKUP(C80,'登録（女子）'!$A:$F,4,FALSE))</f>
      </c>
      <c r="F80" s="150">
        <f>IF(C80="","",VLOOKUP(C80,'登録（女子）'!$A:$F,5,FALSE))</f>
      </c>
      <c r="G80" s="19"/>
      <c r="H80" s="20"/>
      <c r="I80" s="20"/>
      <c r="J80" s="20"/>
      <c r="K80" s="143"/>
      <c r="L80" s="144"/>
      <c r="M80" s="127"/>
    </row>
    <row r="81" spans="2:13" ht="14.25" customHeight="1">
      <c r="B81" s="117"/>
      <c r="C81" s="120"/>
      <c r="D81" s="154"/>
      <c r="E81" s="125"/>
      <c r="F81" s="151"/>
      <c r="G81" s="19"/>
      <c r="H81" s="20"/>
      <c r="I81" s="24"/>
      <c r="J81" s="24"/>
      <c r="K81" s="129"/>
      <c r="L81" s="130"/>
      <c r="M81" s="128"/>
    </row>
    <row r="82" spans="2:13" ht="14.25" customHeight="1">
      <c r="B82" s="117"/>
      <c r="C82" s="120"/>
      <c r="D82" s="155">
        <f>IF(C80="","",VLOOKUP(C80,'登録（女子）'!$A:$F,2,FALSE))</f>
      </c>
      <c r="E82" s="125"/>
      <c r="F82" s="152">
        <f>IF(C80="","",VLOOKUP(C80,'登録（女子）'!$A:$F,6,FALSE))</f>
      </c>
      <c r="G82" s="19"/>
      <c r="H82" s="20"/>
      <c r="I82" s="24"/>
      <c r="J82" s="24"/>
      <c r="K82" s="129"/>
      <c r="L82" s="130"/>
      <c r="M82" s="128"/>
    </row>
    <row r="83" spans="2:13" ht="14.25" customHeight="1" thickBot="1">
      <c r="B83" s="157"/>
      <c r="C83" s="146"/>
      <c r="D83" s="126"/>
      <c r="E83" s="126"/>
      <c r="F83" s="153"/>
      <c r="G83" s="25"/>
      <c r="H83" s="22"/>
      <c r="I83" s="26"/>
      <c r="J83" s="26"/>
      <c r="K83" s="141"/>
      <c r="L83" s="142"/>
      <c r="M83" s="134"/>
    </row>
    <row r="84" spans="2:13" ht="14.25" customHeight="1">
      <c r="B84" s="116">
        <v>18</v>
      </c>
      <c r="C84" s="119"/>
      <c r="D84" s="124">
        <f>IF(C84="","",VLOOKUP(C84,'登録（女子）'!$A:$F,3,FALSE))</f>
      </c>
      <c r="E84" s="124">
        <f>IF(C84="","",VLOOKUP(C84,'登録（女子）'!$A:$F,4,FALSE))</f>
      </c>
      <c r="F84" s="150">
        <f>IF(C84="","",VLOOKUP(C84,'登録（女子）'!$A:$F,5,FALSE))</f>
      </c>
      <c r="G84" s="27"/>
      <c r="H84" s="29"/>
      <c r="I84" s="29"/>
      <c r="J84" s="29"/>
      <c r="K84" s="139"/>
      <c r="L84" s="140"/>
      <c r="M84" s="127"/>
    </row>
    <row r="85" spans="2:13" ht="14.25" customHeight="1">
      <c r="B85" s="117"/>
      <c r="C85" s="120"/>
      <c r="D85" s="154"/>
      <c r="E85" s="125"/>
      <c r="F85" s="151"/>
      <c r="G85" s="19"/>
      <c r="H85" s="20"/>
      <c r="I85" s="24"/>
      <c r="J85" s="24"/>
      <c r="K85" s="129"/>
      <c r="L85" s="130"/>
      <c r="M85" s="128"/>
    </row>
    <row r="86" spans="2:13" ht="14.25" customHeight="1">
      <c r="B86" s="117"/>
      <c r="C86" s="120"/>
      <c r="D86" s="155">
        <f>IF(C84="","",VLOOKUP(C84,'登録（女子）'!$A:$F,2,FALSE))</f>
      </c>
      <c r="E86" s="125"/>
      <c r="F86" s="152">
        <f>IF(C84="","",VLOOKUP(C84,'登録（女子）'!$A:$F,6,FALSE))</f>
      </c>
      <c r="G86" s="19"/>
      <c r="H86" s="20"/>
      <c r="I86" s="24"/>
      <c r="J86" s="24"/>
      <c r="K86" s="129"/>
      <c r="L86" s="130"/>
      <c r="M86" s="128"/>
    </row>
    <row r="87" spans="2:13" ht="14.25" customHeight="1" thickBot="1">
      <c r="B87" s="118"/>
      <c r="C87" s="121"/>
      <c r="D87" s="126"/>
      <c r="E87" s="126"/>
      <c r="F87" s="153"/>
      <c r="G87" s="30"/>
      <c r="H87" s="31"/>
      <c r="I87" s="23"/>
      <c r="J87" s="23"/>
      <c r="K87" s="135"/>
      <c r="L87" s="136"/>
      <c r="M87" s="134"/>
    </row>
    <row r="88" spans="2:13" ht="14.25" customHeight="1">
      <c r="B88" s="156">
        <v>19</v>
      </c>
      <c r="C88" s="145"/>
      <c r="D88" s="124">
        <f>IF(C88="","",VLOOKUP(C88,'登録（女子）'!$A:$F,3,FALSE))</f>
      </c>
      <c r="E88" s="124">
        <f>IF(C88="","",VLOOKUP(C88,'登録（女子）'!$A:$F,4,FALSE))</f>
      </c>
      <c r="F88" s="150">
        <f>IF(C88="","",VLOOKUP(C88,'登録（女子）'!$A:$F,5,FALSE))</f>
      </c>
      <c r="G88" s="19"/>
      <c r="H88" s="20"/>
      <c r="I88" s="20"/>
      <c r="J88" s="20"/>
      <c r="K88" s="143"/>
      <c r="L88" s="144"/>
      <c r="M88" s="127"/>
    </row>
    <row r="89" spans="2:13" ht="14.25" customHeight="1">
      <c r="B89" s="117"/>
      <c r="C89" s="120"/>
      <c r="D89" s="154"/>
      <c r="E89" s="125"/>
      <c r="F89" s="151"/>
      <c r="G89" s="19"/>
      <c r="H89" s="20"/>
      <c r="I89" s="24"/>
      <c r="J89" s="24"/>
      <c r="K89" s="129"/>
      <c r="L89" s="130"/>
      <c r="M89" s="128"/>
    </row>
    <row r="90" spans="2:13" ht="14.25" customHeight="1">
      <c r="B90" s="117"/>
      <c r="C90" s="120"/>
      <c r="D90" s="155">
        <f>IF(C88="","",VLOOKUP(C88,'登録（女子）'!$A:$F,2,FALSE))</f>
      </c>
      <c r="E90" s="125"/>
      <c r="F90" s="152">
        <f>IF(C88="","",VLOOKUP(C88,'登録（女子）'!$A:$F,6,FALSE))</f>
      </c>
      <c r="G90" s="19"/>
      <c r="H90" s="20"/>
      <c r="I90" s="24"/>
      <c r="J90" s="24"/>
      <c r="K90" s="129"/>
      <c r="L90" s="130"/>
      <c r="M90" s="128"/>
    </row>
    <row r="91" spans="2:13" ht="14.25" customHeight="1" thickBot="1">
      <c r="B91" s="157"/>
      <c r="C91" s="146"/>
      <c r="D91" s="126"/>
      <c r="E91" s="126"/>
      <c r="F91" s="153"/>
      <c r="G91" s="25"/>
      <c r="H91" s="22"/>
      <c r="I91" s="26"/>
      <c r="J91" s="26"/>
      <c r="K91" s="141"/>
      <c r="L91" s="142"/>
      <c r="M91" s="134"/>
    </row>
    <row r="92" spans="2:13" ht="14.25" customHeight="1">
      <c r="B92" s="116">
        <v>20</v>
      </c>
      <c r="C92" s="119"/>
      <c r="D92" s="124">
        <f>IF(C92="","",VLOOKUP(C92,'登録（女子）'!$A:$F,3,FALSE))</f>
      </c>
      <c r="E92" s="124">
        <f>IF(C92="","",VLOOKUP(C92,'登録（女子）'!$A:$F,4,FALSE))</f>
      </c>
      <c r="F92" s="150">
        <f>IF(C92="","",VLOOKUP(C92,'登録（女子）'!$A:$F,5,FALSE))</f>
      </c>
      <c r="G92" s="27"/>
      <c r="H92" s="29"/>
      <c r="I92" s="29"/>
      <c r="J92" s="29"/>
      <c r="K92" s="139"/>
      <c r="L92" s="140"/>
      <c r="M92" s="127"/>
    </row>
    <row r="93" spans="2:13" ht="14.25" customHeight="1">
      <c r="B93" s="117"/>
      <c r="C93" s="120"/>
      <c r="D93" s="154"/>
      <c r="E93" s="125"/>
      <c r="F93" s="151"/>
      <c r="G93" s="19"/>
      <c r="H93" s="20"/>
      <c r="I93" s="24"/>
      <c r="J93" s="24"/>
      <c r="K93" s="129"/>
      <c r="L93" s="130"/>
      <c r="M93" s="128"/>
    </row>
    <row r="94" spans="2:13" ht="14.25" customHeight="1">
      <c r="B94" s="117"/>
      <c r="C94" s="120"/>
      <c r="D94" s="155">
        <f>IF(C92="","",VLOOKUP(C92,'登録（女子）'!$A:$F,2,FALSE))</f>
      </c>
      <c r="E94" s="125"/>
      <c r="F94" s="152">
        <f>IF(C92="","",VLOOKUP(C92,'登録（女子）'!$A:$F,6,FALSE))</f>
      </c>
      <c r="G94" s="19"/>
      <c r="H94" s="20"/>
      <c r="I94" s="24"/>
      <c r="J94" s="24"/>
      <c r="K94" s="129"/>
      <c r="L94" s="130"/>
      <c r="M94" s="128"/>
    </row>
    <row r="95" spans="2:13" ht="14.25" customHeight="1" thickBot="1">
      <c r="B95" s="118"/>
      <c r="C95" s="121"/>
      <c r="D95" s="126"/>
      <c r="E95" s="126"/>
      <c r="F95" s="153"/>
      <c r="G95" s="30"/>
      <c r="H95" s="31"/>
      <c r="I95" s="23"/>
      <c r="J95" s="23"/>
      <c r="K95" s="135"/>
      <c r="L95" s="136"/>
      <c r="M95" s="134"/>
    </row>
    <row r="96" spans="2:13" ht="14.25" customHeight="1">
      <c r="B96" s="156">
        <v>21</v>
      </c>
      <c r="C96" s="145"/>
      <c r="D96" s="124">
        <f>IF(C96="","",VLOOKUP(C96,'登録（女子）'!$A:$F,3,FALSE))</f>
      </c>
      <c r="E96" s="124">
        <f>IF(C96="","",VLOOKUP(C96,'登録（女子）'!$A:$F,4,FALSE))</f>
      </c>
      <c r="F96" s="150">
        <f>IF(C96="","",VLOOKUP(C96,'登録（女子）'!$A:$F,5,FALSE))</f>
      </c>
      <c r="G96" s="19"/>
      <c r="H96" s="20"/>
      <c r="I96" s="20"/>
      <c r="J96" s="20"/>
      <c r="K96" s="143"/>
      <c r="L96" s="144"/>
      <c r="M96" s="127"/>
    </row>
    <row r="97" spans="2:13" ht="14.25" customHeight="1">
      <c r="B97" s="117"/>
      <c r="C97" s="120"/>
      <c r="D97" s="154"/>
      <c r="E97" s="125"/>
      <c r="F97" s="151"/>
      <c r="G97" s="19"/>
      <c r="H97" s="20"/>
      <c r="I97" s="24"/>
      <c r="J97" s="24"/>
      <c r="K97" s="129"/>
      <c r="L97" s="130"/>
      <c r="M97" s="128"/>
    </row>
    <row r="98" spans="2:13" ht="14.25" customHeight="1">
      <c r="B98" s="117"/>
      <c r="C98" s="120"/>
      <c r="D98" s="155">
        <f>IF(C96="","",VLOOKUP(C96,'登録（女子）'!$A:$F,2,FALSE))</f>
      </c>
      <c r="E98" s="125"/>
      <c r="F98" s="152">
        <f>IF(C96="","",VLOOKUP(C96,'登録（女子）'!$A:$F,6,FALSE))</f>
      </c>
      <c r="G98" s="19"/>
      <c r="H98" s="20"/>
      <c r="I98" s="24"/>
      <c r="J98" s="24"/>
      <c r="K98" s="129"/>
      <c r="L98" s="130"/>
      <c r="M98" s="128"/>
    </row>
    <row r="99" spans="2:13" ht="14.25" customHeight="1" thickBot="1">
      <c r="B99" s="157"/>
      <c r="C99" s="146"/>
      <c r="D99" s="126"/>
      <c r="E99" s="126"/>
      <c r="F99" s="153"/>
      <c r="G99" s="25"/>
      <c r="H99" s="22"/>
      <c r="I99" s="26"/>
      <c r="J99" s="26"/>
      <c r="K99" s="141"/>
      <c r="L99" s="142"/>
      <c r="M99" s="134"/>
    </row>
    <row r="100" spans="2:13" ht="14.25" customHeight="1">
      <c r="B100" s="116">
        <v>22</v>
      </c>
      <c r="C100" s="119"/>
      <c r="D100" s="124">
        <f>IF(C100="","",VLOOKUP(C100,'登録（女子）'!$A:$F,3,FALSE))</f>
      </c>
      <c r="E100" s="124">
        <f>IF(C100="","",VLOOKUP(C100,'登録（女子）'!$A:$F,4,FALSE))</f>
      </c>
      <c r="F100" s="150">
        <f>IF(C100="","",VLOOKUP(C100,'登録（女子）'!$A:$F,5,FALSE))</f>
      </c>
      <c r="G100" s="27"/>
      <c r="H100" s="29"/>
      <c r="I100" s="29"/>
      <c r="J100" s="29"/>
      <c r="K100" s="139"/>
      <c r="L100" s="140"/>
      <c r="M100" s="127"/>
    </row>
    <row r="101" spans="2:13" ht="14.25" customHeight="1">
      <c r="B101" s="117"/>
      <c r="C101" s="120"/>
      <c r="D101" s="154"/>
      <c r="E101" s="125"/>
      <c r="F101" s="151"/>
      <c r="G101" s="19"/>
      <c r="H101" s="20"/>
      <c r="I101" s="24"/>
      <c r="J101" s="24"/>
      <c r="K101" s="129"/>
      <c r="L101" s="130"/>
      <c r="M101" s="128"/>
    </row>
    <row r="102" spans="2:13" ht="14.25" customHeight="1">
      <c r="B102" s="117"/>
      <c r="C102" s="120"/>
      <c r="D102" s="155">
        <f>IF(C100="","",VLOOKUP(C100,'登録（女子）'!$A:$F,2,FALSE))</f>
      </c>
      <c r="E102" s="125"/>
      <c r="F102" s="152">
        <f>IF(C100="","",VLOOKUP(C100,'登録（女子）'!$A:$F,6,FALSE))</f>
      </c>
      <c r="G102" s="19"/>
      <c r="H102" s="20"/>
      <c r="I102" s="24"/>
      <c r="J102" s="24"/>
      <c r="K102" s="129"/>
      <c r="L102" s="130"/>
      <c r="M102" s="128"/>
    </row>
    <row r="103" spans="2:13" ht="14.25" customHeight="1" thickBot="1">
      <c r="B103" s="118"/>
      <c r="C103" s="121"/>
      <c r="D103" s="126"/>
      <c r="E103" s="126"/>
      <c r="F103" s="153"/>
      <c r="G103" s="30"/>
      <c r="H103" s="31"/>
      <c r="I103" s="23"/>
      <c r="J103" s="23"/>
      <c r="K103" s="135"/>
      <c r="L103" s="136"/>
      <c r="M103" s="134"/>
    </row>
    <row r="104" spans="2:13" ht="14.25" customHeight="1">
      <c r="B104" s="156">
        <v>23</v>
      </c>
      <c r="C104" s="145"/>
      <c r="D104" s="124">
        <f>IF(C104="","",VLOOKUP(C104,'登録（女子）'!$A:$F,3,FALSE))</f>
      </c>
      <c r="E104" s="124">
        <f>IF(C104="","",VLOOKUP(C104,'登録（女子）'!$A:$F,4,FALSE))</f>
      </c>
      <c r="F104" s="150">
        <f>IF(C104="","",VLOOKUP(C104,'登録（女子）'!$A:$F,5,FALSE))</f>
      </c>
      <c r="G104" s="19"/>
      <c r="H104" s="20"/>
      <c r="I104" s="20"/>
      <c r="J104" s="20"/>
      <c r="K104" s="143"/>
      <c r="L104" s="144"/>
      <c r="M104" s="127"/>
    </row>
    <row r="105" spans="2:13" ht="14.25" customHeight="1">
      <c r="B105" s="117"/>
      <c r="C105" s="120"/>
      <c r="D105" s="154"/>
      <c r="E105" s="125"/>
      <c r="F105" s="151"/>
      <c r="G105" s="19"/>
      <c r="H105" s="20"/>
      <c r="I105" s="24"/>
      <c r="J105" s="24"/>
      <c r="K105" s="129"/>
      <c r="L105" s="130"/>
      <c r="M105" s="128"/>
    </row>
    <row r="106" spans="2:13" ht="14.25" customHeight="1">
      <c r="B106" s="117"/>
      <c r="C106" s="120"/>
      <c r="D106" s="155">
        <f>IF(C104="","",VLOOKUP(C104,'登録（女子）'!$A:$F,2,FALSE))</f>
      </c>
      <c r="E106" s="125"/>
      <c r="F106" s="152">
        <f>IF(C104="","",VLOOKUP(C104,'登録（女子）'!$A:$F,6,FALSE))</f>
      </c>
      <c r="G106" s="19"/>
      <c r="H106" s="20"/>
      <c r="I106" s="24"/>
      <c r="J106" s="24"/>
      <c r="K106" s="129"/>
      <c r="L106" s="130"/>
      <c r="M106" s="128"/>
    </row>
    <row r="107" spans="2:13" ht="14.25" customHeight="1" thickBot="1">
      <c r="B107" s="157"/>
      <c r="C107" s="146"/>
      <c r="D107" s="126"/>
      <c r="E107" s="126"/>
      <c r="F107" s="153"/>
      <c r="G107" s="25"/>
      <c r="H107" s="22"/>
      <c r="I107" s="26"/>
      <c r="J107" s="26"/>
      <c r="K107" s="141"/>
      <c r="L107" s="142"/>
      <c r="M107" s="134"/>
    </row>
    <row r="108" spans="2:13" ht="14.25" customHeight="1">
      <c r="B108" s="116">
        <v>24</v>
      </c>
      <c r="C108" s="119"/>
      <c r="D108" s="124">
        <f>IF(C108="","",VLOOKUP(C108,'登録（女子）'!$A:$F,3,FALSE))</f>
      </c>
      <c r="E108" s="124">
        <f>IF(C108="","",VLOOKUP(C108,'登録（女子）'!$A:$F,4,FALSE))</f>
      </c>
      <c r="F108" s="150">
        <f>IF(C108="","",VLOOKUP(C108,'登録（女子）'!$A:$F,5,FALSE))</f>
      </c>
      <c r="G108" s="27"/>
      <c r="H108" s="29"/>
      <c r="I108" s="29"/>
      <c r="J108" s="29"/>
      <c r="K108" s="139"/>
      <c r="L108" s="140"/>
      <c r="M108" s="127"/>
    </row>
    <row r="109" spans="2:13" ht="14.25" customHeight="1">
      <c r="B109" s="117"/>
      <c r="C109" s="120"/>
      <c r="D109" s="154"/>
      <c r="E109" s="125"/>
      <c r="F109" s="151"/>
      <c r="G109" s="19"/>
      <c r="H109" s="20"/>
      <c r="I109" s="24"/>
      <c r="J109" s="24"/>
      <c r="K109" s="129"/>
      <c r="L109" s="130"/>
      <c r="M109" s="128"/>
    </row>
    <row r="110" spans="2:13" ht="14.25" customHeight="1">
      <c r="B110" s="117"/>
      <c r="C110" s="120"/>
      <c r="D110" s="155">
        <f>IF(C108="","",VLOOKUP(C108,'登録（女子）'!$A:$F,2,FALSE))</f>
      </c>
      <c r="E110" s="125"/>
      <c r="F110" s="152">
        <f>IF(C108="","",VLOOKUP(C108,'登録（女子）'!$A:$F,6,FALSE))</f>
      </c>
      <c r="G110" s="19"/>
      <c r="H110" s="20"/>
      <c r="I110" s="24"/>
      <c r="J110" s="24"/>
      <c r="K110" s="129"/>
      <c r="L110" s="130"/>
      <c r="M110" s="128"/>
    </row>
    <row r="111" spans="2:13" ht="14.25" customHeight="1" thickBot="1">
      <c r="B111" s="118"/>
      <c r="C111" s="121"/>
      <c r="D111" s="126"/>
      <c r="E111" s="126"/>
      <c r="F111" s="153"/>
      <c r="G111" s="30"/>
      <c r="H111" s="31"/>
      <c r="I111" s="23"/>
      <c r="J111" s="23"/>
      <c r="K111" s="135"/>
      <c r="L111" s="136"/>
      <c r="M111" s="134"/>
    </row>
    <row r="112" spans="2:13" ht="14.25" customHeight="1">
      <c r="B112" s="156">
        <v>25</v>
      </c>
      <c r="C112" s="145"/>
      <c r="D112" s="124">
        <f>IF(C112="","",VLOOKUP(C112,'登録（女子）'!$A:$F,3,FALSE))</f>
      </c>
      <c r="E112" s="124">
        <f>IF(C112="","",VLOOKUP(C112,'登録（女子）'!$A:$F,4,FALSE))</f>
      </c>
      <c r="F112" s="150">
        <f>IF(C112="","",VLOOKUP(C112,'登録（女子）'!$A:$F,5,FALSE))</f>
      </c>
      <c r="G112" s="19"/>
      <c r="H112" s="20"/>
      <c r="I112" s="20"/>
      <c r="J112" s="20"/>
      <c r="K112" s="143"/>
      <c r="L112" s="144"/>
      <c r="M112" s="127"/>
    </row>
    <row r="113" spans="2:13" ht="14.25" customHeight="1">
      <c r="B113" s="117"/>
      <c r="C113" s="120"/>
      <c r="D113" s="154"/>
      <c r="E113" s="125"/>
      <c r="F113" s="151"/>
      <c r="G113" s="19"/>
      <c r="H113" s="20"/>
      <c r="I113" s="24"/>
      <c r="J113" s="24"/>
      <c r="K113" s="129"/>
      <c r="L113" s="130"/>
      <c r="M113" s="128"/>
    </row>
    <row r="114" spans="2:13" ht="14.25" customHeight="1">
      <c r="B114" s="117"/>
      <c r="C114" s="120"/>
      <c r="D114" s="155">
        <f>IF(C112="","",VLOOKUP(C112,'登録（女子）'!$A:$F,2,FALSE))</f>
      </c>
      <c r="E114" s="125"/>
      <c r="F114" s="152">
        <f>IF(C112="","",VLOOKUP(C112,'登録（女子）'!$A:$F,6,FALSE))</f>
      </c>
      <c r="G114" s="19"/>
      <c r="H114" s="20"/>
      <c r="I114" s="24"/>
      <c r="J114" s="24"/>
      <c r="K114" s="129"/>
      <c r="L114" s="130"/>
      <c r="M114" s="128"/>
    </row>
    <row r="115" spans="2:13" ht="14.25" customHeight="1" thickBot="1">
      <c r="B115" s="157"/>
      <c r="C115" s="146"/>
      <c r="D115" s="126"/>
      <c r="E115" s="126"/>
      <c r="F115" s="153"/>
      <c r="G115" s="25"/>
      <c r="H115" s="22"/>
      <c r="I115" s="26"/>
      <c r="J115" s="26"/>
      <c r="K115" s="141"/>
      <c r="L115" s="142"/>
      <c r="M115" s="134"/>
    </row>
    <row r="116" spans="2:13" ht="14.25" customHeight="1">
      <c r="B116" s="116">
        <v>26</v>
      </c>
      <c r="C116" s="119"/>
      <c r="D116" s="124">
        <f>IF(C116="","",VLOOKUP(C116,'登録（女子）'!$A:$F,3,FALSE))</f>
      </c>
      <c r="E116" s="124">
        <f>IF(C116="","",VLOOKUP(C116,'登録（女子）'!$A:$F,4,FALSE))</f>
      </c>
      <c r="F116" s="150">
        <f>IF(C116="","",VLOOKUP(C116,'登録（女子）'!$A:$F,5,FALSE))</f>
      </c>
      <c r="G116" s="27"/>
      <c r="H116" s="29"/>
      <c r="I116" s="29"/>
      <c r="J116" s="29"/>
      <c r="K116" s="139"/>
      <c r="L116" s="140"/>
      <c r="M116" s="127"/>
    </row>
    <row r="117" spans="2:13" ht="14.25" customHeight="1">
      <c r="B117" s="117"/>
      <c r="C117" s="120"/>
      <c r="D117" s="154"/>
      <c r="E117" s="125"/>
      <c r="F117" s="151"/>
      <c r="G117" s="19"/>
      <c r="H117" s="20"/>
      <c r="I117" s="24"/>
      <c r="J117" s="24"/>
      <c r="K117" s="129"/>
      <c r="L117" s="130"/>
      <c r="M117" s="128"/>
    </row>
    <row r="118" spans="2:13" ht="14.25" customHeight="1">
      <c r="B118" s="117"/>
      <c r="C118" s="120"/>
      <c r="D118" s="155">
        <f>IF(C116="","",VLOOKUP(C116,'登録（女子）'!$A:$F,2,FALSE))</f>
      </c>
      <c r="E118" s="125"/>
      <c r="F118" s="152">
        <f>IF(C116="","",VLOOKUP(C116,'登録（女子）'!$A:$F,6,FALSE))</f>
      </c>
      <c r="G118" s="19"/>
      <c r="H118" s="20"/>
      <c r="I118" s="24"/>
      <c r="J118" s="24"/>
      <c r="K118" s="129"/>
      <c r="L118" s="130"/>
      <c r="M118" s="128"/>
    </row>
    <row r="119" spans="2:13" ht="14.25" customHeight="1" thickBot="1">
      <c r="B119" s="118"/>
      <c r="C119" s="121"/>
      <c r="D119" s="126"/>
      <c r="E119" s="126"/>
      <c r="F119" s="153"/>
      <c r="G119" s="30"/>
      <c r="H119" s="31"/>
      <c r="I119" s="23"/>
      <c r="J119" s="23"/>
      <c r="K119" s="135"/>
      <c r="L119" s="136"/>
      <c r="M119" s="134"/>
    </row>
    <row r="120" spans="2:13" ht="14.25" customHeight="1">
      <c r="B120" s="156">
        <v>27</v>
      </c>
      <c r="C120" s="145"/>
      <c r="D120" s="124">
        <f>IF(C120="","",VLOOKUP(C120,'登録（女子）'!$A:$F,3,FALSE))</f>
      </c>
      <c r="E120" s="124">
        <f>IF(C120="","",VLOOKUP(C120,'登録（女子）'!$A:$F,4,FALSE))</f>
      </c>
      <c r="F120" s="150">
        <f>IF(C120="","",VLOOKUP(C120,'登録（女子）'!$A:$F,5,FALSE))</f>
      </c>
      <c r="G120" s="19"/>
      <c r="H120" s="20"/>
      <c r="I120" s="20"/>
      <c r="J120" s="20"/>
      <c r="K120" s="143"/>
      <c r="L120" s="144"/>
      <c r="M120" s="127"/>
    </row>
    <row r="121" spans="2:13" ht="14.25" customHeight="1">
      <c r="B121" s="117"/>
      <c r="C121" s="120"/>
      <c r="D121" s="154"/>
      <c r="E121" s="125"/>
      <c r="F121" s="151"/>
      <c r="G121" s="19"/>
      <c r="H121" s="20"/>
      <c r="I121" s="24"/>
      <c r="J121" s="24"/>
      <c r="K121" s="129"/>
      <c r="L121" s="130"/>
      <c r="M121" s="128"/>
    </row>
    <row r="122" spans="2:13" ht="14.25" customHeight="1">
      <c r="B122" s="117"/>
      <c r="C122" s="120"/>
      <c r="D122" s="155">
        <f>IF(C120="","",VLOOKUP(C120,'登録（女子）'!$A:$F,2,FALSE))</f>
      </c>
      <c r="E122" s="125"/>
      <c r="F122" s="152">
        <f>IF(C120="","",VLOOKUP(C120,'登録（女子）'!$A:$F,6,FALSE))</f>
      </c>
      <c r="G122" s="19"/>
      <c r="H122" s="20"/>
      <c r="I122" s="24"/>
      <c r="J122" s="24"/>
      <c r="K122" s="129"/>
      <c r="L122" s="130"/>
      <c r="M122" s="128"/>
    </row>
    <row r="123" spans="2:13" ht="14.25" customHeight="1" thickBot="1">
      <c r="B123" s="157"/>
      <c r="C123" s="146"/>
      <c r="D123" s="126"/>
      <c r="E123" s="126"/>
      <c r="F123" s="153"/>
      <c r="G123" s="25"/>
      <c r="H123" s="22"/>
      <c r="I123" s="26"/>
      <c r="J123" s="26"/>
      <c r="K123" s="141"/>
      <c r="L123" s="142"/>
      <c r="M123" s="134"/>
    </row>
    <row r="124" spans="2:13" ht="14.25" customHeight="1">
      <c r="B124" s="116">
        <v>28</v>
      </c>
      <c r="C124" s="119"/>
      <c r="D124" s="124">
        <f>IF(C124="","",VLOOKUP(C124,'登録（女子）'!$A:$F,3,FALSE))</f>
      </c>
      <c r="E124" s="124">
        <f>IF(C124="","",VLOOKUP(C124,'登録（女子）'!$A:$F,4,FALSE))</f>
      </c>
      <c r="F124" s="150">
        <f>IF(C124="","",VLOOKUP(C124,'登録（女子）'!$A:$F,5,FALSE))</f>
      </c>
      <c r="G124" s="27"/>
      <c r="H124" s="29"/>
      <c r="I124" s="29"/>
      <c r="J124" s="29"/>
      <c r="K124" s="139"/>
      <c r="L124" s="140"/>
      <c r="M124" s="127"/>
    </row>
    <row r="125" spans="2:13" ht="14.25" customHeight="1">
      <c r="B125" s="117"/>
      <c r="C125" s="120"/>
      <c r="D125" s="154"/>
      <c r="E125" s="125"/>
      <c r="F125" s="151"/>
      <c r="G125" s="19"/>
      <c r="H125" s="20"/>
      <c r="I125" s="24"/>
      <c r="J125" s="24"/>
      <c r="K125" s="129"/>
      <c r="L125" s="130"/>
      <c r="M125" s="128"/>
    </row>
    <row r="126" spans="2:13" ht="14.25" customHeight="1">
      <c r="B126" s="117"/>
      <c r="C126" s="120"/>
      <c r="D126" s="155">
        <f>IF(C124="","",VLOOKUP(C124,'登録（女子）'!$A:$F,2,FALSE))</f>
      </c>
      <c r="E126" s="125"/>
      <c r="F126" s="152">
        <f>IF(C124="","",VLOOKUP(C124,'登録（女子）'!$A:$F,6,FALSE))</f>
      </c>
      <c r="G126" s="19"/>
      <c r="H126" s="20"/>
      <c r="I126" s="24"/>
      <c r="J126" s="24"/>
      <c r="K126" s="129"/>
      <c r="L126" s="130"/>
      <c r="M126" s="128"/>
    </row>
    <row r="127" spans="2:13" ht="14.25" customHeight="1" thickBot="1">
      <c r="B127" s="118"/>
      <c r="C127" s="121"/>
      <c r="D127" s="126"/>
      <c r="E127" s="126"/>
      <c r="F127" s="153"/>
      <c r="G127" s="30"/>
      <c r="H127" s="31"/>
      <c r="I127" s="23"/>
      <c r="J127" s="23"/>
      <c r="K127" s="135"/>
      <c r="L127" s="136"/>
      <c r="M127" s="134"/>
    </row>
    <row r="128" spans="2:13" ht="14.25" customHeight="1">
      <c r="B128" s="156">
        <v>29</v>
      </c>
      <c r="C128" s="145"/>
      <c r="D128" s="124">
        <f>IF(C128="","",VLOOKUP(C128,'登録（女子）'!$A:$F,3,FALSE))</f>
      </c>
      <c r="E128" s="124">
        <f>IF(C128="","",VLOOKUP(C128,'登録（女子）'!$A:$F,4,FALSE))</f>
      </c>
      <c r="F128" s="150">
        <f>IF(C128="","",VLOOKUP(C128,'登録（女子）'!$A:$F,5,FALSE))</f>
      </c>
      <c r="G128" s="19"/>
      <c r="H128" s="20"/>
      <c r="I128" s="20"/>
      <c r="J128" s="20"/>
      <c r="K128" s="143"/>
      <c r="L128" s="144"/>
      <c r="M128" s="127"/>
    </row>
    <row r="129" spans="2:13" ht="14.25" customHeight="1">
      <c r="B129" s="117"/>
      <c r="C129" s="120"/>
      <c r="D129" s="154"/>
      <c r="E129" s="125"/>
      <c r="F129" s="151"/>
      <c r="G129" s="19"/>
      <c r="H129" s="20"/>
      <c r="I129" s="24"/>
      <c r="J129" s="24"/>
      <c r="K129" s="129"/>
      <c r="L129" s="130"/>
      <c r="M129" s="128"/>
    </row>
    <row r="130" spans="2:13" ht="14.25" customHeight="1">
      <c r="B130" s="117"/>
      <c r="C130" s="120"/>
      <c r="D130" s="155">
        <f>IF(C128="","",VLOOKUP(C128,'登録（女子）'!$A:$F,2,FALSE))</f>
      </c>
      <c r="E130" s="125"/>
      <c r="F130" s="152">
        <f>IF(C128="","",VLOOKUP(C128,'登録（女子）'!$A:$F,6,FALSE))</f>
      </c>
      <c r="G130" s="19"/>
      <c r="H130" s="20"/>
      <c r="I130" s="24"/>
      <c r="J130" s="24"/>
      <c r="K130" s="129"/>
      <c r="L130" s="130"/>
      <c r="M130" s="128"/>
    </row>
    <row r="131" spans="2:13" ht="14.25" customHeight="1" thickBot="1">
      <c r="B131" s="157"/>
      <c r="C131" s="146"/>
      <c r="D131" s="126"/>
      <c r="E131" s="126"/>
      <c r="F131" s="153"/>
      <c r="G131" s="25"/>
      <c r="H131" s="22"/>
      <c r="I131" s="26"/>
      <c r="J131" s="26"/>
      <c r="K131" s="141"/>
      <c r="L131" s="142"/>
      <c r="M131" s="134"/>
    </row>
    <row r="132" spans="2:13" ht="14.25" customHeight="1">
      <c r="B132" s="116">
        <v>30</v>
      </c>
      <c r="C132" s="119"/>
      <c r="D132" s="124">
        <f>IF(C132="","",VLOOKUP(C132,'登録（女子）'!$A:$F,3,FALSE))</f>
      </c>
      <c r="E132" s="124">
        <f>IF(C132="","",VLOOKUP(C132,'登録（女子）'!$A:$F,4,FALSE))</f>
      </c>
      <c r="F132" s="150">
        <f>IF(C132="","",VLOOKUP(C132,'登録（女子）'!$A:$F,5,FALSE))</f>
      </c>
      <c r="G132" s="27"/>
      <c r="H132" s="29"/>
      <c r="I132" s="29"/>
      <c r="J132" s="29"/>
      <c r="K132" s="139"/>
      <c r="L132" s="140"/>
      <c r="M132" s="127"/>
    </row>
    <row r="133" spans="2:13" ht="14.25" customHeight="1">
      <c r="B133" s="117"/>
      <c r="C133" s="120"/>
      <c r="D133" s="154"/>
      <c r="E133" s="125"/>
      <c r="F133" s="151"/>
      <c r="G133" s="19"/>
      <c r="H133" s="20"/>
      <c r="I133" s="24"/>
      <c r="J133" s="24"/>
      <c r="K133" s="129"/>
      <c r="L133" s="130"/>
      <c r="M133" s="128"/>
    </row>
    <row r="134" spans="2:13" ht="14.25" customHeight="1">
      <c r="B134" s="117"/>
      <c r="C134" s="120"/>
      <c r="D134" s="155">
        <f>IF(C132="","",VLOOKUP(C132,'登録（女子）'!$A:$F,2,FALSE))</f>
      </c>
      <c r="E134" s="125"/>
      <c r="F134" s="152">
        <f>IF(C132="","",VLOOKUP(C132,'登録（女子）'!$A:$F,6,FALSE))</f>
      </c>
      <c r="G134" s="19"/>
      <c r="H134" s="20"/>
      <c r="I134" s="24"/>
      <c r="J134" s="24"/>
      <c r="K134" s="129"/>
      <c r="L134" s="130"/>
      <c r="M134" s="128"/>
    </row>
    <row r="135" spans="2:13" ht="14.25" customHeight="1" thickBot="1">
      <c r="B135" s="118"/>
      <c r="C135" s="121"/>
      <c r="D135" s="126"/>
      <c r="E135" s="126"/>
      <c r="F135" s="153"/>
      <c r="G135" s="30"/>
      <c r="H135" s="31"/>
      <c r="I135" s="23"/>
      <c r="J135" s="23"/>
      <c r="K135" s="135"/>
      <c r="L135" s="136"/>
      <c r="M135" s="134"/>
    </row>
    <row r="136" spans="2:13" ht="24" customHeight="1" thickBot="1">
      <c r="B136" s="147"/>
      <c r="C136" s="147"/>
      <c r="D136" s="147"/>
      <c r="L136" s="148" t="s">
        <v>526</v>
      </c>
      <c r="M136" s="149"/>
    </row>
    <row r="137" spans="2:13" ht="14.25" customHeight="1">
      <c r="B137" s="116">
        <v>31</v>
      </c>
      <c r="C137" s="119"/>
      <c r="D137" s="122">
        <f>IF(C137="","",VLOOKUP(C137,'登録（女子）'!$A:$F,3,FALSE))</f>
      </c>
      <c r="E137" s="124">
        <f>IF(C137="","",VLOOKUP(C137,'登録（女子）'!$A:$F,4,FALSE))</f>
      </c>
      <c r="F137" s="137">
        <f>IF(C137="","",VLOOKUP(C137,'登録（女子）'!$A:$F,5,FALSE))</f>
      </c>
      <c r="G137" s="27"/>
      <c r="H137" s="29"/>
      <c r="I137" s="29"/>
      <c r="J137" s="29"/>
      <c r="K137" s="139"/>
      <c r="L137" s="140"/>
      <c r="M137" s="127"/>
    </row>
    <row r="138" spans="2:13" ht="14.25" customHeight="1">
      <c r="B138" s="117"/>
      <c r="C138" s="120"/>
      <c r="D138" s="123"/>
      <c r="E138" s="125"/>
      <c r="F138" s="138"/>
      <c r="G138" s="19"/>
      <c r="H138" s="20"/>
      <c r="I138" s="24"/>
      <c r="J138" s="24"/>
      <c r="K138" s="129"/>
      <c r="L138" s="130"/>
      <c r="M138" s="128"/>
    </row>
    <row r="139" spans="2:13" ht="14.25" customHeight="1">
      <c r="B139" s="117"/>
      <c r="C139" s="120"/>
      <c r="D139" s="123">
        <f>IF(C137="","",VLOOKUP(C137,'登録（女子）'!$A:$F,2,FALSE))</f>
      </c>
      <c r="E139" s="125"/>
      <c r="F139" s="132">
        <f>IF(C137="","",VLOOKUP(C137,'登録（女子）'!$A:$F,6,FALSE))</f>
      </c>
      <c r="G139" s="19"/>
      <c r="H139" s="20"/>
      <c r="I139" s="24"/>
      <c r="J139" s="24"/>
      <c r="K139" s="129"/>
      <c r="L139" s="130"/>
      <c r="M139" s="128"/>
    </row>
    <row r="140" spans="2:13" ht="14.25" customHeight="1" thickBot="1">
      <c r="B140" s="118"/>
      <c r="C140" s="121"/>
      <c r="D140" s="131"/>
      <c r="E140" s="126"/>
      <c r="F140" s="133"/>
      <c r="G140" s="30"/>
      <c r="H140" s="31"/>
      <c r="I140" s="23"/>
      <c r="J140" s="23"/>
      <c r="K140" s="135"/>
      <c r="L140" s="136"/>
      <c r="M140" s="134"/>
    </row>
    <row r="141" spans="2:13" ht="14.25" customHeight="1">
      <c r="B141" s="116">
        <v>32</v>
      </c>
      <c r="C141" s="119"/>
      <c r="D141" s="122">
        <f>IF(C141="","",VLOOKUP(C141,'登録（女子）'!$A:$F,3,FALSE))</f>
      </c>
      <c r="E141" s="124">
        <f>IF(C141="","",VLOOKUP(C141,'登録（女子）'!$A:$F,4,FALSE))</f>
      </c>
      <c r="F141" s="137">
        <f>IF(C141="","",VLOOKUP(C141,'登録（女子）'!$A:$F,5,FALSE))</f>
      </c>
      <c r="G141" s="27"/>
      <c r="H141" s="29"/>
      <c r="I141" s="29"/>
      <c r="J141" s="29"/>
      <c r="K141" s="139"/>
      <c r="L141" s="140"/>
      <c r="M141" s="127"/>
    </row>
    <row r="142" spans="2:13" ht="14.25" customHeight="1">
      <c r="B142" s="117"/>
      <c r="C142" s="120"/>
      <c r="D142" s="123"/>
      <c r="E142" s="125"/>
      <c r="F142" s="138"/>
      <c r="G142" s="19"/>
      <c r="H142" s="20"/>
      <c r="I142" s="24"/>
      <c r="J142" s="24"/>
      <c r="K142" s="129"/>
      <c r="L142" s="130"/>
      <c r="M142" s="128"/>
    </row>
    <row r="143" spans="2:13" ht="14.25" customHeight="1">
      <c r="B143" s="117"/>
      <c r="C143" s="120"/>
      <c r="D143" s="123">
        <f>IF(C141="","",VLOOKUP(C141,'登録（女子）'!$A:$F,2,FALSE))</f>
      </c>
      <c r="E143" s="125"/>
      <c r="F143" s="132">
        <f>IF(C141="","",VLOOKUP(C141,'登録（女子）'!$A:$F,6,FALSE))</f>
      </c>
      <c r="G143" s="19"/>
      <c r="H143" s="20"/>
      <c r="I143" s="24"/>
      <c r="J143" s="24"/>
      <c r="K143" s="129"/>
      <c r="L143" s="130"/>
      <c r="M143" s="128"/>
    </row>
    <row r="144" spans="2:13" ht="14.25" customHeight="1" thickBot="1">
      <c r="B144" s="118"/>
      <c r="C144" s="121"/>
      <c r="D144" s="131"/>
      <c r="E144" s="126"/>
      <c r="F144" s="133"/>
      <c r="G144" s="30"/>
      <c r="H144" s="31"/>
      <c r="I144" s="23"/>
      <c r="J144" s="23"/>
      <c r="K144" s="135"/>
      <c r="L144" s="136"/>
      <c r="M144" s="134"/>
    </row>
    <row r="145" spans="2:13" ht="14.25" customHeight="1">
      <c r="B145" s="116">
        <v>33</v>
      </c>
      <c r="C145" s="119"/>
      <c r="D145" s="122">
        <f>IF(C145="","",VLOOKUP(C145,'登録（女子）'!$A:$F,3,FALSE))</f>
      </c>
      <c r="E145" s="124">
        <f>IF(C145="","",VLOOKUP(C145,'登録（女子）'!$A:$F,4,FALSE))</f>
      </c>
      <c r="F145" s="137">
        <f>IF(C145="","",VLOOKUP(C145,'登録（女子）'!$A:$F,5,FALSE))</f>
      </c>
      <c r="G145" s="27"/>
      <c r="H145" s="29"/>
      <c r="I145" s="29"/>
      <c r="J145" s="29"/>
      <c r="K145" s="139"/>
      <c r="L145" s="140"/>
      <c r="M145" s="127"/>
    </row>
    <row r="146" spans="2:13" ht="14.25" customHeight="1">
      <c r="B146" s="117"/>
      <c r="C146" s="120"/>
      <c r="D146" s="123"/>
      <c r="E146" s="125"/>
      <c r="F146" s="138"/>
      <c r="G146" s="19"/>
      <c r="H146" s="20"/>
      <c r="I146" s="24"/>
      <c r="J146" s="24"/>
      <c r="K146" s="129"/>
      <c r="L146" s="130"/>
      <c r="M146" s="128"/>
    </row>
    <row r="147" spans="2:13" ht="14.25" customHeight="1">
      <c r="B147" s="117"/>
      <c r="C147" s="120"/>
      <c r="D147" s="123">
        <f>IF(C145="","",VLOOKUP(C145,'登録（女子）'!$A:$F,2,FALSE))</f>
      </c>
      <c r="E147" s="125"/>
      <c r="F147" s="132">
        <f>IF(C145="","",VLOOKUP(C145,'登録（女子）'!$A:$F,6,FALSE))</f>
      </c>
      <c r="G147" s="19"/>
      <c r="H147" s="20"/>
      <c r="I147" s="24"/>
      <c r="J147" s="24"/>
      <c r="K147" s="129"/>
      <c r="L147" s="130"/>
      <c r="M147" s="128"/>
    </row>
    <row r="148" spans="2:13" ht="14.25" customHeight="1" thickBot="1">
      <c r="B148" s="118"/>
      <c r="C148" s="121"/>
      <c r="D148" s="131"/>
      <c r="E148" s="126"/>
      <c r="F148" s="133"/>
      <c r="G148" s="30"/>
      <c r="H148" s="31"/>
      <c r="I148" s="23"/>
      <c r="J148" s="23"/>
      <c r="K148" s="135"/>
      <c r="L148" s="136"/>
      <c r="M148" s="134"/>
    </row>
    <row r="149" spans="2:13" ht="14.25" customHeight="1">
      <c r="B149" s="116">
        <v>34</v>
      </c>
      <c r="C149" s="119"/>
      <c r="D149" s="122">
        <f>IF(C149="","",VLOOKUP(C149,'登録（女子）'!$A:$F,3,FALSE))</f>
      </c>
      <c r="E149" s="124">
        <f>IF(C149="","",VLOOKUP(C149,'登録（女子）'!$A:$F,4,FALSE))</f>
      </c>
      <c r="F149" s="137">
        <f>IF(C149="","",VLOOKUP(C149,'登録（女子）'!$A:$F,5,FALSE))</f>
      </c>
      <c r="G149" s="27"/>
      <c r="H149" s="29"/>
      <c r="I149" s="29"/>
      <c r="J149" s="29"/>
      <c r="K149" s="139"/>
      <c r="L149" s="140"/>
      <c r="M149" s="127"/>
    </row>
    <row r="150" spans="2:13" ht="14.25" customHeight="1">
      <c r="B150" s="117"/>
      <c r="C150" s="120"/>
      <c r="D150" s="123"/>
      <c r="E150" s="125"/>
      <c r="F150" s="138"/>
      <c r="G150" s="19"/>
      <c r="H150" s="20"/>
      <c r="I150" s="24"/>
      <c r="J150" s="24"/>
      <c r="K150" s="129"/>
      <c r="L150" s="130"/>
      <c r="M150" s="128"/>
    </row>
    <row r="151" spans="2:13" ht="14.25" customHeight="1">
      <c r="B151" s="117"/>
      <c r="C151" s="120"/>
      <c r="D151" s="123">
        <f>IF(C149="","",VLOOKUP(C149,'登録（女子）'!$A:$F,2,FALSE))</f>
      </c>
      <c r="E151" s="125"/>
      <c r="F151" s="132">
        <f>IF(C149="","",VLOOKUP(C149,'登録（女子）'!$A:$F,6,FALSE))</f>
      </c>
      <c r="G151" s="19"/>
      <c r="H151" s="20"/>
      <c r="I151" s="24"/>
      <c r="J151" s="24"/>
      <c r="K151" s="129"/>
      <c r="L151" s="130"/>
      <c r="M151" s="128"/>
    </row>
    <row r="152" spans="2:13" ht="14.25" customHeight="1" thickBot="1">
      <c r="B152" s="118"/>
      <c r="C152" s="121"/>
      <c r="D152" s="131"/>
      <c r="E152" s="126"/>
      <c r="F152" s="133"/>
      <c r="G152" s="30"/>
      <c r="H152" s="31"/>
      <c r="I152" s="23"/>
      <c r="J152" s="23"/>
      <c r="K152" s="135"/>
      <c r="L152" s="136"/>
      <c r="M152" s="134"/>
    </row>
    <row r="153" spans="2:13" ht="14.25" customHeight="1">
      <c r="B153" s="116">
        <v>35</v>
      </c>
      <c r="C153" s="145"/>
      <c r="D153" s="122">
        <f>IF(C153="","",VLOOKUP(C153,'登録（女子）'!$A:$F,3,FALSE))</f>
      </c>
      <c r="E153" s="124">
        <f>IF(C153="","",VLOOKUP(C153,'登録（女子）'!$A:$F,4,FALSE))</f>
      </c>
      <c r="F153" s="137">
        <f>IF(C153="","",VLOOKUP(C153,'登録（女子）'!$A:$F,5,FALSE))</f>
      </c>
      <c r="G153" s="19"/>
      <c r="H153" s="20"/>
      <c r="I153" s="20"/>
      <c r="J153" s="20"/>
      <c r="K153" s="143"/>
      <c r="L153" s="144"/>
      <c r="M153" s="127"/>
    </row>
    <row r="154" spans="2:13" ht="14.25" customHeight="1">
      <c r="B154" s="117"/>
      <c r="C154" s="120"/>
      <c r="D154" s="123"/>
      <c r="E154" s="125"/>
      <c r="F154" s="138"/>
      <c r="G154" s="19"/>
      <c r="H154" s="20"/>
      <c r="I154" s="24"/>
      <c r="J154" s="24"/>
      <c r="K154" s="129"/>
      <c r="L154" s="130"/>
      <c r="M154" s="128"/>
    </row>
    <row r="155" spans="2:13" ht="14.25" customHeight="1">
      <c r="B155" s="117"/>
      <c r="C155" s="120"/>
      <c r="D155" s="123">
        <f>IF(C153="","",VLOOKUP(C153,'登録（女子）'!$A:$F,2,FALSE))</f>
      </c>
      <c r="E155" s="125"/>
      <c r="F155" s="132">
        <f>IF(C153="","",VLOOKUP(C153,'登録（女子）'!$A:$F,6,FALSE))</f>
      </c>
      <c r="G155" s="19"/>
      <c r="H155" s="20"/>
      <c r="I155" s="24"/>
      <c r="J155" s="24"/>
      <c r="K155" s="129"/>
      <c r="L155" s="130"/>
      <c r="M155" s="128"/>
    </row>
    <row r="156" spans="2:13" ht="14.25" customHeight="1" thickBot="1">
      <c r="B156" s="118"/>
      <c r="C156" s="146"/>
      <c r="D156" s="131"/>
      <c r="E156" s="126"/>
      <c r="F156" s="133"/>
      <c r="G156" s="25"/>
      <c r="H156" s="22"/>
      <c r="I156" s="26"/>
      <c r="J156" s="26"/>
      <c r="K156" s="141"/>
      <c r="L156" s="142"/>
      <c r="M156" s="134"/>
    </row>
    <row r="157" spans="2:13" ht="14.25" customHeight="1">
      <c r="B157" s="116">
        <v>36</v>
      </c>
      <c r="C157" s="119"/>
      <c r="D157" s="122">
        <f>IF(C157="","",VLOOKUP(C157,'登録（女子）'!$A:$F,3,FALSE))</f>
      </c>
      <c r="E157" s="124">
        <f>IF(C157="","",VLOOKUP(C157,'登録（女子）'!$A:$F,4,FALSE))</f>
      </c>
      <c r="F157" s="137">
        <f>IF(C157="","",VLOOKUP(C157,'登録（女子）'!$A:$F,5,FALSE))</f>
      </c>
      <c r="G157" s="27"/>
      <c r="H157" s="29"/>
      <c r="I157" s="29"/>
      <c r="J157" s="29"/>
      <c r="K157" s="139"/>
      <c r="L157" s="140"/>
      <c r="M157" s="127"/>
    </row>
    <row r="158" spans="2:13" ht="14.25" customHeight="1">
      <c r="B158" s="117"/>
      <c r="C158" s="120"/>
      <c r="D158" s="123"/>
      <c r="E158" s="125"/>
      <c r="F158" s="138"/>
      <c r="G158" s="19"/>
      <c r="H158" s="20"/>
      <c r="I158" s="24"/>
      <c r="J158" s="24"/>
      <c r="K158" s="129"/>
      <c r="L158" s="130"/>
      <c r="M158" s="128"/>
    </row>
    <row r="159" spans="2:13" ht="14.25" customHeight="1">
      <c r="B159" s="117"/>
      <c r="C159" s="120"/>
      <c r="D159" s="123">
        <f>IF(C157="","",VLOOKUP(C157,'登録（女子）'!$A:$F,2,FALSE))</f>
      </c>
      <c r="E159" s="125"/>
      <c r="F159" s="132">
        <f>IF(C157="","",VLOOKUP(C157,'登録（女子）'!$A:$F,6,FALSE))</f>
      </c>
      <c r="G159" s="19"/>
      <c r="H159" s="20"/>
      <c r="I159" s="24"/>
      <c r="J159" s="24"/>
      <c r="K159" s="129"/>
      <c r="L159" s="130"/>
      <c r="M159" s="128"/>
    </row>
    <row r="160" spans="2:13" ht="14.25" customHeight="1" thickBot="1">
      <c r="B160" s="118"/>
      <c r="C160" s="121"/>
      <c r="D160" s="131"/>
      <c r="E160" s="126"/>
      <c r="F160" s="133"/>
      <c r="G160" s="30"/>
      <c r="H160" s="31"/>
      <c r="I160" s="23"/>
      <c r="J160" s="23"/>
      <c r="K160" s="135"/>
      <c r="L160" s="136"/>
      <c r="M160" s="134"/>
    </row>
    <row r="161" spans="2:13" ht="14.25" customHeight="1">
      <c r="B161" s="116">
        <v>37</v>
      </c>
      <c r="C161" s="145"/>
      <c r="D161" s="122">
        <f>IF(C161="","",VLOOKUP(C161,'登録（女子）'!$A:$F,3,FALSE))</f>
      </c>
      <c r="E161" s="124">
        <f>IF(C161="","",VLOOKUP(C161,'登録（女子）'!$A:$F,4,FALSE))</f>
      </c>
      <c r="F161" s="137">
        <f>IF(C161="","",VLOOKUP(C161,'登録（女子）'!$A:$F,5,FALSE))</f>
      </c>
      <c r="G161" s="19"/>
      <c r="H161" s="20"/>
      <c r="I161" s="20"/>
      <c r="J161" s="20"/>
      <c r="K161" s="143"/>
      <c r="L161" s="144"/>
      <c r="M161" s="127"/>
    </row>
    <row r="162" spans="2:13" ht="14.25" customHeight="1">
      <c r="B162" s="117"/>
      <c r="C162" s="120"/>
      <c r="D162" s="123"/>
      <c r="E162" s="125"/>
      <c r="F162" s="138"/>
      <c r="G162" s="19"/>
      <c r="H162" s="20"/>
      <c r="I162" s="24"/>
      <c r="J162" s="24"/>
      <c r="K162" s="129"/>
      <c r="L162" s="130"/>
      <c r="M162" s="128"/>
    </row>
    <row r="163" spans="2:13" ht="14.25" customHeight="1">
      <c r="B163" s="117"/>
      <c r="C163" s="120"/>
      <c r="D163" s="123">
        <f>IF(C161="","",VLOOKUP(C161,'登録（女子）'!$A:$F,2,FALSE))</f>
      </c>
      <c r="E163" s="125"/>
      <c r="F163" s="132">
        <f>IF(C161="","",VLOOKUP(C161,'登録（女子）'!$A:$F,6,FALSE))</f>
      </c>
      <c r="G163" s="19"/>
      <c r="H163" s="20"/>
      <c r="I163" s="24"/>
      <c r="J163" s="24"/>
      <c r="K163" s="129"/>
      <c r="L163" s="130"/>
      <c r="M163" s="128"/>
    </row>
    <row r="164" spans="2:13" ht="14.25" customHeight="1" thickBot="1">
      <c r="B164" s="118"/>
      <c r="C164" s="146"/>
      <c r="D164" s="131"/>
      <c r="E164" s="126"/>
      <c r="F164" s="133"/>
      <c r="G164" s="25"/>
      <c r="H164" s="22"/>
      <c r="I164" s="26"/>
      <c r="J164" s="26"/>
      <c r="K164" s="141"/>
      <c r="L164" s="142"/>
      <c r="M164" s="134"/>
    </row>
    <row r="165" spans="2:13" ht="14.25" customHeight="1">
      <c r="B165" s="116">
        <v>38</v>
      </c>
      <c r="C165" s="119"/>
      <c r="D165" s="122">
        <f>IF(C165="","",VLOOKUP(C165,'登録（女子）'!$A:$F,3,FALSE))</f>
      </c>
      <c r="E165" s="124">
        <f>IF(C165="","",VLOOKUP(C165,'登録（女子）'!$A:$F,4,FALSE))</f>
      </c>
      <c r="F165" s="137">
        <f>IF(C165="","",VLOOKUP(C165,'登録（女子）'!$A:$F,5,FALSE))</f>
      </c>
      <c r="G165" s="27"/>
      <c r="H165" s="29"/>
      <c r="I165" s="29"/>
      <c r="J165" s="29"/>
      <c r="K165" s="139"/>
      <c r="L165" s="140"/>
      <c r="M165" s="127"/>
    </row>
    <row r="166" spans="2:13" ht="14.25" customHeight="1">
      <c r="B166" s="117"/>
      <c r="C166" s="120"/>
      <c r="D166" s="123"/>
      <c r="E166" s="125"/>
      <c r="F166" s="138"/>
      <c r="G166" s="19"/>
      <c r="H166" s="20"/>
      <c r="I166" s="24"/>
      <c r="J166" s="24"/>
      <c r="K166" s="129"/>
      <c r="L166" s="130"/>
      <c r="M166" s="128"/>
    </row>
    <row r="167" spans="2:13" ht="14.25" customHeight="1">
      <c r="B167" s="117"/>
      <c r="C167" s="120"/>
      <c r="D167" s="123">
        <f>IF(C165="","",VLOOKUP(C165,'登録（女子）'!$A:$F,2,FALSE))</f>
      </c>
      <c r="E167" s="125"/>
      <c r="F167" s="132">
        <f>IF(C165="","",VLOOKUP(C165,'登録（女子）'!$A:$F,6,FALSE))</f>
      </c>
      <c r="G167" s="19"/>
      <c r="H167" s="20"/>
      <c r="I167" s="24"/>
      <c r="J167" s="24"/>
      <c r="K167" s="129"/>
      <c r="L167" s="130"/>
      <c r="M167" s="128"/>
    </row>
    <row r="168" spans="2:13" ht="14.25" customHeight="1" thickBot="1">
      <c r="B168" s="118"/>
      <c r="C168" s="121"/>
      <c r="D168" s="131"/>
      <c r="E168" s="126"/>
      <c r="F168" s="133"/>
      <c r="G168" s="30"/>
      <c r="H168" s="31"/>
      <c r="I168" s="23"/>
      <c r="J168" s="23"/>
      <c r="K168" s="135"/>
      <c r="L168" s="136"/>
      <c r="M168" s="134"/>
    </row>
    <row r="169" spans="2:13" ht="14.25" customHeight="1">
      <c r="B169" s="116">
        <v>39</v>
      </c>
      <c r="C169" s="145"/>
      <c r="D169" s="122">
        <f>IF(C169="","",VLOOKUP(C169,'登録（女子）'!$A:$F,3,FALSE))</f>
      </c>
      <c r="E169" s="124">
        <f>IF(C169="","",VLOOKUP(C169,'登録（女子）'!$A:$F,4,FALSE))</f>
      </c>
      <c r="F169" s="137">
        <f>IF(C169="","",VLOOKUP(C169,'登録（女子）'!$A:$F,5,FALSE))</f>
      </c>
      <c r="G169" s="19"/>
      <c r="H169" s="20"/>
      <c r="I169" s="20"/>
      <c r="J169" s="20"/>
      <c r="K169" s="143"/>
      <c r="L169" s="144"/>
      <c r="M169" s="127"/>
    </row>
    <row r="170" spans="2:13" ht="14.25" customHeight="1">
      <c r="B170" s="117"/>
      <c r="C170" s="120"/>
      <c r="D170" s="123"/>
      <c r="E170" s="125"/>
      <c r="F170" s="138"/>
      <c r="G170" s="19"/>
      <c r="H170" s="20"/>
      <c r="I170" s="24"/>
      <c r="J170" s="24"/>
      <c r="K170" s="129"/>
      <c r="L170" s="130"/>
      <c r="M170" s="128"/>
    </row>
    <row r="171" spans="2:13" ht="14.25" customHeight="1">
      <c r="B171" s="117"/>
      <c r="C171" s="120"/>
      <c r="D171" s="123">
        <f>IF(C169="","",VLOOKUP(C169,'登録（女子）'!$A:$F,2,FALSE))</f>
      </c>
      <c r="E171" s="125"/>
      <c r="F171" s="132">
        <f>IF(C169="","",VLOOKUP(C169,'登録（女子）'!$A:$F,6,FALSE))</f>
      </c>
      <c r="G171" s="19"/>
      <c r="H171" s="20"/>
      <c r="I171" s="24"/>
      <c r="J171" s="24"/>
      <c r="K171" s="129"/>
      <c r="L171" s="130"/>
      <c r="M171" s="128"/>
    </row>
    <row r="172" spans="2:13" ht="14.25" customHeight="1" thickBot="1">
      <c r="B172" s="118"/>
      <c r="C172" s="146"/>
      <c r="D172" s="131"/>
      <c r="E172" s="126"/>
      <c r="F172" s="133"/>
      <c r="G172" s="25"/>
      <c r="H172" s="22"/>
      <c r="I172" s="26"/>
      <c r="J172" s="26"/>
      <c r="K172" s="141"/>
      <c r="L172" s="142"/>
      <c r="M172" s="134"/>
    </row>
    <row r="173" spans="2:13" ht="14.25" customHeight="1">
      <c r="B173" s="116">
        <v>40</v>
      </c>
      <c r="C173" s="119"/>
      <c r="D173" s="122">
        <f>IF(C173="","",VLOOKUP(C173,'登録（女子）'!$A:$F,3,FALSE))</f>
      </c>
      <c r="E173" s="124">
        <f>IF(C173="","",VLOOKUP(C173,'登録（女子）'!$A:$F,4,FALSE))</f>
      </c>
      <c r="F173" s="137">
        <f>IF(C173="","",VLOOKUP(C173,'登録（女子）'!$A:$F,5,FALSE))</f>
      </c>
      <c r="G173" s="27"/>
      <c r="H173" s="29"/>
      <c r="I173" s="29"/>
      <c r="J173" s="29"/>
      <c r="K173" s="139"/>
      <c r="L173" s="140"/>
      <c r="M173" s="127"/>
    </row>
    <row r="174" spans="2:13" ht="14.25" customHeight="1">
      <c r="B174" s="117"/>
      <c r="C174" s="120"/>
      <c r="D174" s="123"/>
      <c r="E174" s="125"/>
      <c r="F174" s="138"/>
      <c r="G174" s="19"/>
      <c r="H174" s="20"/>
      <c r="I174" s="24"/>
      <c r="J174" s="24"/>
      <c r="K174" s="129"/>
      <c r="L174" s="130"/>
      <c r="M174" s="128"/>
    </row>
    <row r="175" spans="2:13" ht="14.25" customHeight="1">
      <c r="B175" s="117"/>
      <c r="C175" s="120"/>
      <c r="D175" s="123">
        <f>IF(C173="","",VLOOKUP(C173,'登録（女子）'!$A:$F,2,FALSE))</f>
      </c>
      <c r="E175" s="125"/>
      <c r="F175" s="132">
        <f>IF(C173="","",VLOOKUP(C173,'登録（女子）'!$A:$F,6,FALSE))</f>
      </c>
      <c r="G175" s="19"/>
      <c r="H175" s="20"/>
      <c r="I175" s="24"/>
      <c r="J175" s="24"/>
      <c r="K175" s="129"/>
      <c r="L175" s="130"/>
      <c r="M175" s="128"/>
    </row>
    <row r="176" spans="2:13" ht="14.25" customHeight="1" thickBot="1">
      <c r="B176" s="118"/>
      <c r="C176" s="121"/>
      <c r="D176" s="131"/>
      <c r="E176" s="126"/>
      <c r="F176" s="133"/>
      <c r="G176" s="30"/>
      <c r="H176" s="31"/>
      <c r="I176" s="23"/>
      <c r="J176" s="23"/>
      <c r="K176" s="135"/>
      <c r="L176" s="136"/>
      <c r="M176" s="134"/>
    </row>
    <row r="177" spans="2:13" ht="14.25" customHeight="1">
      <c r="B177" s="116">
        <v>41</v>
      </c>
      <c r="C177" s="145"/>
      <c r="D177" s="122">
        <f>IF(C177="","",VLOOKUP(C177,'登録（女子）'!$A:$F,3,FALSE))</f>
      </c>
      <c r="E177" s="124">
        <f>IF(C177="","",VLOOKUP(C177,'登録（女子）'!$A:$F,4,FALSE))</f>
      </c>
      <c r="F177" s="137">
        <f>IF(C177="","",VLOOKUP(C177,'登録（女子）'!$A:$F,5,FALSE))</f>
      </c>
      <c r="G177" s="19"/>
      <c r="H177" s="20"/>
      <c r="I177" s="20"/>
      <c r="J177" s="20"/>
      <c r="K177" s="143"/>
      <c r="L177" s="144"/>
      <c r="M177" s="127"/>
    </row>
    <row r="178" spans="2:13" ht="14.25" customHeight="1">
      <c r="B178" s="117"/>
      <c r="C178" s="120"/>
      <c r="D178" s="123"/>
      <c r="E178" s="125"/>
      <c r="F178" s="138"/>
      <c r="G178" s="19"/>
      <c r="H178" s="20"/>
      <c r="I178" s="24"/>
      <c r="J178" s="24"/>
      <c r="K178" s="129"/>
      <c r="L178" s="130"/>
      <c r="M178" s="128"/>
    </row>
    <row r="179" spans="2:13" ht="14.25" customHeight="1">
      <c r="B179" s="117"/>
      <c r="C179" s="120"/>
      <c r="D179" s="123">
        <f>IF(C177="","",VLOOKUP(C177,'登録（女子）'!$A:$F,2,FALSE))</f>
      </c>
      <c r="E179" s="125"/>
      <c r="F179" s="132">
        <f>IF(C177="","",VLOOKUP(C177,'登録（女子）'!$A:$F,6,FALSE))</f>
      </c>
      <c r="G179" s="19"/>
      <c r="H179" s="20"/>
      <c r="I179" s="24"/>
      <c r="J179" s="24"/>
      <c r="K179" s="129"/>
      <c r="L179" s="130"/>
      <c r="M179" s="128"/>
    </row>
    <row r="180" spans="2:13" ht="14.25" customHeight="1" thickBot="1">
      <c r="B180" s="118"/>
      <c r="C180" s="146"/>
      <c r="D180" s="131"/>
      <c r="E180" s="126"/>
      <c r="F180" s="133"/>
      <c r="G180" s="25"/>
      <c r="H180" s="22"/>
      <c r="I180" s="26"/>
      <c r="J180" s="26"/>
      <c r="K180" s="141"/>
      <c r="L180" s="142"/>
      <c r="M180" s="134"/>
    </row>
    <row r="181" spans="2:13" ht="14.25" customHeight="1">
      <c r="B181" s="116">
        <v>42</v>
      </c>
      <c r="C181" s="119"/>
      <c r="D181" s="122">
        <f>IF(C181="","",VLOOKUP(C181,'登録（女子）'!$A:$F,3,FALSE))</f>
      </c>
      <c r="E181" s="124">
        <f>IF(C181="","",VLOOKUP(C181,'登録（女子）'!$A:$F,4,FALSE))</f>
      </c>
      <c r="F181" s="137">
        <f>IF(C181="","",VLOOKUP(C181,'登録（女子）'!$A:$F,5,FALSE))</f>
      </c>
      <c r="G181" s="27"/>
      <c r="H181" s="29"/>
      <c r="I181" s="29"/>
      <c r="J181" s="29"/>
      <c r="K181" s="139"/>
      <c r="L181" s="140"/>
      <c r="M181" s="127"/>
    </row>
    <row r="182" spans="2:13" ht="14.25" customHeight="1">
      <c r="B182" s="117"/>
      <c r="C182" s="120"/>
      <c r="D182" s="123"/>
      <c r="E182" s="125"/>
      <c r="F182" s="138"/>
      <c r="G182" s="19"/>
      <c r="H182" s="20"/>
      <c r="I182" s="24"/>
      <c r="J182" s="24"/>
      <c r="K182" s="129"/>
      <c r="L182" s="130"/>
      <c r="M182" s="128"/>
    </row>
    <row r="183" spans="2:13" ht="14.25" customHeight="1">
      <c r="B183" s="117"/>
      <c r="C183" s="120"/>
      <c r="D183" s="123">
        <f>IF(C181="","",VLOOKUP(C181,'登録（女子）'!$A:$F,2,FALSE))</f>
      </c>
      <c r="E183" s="125"/>
      <c r="F183" s="132">
        <f>IF(C181="","",VLOOKUP(C181,'登録（女子）'!$A:$F,6,FALSE))</f>
      </c>
      <c r="G183" s="19"/>
      <c r="H183" s="20"/>
      <c r="I183" s="24"/>
      <c r="J183" s="24"/>
      <c r="K183" s="129"/>
      <c r="L183" s="130"/>
      <c r="M183" s="128"/>
    </row>
    <row r="184" spans="2:13" ht="14.25" customHeight="1" thickBot="1">
      <c r="B184" s="118"/>
      <c r="C184" s="121"/>
      <c r="D184" s="131"/>
      <c r="E184" s="126"/>
      <c r="F184" s="133"/>
      <c r="G184" s="30"/>
      <c r="H184" s="31"/>
      <c r="I184" s="23"/>
      <c r="J184" s="23"/>
      <c r="K184" s="135"/>
      <c r="L184" s="136"/>
      <c r="M184" s="134"/>
    </row>
    <row r="185" spans="2:13" ht="14.25" customHeight="1">
      <c r="B185" s="116">
        <v>43</v>
      </c>
      <c r="C185" s="145"/>
      <c r="D185" s="122">
        <f>IF(C185="","",VLOOKUP(C185,'登録（女子）'!$A:$F,3,FALSE))</f>
      </c>
      <c r="E185" s="124">
        <f>IF(C185="","",VLOOKUP(C185,'登録（女子）'!$A:$F,4,FALSE))</f>
      </c>
      <c r="F185" s="137">
        <f>IF(C185="","",VLOOKUP(C185,'登録（女子）'!$A:$F,5,FALSE))</f>
      </c>
      <c r="G185" s="19"/>
      <c r="H185" s="20"/>
      <c r="I185" s="20"/>
      <c r="J185" s="20"/>
      <c r="K185" s="143"/>
      <c r="L185" s="144"/>
      <c r="M185" s="127"/>
    </row>
    <row r="186" spans="2:13" ht="14.25" customHeight="1">
      <c r="B186" s="117"/>
      <c r="C186" s="120"/>
      <c r="D186" s="123"/>
      <c r="E186" s="125"/>
      <c r="F186" s="138"/>
      <c r="G186" s="19"/>
      <c r="H186" s="20"/>
      <c r="I186" s="24"/>
      <c r="J186" s="24"/>
      <c r="K186" s="129"/>
      <c r="L186" s="130"/>
      <c r="M186" s="128"/>
    </row>
    <row r="187" spans="2:13" ht="14.25" customHeight="1">
      <c r="B187" s="117"/>
      <c r="C187" s="120"/>
      <c r="D187" s="123">
        <f>IF(C185="","",VLOOKUP(C185,'登録（女子）'!$A:$F,2,FALSE))</f>
      </c>
      <c r="E187" s="125"/>
      <c r="F187" s="132">
        <f>IF(C185="","",VLOOKUP(C185,'登録（女子）'!$A:$F,6,FALSE))</f>
      </c>
      <c r="G187" s="19"/>
      <c r="H187" s="20"/>
      <c r="I187" s="24"/>
      <c r="J187" s="24"/>
      <c r="K187" s="129"/>
      <c r="L187" s="130"/>
      <c r="M187" s="128"/>
    </row>
    <row r="188" spans="2:13" ht="14.25" customHeight="1" thickBot="1">
      <c r="B188" s="118"/>
      <c r="C188" s="146"/>
      <c r="D188" s="131"/>
      <c r="E188" s="126"/>
      <c r="F188" s="133"/>
      <c r="G188" s="25"/>
      <c r="H188" s="22"/>
      <c r="I188" s="26"/>
      <c r="J188" s="26"/>
      <c r="K188" s="141"/>
      <c r="L188" s="142"/>
      <c r="M188" s="134"/>
    </row>
    <row r="189" spans="2:13" ht="14.25" customHeight="1">
      <c r="B189" s="116">
        <v>44</v>
      </c>
      <c r="C189" s="119"/>
      <c r="D189" s="122">
        <f>IF(C189="","",VLOOKUP(C189,'登録（女子）'!$A:$F,3,FALSE))</f>
      </c>
      <c r="E189" s="124">
        <f>IF(C189="","",VLOOKUP(C189,'登録（女子）'!$A:$F,4,FALSE))</f>
      </c>
      <c r="F189" s="137">
        <f>IF(C189="","",VLOOKUP(C189,'登録（女子）'!$A:$F,5,FALSE))</f>
      </c>
      <c r="G189" s="27"/>
      <c r="H189" s="29"/>
      <c r="I189" s="29"/>
      <c r="J189" s="29"/>
      <c r="K189" s="139"/>
      <c r="L189" s="140"/>
      <c r="M189" s="127"/>
    </row>
    <row r="190" spans="2:13" ht="14.25" customHeight="1">
      <c r="B190" s="117"/>
      <c r="C190" s="120"/>
      <c r="D190" s="123"/>
      <c r="E190" s="125"/>
      <c r="F190" s="138"/>
      <c r="G190" s="19"/>
      <c r="H190" s="20"/>
      <c r="I190" s="24"/>
      <c r="J190" s="24"/>
      <c r="K190" s="129"/>
      <c r="L190" s="130"/>
      <c r="M190" s="128"/>
    </row>
    <row r="191" spans="2:13" ht="14.25" customHeight="1">
      <c r="B191" s="117"/>
      <c r="C191" s="120"/>
      <c r="D191" s="123">
        <f>IF(C189="","",VLOOKUP(C189,'登録（女子）'!$A:$F,2,FALSE))</f>
      </c>
      <c r="E191" s="125"/>
      <c r="F191" s="132">
        <f>IF(C189="","",VLOOKUP(C189,'登録（女子）'!$A:$F,6,FALSE))</f>
      </c>
      <c r="G191" s="19"/>
      <c r="H191" s="20"/>
      <c r="I191" s="24"/>
      <c r="J191" s="24"/>
      <c r="K191" s="129"/>
      <c r="L191" s="130"/>
      <c r="M191" s="128"/>
    </row>
    <row r="192" spans="2:13" ht="14.25" customHeight="1" thickBot="1">
      <c r="B192" s="118"/>
      <c r="C192" s="121"/>
      <c r="D192" s="131"/>
      <c r="E192" s="126"/>
      <c r="F192" s="133"/>
      <c r="G192" s="30"/>
      <c r="H192" s="31"/>
      <c r="I192" s="23"/>
      <c r="J192" s="23"/>
      <c r="K192" s="135"/>
      <c r="L192" s="136"/>
      <c r="M192" s="134"/>
    </row>
    <row r="193" spans="2:13" ht="14.25" customHeight="1">
      <c r="B193" s="116">
        <v>45</v>
      </c>
      <c r="C193" s="145"/>
      <c r="D193" s="122">
        <f>IF(C193="","",VLOOKUP(C193,'登録（女子）'!$A:$F,3,FALSE))</f>
      </c>
      <c r="E193" s="124">
        <f>IF(C193="","",VLOOKUP(C193,'登録（女子）'!$A:$F,4,FALSE))</f>
      </c>
      <c r="F193" s="137">
        <f>IF(C193="","",VLOOKUP(C193,'登録（女子）'!$A:$F,5,FALSE))</f>
      </c>
      <c r="G193" s="19"/>
      <c r="H193" s="20"/>
      <c r="I193" s="20"/>
      <c r="J193" s="20"/>
      <c r="K193" s="143"/>
      <c r="L193" s="144"/>
      <c r="M193" s="127"/>
    </row>
    <row r="194" spans="2:13" ht="14.25" customHeight="1">
      <c r="B194" s="117"/>
      <c r="C194" s="120"/>
      <c r="D194" s="123"/>
      <c r="E194" s="125"/>
      <c r="F194" s="138"/>
      <c r="G194" s="19"/>
      <c r="H194" s="20"/>
      <c r="I194" s="24"/>
      <c r="J194" s="24"/>
      <c r="K194" s="129"/>
      <c r="L194" s="130"/>
      <c r="M194" s="128"/>
    </row>
    <row r="195" spans="2:13" ht="14.25" customHeight="1">
      <c r="B195" s="117"/>
      <c r="C195" s="120"/>
      <c r="D195" s="123">
        <f>IF(C193="","",VLOOKUP(C193,'登録（女子）'!$A:$F,2,FALSE))</f>
      </c>
      <c r="E195" s="125"/>
      <c r="F195" s="132">
        <f>IF(C193="","",VLOOKUP(C193,'登録（女子）'!$A:$F,6,FALSE))</f>
      </c>
      <c r="G195" s="19"/>
      <c r="H195" s="20"/>
      <c r="I195" s="24"/>
      <c r="J195" s="24"/>
      <c r="K195" s="129"/>
      <c r="L195" s="130"/>
      <c r="M195" s="128"/>
    </row>
    <row r="196" spans="2:13" ht="14.25" customHeight="1" thickBot="1">
      <c r="B196" s="118"/>
      <c r="C196" s="146"/>
      <c r="D196" s="131"/>
      <c r="E196" s="126"/>
      <c r="F196" s="133"/>
      <c r="G196" s="25"/>
      <c r="H196" s="22"/>
      <c r="I196" s="26"/>
      <c r="J196" s="26"/>
      <c r="K196" s="141"/>
      <c r="L196" s="142"/>
      <c r="M196" s="134"/>
    </row>
    <row r="197" spans="2:13" ht="14.25" customHeight="1">
      <c r="B197" s="116">
        <v>46</v>
      </c>
      <c r="C197" s="119"/>
      <c r="D197" s="122">
        <f>IF(C197="","",VLOOKUP(C197,'登録（女子）'!$A:$F,3,FALSE))</f>
      </c>
      <c r="E197" s="124">
        <f>IF(C197="","",VLOOKUP(C197,'登録（女子）'!$A:$F,4,FALSE))</f>
      </c>
      <c r="F197" s="137">
        <f>IF(C197="","",VLOOKUP(C197,'登録（女子）'!$A:$F,5,FALSE))</f>
      </c>
      <c r="G197" s="27"/>
      <c r="H197" s="29"/>
      <c r="I197" s="29"/>
      <c r="J197" s="29"/>
      <c r="K197" s="139"/>
      <c r="L197" s="140"/>
      <c r="M197" s="127"/>
    </row>
    <row r="198" spans="2:13" ht="14.25" customHeight="1">
      <c r="B198" s="117"/>
      <c r="C198" s="120"/>
      <c r="D198" s="123"/>
      <c r="E198" s="125"/>
      <c r="F198" s="138"/>
      <c r="G198" s="19"/>
      <c r="H198" s="20"/>
      <c r="I198" s="24"/>
      <c r="J198" s="24"/>
      <c r="K198" s="129"/>
      <c r="L198" s="130"/>
      <c r="M198" s="128"/>
    </row>
    <row r="199" spans="2:13" ht="14.25" customHeight="1">
      <c r="B199" s="117"/>
      <c r="C199" s="120"/>
      <c r="D199" s="123">
        <f>IF(C197="","",VLOOKUP(C197,'登録（女子）'!$A:$F,2,FALSE))</f>
      </c>
      <c r="E199" s="125"/>
      <c r="F199" s="132">
        <f>IF(C197="","",VLOOKUP(C197,'登録（女子）'!$A:$F,6,FALSE))</f>
      </c>
      <c r="G199" s="19"/>
      <c r="H199" s="20"/>
      <c r="I199" s="24"/>
      <c r="J199" s="24"/>
      <c r="K199" s="129"/>
      <c r="L199" s="130"/>
      <c r="M199" s="128"/>
    </row>
    <row r="200" spans="2:13" ht="14.25" customHeight="1" thickBot="1">
      <c r="B200" s="118"/>
      <c r="C200" s="121"/>
      <c r="D200" s="131"/>
      <c r="E200" s="126"/>
      <c r="F200" s="133"/>
      <c r="G200" s="30"/>
      <c r="H200" s="31"/>
      <c r="I200" s="23"/>
      <c r="J200" s="23"/>
      <c r="K200" s="135"/>
      <c r="L200" s="136"/>
      <c r="M200" s="134"/>
    </row>
    <row r="201" spans="2:13" ht="14.25" customHeight="1">
      <c r="B201" s="116">
        <v>47</v>
      </c>
      <c r="C201" s="145"/>
      <c r="D201" s="122">
        <f>IF(C201="","",VLOOKUP(C201,'登録（女子）'!$A:$F,3,FALSE))</f>
      </c>
      <c r="E201" s="124">
        <f>IF(C201="","",VLOOKUP(C201,'登録（女子）'!$A:$F,4,FALSE))</f>
      </c>
      <c r="F201" s="137">
        <f>IF(C201="","",VLOOKUP(C201,'登録（女子）'!$A:$F,5,FALSE))</f>
      </c>
      <c r="G201" s="19"/>
      <c r="H201" s="20"/>
      <c r="I201" s="20"/>
      <c r="J201" s="20"/>
      <c r="K201" s="143"/>
      <c r="L201" s="144"/>
      <c r="M201" s="127"/>
    </row>
    <row r="202" spans="2:13" ht="14.25" customHeight="1">
      <c r="B202" s="117"/>
      <c r="C202" s="120"/>
      <c r="D202" s="123"/>
      <c r="E202" s="125"/>
      <c r="F202" s="138"/>
      <c r="G202" s="19"/>
      <c r="H202" s="20"/>
      <c r="I202" s="24"/>
      <c r="J202" s="24"/>
      <c r="K202" s="129"/>
      <c r="L202" s="130"/>
      <c r="M202" s="128"/>
    </row>
    <row r="203" spans="2:13" ht="14.25" customHeight="1">
      <c r="B203" s="117"/>
      <c r="C203" s="120"/>
      <c r="D203" s="123">
        <f>IF(C201="","",VLOOKUP(C201,'登録（女子）'!$A:$F,2,FALSE))</f>
      </c>
      <c r="E203" s="125"/>
      <c r="F203" s="132">
        <f>IF(C201="","",VLOOKUP(C201,'登録（女子）'!$A:$F,6,FALSE))</f>
      </c>
      <c r="G203" s="19"/>
      <c r="H203" s="20"/>
      <c r="I203" s="24"/>
      <c r="J203" s="24"/>
      <c r="K203" s="129"/>
      <c r="L203" s="130"/>
      <c r="M203" s="128"/>
    </row>
    <row r="204" spans="2:13" ht="14.25" customHeight="1" thickBot="1">
      <c r="B204" s="118"/>
      <c r="C204" s="146"/>
      <c r="D204" s="131"/>
      <c r="E204" s="126"/>
      <c r="F204" s="133"/>
      <c r="G204" s="25"/>
      <c r="H204" s="22"/>
      <c r="I204" s="26"/>
      <c r="J204" s="26"/>
      <c r="K204" s="141"/>
      <c r="L204" s="142"/>
      <c r="M204" s="134"/>
    </row>
    <row r="205" spans="2:13" ht="14.25" customHeight="1">
      <c r="B205" s="116">
        <v>48</v>
      </c>
      <c r="C205" s="119"/>
      <c r="D205" s="122">
        <f>IF(C205="","",VLOOKUP(C205,'登録（女子）'!$A:$F,3,FALSE))</f>
      </c>
      <c r="E205" s="124">
        <f>IF(C205="","",VLOOKUP(C205,'登録（女子）'!$A:$F,4,FALSE))</f>
      </c>
      <c r="F205" s="137">
        <f>IF(C205="","",VLOOKUP(C205,'登録（女子）'!$A:$F,5,FALSE))</f>
      </c>
      <c r="G205" s="27"/>
      <c r="H205" s="29"/>
      <c r="I205" s="29"/>
      <c r="J205" s="29"/>
      <c r="K205" s="139"/>
      <c r="L205" s="140"/>
      <c r="M205" s="127"/>
    </row>
    <row r="206" spans="2:13" ht="14.25" customHeight="1">
      <c r="B206" s="117"/>
      <c r="C206" s="120"/>
      <c r="D206" s="123"/>
      <c r="E206" s="125"/>
      <c r="F206" s="138"/>
      <c r="G206" s="19"/>
      <c r="H206" s="20"/>
      <c r="I206" s="24"/>
      <c r="J206" s="24"/>
      <c r="K206" s="129"/>
      <c r="L206" s="130"/>
      <c r="M206" s="128"/>
    </row>
    <row r="207" spans="2:13" ht="14.25" customHeight="1">
      <c r="B207" s="117"/>
      <c r="C207" s="120"/>
      <c r="D207" s="123">
        <f>IF(C205="","",VLOOKUP(C205,'登録（女子）'!$A:$F,2,FALSE))</f>
      </c>
      <c r="E207" s="125"/>
      <c r="F207" s="132">
        <f>IF(C205="","",VLOOKUP(C205,'登録（女子）'!$A:$F,6,FALSE))</f>
      </c>
      <c r="G207" s="19"/>
      <c r="H207" s="20"/>
      <c r="I207" s="24"/>
      <c r="J207" s="24"/>
      <c r="K207" s="129"/>
      <c r="L207" s="130"/>
      <c r="M207" s="128"/>
    </row>
    <row r="208" spans="2:13" ht="14.25" customHeight="1" thickBot="1">
      <c r="B208" s="118"/>
      <c r="C208" s="121"/>
      <c r="D208" s="131"/>
      <c r="E208" s="126"/>
      <c r="F208" s="133"/>
      <c r="G208" s="30"/>
      <c r="H208" s="31"/>
      <c r="I208" s="23"/>
      <c r="J208" s="23"/>
      <c r="K208" s="135"/>
      <c r="L208" s="136"/>
      <c r="M208" s="134"/>
    </row>
    <row r="209" spans="2:13" ht="24" customHeight="1" thickBot="1">
      <c r="B209" s="147"/>
      <c r="C209" s="147"/>
      <c r="D209" s="147"/>
      <c r="L209" s="148" t="s">
        <v>527</v>
      </c>
      <c r="M209" s="149"/>
    </row>
    <row r="210" spans="2:13" ht="14.25" customHeight="1">
      <c r="B210" s="116">
        <v>49</v>
      </c>
      <c r="C210" s="119"/>
      <c r="D210" s="122">
        <f>IF(C210="","",VLOOKUP(C210,'登録（女子）'!$A:$F,3,FALSE))</f>
      </c>
      <c r="E210" s="124">
        <f>IF(C210="","",VLOOKUP(C210,'登録（女子）'!$A:$F,4,FALSE))</f>
      </c>
      <c r="F210" s="137">
        <f>IF(C210="","",VLOOKUP(C210,'登録（女子）'!$A:$F,5,FALSE))</f>
      </c>
      <c r="G210" s="27"/>
      <c r="H210" s="29"/>
      <c r="I210" s="29"/>
      <c r="J210" s="29"/>
      <c r="K210" s="139"/>
      <c r="L210" s="140"/>
      <c r="M210" s="127"/>
    </row>
    <row r="211" spans="2:13" ht="14.25" customHeight="1">
      <c r="B211" s="117"/>
      <c r="C211" s="120"/>
      <c r="D211" s="123"/>
      <c r="E211" s="125"/>
      <c r="F211" s="138"/>
      <c r="G211" s="19"/>
      <c r="H211" s="20"/>
      <c r="I211" s="24"/>
      <c r="J211" s="24"/>
      <c r="K211" s="129"/>
      <c r="L211" s="130"/>
      <c r="M211" s="128"/>
    </row>
    <row r="212" spans="2:13" ht="14.25" customHeight="1">
      <c r="B212" s="117"/>
      <c r="C212" s="120"/>
      <c r="D212" s="123">
        <f>IF(C210="","",VLOOKUP(C210,'登録（女子）'!$A:$F,2,FALSE))</f>
      </c>
      <c r="E212" s="125"/>
      <c r="F212" s="132">
        <f>IF(C210="","",VLOOKUP(C210,'登録（女子）'!$A:$F,6,FALSE))</f>
      </c>
      <c r="G212" s="19"/>
      <c r="H212" s="20"/>
      <c r="I212" s="24"/>
      <c r="J212" s="24"/>
      <c r="K212" s="129"/>
      <c r="L212" s="130"/>
      <c r="M212" s="128"/>
    </row>
    <row r="213" spans="2:13" ht="14.25" customHeight="1" thickBot="1">
      <c r="B213" s="118"/>
      <c r="C213" s="121"/>
      <c r="D213" s="131"/>
      <c r="E213" s="126"/>
      <c r="F213" s="133"/>
      <c r="G213" s="30"/>
      <c r="H213" s="31"/>
      <c r="I213" s="23"/>
      <c r="J213" s="23"/>
      <c r="K213" s="135"/>
      <c r="L213" s="136"/>
      <c r="M213" s="134"/>
    </row>
    <row r="214" spans="2:13" ht="13.5">
      <c r="B214" s="116">
        <v>50</v>
      </c>
      <c r="C214" s="119"/>
      <c r="D214" s="122">
        <f>IF(C214="","",VLOOKUP(C214,'登録（女子）'!$A:$F,3,FALSE))</f>
      </c>
      <c r="E214" s="124">
        <f>IF(C214="","",VLOOKUP(C214,'登録（女子）'!$A:$F,4,FALSE))</f>
      </c>
      <c r="F214" s="137">
        <f>IF(C214="","",VLOOKUP(C214,'登録（女子）'!$A:$F,5,FALSE))</f>
      </c>
      <c r="G214" s="27"/>
      <c r="H214" s="29"/>
      <c r="I214" s="29"/>
      <c r="J214" s="29"/>
      <c r="K214" s="139"/>
      <c r="L214" s="140"/>
      <c r="M214" s="127"/>
    </row>
    <row r="215" spans="2:13" ht="13.5">
      <c r="B215" s="117"/>
      <c r="C215" s="120"/>
      <c r="D215" s="123"/>
      <c r="E215" s="125"/>
      <c r="F215" s="138"/>
      <c r="G215" s="19"/>
      <c r="H215" s="20"/>
      <c r="I215" s="24"/>
      <c r="J215" s="24"/>
      <c r="K215" s="129"/>
      <c r="L215" s="130"/>
      <c r="M215" s="128"/>
    </row>
    <row r="216" spans="2:13" ht="13.5">
      <c r="B216" s="117"/>
      <c r="C216" s="120"/>
      <c r="D216" s="123">
        <f>IF(C214="","",VLOOKUP(C214,'登録（女子）'!$A:$F,2,FALSE))</f>
      </c>
      <c r="E216" s="125"/>
      <c r="F216" s="132">
        <f>IF(C214="","",VLOOKUP(C214,'登録（女子）'!$A:$F,6,FALSE))</f>
      </c>
      <c r="G216" s="19"/>
      <c r="H216" s="20"/>
      <c r="I216" s="24"/>
      <c r="J216" s="24"/>
      <c r="K216" s="129"/>
      <c r="L216" s="130"/>
      <c r="M216" s="128"/>
    </row>
    <row r="217" spans="2:13" ht="14.25" thickBot="1">
      <c r="B217" s="118"/>
      <c r="C217" s="121"/>
      <c r="D217" s="131"/>
      <c r="E217" s="126"/>
      <c r="F217" s="133"/>
      <c r="G217" s="30"/>
      <c r="H217" s="31"/>
      <c r="I217" s="23"/>
      <c r="J217" s="23"/>
      <c r="K217" s="135"/>
      <c r="L217" s="136"/>
      <c r="M217" s="134"/>
    </row>
    <row r="218" spans="2:13" ht="13.5">
      <c r="B218" s="116">
        <v>51</v>
      </c>
      <c r="C218" s="119"/>
      <c r="D218" s="122">
        <f>IF(C218="","",VLOOKUP(C218,'登録（女子）'!$A:$F,3,FALSE))</f>
      </c>
      <c r="E218" s="124">
        <f>IF(C218="","",VLOOKUP(C218,'登録（女子）'!$A:$F,4,FALSE))</f>
      </c>
      <c r="F218" s="137">
        <f>IF(C218="","",VLOOKUP(C218,'登録（女子）'!$A:$F,5,FALSE))</f>
      </c>
      <c r="G218" s="27"/>
      <c r="H218" s="29"/>
      <c r="I218" s="29"/>
      <c r="J218" s="29"/>
      <c r="K218" s="139"/>
      <c r="L218" s="140"/>
      <c r="M218" s="127"/>
    </row>
    <row r="219" spans="2:13" ht="13.5">
      <c r="B219" s="117"/>
      <c r="C219" s="120"/>
      <c r="D219" s="123"/>
      <c r="E219" s="125"/>
      <c r="F219" s="138"/>
      <c r="G219" s="19"/>
      <c r="H219" s="20"/>
      <c r="I219" s="24"/>
      <c r="J219" s="24"/>
      <c r="K219" s="129"/>
      <c r="L219" s="130"/>
      <c r="M219" s="128"/>
    </row>
    <row r="220" spans="2:13" ht="13.5">
      <c r="B220" s="117"/>
      <c r="C220" s="120"/>
      <c r="D220" s="123">
        <f>IF(C218="","",VLOOKUP(C218,'登録（女子）'!$A:$F,2,FALSE))</f>
      </c>
      <c r="E220" s="125"/>
      <c r="F220" s="132">
        <f>IF(C218="","",VLOOKUP(C218,'登録（女子）'!$A:$F,6,FALSE))</f>
      </c>
      <c r="G220" s="19"/>
      <c r="H220" s="20"/>
      <c r="I220" s="24"/>
      <c r="J220" s="24"/>
      <c r="K220" s="129"/>
      <c r="L220" s="130"/>
      <c r="M220" s="128"/>
    </row>
    <row r="221" spans="2:13" ht="14.25" thickBot="1">
      <c r="B221" s="118"/>
      <c r="C221" s="121"/>
      <c r="D221" s="131"/>
      <c r="E221" s="126"/>
      <c r="F221" s="133"/>
      <c r="G221" s="30"/>
      <c r="H221" s="31"/>
      <c r="I221" s="23"/>
      <c r="J221" s="23"/>
      <c r="K221" s="135"/>
      <c r="L221" s="136"/>
      <c r="M221" s="134"/>
    </row>
    <row r="222" spans="2:13" ht="13.5">
      <c r="B222" s="116">
        <v>52</v>
      </c>
      <c r="C222" s="119"/>
      <c r="D222" s="122">
        <f>IF(C222="","",VLOOKUP(C222,'登録（女子）'!$A:$F,3,FALSE))</f>
      </c>
      <c r="E222" s="124">
        <f>IF(C222="","",VLOOKUP(C222,'登録（女子）'!$A:$F,4,FALSE))</f>
      </c>
      <c r="F222" s="137">
        <f>IF(C222="","",VLOOKUP(C222,'登録（女子）'!$A:$F,5,FALSE))</f>
      </c>
      <c r="G222" s="27"/>
      <c r="H222" s="29"/>
      <c r="I222" s="29"/>
      <c r="J222" s="29"/>
      <c r="K222" s="139"/>
      <c r="L222" s="140"/>
      <c r="M222" s="127"/>
    </row>
    <row r="223" spans="2:13" ht="13.5">
      <c r="B223" s="117"/>
      <c r="C223" s="120"/>
      <c r="D223" s="123"/>
      <c r="E223" s="125"/>
      <c r="F223" s="138"/>
      <c r="G223" s="19"/>
      <c r="H223" s="20"/>
      <c r="I223" s="24"/>
      <c r="J223" s="24"/>
      <c r="K223" s="129"/>
      <c r="L223" s="130"/>
      <c r="M223" s="128"/>
    </row>
    <row r="224" spans="2:13" ht="13.5">
      <c r="B224" s="117"/>
      <c r="C224" s="120"/>
      <c r="D224" s="123">
        <f>IF(C222="","",VLOOKUP(C222,'登録（女子）'!$A:$F,2,FALSE))</f>
      </c>
      <c r="E224" s="125"/>
      <c r="F224" s="132">
        <f>IF(C222="","",VLOOKUP(C222,'登録（女子）'!$A:$F,6,FALSE))</f>
      </c>
      <c r="G224" s="19"/>
      <c r="H224" s="20"/>
      <c r="I224" s="24"/>
      <c r="J224" s="24"/>
      <c r="K224" s="129"/>
      <c r="L224" s="130"/>
      <c r="M224" s="128"/>
    </row>
    <row r="225" spans="2:13" ht="14.25" thickBot="1">
      <c r="B225" s="118"/>
      <c r="C225" s="121"/>
      <c r="D225" s="131"/>
      <c r="E225" s="126"/>
      <c r="F225" s="133"/>
      <c r="G225" s="30"/>
      <c r="H225" s="31"/>
      <c r="I225" s="23"/>
      <c r="J225" s="23"/>
      <c r="K225" s="135"/>
      <c r="L225" s="136"/>
      <c r="M225" s="134"/>
    </row>
    <row r="226" spans="2:13" ht="13.5">
      <c r="B226" s="116">
        <v>53</v>
      </c>
      <c r="C226" s="145"/>
      <c r="D226" s="122">
        <f>IF(C226="","",VLOOKUP(C226,'登録（女子）'!$A:$F,3,FALSE))</f>
      </c>
      <c r="E226" s="124">
        <f>IF(C226="","",VLOOKUP(C226,'登録（女子）'!$A:$F,4,FALSE))</f>
      </c>
      <c r="F226" s="137">
        <f>IF(C226="","",VLOOKUP(C226,'登録（女子）'!$A:$F,5,FALSE))</f>
      </c>
      <c r="G226" s="19"/>
      <c r="H226" s="20"/>
      <c r="I226" s="20"/>
      <c r="J226" s="20"/>
      <c r="K226" s="143"/>
      <c r="L226" s="144"/>
      <c r="M226" s="127"/>
    </row>
    <row r="227" spans="2:13" ht="13.5">
      <c r="B227" s="117"/>
      <c r="C227" s="120"/>
      <c r="D227" s="123"/>
      <c r="E227" s="125"/>
      <c r="F227" s="138"/>
      <c r="G227" s="19"/>
      <c r="H227" s="20"/>
      <c r="I227" s="24"/>
      <c r="J227" s="24"/>
      <c r="K227" s="129"/>
      <c r="L227" s="130"/>
      <c r="M227" s="128"/>
    </row>
    <row r="228" spans="2:13" ht="13.5">
      <c r="B228" s="117"/>
      <c r="C228" s="120"/>
      <c r="D228" s="123">
        <f>IF(C226="","",VLOOKUP(C226,'登録（女子）'!$A:$F,2,FALSE))</f>
      </c>
      <c r="E228" s="125"/>
      <c r="F228" s="132">
        <f>IF(C226="","",VLOOKUP(C226,'登録（女子）'!$A:$F,6,FALSE))</f>
      </c>
      <c r="G228" s="19"/>
      <c r="H228" s="20"/>
      <c r="I228" s="24"/>
      <c r="J228" s="24"/>
      <c r="K228" s="129"/>
      <c r="L228" s="130"/>
      <c r="M228" s="128"/>
    </row>
    <row r="229" spans="2:13" ht="14.25" thickBot="1">
      <c r="B229" s="118"/>
      <c r="C229" s="146"/>
      <c r="D229" s="131"/>
      <c r="E229" s="126"/>
      <c r="F229" s="133"/>
      <c r="G229" s="25"/>
      <c r="H229" s="22"/>
      <c r="I229" s="26"/>
      <c r="J229" s="26"/>
      <c r="K229" s="141"/>
      <c r="L229" s="142"/>
      <c r="M229" s="134"/>
    </row>
    <row r="230" spans="2:13" ht="13.5">
      <c r="B230" s="116">
        <v>54</v>
      </c>
      <c r="C230" s="119"/>
      <c r="D230" s="122">
        <f>IF(C230="","",VLOOKUP(C230,'登録（女子）'!$A:$F,3,FALSE))</f>
      </c>
      <c r="E230" s="124">
        <f>IF(C230="","",VLOOKUP(C230,'登録（女子）'!$A:$F,4,FALSE))</f>
      </c>
      <c r="F230" s="137">
        <f>IF(C230="","",VLOOKUP(C230,'登録（女子）'!$A:$F,5,FALSE))</f>
      </c>
      <c r="G230" s="27"/>
      <c r="H230" s="29"/>
      <c r="I230" s="29"/>
      <c r="J230" s="29"/>
      <c r="K230" s="139"/>
      <c r="L230" s="140"/>
      <c r="M230" s="127"/>
    </row>
    <row r="231" spans="2:13" ht="13.5">
      <c r="B231" s="117"/>
      <c r="C231" s="120"/>
      <c r="D231" s="123"/>
      <c r="E231" s="125"/>
      <c r="F231" s="138"/>
      <c r="G231" s="19"/>
      <c r="H231" s="20"/>
      <c r="I231" s="24"/>
      <c r="J231" s="24"/>
      <c r="K231" s="129"/>
      <c r="L231" s="130"/>
      <c r="M231" s="128"/>
    </row>
    <row r="232" spans="2:13" ht="13.5">
      <c r="B232" s="117"/>
      <c r="C232" s="120"/>
      <c r="D232" s="123">
        <f>IF(C230="","",VLOOKUP(C230,'登録（女子）'!$A:$F,2,FALSE))</f>
      </c>
      <c r="E232" s="125"/>
      <c r="F232" s="132">
        <f>IF(C230="","",VLOOKUP(C230,'登録（女子）'!$A:$F,6,FALSE))</f>
      </c>
      <c r="G232" s="19"/>
      <c r="H232" s="20"/>
      <c r="I232" s="24"/>
      <c r="J232" s="24"/>
      <c r="K232" s="129"/>
      <c r="L232" s="130"/>
      <c r="M232" s="128"/>
    </row>
    <row r="233" spans="2:13" ht="14.25" thickBot="1">
      <c r="B233" s="118"/>
      <c r="C233" s="121"/>
      <c r="D233" s="131"/>
      <c r="E233" s="126"/>
      <c r="F233" s="133"/>
      <c r="G233" s="30"/>
      <c r="H233" s="31"/>
      <c r="I233" s="23"/>
      <c r="J233" s="23"/>
      <c r="K233" s="135"/>
      <c r="L233" s="136"/>
      <c r="M233" s="134"/>
    </row>
    <row r="234" spans="2:13" ht="13.5">
      <c r="B234" s="116">
        <v>55</v>
      </c>
      <c r="C234" s="145"/>
      <c r="D234" s="122">
        <f>IF(C234="","",VLOOKUP(C234,'登録（女子）'!$A:$F,3,FALSE))</f>
      </c>
      <c r="E234" s="124">
        <f>IF(C234="","",VLOOKUP(C234,'登録（女子）'!$A:$F,4,FALSE))</f>
      </c>
      <c r="F234" s="137">
        <f>IF(C234="","",VLOOKUP(C234,'登録（女子）'!$A:$F,5,FALSE))</f>
      </c>
      <c r="G234" s="19"/>
      <c r="H234" s="20"/>
      <c r="I234" s="20"/>
      <c r="J234" s="20"/>
      <c r="K234" s="143"/>
      <c r="L234" s="144"/>
      <c r="M234" s="127"/>
    </row>
    <row r="235" spans="2:13" ht="13.5">
      <c r="B235" s="117"/>
      <c r="C235" s="120"/>
      <c r="D235" s="123"/>
      <c r="E235" s="125"/>
      <c r="F235" s="138"/>
      <c r="G235" s="19"/>
      <c r="H235" s="20"/>
      <c r="I235" s="24"/>
      <c r="J235" s="24"/>
      <c r="K235" s="129"/>
      <c r="L235" s="130"/>
      <c r="M235" s="128"/>
    </row>
    <row r="236" spans="2:13" ht="13.5">
      <c r="B236" s="117"/>
      <c r="C236" s="120"/>
      <c r="D236" s="123">
        <f>IF(C234="","",VLOOKUP(C234,'登録（女子）'!$A:$F,2,FALSE))</f>
      </c>
      <c r="E236" s="125"/>
      <c r="F236" s="132">
        <f>IF(C234="","",VLOOKUP(C234,'登録（女子）'!$A:$F,6,FALSE))</f>
      </c>
      <c r="G236" s="19"/>
      <c r="H236" s="20"/>
      <c r="I236" s="24"/>
      <c r="J236" s="24"/>
      <c r="K236" s="129"/>
      <c r="L236" s="130"/>
      <c r="M236" s="128"/>
    </row>
    <row r="237" spans="2:13" ht="14.25" thickBot="1">
      <c r="B237" s="118"/>
      <c r="C237" s="146"/>
      <c r="D237" s="131"/>
      <c r="E237" s="126"/>
      <c r="F237" s="133"/>
      <c r="G237" s="25"/>
      <c r="H237" s="22"/>
      <c r="I237" s="26"/>
      <c r="J237" s="26"/>
      <c r="K237" s="141"/>
      <c r="L237" s="142"/>
      <c r="M237" s="134"/>
    </row>
    <row r="238" spans="2:13" ht="13.5">
      <c r="B238" s="116">
        <v>56</v>
      </c>
      <c r="C238" s="119"/>
      <c r="D238" s="122">
        <f>IF(C238="","",VLOOKUP(C238,'登録（女子）'!$A:$F,3,FALSE))</f>
      </c>
      <c r="E238" s="124">
        <f>IF(C238="","",VLOOKUP(C238,'登録（女子）'!$A:$F,4,FALSE))</f>
      </c>
      <c r="F238" s="137">
        <f>IF(C238="","",VLOOKUP(C238,'登録（女子）'!$A:$F,5,FALSE))</f>
      </c>
      <c r="G238" s="27"/>
      <c r="H238" s="29"/>
      <c r="I238" s="29"/>
      <c r="J238" s="29"/>
      <c r="K238" s="139"/>
      <c r="L238" s="140"/>
      <c r="M238" s="127"/>
    </row>
    <row r="239" spans="2:13" ht="13.5">
      <c r="B239" s="117"/>
      <c r="C239" s="120"/>
      <c r="D239" s="123"/>
      <c r="E239" s="125"/>
      <c r="F239" s="138"/>
      <c r="G239" s="19"/>
      <c r="H239" s="20"/>
      <c r="I239" s="24"/>
      <c r="J239" s="24"/>
      <c r="K239" s="129"/>
      <c r="L239" s="130"/>
      <c r="M239" s="128"/>
    </row>
    <row r="240" spans="2:13" ht="13.5">
      <c r="B240" s="117"/>
      <c r="C240" s="120"/>
      <c r="D240" s="123">
        <f>IF(C238="","",VLOOKUP(C238,'登録（女子）'!$A:$F,2,FALSE))</f>
      </c>
      <c r="E240" s="125"/>
      <c r="F240" s="132">
        <f>IF(C238="","",VLOOKUP(C238,'登録（女子）'!$A:$F,6,FALSE))</f>
      </c>
      <c r="G240" s="19"/>
      <c r="H240" s="20"/>
      <c r="I240" s="24"/>
      <c r="J240" s="24"/>
      <c r="K240" s="129"/>
      <c r="L240" s="130"/>
      <c r="M240" s="128"/>
    </row>
    <row r="241" spans="2:13" ht="14.25" thickBot="1">
      <c r="B241" s="118"/>
      <c r="C241" s="121"/>
      <c r="D241" s="131"/>
      <c r="E241" s="126"/>
      <c r="F241" s="133"/>
      <c r="G241" s="30"/>
      <c r="H241" s="31"/>
      <c r="I241" s="23"/>
      <c r="J241" s="23"/>
      <c r="K241" s="135"/>
      <c r="L241" s="136"/>
      <c r="M241" s="134"/>
    </row>
    <row r="242" spans="2:13" ht="13.5">
      <c r="B242" s="116">
        <v>57</v>
      </c>
      <c r="C242" s="145"/>
      <c r="D242" s="122">
        <f>IF(C242="","",VLOOKUP(C242,'登録（女子）'!$A:$F,3,FALSE))</f>
      </c>
      <c r="E242" s="124">
        <f>IF(C242="","",VLOOKUP(C242,'登録（女子）'!$A:$F,4,FALSE))</f>
      </c>
      <c r="F242" s="137">
        <f>IF(C242="","",VLOOKUP(C242,'登録（女子）'!$A:$F,5,FALSE))</f>
      </c>
      <c r="G242" s="19"/>
      <c r="H242" s="20"/>
      <c r="I242" s="20"/>
      <c r="J242" s="20"/>
      <c r="K242" s="143"/>
      <c r="L242" s="144"/>
      <c r="M242" s="127"/>
    </row>
    <row r="243" spans="2:13" ht="13.5">
      <c r="B243" s="117"/>
      <c r="C243" s="120"/>
      <c r="D243" s="123"/>
      <c r="E243" s="125"/>
      <c r="F243" s="138"/>
      <c r="G243" s="19"/>
      <c r="H243" s="20"/>
      <c r="I243" s="24"/>
      <c r="J243" s="24"/>
      <c r="K243" s="129"/>
      <c r="L243" s="130"/>
      <c r="M243" s="128"/>
    </row>
    <row r="244" spans="2:13" ht="13.5">
      <c r="B244" s="117"/>
      <c r="C244" s="120"/>
      <c r="D244" s="123">
        <f>IF(C242="","",VLOOKUP(C242,'登録（女子）'!$A:$F,2,FALSE))</f>
      </c>
      <c r="E244" s="125"/>
      <c r="F244" s="132">
        <f>IF(C242="","",VLOOKUP(C242,'登録（女子）'!$A:$F,6,FALSE))</f>
      </c>
      <c r="G244" s="19"/>
      <c r="H244" s="20"/>
      <c r="I244" s="24"/>
      <c r="J244" s="24"/>
      <c r="K244" s="129"/>
      <c r="L244" s="130"/>
      <c r="M244" s="128"/>
    </row>
    <row r="245" spans="2:13" ht="14.25" thickBot="1">
      <c r="B245" s="118"/>
      <c r="C245" s="146"/>
      <c r="D245" s="131"/>
      <c r="E245" s="126"/>
      <c r="F245" s="133"/>
      <c r="G245" s="25"/>
      <c r="H245" s="22"/>
      <c r="I245" s="26"/>
      <c r="J245" s="26"/>
      <c r="K245" s="141"/>
      <c r="L245" s="142"/>
      <c r="M245" s="134"/>
    </row>
    <row r="246" spans="2:13" ht="13.5">
      <c r="B246" s="116">
        <v>58</v>
      </c>
      <c r="C246" s="119"/>
      <c r="D246" s="122">
        <f>IF(C246="","",VLOOKUP(C246,'登録（女子）'!$A:$F,3,FALSE))</f>
      </c>
      <c r="E246" s="124">
        <f>IF(C246="","",VLOOKUP(C246,'登録（女子）'!$A:$F,4,FALSE))</f>
      </c>
      <c r="F246" s="137">
        <f>IF(C246="","",VLOOKUP(C246,'登録（女子）'!$A:$F,5,FALSE))</f>
      </c>
      <c r="G246" s="27"/>
      <c r="H246" s="29"/>
      <c r="I246" s="29"/>
      <c r="J246" s="29"/>
      <c r="K246" s="139"/>
      <c r="L246" s="140"/>
      <c r="M246" s="127"/>
    </row>
    <row r="247" spans="2:13" ht="13.5">
      <c r="B247" s="117"/>
      <c r="C247" s="120"/>
      <c r="D247" s="123"/>
      <c r="E247" s="125"/>
      <c r="F247" s="138"/>
      <c r="G247" s="19"/>
      <c r="H247" s="20"/>
      <c r="I247" s="24"/>
      <c r="J247" s="24"/>
      <c r="K247" s="129"/>
      <c r="L247" s="130"/>
      <c r="M247" s="128"/>
    </row>
    <row r="248" spans="2:13" ht="13.5">
      <c r="B248" s="117"/>
      <c r="C248" s="120"/>
      <c r="D248" s="123">
        <f>IF(C246="","",VLOOKUP(C246,'登録（女子）'!$A:$F,2,FALSE))</f>
      </c>
      <c r="E248" s="125"/>
      <c r="F248" s="132">
        <f>IF(C246="","",VLOOKUP(C246,'登録（女子）'!$A:$F,6,FALSE))</f>
      </c>
      <c r="G248" s="19"/>
      <c r="H248" s="20"/>
      <c r="I248" s="24"/>
      <c r="J248" s="24"/>
      <c r="K248" s="129"/>
      <c r="L248" s="130"/>
      <c r="M248" s="128"/>
    </row>
    <row r="249" spans="2:13" ht="14.25" thickBot="1">
      <c r="B249" s="118"/>
      <c r="C249" s="121"/>
      <c r="D249" s="131"/>
      <c r="E249" s="126"/>
      <c r="F249" s="133"/>
      <c r="G249" s="30"/>
      <c r="H249" s="31"/>
      <c r="I249" s="23"/>
      <c r="J249" s="23"/>
      <c r="K249" s="135"/>
      <c r="L249" s="136"/>
      <c r="M249" s="134"/>
    </row>
    <row r="250" spans="2:13" ht="13.5">
      <c r="B250" s="116">
        <v>59</v>
      </c>
      <c r="C250" s="145"/>
      <c r="D250" s="122">
        <f>IF(C250="","",VLOOKUP(C250,'登録（女子）'!$A:$F,3,FALSE))</f>
      </c>
      <c r="E250" s="124">
        <f>IF(C250="","",VLOOKUP(C250,'登録（女子）'!$A:$F,4,FALSE))</f>
      </c>
      <c r="F250" s="137">
        <f>IF(C250="","",VLOOKUP(C250,'登録（女子）'!$A:$F,5,FALSE))</f>
      </c>
      <c r="G250" s="19"/>
      <c r="H250" s="20"/>
      <c r="I250" s="20"/>
      <c r="J250" s="20"/>
      <c r="K250" s="143"/>
      <c r="L250" s="144"/>
      <c r="M250" s="127"/>
    </row>
    <row r="251" spans="2:13" ht="13.5">
      <c r="B251" s="117"/>
      <c r="C251" s="120"/>
      <c r="D251" s="123"/>
      <c r="E251" s="125"/>
      <c r="F251" s="138"/>
      <c r="G251" s="19"/>
      <c r="H251" s="20"/>
      <c r="I251" s="24"/>
      <c r="J251" s="24"/>
      <c r="K251" s="129"/>
      <c r="L251" s="130"/>
      <c r="M251" s="128"/>
    </row>
    <row r="252" spans="2:13" ht="13.5">
      <c r="B252" s="117"/>
      <c r="C252" s="120"/>
      <c r="D252" s="123">
        <f>IF(C250="","",VLOOKUP(C250,'登録（女子）'!$A:$F,2,FALSE))</f>
      </c>
      <c r="E252" s="125"/>
      <c r="F252" s="132">
        <f>IF(C250="","",VLOOKUP(C250,'登録（女子）'!$A:$F,6,FALSE))</f>
      </c>
      <c r="G252" s="19"/>
      <c r="H252" s="20"/>
      <c r="I252" s="24"/>
      <c r="J252" s="24"/>
      <c r="K252" s="129"/>
      <c r="L252" s="130"/>
      <c r="M252" s="128"/>
    </row>
    <row r="253" spans="2:13" ht="14.25" thickBot="1">
      <c r="B253" s="118"/>
      <c r="C253" s="146"/>
      <c r="D253" s="131"/>
      <c r="E253" s="126"/>
      <c r="F253" s="133"/>
      <c r="G253" s="25"/>
      <c r="H253" s="22"/>
      <c r="I253" s="26"/>
      <c r="J253" s="26"/>
      <c r="K253" s="141"/>
      <c r="L253" s="142"/>
      <c r="M253" s="134"/>
    </row>
    <row r="254" spans="2:13" ht="13.5">
      <c r="B254" s="116">
        <v>60</v>
      </c>
      <c r="C254" s="119"/>
      <c r="D254" s="122">
        <f>IF(C254="","",VLOOKUP(C254,'登録（女子）'!$A:$F,3,FALSE))</f>
      </c>
      <c r="E254" s="124">
        <f>IF(C254="","",VLOOKUP(C254,'登録（女子）'!$A:$F,4,FALSE))</f>
      </c>
      <c r="F254" s="137">
        <f>IF(C254="","",VLOOKUP(C254,'登録（女子）'!$A:$F,5,FALSE))</f>
      </c>
      <c r="G254" s="27"/>
      <c r="H254" s="29"/>
      <c r="I254" s="29"/>
      <c r="J254" s="29"/>
      <c r="K254" s="139"/>
      <c r="L254" s="140"/>
      <c r="M254" s="127"/>
    </row>
    <row r="255" spans="2:13" ht="13.5">
      <c r="B255" s="117"/>
      <c r="C255" s="120"/>
      <c r="D255" s="123"/>
      <c r="E255" s="125"/>
      <c r="F255" s="138"/>
      <c r="G255" s="19"/>
      <c r="H255" s="20"/>
      <c r="I255" s="24"/>
      <c r="J255" s="24"/>
      <c r="K255" s="129"/>
      <c r="L255" s="130"/>
      <c r="M255" s="128"/>
    </row>
    <row r="256" spans="2:13" ht="13.5">
      <c r="B256" s="117"/>
      <c r="C256" s="120"/>
      <c r="D256" s="123">
        <f>IF(C254="","",VLOOKUP(C254,'登録（女子）'!$A:$F,2,FALSE))</f>
      </c>
      <c r="E256" s="125"/>
      <c r="F256" s="132">
        <f>IF(C254="","",VLOOKUP(C254,'登録（女子）'!$A:$F,6,FALSE))</f>
      </c>
      <c r="G256" s="19"/>
      <c r="H256" s="20"/>
      <c r="I256" s="24"/>
      <c r="J256" s="24"/>
      <c r="K256" s="129"/>
      <c r="L256" s="130"/>
      <c r="M256" s="128"/>
    </row>
    <row r="257" spans="2:13" ht="14.25" thickBot="1">
      <c r="B257" s="118"/>
      <c r="C257" s="121"/>
      <c r="D257" s="131"/>
      <c r="E257" s="126"/>
      <c r="F257" s="133"/>
      <c r="G257" s="30"/>
      <c r="H257" s="31"/>
      <c r="I257" s="23"/>
      <c r="J257" s="23"/>
      <c r="K257" s="135"/>
      <c r="L257" s="136"/>
      <c r="M257" s="134"/>
    </row>
    <row r="258" spans="2:13" ht="13.5">
      <c r="B258" s="116">
        <v>61</v>
      </c>
      <c r="C258" s="145"/>
      <c r="D258" s="122">
        <f>IF(C258="","",VLOOKUP(C258,'登録（女子）'!$A:$F,3,FALSE))</f>
      </c>
      <c r="E258" s="124">
        <f>IF(C258="","",VLOOKUP(C258,'登録（女子）'!$A:$F,4,FALSE))</f>
      </c>
      <c r="F258" s="137">
        <f>IF(C258="","",VLOOKUP(C258,'登録（女子）'!$A:$F,5,FALSE))</f>
      </c>
      <c r="G258" s="19"/>
      <c r="H258" s="20"/>
      <c r="I258" s="20"/>
      <c r="J258" s="20"/>
      <c r="K258" s="143"/>
      <c r="L258" s="144"/>
      <c r="M258" s="127"/>
    </row>
    <row r="259" spans="2:13" ht="13.5">
      <c r="B259" s="117"/>
      <c r="C259" s="120"/>
      <c r="D259" s="123"/>
      <c r="E259" s="125"/>
      <c r="F259" s="138"/>
      <c r="G259" s="19"/>
      <c r="H259" s="20"/>
      <c r="I259" s="24"/>
      <c r="J259" s="24"/>
      <c r="K259" s="129"/>
      <c r="L259" s="130"/>
      <c r="M259" s="128"/>
    </row>
    <row r="260" spans="2:13" ht="13.5">
      <c r="B260" s="117"/>
      <c r="C260" s="120"/>
      <c r="D260" s="123">
        <f>IF(C258="","",VLOOKUP(C258,'登録（女子）'!$A:$F,2,FALSE))</f>
      </c>
      <c r="E260" s="125"/>
      <c r="F260" s="132">
        <f>IF(C258="","",VLOOKUP(C258,'登録（女子）'!$A:$F,6,FALSE))</f>
      </c>
      <c r="G260" s="19"/>
      <c r="H260" s="20"/>
      <c r="I260" s="24"/>
      <c r="J260" s="24"/>
      <c r="K260" s="129"/>
      <c r="L260" s="130"/>
      <c r="M260" s="128"/>
    </row>
    <row r="261" spans="2:13" ht="14.25" thickBot="1">
      <c r="B261" s="118"/>
      <c r="C261" s="146"/>
      <c r="D261" s="131"/>
      <c r="E261" s="126"/>
      <c r="F261" s="133"/>
      <c r="G261" s="25"/>
      <c r="H261" s="22"/>
      <c r="I261" s="26"/>
      <c r="J261" s="26"/>
      <c r="K261" s="141"/>
      <c r="L261" s="142"/>
      <c r="M261" s="134"/>
    </row>
    <row r="262" spans="2:13" ht="13.5">
      <c r="B262" s="116">
        <v>62</v>
      </c>
      <c r="C262" s="119"/>
      <c r="D262" s="122">
        <f>IF(C262="","",VLOOKUP(C262,'登録（女子）'!$A:$F,3,FALSE))</f>
      </c>
      <c r="E262" s="124">
        <f>IF(C262="","",VLOOKUP(C262,'登録（女子）'!$A:$F,4,FALSE))</f>
      </c>
      <c r="F262" s="137">
        <f>IF(C262="","",VLOOKUP(C262,'登録（女子）'!$A:$F,5,FALSE))</f>
      </c>
      <c r="G262" s="27"/>
      <c r="H262" s="29"/>
      <c r="I262" s="29"/>
      <c r="J262" s="29"/>
      <c r="K262" s="139"/>
      <c r="L262" s="140"/>
      <c r="M262" s="127"/>
    </row>
    <row r="263" spans="2:13" ht="13.5">
      <c r="B263" s="117"/>
      <c r="C263" s="120"/>
      <c r="D263" s="123"/>
      <c r="E263" s="125"/>
      <c r="F263" s="138"/>
      <c r="G263" s="19"/>
      <c r="H263" s="20"/>
      <c r="I263" s="24"/>
      <c r="J263" s="24"/>
      <c r="K263" s="129"/>
      <c r="L263" s="130"/>
      <c r="M263" s="128"/>
    </row>
    <row r="264" spans="2:13" ht="13.5">
      <c r="B264" s="117"/>
      <c r="C264" s="120"/>
      <c r="D264" s="123">
        <f>IF(C262="","",VLOOKUP(C262,'登録（女子）'!$A:$F,2,FALSE))</f>
      </c>
      <c r="E264" s="125"/>
      <c r="F264" s="132">
        <f>IF(C262="","",VLOOKUP(C262,'登録（女子）'!$A:$F,6,FALSE))</f>
      </c>
      <c r="G264" s="19"/>
      <c r="H264" s="20"/>
      <c r="I264" s="24"/>
      <c r="J264" s="24"/>
      <c r="K264" s="129"/>
      <c r="L264" s="130"/>
      <c r="M264" s="128"/>
    </row>
    <row r="265" spans="2:13" ht="14.25" thickBot="1">
      <c r="B265" s="118"/>
      <c r="C265" s="121"/>
      <c r="D265" s="131"/>
      <c r="E265" s="126"/>
      <c r="F265" s="133"/>
      <c r="G265" s="30"/>
      <c r="H265" s="31"/>
      <c r="I265" s="23"/>
      <c r="J265" s="23"/>
      <c r="K265" s="135"/>
      <c r="L265" s="136"/>
      <c r="M265" s="134"/>
    </row>
    <row r="266" spans="2:13" ht="13.5">
      <c r="B266" s="116">
        <v>63</v>
      </c>
      <c r="C266" s="145"/>
      <c r="D266" s="122">
        <f>IF(C266="","",VLOOKUP(C266,'登録（女子）'!$A:$F,3,FALSE))</f>
      </c>
      <c r="E266" s="124">
        <f>IF(C266="","",VLOOKUP(C266,'登録（女子）'!$A:$F,4,FALSE))</f>
      </c>
      <c r="F266" s="137">
        <f>IF(C266="","",VLOOKUP(C266,'登録（女子）'!$A:$F,5,FALSE))</f>
      </c>
      <c r="G266" s="19"/>
      <c r="H266" s="20"/>
      <c r="I266" s="20"/>
      <c r="J266" s="20"/>
      <c r="K266" s="143"/>
      <c r="L266" s="144"/>
      <c r="M266" s="127"/>
    </row>
    <row r="267" spans="2:13" ht="13.5">
      <c r="B267" s="117"/>
      <c r="C267" s="120"/>
      <c r="D267" s="123"/>
      <c r="E267" s="125"/>
      <c r="F267" s="138"/>
      <c r="G267" s="19"/>
      <c r="H267" s="20"/>
      <c r="I267" s="24"/>
      <c r="J267" s="24"/>
      <c r="K267" s="129"/>
      <c r="L267" s="130"/>
      <c r="M267" s="128"/>
    </row>
    <row r="268" spans="2:13" ht="13.5">
      <c r="B268" s="117"/>
      <c r="C268" s="120"/>
      <c r="D268" s="123">
        <f>IF(C266="","",VLOOKUP(C266,'登録（女子）'!$A:$F,2,FALSE))</f>
      </c>
      <c r="E268" s="125"/>
      <c r="F268" s="132">
        <f>IF(C266="","",VLOOKUP(C266,'登録（女子）'!$A:$F,6,FALSE))</f>
      </c>
      <c r="G268" s="19"/>
      <c r="H268" s="20"/>
      <c r="I268" s="24"/>
      <c r="J268" s="24"/>
      <c r="K268" s="129"/>
      <c r="L268" s="130"/>
      <c r="M268" s="128"/>
    </row>
    <row r="269" spans="2:13" ht="14.25" thickBot="1">
      <c r="B269" s="118"/>
      <c r="C269" s="146"/>
      <c r="D269" s="131"/>
      <c r="E269" s="126"/>
      <c r="F269" s="133"/>
      <c r="G269" s="25"/>
      <c r="H269" s="22"/>
      <c r="I269" s="26"/>
      <c r="J269" s="26"/>
      <c r="K269" s="141"/>
      <c r="L269" s="142"/>
      <c r="M269" s="134"/>
    </row>
    <row r="270" spans="2:13" ht="13.5">
      <c r="B270" s="116">
        <v>64</v>
      </c>
      <c r="C270" s="119"/>
      <c r="D270" s="122">
        <f>IF(C270="","",VLOOKUP(C270,'登録（女子）'!$A:$F,3,FALSE))</f>
      </c>
      <c r="E270" s="124">
        <f>IF(C270="","",VLOOKUP(C270,'登録（女子）'!$A:$F,4,FALSE))</f>
      </c>
      <c r="F270" s="137">
        <f>IF(C270="","",VLOOKUP(C270,'登録（女子）'!$A:$F,5,FALSE))</f>
      </c>
      <c r="G270" s="27"/>
      <c r="H270" s="29"/>
      <c r="I270" s="29"/>
      <c r="J270" s="29"/>
      <c r="K270" s="139"/>
      <c r="L270" s="140"/>
      <c r="M270" s="127"/>
    </row>
    <row r="271" spans="2:13" ht="13.5">
      <c r="B271" s="117"/>
      <c r="C271" s="120"/>
      <c r="D271" s="123"/>
      <c r="E271" s="125"/>
      <c r="F271" s="138"/>
      <c r="G271" s="19"/>
      <c r="H271" s="20"/>
      <c r="I271" s="24"/>
      <c r="J271" s="24"/>
      <c r="K271" s="129"/>
      <c r="L271" s="130"/>
      <c r="M271" s="128"/>
    </row>
    <row r="272" spans="2:13" ht="13.5">
      <c r="B272" s="117"/>
      <c r="C272" s="120"/>
      <c r="D272" s="123">
        <f>IF(C270="","",VLOOKUP(C270,'登録（女子）'!$A:$F,2,FALSE))</f>
      </c>
      <c r="E272" s="125"/>
      <c r="F272" s="132">
        <f>IF(C270="","",VLOOKUP(C270,'登録（女子）'!$A:$F,6,FALSE))</f>
      </c>
      <c r="G272" s="19"/>
      <c r="H272" s="20"/>
      <c r="I272" s="24"/>
      <c r="J272" s="24"/>
      <c r="K272" s="129"/>
      <c r="L272" s="130"/>
      <c r="M272" s="128"/>
    </row>
    <row r="273" spans="2:13" ht="14.25" thickBot="1">
      <c r="B273" s="118"/>
      <c r="C273" s="121"/>
      <c r="D273" s="131"/>
      <c r="E273" s="126"/>
      <c r="F273" s="133"/>
      <c r="G273" s="30"/>
      <c r="H273" s="31"/>
      <c r="I273" s="23"/>
      <c r="J273" s="23"/>
      <c r="K273" s="135"/>
      <c r="L273" s="136"/>
      <c r="M273" s="134"/>
    </row>
    <row r="274" spans="2:13" ht="13.5">
      <c r="B274" s="116">
        <v>65</v>
      </c>
      <c r="C274" s="145"/>
      <c r="D274" s="122">
        <f>IF(C274="","",VLOOKUP(C274,'登録（女子）'!$A:$F,3,FALSE))</f>
      </c>
      <c r="E274" s="124">
        <f>IF(C274="","",VLOOKUP(C274,'登録（女子）'!$A:$F,4,FALSE))</f>
      </c>
      <c r="F274" s="137">
        <f>IF(C274="","",VLOOKUP(C274,'登録（女子）'!$A:$F,5,FALSE))</f>
      </c>
      <c r="G274" s="19"/>
      <c r="H274" s="20"/>
      <c r="I274" s="20"/>
      <c r="J274" s="20"/>
      <c r="K274" s="143"/>
      <c r="L274" s="144"/>
      <c r="M274" s="127"/>
    </row>
    <row r="275" spans="2:13" ht="13.5">
      <c r="B275" s="117"/>
      <c r="C275" s="120"/>
      <c r="D275" s="123"/>
      <c r="E275" s="125"/>
      <c r="F275" s="138"/>
      <c r="G275" s="19"/>
      <c r="H275" s="20"/>
      <c r="I275" s="24"/>
      <c r="J275" s="24"/>
      <c r="K275" s="129"/>
      <c r="L275" s="130"/>
      <c r="M275" s="128"/>
    </row>
    <row r="276" spans="2:13" ht="13.5">
      <c r="B276" s="117"/>
      <c r="C276" s="120"/>
      <c r="D276" s="123">
        <f>IF(C274="","",VLOOKUP(C274,'登録（女子）'!$A:$F,2,FALSE))</f>
      </c>
      <c r="E276" s="125"/>
      <c r="F276" s="132">
        <f>IF(C274="","",VLOOKUP(C274,'登録（女子）'!$A:$F,6,FALSE))</f>
      </c>
      <c r="G276" s="19"/>
      <c r="H276" s="20"/>
      <c r="I276" s="24"/>
      <c r="J276" s="24"/>
      <c r="K276" s="129"/>
      <c r="L276" s="130"/>
      <c r="M276" s="128"/>
    </row>
    <row r="277" spans="2:13" ht="14.25" thickBot="1">
      <c r="B277" s="118"/>
      <c r="C277" s="146"/>
      <c r="D277" s="131"/>
      <c r="E277" s="126"/>
      <c r="F277" s="133"/>
      <c r="G277" s="25"/>
      <c r="H277" s="22"/>
      <c r="I277" s="26"/>
      <c r="J277" s="26"/>
      <c r="K277" s="141"/>
      <c r="L277" s="142"/>
      <c r="M277" s="134"/>
    </row>
    <row r="278" spans="2:13" ht="13.5">
      <c r="B278" s="116">
        <v>66</v>
      </c>
      <c r="C278" s="119"/>
      <c r="D278" s="122">
        <f>IF(C278="","",VLOOKUP(C278,'登録（女子）'!$A:$F,3,FALSE))</f>
      </c>
      <c r="E278" s="124">
        <f>IF(C278="","",VLOOKUP(C278,'登録（女子）'!$A:$F,4,FALSE))</f>
      </c>
      <c r="F278" s="137">
        <f>IF(C278="","",VLOOKUP(C278,'登録（女子）'!$A:$F,5,FALSE))</f>
      </c>
      <c r="G278" s="27"/>
      <c r="H278" s="29"/>
      <c r="I278" s="29"/>
      <c r="J278" s="29"/>
      <c r="K278" s="139"/>
      <c r="L278" s="140"/>
      <c r="M278" s="127"/>
    </row>
    <row r="279" spans="2:13" ht="13.5">
      <c r="B279" s="117"/>
      <c r="C279" s="120"/>
      <c r="D279" s="123"/>
      <c r="E279" s="125"/>
      <c r="F279" s="138"/>
      <c r="G279" s="19"/>
      <c r="H279" s="20"/>
      <c r="I279" s="24"/>
      <c r="J279" s="24"/>
      <c r="K279" s="129"/>
      <c r="L279" s="130"/>
      <c r="M279" s="128"/>
    </row>
    <row r="280" spans="2:13" ht="13.5">
      <c r="B280" s="117"/>
      <c r="C280" s="120"/>
      <c r="D280" s="123">
        <f>IF(C278="","",VLOOKUP(C278,'登録（女子）'!$A:$F,2,FALSE))</f>
      </c>
      <c r="E280" s="125"/>
      <c r="F280" s="132">
        <f>IF(C278="","",VLOOKUP(C278,'登録（女子）'!$A:$F,6,FALSE))</f>
      </c>
      <c r="G280" s="19"/>
      <c r="H280" s="20"/>
      <c r="I280" s="24"/>
      <c r="J280" s="24"/>
      <c r="K280" s="129"/>
      <c r="L280" s="130"/>
      <c r="M280" s="128"/>
    </row>
    <row r="281" spans="2:13" ht="14.25" thickBot="1">
      <c r="B281" s="118"/>
      <c r="C281" s="121"/>
      <c r="D281" s="131"/>
      <c r="E281" s="126"/>
      <c r="F281" s="133"/>
      <c r="G281" s="30"/>
      <c r="H281" s="31"/>
      <c r="I281" s="23"/>
      <c r="J281" s="23"/>
      <c r="K281" s="135"/>
      <c r="L281" s="136"/>
      <c r="M281" s="134"/>
    </row>
    <row r="282" spans="2:13" ht="24" customHeight="1" thickBot="1">
      <c r="B282" s="147"/>
      <c r="C282" s="147"/>
      <c r="D282" s="147"/>
      <c r="L282" s="148" t="s">
        <v>528</v>
      </c>
      <c r="M282" s="149"/>
    </row>
    <row r="283" spans="2:13" ht="13.5">
      <c r="B283" s="116">
        <v>67</v>
      </c>
      <c r="C283" s="119"/>
      <c r="D283" s="122">
        <f>IF(C283="","",VLOOKUP(C283,'登録（女子）'!$A:$F,3,FALSE))</f>
      </c>
      <c r="E283" s="124">
        <f>IF(C283="","",VLOOKUP(C283,'登録（女子）'!$A:$F,4,FALSE))</f>
      </c>
      <c r="F283" s="137">
        <f>IF(C283="","",VLOOKUP(C283,'登録（女子）'!$A:$F,5,FALSE))</f>
      </c>
      <c r="G283" s="27"/>
      <c r="H283" s="29"/>
      <c r="I283" s="29"/>
      <c r="J283" s="29"/>
      <c r="K283" s="139"/>
      <c r="L283" s="140"/>
      <c r="M283" s="127"/>
    </row>
    <row r="284" spans="2:13" ht="13.5">
      <c r="B284" s="117"/>
      <c r="C284" s="120"/>
      <c r="D284" s="123"/>
      <c r="E284" s="125"/>
      <c r="F284" s="138"/>
      <c r="G284" s="19"/>
      <c r="H284" s="20"/>
      <c r="I284" s="24"/>
      <c r="J284" s="24"/>
      <c r="K284" s="129"/>
      <c r="L284" s="130"/>
      <c r="M284" s="128"/>
    </row>
    <row r="285" spans="2:13" ht="13.5">
      <c r="B285" s="117"/>
      <c r="C285" s="120"/>
      <c r="D285" s="123">
        <f>IF(C283="","",VLOOKUP(C283,'登録（女子）'!$A:$F,2,FALSE))</f>
      </c>
      <c r="E285" s="125"/>
      <c r="F285" s="132">
        <f>IF(C283="","",VLOOKUP(C283,'登録（女子）'!$A:$F,6,FALSE))</f>
      </c>
      <c r="G285" s="19"/>
      <c r="H285" s="20"/>
      <c r="I285" s="24"/>
      <c r="J285" s="24"/>
      <c r="K285" s="129"/>
      <c r="L285" s="130"/>
      <c r="M285" s="128"/>
    </row>
    <row r="286" spans="2:13" ht="14.25" thickBot="1">
      <c r="B286" s="118"/>
      <c r="C286" s="121"/>
      <c r="D286" s="131"/>
      <c r="E286" s="126"/>
      <c r="F286" s="133"/>
      <c r="G286" s="30"/>
      <c r="H286" s="31"/>
      <c r="I286" s="23"/>
      <c r="J286" s="23"/>
      <c r="K286" s="135"/>
      <c r="L286" s="136"/>
      <c r="M286" s="134"/>
    </row>
    <row r="287" spans="2:13" ht="13.5">
      <c r="B287" s="116">
        <v>68</v>
      </c>
      <c r="C287" s="119"/>
      <c r="D287" s="122">
        <f>IF(C287="","",VLOOKUP(C287,'登録（女子）'!$A:$F,3,FALSE))</f>
      </c>
      <c r="E287" s="124">
        <f>IF(C287="","",VLOOKUP(C287,'登録（女子）'!$A:$F,4,FALSE))</f>
      </c>
      <c r="F287" s="137">
        <f>IF(C287="","",VLOOKUP(C287,'登録（女子）'!$A:$F,5,FALSE))</f>
      </c>
      <c r="G287" s="27"/>
      <c r="H287" s="29"/>
      <c r="I287" s="29"/>
      <c r="J287" s="29"/>
      <c r="K287" s="139"/>
      <c r="L287" s="140"/>
      <c r="M287" s="127"/>
    </row>
    <row r="288" spans="2:13" ht="13.5">
      <c r="B288" s="117"/>
      <c r="C288" s="120"/>
      <c r="D288" s="123"/>
      <c r="E288" s="125"/>
      <c r="F288" s="138"/>
      <c r="G288" s="19"/>
      <c r="H288" s="20"/>
      <c r="I288" s="24"/>
      <c r="J288" s="24"/>
      <c r="K288" s="129"/>
      <c r="L288" s="130"/>
      <c r="M288" s="128"/>
    </row>
    <row r="289" spans="2:13" ht="13.5">
      <c r="B289" s="117"/>
      <c r="C289" s="120"/>
      <c r="D289" s="123">
        <f>IF(C287="","",VLOOKUP(C287,'登録（女子）'!$A:$F,2,FALSE))</f>
      </c>
      <c r="E289" s="125"/>
      <c r="F289" s="132">
        <f>IF(C287="","",VLOOKUP(C287,'登録（女子）'!$A:$F,6,FALSE))</f>
      </c>
      <c r="G289" s="19"/>
      <c r="H289" s="20"/>
      <c r="I289" s="24"/>
      <c r="J289" s="24"/>
      <c r="K289" s="129"/>
      <c r="L289" s="130"/>
      <c r="M289" s="128"/>
    </row>
    <row r="290" spans="2:13" ht="14.25" thickBot="1">
      <c r="B290" s="118"/>
      <c r="C290" s="121"/>
      <c r="D290" s="131"/>
      <c r="E290" s="126"/>
      <c r="F290" s="133"/>
      <c r="G290" s="30"/>
      <c r="H290" s="31"/>
      <c r="I290" s="23"/>
      <c r="J290" s="23"/>
      <c r="K290" s="135"/>
      <c r="L290" s="136"/>
      <c r="M290" s="134"/>
    </row>
    <row r="291" spans="2:13" ht="13.5">
      <c r="B291" s="116">
        <v>69</v>
      </c>
      <c r="C291" s="119"/>
      <c r="D291" s="122">
        <f>IF(C291="","",VLOOKUP(C291,'登録（女子）'!$A:$F,3,FALSE))</f>
      </c>
      <c r="E291" s="124">
        <f>IF(C291="","",VLOOKUP(C291,'登録（女子）'!$A:$F,4,FALSE))</f>
      </c>
      <c r="F291" s="137">
        <f>IF(C291="","",VLOOKUP(C291,'登録（女子）'!$A:$F,5,FALSE))</f>
      </c>
      <c r="G291" s="27"/>
      <c r="H291" s="29"/>
      <c r="I291" s="29"/>
      <c r="J291" s="29"/>
      <c r="K291" s="139"/>
      <c r="L291" s="140"/>
      <c r="M291" s="127"/>
    </row>
    <row r="292" spans="2:13" ht="13.5">
      <c r="B292" s="117"/>
      <c r="C292" s="120"/>
      <c r="D292" s="123"/>
      <c r="E292" s="125"/>
      <c r="F292" s="138"/>
      <c r="G292" s="19"/>
      <c r="H292" s="20"/>
      <c r="I292" s="24"/>
      <c r="J292" s="24"/>
      <c r="K292" s="129"/>
      <c r="L292" s="130"/>
      <c r="M292" s="128"/>
    </row>
    <row r="293" spans="2:13" ht="13.5">
      <c r="B293" s="117"/>
      <c r="C293" s="120"/>
      <c r="D293" s="123">
        <f>IF(C291="","",VLOOKUP(C291,'登録（女子）'!$A:$F,2,FALSE))</f>
      </c>
      <c r="E293" s="125"/>
      <c r="F293" s="132">
        <f>IF(C291="","",VLOOKUP(C291,'登録（女子）'!$A:$F,6,FALSE))</f>
      </c>
      <c r="G293" s="19"/>
      <c r="H293" s="20"/>
      <c r="I293" s="24"/>
      <c r="J293" s="24"/>
      <c r="K293" s="129"/>
      <c r="L293" s="130"/>
      <c r="M293" s="128"/>
    </row>
    <row r="294" spans="2:13" ht="14.25" thickBot="1">
      <c r="B294" s="118"/>
      <c r="C294" s="121"/>
      <c r="D294" s="131"/>
      <c r="E294" s="126"/>
      <c r="F294" s="133"/>
      <c r="G294" s="30"/>
      <c r="H294" s="31"/>
      <c r="I294" s="23"/>
      <c r="J294" s="23"/>
      <c r="K294" s="135"/>
      <c r="L294" s="136"/>
      <c r="M294" s="134"/>
    </row>
    <row r="295" spans="2:13" ht="13.5">
      <c r="B295" s="116">
        <v>70</v>
      </c>
      <c r="C295" s="119"/>
      <c r="D295" s="122">
        <f>IF(C295="","",VLOOKUP(C295,'登録（女子）'!$A:$F,3,FALSE))</f>
      </c>
      <c r="E295" s="124">
        <f>IF(C295="","",VLOOKUP(C295,'登録（女子）'!$A:$F,4,FALSE))</f>
      </c>
      <c r="F295" s="137">
        <f>IF(C295="","",VLOOKUP(C295,'登録（女子）'!$A:$F,5,FALSE))</f>
      </c>
      <c r="G295" s="27"/>
      <c r="H295" s="29"/>
      <c r="I295" s="29"/>
      <c r="J295" s="29"/>
      <c r="K295" s="139"/>
      <c r="L295" s="140"/>
      <c r="M295" s="127"/>
    </row>
    <row r="296" spans="2:13" ht="13.5">
      <c r="B296" s="117"/>
      <c r="C296" s="120"/>
      <c r="D296" s="123"/>
      <c r="E296" s="125"/>
      <c r="F296" s="138"/>
      <c r="G296" s="19"/>
      <c r="H296" s="20"/>
      <c r="I296" s="24"/>
      <c r="J296" s="24"/>
      <c r="K296" s="129"/>
      <c r="L296" s="130"/>
      <c r="M296" s="128"/>
    </row>
    <row r="297" spans="2:13" ht="13.5">
      <c r="B297" s="117"/>
      <c r="C297" s="120"/>
      <c r="D297" s="123">
        <f>IF(C295="","",VLOOKUP(C295,'登録（女子）'!$A:$F,2,FALSE))</f>
      </c>
      <c r="E297" s="125"/>
      <c r="F297" s="132">
        <f>IF(C295="","",VLOOKUP(C295,'登録（女子）'!$A:$F,6,FALSE))</f>
      </c>
      <c r="G297" s="19"/>
      <c r="H297" s="20"/>
      <c r="I297" s="24"/>
      <c r="J297" s="24"/>
      <c r="K297" s="129"/>
      <c r="L297" s="130"/>
      <c r="M297" s="128"/>
    </row>
    <row r="298" spans="2:13" ht="14.25" thickBot="1">
      <c r="B298" s="118"/>
      <c r="C298" s="121"/>
      <c r="D298" s="131"/>
      <c r="E298" s="126"/>
      <c r="F298" s="133"/>
      <c r="G298" s="30"/>
      <c r="H298" s="31"/>
      <c r="I298" s="23"/>
      <c r="J298" s="23"/>
      <c r="K298" s="135"/>
      <c r="L298" s="136"/>
      <c r="M298" s="134"/>
    </row>
    <row r="299" spans="2:13" ht="13.5">
      <c r="B299" s="116">
        <v>71</v>
      </c>
      <c r="C299" s="145"/>
      <c r="D299" s="122">
        <f>IF(C299="","",VLOOKUP(C299,'登録（女子）'!$A:$F,3,FALSE))</f>
      </c>
      <c r="E299" s="124">
        <f>IF(C299="","",VLOOKUP(C299,'登録（女子）'!$A:$F,4,FALSE))</f>
      </c>
      <c r="F299" s="137">
        <f>IF(C299="","",VLOOKUP(C299,'登録（女子）'!$A:$F,5,FALSE))</f>
      </c>
      <c r="G299" s="19"/>
      <c r="H299" s="20"/>
      <c r="I299" s="20"/>
      <c r="J299" s="20"/>
      <c r="K299" s="143"/>
      <c r="L299" s="144"/>
      <c r="M299" s="127"/>
    </row>
    <row r="300" spans="2:13" ht="13.5">
      <c r="B300" s="117"/>
      <c r="C300" s="120"/>
      <c r="D300" s="123"/>
      <c r="E300" s="125"/>
      <c r="F300" s="138"/>
      <c r="G300" s="19"/>
      <c r="H300" s="20"/>
      <c r="I300" s="24"/>
      <c r="J300" s="24"/>
      <c r="K300" s="129"/>
      <c r="L300" s="130"/>
      <c r="M300" s="128"/>
    </row>
    <row r="301" spans="2:13" ht="13.5">
      <c r="B301" s="117"/>
      <c r="C301" s="120"/>
      <c r="D301" s="123">
        <f>IF(C299="","",VLOOKUP(C299,'登録（女子）'!$A:$F,2,FALSE))</f>
      </c>
      <c r="E301" s="125"/>
      <c r="F301" s="132">
        <f>IF(C299="","",VLOOKUP(C299,'登録（女子）'!$A:$F,6,FALSE))</f>
      </c>
      <c r="G301" s="19"/>
      <c r="H301" s="20"/>
      <c r="I301" s="24"/>
      <c r="J301" s="24"/>
      <c r="K301" s="129"/>
      <c r="L301" s="130"/>
      <c r="M301" s="128"/>
    </row>
    <row r="302" spans="2:13" ht="14.25" thickBot="1">
      <c r="B302" s="118"/>
      <c r="C302" s="146"/>
      <c r="D302" s="131"/>
      <c r="E302" s="126"/>
      <c r="F302" s="133"/>
      <c r="G302" s="25"/>
      <c r="H302" s="22"/>
      <c r="I302" s="26"/>
      <c r="J302" s="26"/>
      <c r="K302" s="141"/>
      <c r="L302" s="142"/>
      <c r="M302" s="134"/>
    </row>
    <row r="303" spans="2:13" ht="13.5">
      <c r="B303" s="116">
        <v>72</v>
      </c>
      <c r="C303" s="119"/>
      <c r="D303" s="122">
        <f>IF(C303="","",VLOOKUP(C303,'登録（女子）'!$A:$F,3,FALSE))</f>
      </c>
      <c r="E303" s="124">
        <f>IF(C303="","",VLOOKUP(C303,'登録（女子）'!$A:$F,4,FALSE))</f>
      </c>
      <c r="F303" s="137">
        <f>IF(C303="","",VLOOKUP(C303,'登録（女子）'!$A:$F,5,FALSE))</f>
      </c>
      <c r="G303" s="27"/>
      <c r="H303" s="29"/>
      <c r="I303" s="29"/>
      <c r="J303" s="29"/>
      <c r="K303" s="139"/>
      <c r="L303" s="140"/>
      <c r="M303" s="127"/>
    </row>
    <row r="304" spans="2:13" ht="13.5">
      <c r="B304" s="117"/>
      <c r="C304" s="120"/>
      <c r="D304" s="123"/>
      <c r="E304" s="125"/>
      <c r="F304" s="138"/>
      <c r="G304" s="19"/>
      <c r="H304" s="20"/>
      <c r="I304" s="24"/>
      <c r="J304" s="24"/>
      <c r="K304" s="129"/>
      <c r="L304" s="130"/>
      <c r="M304" s="128"/>
    </row>
    <row r="305" spans="2:13" ht="13.5">
      <c r="B305" s="117"/>
      <c r="C305" s="120"/>
      <c r="D305" s="123">
        <f>IF(C303="","",VLOOKUP(C303,'登録（女子）'!$A:$F,2,FALSE))</f>
      </c>
      <c r="E305" s="125"/>
      <c r="F305" s="132">
        <f>IF(C303="","",VLOOKUP(C303,'登録（女子）'!$A:$F,6,FALSE))</f>
      </c>
      <c r="G305" s="19"/>
      <c r="H305" s="20"/>
      <c r="I305" s="24"/>
      <c r="J305" s="24"/>
      <c r="K305" s="129"/>
      <c r="L305" s="130"/>
      <c r="M305" s="128"/>
    </row>
    <row r="306" spans="2:13" ht="14.25" thickBot="1">
      <c r="B306" s="118"/>
      <c r="C306" s="121"/>
      <c r="D306" s="131"/>
      <c r="E306" s="126"/>
      <c r="F306" s="133"/>
      <c r="G306" s="30"/>
      <c r="H306" s="31"/>
      <c r="I306" s="23"/>
      <c r="J306" s="23"/>
      <c r="K306" s="135"/>
      <c r="L306" s="136"/>
      <c r="M306" s="134"/>
    </row>
    <row r="307" spans="2:13" ht="13.5">
      <c r="B307" s="116">
        <v>73</v>
      </c>
      <c r="C307" s="145"/>
      <c r="D307" s="122">
        <f>IF(C307="","",VLOOKUP(C307,'登録（女子）'!$A:$F,3,FALSE))</f>
      </c>
      <c r="E307" s="124">
        <f>IF(C307="","",VLOOKUP(C307,'登録（女子）'!$A:$F,4,FALSE))</f>
      </c>
      <c r="F307" s="137">
        <f>IF(C307="","",VLOOKUP(C307,'登録（女子）'!$A:$F,5,FALSE))</f>
      </c>
      <c r="G307" s="19"/>
      <c r="H307" s="20"/>
      <c r="I307" s="20"/>
      <c r="J307" s="20"/>
      <c r="K307" s="143"/>
      <c r="L307" s="144"/>
      <c r="M307" s="127"/>
    </row>
    <row r="308" spans="2:13" ht="13.5">
      <c r="B308" s="117"/>
      <c r="C308" s="120"/>
      <c r="D308" s="123"/>
      <c r="E308" s="125"/>
      <c r="F308" s="138"/>
      <c r="G308" s="19"/>
      <c r="H308" s="20"/>
      <c r="I308" s="24"/>
      <c r="J308" s="24"/>
      <c r="K308" s="129"/>
      <c r="L308" s="130"/>
      <c r="M308" s="128"/>
    </row>
    <row r="309" spans="2:13" ht="13.5">
      <c r="B309" s="117"/>
      <c r="C309" s="120"/>
      <c r="D309" s="123">
        <f>IF(C307="","",VLOOKUP(C307,'登録（女子）'!$A:$F,2,FALSE))</f>
      </c>
      <c r="E309" s="125"/>
      <c r="F309" s="132">
        <f>IF(C307="","",VLOOKUP(C307,'登録（女子）'!$A:$F,6,FALSE))</f>
      </c>
      <c r="G309" s="19"/>
      <c r="H309" s="20"/>
      <c r="I309" s="24"/>
      <c r="J309" s="24"/>
      <c r="K309" s="129"/>
      <c r="L309" s="130"/>
      <c r="M309" s="128"/>
    </row>
    <row r="310" spans="2:13" ht="14.25" thickBot="1">
      <c r="B310" s="118"/>
      <c r="C310" s="146"/>
      <c r="D310" s="131"/>
      <c r="E310" s="126"/>
      <c r="F310" s="133"/>
      <c r="G310" s="25"/>
      <c r="H310" s="22"/>
      <c r="I310" s="26"/>
      <c r="J310" s="26"/>
      <c r="K310" s="141"/>
      <c r="L310" s="142"/>
      <c r="M310" s="134"/>
    </row>
    <row r="311" spans="2:13" ht="13.5">
      <c r="B311" s="116">
        <v>74</v>
      </c>
      <c r="C311" s="119"/>
      <c r="D311" s="122">
        <f>IF(C311="","",VLOOKUP(C311,'登録（女子）'!$A:$F,3,FALSE))</f>
      </c>
      <c r="E311" s="124">
        <f>IF(C311="","",VLOOKUP(C311,'登録（女子）'!$A:$F,4,FALSE))</f>
      </c>
      <c r="F311" s="137">
        <f>IF(C311="","",VLOOKUP(C311,'登録（女子）'!$A:$F,5,FALSE))</f>
      </c>
      <c r="G311" s="27"/>
      <c r="H311" s="29"/>
      <c r="I311" s="29"/>
      <c r="J311" s="29"/>
      <c r="K311" s="139"/>
      <c r="L311" s="140"/>
      <c r="M311" s="127"/>
    </row>
    <row r="312" spans="2:13" ht="13.5">
      <c r="B312" s="117"/>
      <c r="C312" s="120"/>
      <c r="D312" s="123"/>
      <c r="E312" s="125"/>
      <c r="F312" s="138"/>
      <c r="G312" s="19"/>
      <c r="H312" s="20"/>
      <c r="I312" s="24"/>
      <c r="J312" s="24"/>
      <c r="K312" s="129"/>
      <c r="L312" s="130"/>
      <c r="M312" s="128"/>
    </row>
    <row r="313" spans="2:13" ht="13.5">
      <c r="B313" s="117"/>
      <c r="C313" s="120"/>
      <c r="D313" s="123">
        <f>IF(C311="","",VLOOKUP(C311,'登録（女子）'!$A:$F,2,FALSE))</f>
      </c>
      <c r="E313" s="125"/>
      <c r="F313" s="132">
        <f>IF(C311="","",VLOOKUP(C311,'登録（女子）'!$A:$F,6,FALSE))</f>
      </c>
      <c r="G313" s="19"/>
      <c r="H313" s="20"/>
      <c r="I313" s="24"/>
      <c r="J313" s="24"/>
      <c r="K313" s="129"/>
      <c r="L313" s="130"/>
      <c r="M313" s="128"/>
    </row>
    <row r="314" spans="2:13" ht="14.25" thickBot="1">
      <c r="B314" s="118"/>
      <c r="C314" s="121"/>
      <c r="D314" s="131"/>
      <c r="E314" s="126"/>
      <c r="F314" s="133"/>
      <c r="G314" s="30"/>
      <c r="H314" s="31"/>
      <c r="I314" s="23"/>
      <c r="J314" s="23"/>
      <c r="K314" s="135"/>
      <c r="L314" s="136"/>
      <c r="M314" s="134"/>
    </row>
    <row r="315" spans="2:13" ht="13.5">
      <c r="B315" s="116">
        <v>75</v>
      </c>
      <c r="C315" s="145"/>
      <c r="D315" s="122">
        <f>IF(C315="","",VLOOKUP(C315,'登録（女子）'!$A:$F,3,FALSE))</f>
      </c>
      <c r="E315" s="124">
        <f>IF(C315="","",VLOOKUP(C315,'登録（女子）'!$A:$F,4,FALSE))</f>
      </c>
      <c r="F315" s="137">
        <f>IF(C315="","",VLOOKUP(C315,'登録（女子）'!$A:$F,5,FALSE))</f>
      </c>
      <c r="G315" s="19"/>
      <c r="H315" s="20"/>
      <c r="I315" s="20"/>
      <c r="J315" s="20"/>
      <c r="K315" s="143"/>
      <c r="L315" s="144"/>
      <c r="M315" s="127"/>
    </row>
    <row r="316" spans="2:13" ht="13.5">
      <c r="B316" s="117"/>
      <c r="C316" s="120"/>
      <c r="D316" s="123"/>
      <c r="E316" s="125"/>
      <c r="F316" s="138"/>
      <c r="G316" s="19"/>
      <c r="H316" s="20"/>
      <c r="I316" s="24"/>
      <c r="J316" s="24"/>
      <c r="K316" s="129"/>
      <c r="L316" s="130"/>
      <c r="M316" s="128"/>
    </row>
    <row r="317" spans="2:13" ht="13.5">
      <c r="B317" s="117"/>
      <c r="C317" s="120"/>
      <c r="D317" s="123">
        <f>IF(C315="","",VLOOKUP(C315,'登録（女子）'!$A:$F,2,FALSE))</f>
      </c>
      <c r="E317" s="125"/>
      <c r="F317" s="132">
        <f>IF(C315="","",VLOOKUP(C315,'登録（女子）'!$A:$F,6,FALSE))</f>
      </c>
      <c r="G317" s="19"/>
      <c r="H317" s="20"/>
      <c r="I317" s="24"/>
      <c r="J317" s="24"/>
      <c r="K317" s="129"/>
      <c r="L317" s="130"/>
      <c r="M317" s="128"/>
    </row>
    <row r="318" spans="2:13" ht="14.25" thickBot="1">
      <c r="B318" s="118"/>
      <c r="C318" s="146"/>
      <c r="D318" s="131"/>
      <c r="E318" s="126"/>
      <c r="F318" s="133"/>
      <c r="G318" s="25"/>
      <c r="H318" s="22"/>
      <c r="I318" s="26"/>
      <c r="J318" s="26"/>
      <c r="K318" s="141"/>
      <c r="L318" s="142"/>
      <c r="M318" s="134"/>
    </row>
    <row r="319" spans="2:13" ht="13.5">
      <c r="B319" s="116">
        <v>76</v>
      </c>
      <c r="C319" s="119"/>
      <c r="D319" s="122">
        <f>IF(C319="","",VLOOKUP(C319,'登録（女子）'!$A:$F,3,FALSE))</f>
      </c>
      <c r="E319" s="124">
        <f>IF(C319="","",VLOOKUP(C319,'登録（女子）'!$A:$F,4,FALSE))</f>
      </c>
      <c r="F319" s="137">
        <f>IF(C319="","",VLOOKUP(C319,'登録（女子）'!$A:$F,5,FALSE))</f>
      </c>
      <c r="G319" s="27"/>
      <c r="H319" s="29"/>
      <c r="I319" s="29"/>
      <c r="J319" s="29"/>
      <c r="K319" s="139"/>
      <c r="L319" s="140"/>
      <c r="M319" s="127"/>
    </row>
    <row r="320" spans="2:13" ht="13.5">
      <c r="B320" s="117"/>
      <c r="C320" s="120"/>
      <c r="D320" s="123"/>
      <c r="E320" s="125"/>
      <c r="F320" s="138"/>
      <c r="G320" s="19"/>
      <c r="H320" s="20"/>
      <c r="I320" s="24"/>
      <c r="J320" s="24"/>
      <c r="K320" s="129"/>
      <c r="L320" s="130"/>
      <c r="M320" s="128"/>
    </row>
    <row r="321" spans="2:13" ht="13.5">
      <c r="B321" s="117"/>
      <c r="C321" s="120"/>
      <c r="D321" s="123">
        <f>IF(C319="","",VLOOKUP(C319,'登録（女子）'!$A:$F,2,FALSE))</f>
      </c>
      <c r="E321" s="125"/>
      <c r="F321" s="132">
        <f>IF(C319="","",VLOOKUP(C319,'登録（女子）'!$A:$F,6,FALSE))</f>
      </c>
      <c r="G321" s="19"/>
      <c r="H321" s="20"/>
      <c r="I321" s="24"/>
      <c r="J321" s="24"/>
      <c r="K321" s="129"/>
      <c r="L321" s="130"/>
      <c r="M321" s="128"/>
    </row>
    <row r="322" spans="2:13" ht="14.25" thickBot="1">
      <c r="B322" s="118"/>
      <c r="C322" s="121"/>
      <c r="D322" s="131"/>
      <c r="E322" s="126"/>
      <c r="F322" s="133"/>
      <c r="G322" s="30"/>
      <c r="H322" s="31"/>
      <c r="I322" s="23"/>
      <c r="J322" s="23"/>
      <c r="K322" s="135"/>
      <c r="L322" s="136"/>
      <c r="M322" s="134"/>
    </row>
    <row r="323" spans="2:13" ht="13.5">
      <c r="B323" s="116">
        <v>77</v>
      </c>
      <c r="C323" s="145"/>
      <c r="D323" s="122">
        <f>IF(C323="","",VLOOKUP(C323,'登録（女子）'!$A:$F,3,FALSE))</f>
      </c>
      <c r="E323" s="124">
        <f>IF(C323="","",VLOOKUP(C323,'登録（女子）'!$A:$F,4,FALSE))</f>
      </c>
      <c r="F323" s="137">
        <f>IF(C323="","",VLOOKUP(C323,'登録（女子）'!$A:$F,5,FALSE))</f>
      </c>
      <c r="G323" s="19"/>
      <c r="H323" s="20"/>
      <c r="I323" s="20"/>
      <c r="J323" s="20"/>
      <c r="K323" s="143"/>
      <c r="L323" s="144"/>
      <c r="M323" s="127"/>
    </row>
    <row r="324" spans="2:13" ht="13.5">
      <c r="B324" s="117"/>
      <c r="C324" s="120"/>
      <c r="D324" s="123"/>
      <c r="E324" s="125"/>
      <c r="F324" s="138"/>
      <c r="G324" s="19"/>
      <c r="H324" s="20"/>
      <c r="I324" s="24"/>
      <c r="J324" s="24"/>
      <c r="K324" s="129"/>
      <c r="L324" s="130"/>
      <c r="M324" s="128"/>
    </row>
    <row r="325" spans="2:13" ht="13.5">
      <c r="B325" s="117"/>
      <c r="C325" s="120"/>
      <c r="D325" s="123">
        <f>IF(C323="","",VLOOKUP(C323,'登録（女子）'!$A:$F,2,FALSE))</f>
      </c>
      <c r="E325" s="125"/>
      <c r="F325" s="132">
        <f>IF(C323="","",VLOOKUP(C323,'登録（女子）'!$A:$F,6,FALSE))</f>
      </c>
      <c r="G325" s="19"/>
      <c r="H325" s="20"/>
      <c r="I325" s="24"/>
      <c r="J325" s="24"/>
      <c r="K325" s="129"/>
      <c r="L325" s="130"/>
      <c r="M325" s="128"/>
    </row>
    <row r="326" spans="2:13" ht="14.25" thickBot="1">
      <c r="B326" s="118"/>
      <c r="C326" s="146"/>
      <c r="D326" s="131"/>
      <c r="E326" s="126"/>
      <c r="F326" s="133"/>
      <c r="G326" s="25"/>
      <c r="H326" s="22"/>
      <c r="I326" s="26"/>
      <c r="J326" s="26"/>
      <c r="K326" s="141"/>
      <c r="L326" s="142"/>
      <c r="M326" s="134"/>
    </row>
    <row r="327" spans="2:13" ht="13.5">
      <c r="B327" s="116">
        <v>78</v>
      </c>
      <c r="C327" s="119"/>
      <c r="D327" s="122">
        <f>IF(C327="","",VLOOKUP(C327,'登録（女子）'!$A:$F,3,FALSE))</f>
      </c>
      <c r="E327" s="124">
        <f>IF(C327="","",VLOOKUP(C327,'登録（女子）'!$A:$F,4,FALSE))</f>
      </c>
      <c r="F327" s="137">
        <f>IF(C327="","",VLOOKUP(C327,'登録（女子）'!$A:$F,5,FALSE))</f>
      </c>
      <c r="G327" s="27"/>
      <c r="H327" s="29"/>
      <c r="I327" s="29"/>
      <c r="J327" s="29"/>
      <c r="K327" s="139"/>
      <c r="L327" s="140"/>
      <c r="M327" s="127"/>
    </row>
    <row r="328" spans="2:13" ht="13.5">
      <c r="B328" s="117"/>
      <c r="C328" s="120"/>
      <c r="D328" s="123"/>
      <c r="E328" s="125"/>
      <c r="F328" s="138"/>
      <c r="G328" s="19"/>
      <c r="H328" s="20"/>
      <c r="I328" s="24"/>
      <c r="J328" s="24"/>
      <c r="K328" s="129"/>
      <c r="L328" s="130"/>
      <c r="M328" s="128"/>
    </row>
    <row r="329" spans="2:13" ht="13.5">
      <c r="B329" s="117"/>
      <c r="C329" s="120"/>
      <c r="D329" s="123">
        <f>IF(C327="","",VLOOKUP(C327,'登録（女子）'!$A:$F,2,FALSE))</f>
      </c>
      <c r="E329" s="125"/>
      <c r="F329" s="132">
        <f>IF(C327="","",VLOOKUP(C327,'登録（女子）'!$A:$F,6,FALSE))</f>
      </c>
      <c r="G329" s="19"/>
      <c r="H329" s="20"/>
      <c r="I329" s="24"/>
      <c r="J329" s="24"/>
      <c r="K329" s="129"/>
      <c r="L329" s="130"/>
      <c r="M329" s="128"/>
    </row>
    <row r="330" spans="2:13" ht="14.25" thickBot="1">
      <c r="B330" s="118"/>
      <c r="C330" s="121"/>
      <c r="D330" s="131"/>
      <c r="E330" s="126"/>
      <c r="F330" s="133"/>
      <c r="G330" s="30"/>
      <c r="H330" s="31"/>
      <c r="I330" s="23"/>
      <c r="J330" s="23"/>
      <c r="K330" s="135"/>
      <c r="L330" s="136"/>
      <c r="M330" s="134"/>
    </row>
    <row r="331" spans="2:13" ht="13.5">
      <c r="B331" s="116">
        <v>79</v>
      </c>
      <c r="C331" s="145"/>
      <c r="D331" s="122">
        <f>IF(C331="","",VLOOKUP(C331,'登録（女子）'!$A:$F,3,FALSE))</f>
      </c>
      <c r="E331" s="124">
        <f>IF(C331="","",VLOOKUP(C331,'登録（女子）'!$A:$F,4,FALSE))</f>
      </c>
      <c r="F331" s="137">
        <f>IF(C331="","",VLOOKUP(C331,'登録（女子）'!$A:$F,5,FALSE))</f>
      </c>
      <c r="G331" s="19"/>
      <c r="H331" s="20"/>
      <c r="I331" s="20"/>
      <c r="J331" s="20"/>
      <c r="K331" s="143"/>
      <c r="L331" s="144"/>
      <c r="M331" s="127"/>
    </row>
    <row r="332" spans="2:13" ht="13.5">
      <c r="B332" s="117"/>
      <c r="C332" s="120"/>
      <c r="D332" s="123"/>
      <c r="E332" s="125"/>
      <c r="F332" s="138"/>
      <c r="G332" s="19"/>
      <c r="H332" s="20"/>
      <c r="I332" s="24"/>
      <c r="J332" s="24"/>
      <c r="K332" s="129"/>
      <c r="L332" s="130"/>
      <c r="M332" s="128"/>
    </row>
    <row r="333" spans="2:13" ht="13.5">
      <c r="B333" s="117"/>
      <c r="C333" s="120"/>
      <c r="D333" s="123">
        <f>IF(C331="","",VLOOKUP(C331,'登録（女子）'!$A:$F,2,FALSE))</f>
      </c>
      <c r="E333" s="125"/>
      <c r="F333" s="132">
        <f>IF(C331="","",VLOOKUP(C331,'登録（女子）'!$A:$F,6,FALSE))</f>
      </c>
      <c r="G333" s="19"/>
      <c r="H333" s="20"/>
      <c r="I333" s="24"/>
      <c r="J333" s="24"/>
      <c r="K333" s="129"/>
      <c r="L333" s="130"/>
      <c r="M333" s="128"/>
    </row>
    <row r="334" spans="2:13" ht="14.25" thickBot="1">
      <c r="B334" s="118"/>
      <c r="C334" s="146"/>
      <c r="D334" s="131"/>
      <c r="E334" s="126"/>
      <c r="F334" s="133"/>
      <c r="G334" s="25"/>
      <c r="H334" s="22"/>
      <c r="I334" s="26"/>
      <c r="J334" s="26"/>
      <c r="K334" s="141"/>
      <c r="L334" s="142"/>
      <c r="M334" s="134"/>
    </row>
    <row r="335" spans="2:13" ht="13.5">
      <c r="B335" s="116">
        <v>80</v>
      </c>
      <c r="C335" s="119"/>
      <c r="D335" s="122">
        <f>IF(C335="","",VLOOKUP(C335,'登録（女子）'!$A:$F,3,FALSE))</f>
      </c>
      <c r="E335" s="124">
        <f>IF(C335="","",VLOOKUP(C335,'登録（女子）'!$A:$F,4,FALSE))</f>
      </c>
      <c r="F335" s="137">
        <f>IF(C335="","",VLOOKUP(C335,'登録（女子）'!$A:$F,5,FALSE))</f>
      </c>
      <c r="G335" s="27"/>
      <c r="H335" s="29"/>
      <c r="I335" s="29"/>
      <c r="J335" s="29"/>
      <c r="K335" s="139"/>
      <c r="L335" s="140"/>
      <c r="M335" s="127"/>
    </row>
    <row r="336" spans="2:13" ht="13.5">
      <c r="B336" s="117"/>
      <c r="C336" s="120"/>
      <c r="D336" s="123"/>
      <c r="E336" s="125"/>
      <c r="F336" s="138"/>
      <c r="G336" s="19"/>
      <c r="H336" s="20"/>
      <c r="I336" s="24"/>
      <c r="J336" s="24"/>
      <c r="K336" s="129"/>
      <c r="L336" s="130"/>
      <c r="M336" s="128"/>
    </row>
    <row r="337" spans="2:13" ht="13.5">
      <c r="B337" s="117"/>
      <c r="C337" s="120"/>
      <c r="D337" s="123">
        <f>IF(C335="","",VLOOKUP(C335,'登録（女子）'!$A:$F,2,FALSE))</f>
      </c>
      <c r="E337" s="125"/>
      <c r="F337" s="132">
        <f>IF(C335="","",VLOOKUP(C335,'登録（女子）'!$A:$F,6,FALSE))</f>
      </c>
      <c r="G337" s="19"/>
      <c r="H337" s="20"/>
      <c r="I337" s="24"/>
      <c r="J337" s="24"/>
      <c r="K337" s="129"/>
      <c r="L337" s="130"/>
      <c r="M337" s="128"/>
    </row>
    <row r="338" spans="2:13" ht="14.25" thickBot="1">
      <c r="B338" s="118"/>
      <c r="C338" s="121"/>
      <c r="D338" s="131"/>
      <c r="E338" s="126"/>
      <c r="F338" s="133"/>
      <c r="G338" s="30"/>
      <c r="H338" s="31"/>
      <c r="I338" s="23"/>
      <c r="J338" s="23"/>
      <c r="K338" s="135"/>
      <c r="L338" s="136"/>
      <c r="M338" s="134"/>
    </row>
    <row r="339" spans="2:13" ht="13.5">
      <c r="B339" s="116">
        <v>81</v>
      </c>
      <c r="C339" s="145"/>
      <c r="D339" s="122">
        <f>IF(C339="","",VLOOKUP(C339,'登録（女子）'!$A:$F,3,FALSE))</f>
      </c>
      <c r="E339" s="124">
        <f>IF(C339="","",VLOOKUP(C339,'登録（女子）'!$A:$F,4,FALSE))</f>
      </c>
      <c r="F339" s="137">
        <f>IF(C339="","",VLOOKUP(C339,'登録（女子）'!$A:$F,5,FALSE))</f>
      </c>
      <c r="G339" s="19"/>
      <c r="H339" s="20"/>
      <c r="I339" s="20"/>
      <c r="J339" s="20"/>
      <c r="K339" s="143"/>
      <c r="L339" s="144"/>
      <c r="M339" s="127"/>
    </row>
    <row r="340" spans="2:13" ht="13.5">
      <c r="B340" s="117"/>
      <c r="C340" s="120"/>
      <c r="D340" s="123"/>
      <c r="E340" s="125"/>
      <c r="F340" s="138"/>
      <c r="G340" s="19"/>
      <c r="H340" s="20"/>
      <c r="I340" s="24"/>
      <c r="J340" s="24"/>
      <c r="K340" s="129"/>
      <c r="L340" s="130"/>
      <c r="M340" s="128"/>
    </row>
    <row r="341" spans="2:13" ht="13.5">
      <c r="B341" s="117"/>
      <c r="C341" s="120"/>
      <c r="D341" s="123">
        <f>IF(C339="","",VLOOKUP(C339,'登録（女子）'!$A:$F,2,FALSE))</f>
      </c>
      <c r="E341" s="125"/>
      <c r="F341" s="132">
        <f>IF(C339="","",VLOOKUP(C339,'登録（女子）'!$A:$F,6,FALSE))</f>
      </c>
      <c r="G341" s="19"/>
      <c r="H341" s="20"/>
      <c r="I341" s="24"/>
      <c r="J341" s="24"/>
      <c r="K341" s="129"/>
      <c r="L341" s="130"/>
      <c r="M341" s="128"/>
    </row>
    <row r="342" spans="2:13" ht="14.25" thickBot="1">
      <c r="B342" s="118"/>
      <c r="C342" s="146"/>
      <c r="D342" s="131"/>
      <c r="E342" s="126"/>
      <c r="F342" s="133"/>
      <c r="G342" s="25"/>
      <c r="H342" s="22"/>
      <c r="I342" s="26"/>
      <c r="J342" s="26"/>
      <c r="K342" s="141"/>
      <c r="L342" s="142"/>
      <c r="M342" s="134"/>
    </row>
    <row r="343" spans="2:13" ht="13.5">
      <c r="B343" s="116">
        <v>82</v>
      </c>
      <c r="C343" s="119"/>
      <c r="D343" s="122">
        <f>IF(C343="","",VLOOKUP(C343,'登録（女子）'!$A:$F,3,FALSE))</f>
      </c>
      <c r="E343" s="124">
        <f>IF(C343="","",VLOOKUP(C343,'登録（女子）'!$A:$F,4,FALSE))</f>
      </c>
      <c r="F343" s="137">
        <f>IF(C343="","",VLOOKUP(C343,'登録（女子）'!$A:$F,5,FALSE))</f>
      </c>
      <c r="G343" s="27"/>
      <c r="H343" s="29"/>
      <c r="I343" s="29"/>
      <c r="J343" s="29"/>
      <c r="K343" s="139"/>
      <c r="L343" s="140"/>
      <c r="M343" s="127"/>
    </row>
    <row r="344" spans="2:13" ht="13.5">
      <c r="B344" s="117"/>
      <c r="C344" s="120"/>
      <c r="D344" s="123"/>
      <c r="E344" s="125"/>
      <c r="F344" s="138"/>
      <c r="G344" s="19"/>
      <c r="H344" s="20"/>
      <c r="I344" s="24"/>
      <c r="J344" s="24"/>
      <c r="K344" s="129"/>
      <c r="L344" s="130"/>
      <c r="M344" s="128"/>
    </row>
    <row r="345" spans="2:13" ht="13.5">
      <c r="B345" s="117"/>
      <c r="C345" s="120"/>
      <c r="D345" s="123">
        <f>IF(C343="","",VLOOKUP(C343,'登録（女子）'!$A:$F,2,FALSE))</f>
      </c>
      <c r="E345" s="125"/>
      <c r="F345" s="132">
        <f>IF(C343="","",VLOOKUP(C343,'登録（女子）'!$A:$F,6,FALSE))</f>
      </c>
      <c r="G345" s="19"/>
      <c r="H345" s="20"/>
      <c r="I345" s="24"/>
      <c r="J345" s="24"/>
      <c r="K345" s="129"/>
      <c r="L345" s="130"/>
      <c r="M345" s="128"/>
    </row>
    <row r="346" spans="2:13" ht="14.25" thickBot="1">
      <c r="B346" s="118"/>
      <c r="C346" s="121"/>
      <c r="D346" s="131"/>
      <c r="E346" s="126"/>
      <c r="F346" s="133"/>
      <c r="G346" s="30"/>
      <c r="H346" s="31"/>
      <c r="I346" s="23"/>
      <c r="J346" s="23"/>
      <c r="K346" s="135"/>
      <c r="L346" s="136"/>
      <c r="M346" s="134"/>
    </row>
    <row r="347" spans="2:13" ht="13.5">
      <c r="B347" s="116">
        <v>83</v>
      </c>
      <c r="C347" s="145"/>
      <c r="D347" s="122">
        <f>IF(C347="","",VLOOKUP(C347,'登録（女子）'!$A:$F,3,FALSE))</f>
      </c>
      <c r="E347" s="124">
        <f>IF(C347="","",VLOOKUP(C347,'登録（女子）'!$A:$F,4,FALSE))</f>
      </c>
      <c r="F347" s="137">
        <f>IF(C347="","",VLOOKUP(C347,'登録（女子）'!$A:$F,5,FALSE))</f>
      </c>
      <c r="G347" s="19"/>
      <c r="H347" s="20"/>
      <c r="I347" s="20"/>
      <c r="J347" s="20"/>
      <c r="K347" s="143"/>
      <c r="L347" s="144"/>
      <c r="M347" s="127"/>
    </row>
    <row r="348" spans="2:13" ht="13.5">
      <c r="B348" s="117"/>
      <c r="C348" s="120"/>
      <c r="D348" s="123"/>
      <c r="E348" s="125"/>
      <c r="F348" s="138"/>
      <c r="G348" s="19"/>
      <c r="H348" s="20"/>
      <c r="I348" s="24"/>
      <c r="J348" s="24"/>
      <c r="K348" s="129"/>
      <c r="L348" s="130"/>
      <c r="M348" s="128"/>
    </row>
    <row r="349" spans="2:13" ht="13.5">
      <c r="B349" s="117"/>
      <c r="C349" s="120"/>
      <c r="D349" s="123">
        <f>IF(C347="","",VLOOKUP(C347,'登録（女子）'!$A:$F,2,FALSE))</f>
      </c>
      <c r="E349" s="125"/>
      <c r="F349" s="132">
        <f>IF(C347="","",VLOOKUP(C347,'登録（女子）'!$A:$F,6,FALSE))</f>
      </c>
      <c r="G349" s="19"/>
      <c r="H349" s="20"/>
      <c r="I349" s="24"/>
      <c r="J349" s="24"/>
      <c r="K349" s="129"/>
      <c r="L349" s="130"/>
      <c r="M349" s="128"/>
    </row>
    <row r="350" spans="2:13" ht="14.25" thickBot="1">
      <c r="B350" s="118"/>
      <c r="C350" s="146"/>
      <c r="D350" s="131"/>
      <c r="E350" s="126"/>
      <c r="F350" s="133"/>
      <c r="G350" s="25"/>
      <c r="H350" s="22"/>
      <c r="I350" s="26"/>
      <c r="J350" s="26"/>
      <c r="K350" s="141"/>
      <c r="L350" s="142"/>
      <c r="M350" s="134"/>
    </row>
    <row r="351" spans="2:13" ht="13.5">
      <c r="B351" s="116">
        <v>84</v>
      </c>
      <c r="C351" s="119"/>
      <c r="D351" s="122">
        <f>IF(C351="","",VLOOKUP(C351,'登録（女子）'!$A:$F,3,FALSE))</f>
      </c>
      <c r="E351" s="124">
        <f>IF(C351="","",VLOOKUP(C351,'登録（女子）'!$A:$F,4,FALSE))</f>
      </c>
      <c r="F351" s="137">
        <f>IF(C351="","",VLOOKUP(C351,'登録（女子）'!$A:$F,5,FALSE))</f>
      </c>
      <c r="G351" s="27"/>
      <c r="H351" s="29"/>
      <c r="I351" s="29"/>
      <c r="J351" s="29"/>
      <c r="K351" s="139"/>
      <c r="L351" s="140"/>
      <c r="M351" s="127"/>
    </row>
    <row r="352" spans="2:13" ht="13.5">
      <c r="B352" s="117"/>
      <c r="C352" s="120"/>
      <c r="D352" s="123"/>
      <c r="E352" s="125"/>
      <c r="F352" s="138"/>
      <c r="G352" s="19"/>
      <c r="H352" s="20"/>
      <c r="I352" s="24"/>
      <c r="J352" s="24"/>
      <c r="K352" s="129"/>
      <c r="L352" s="130"/>
      <c r="M352" s="128"/>
    </row>
    <row r="353" spans="2:13" ht="13.5">
      <c r="B353" s="117"/>
      <c r="C353" s="120"/>
      <c r="D353" s="123">
        <f>IF(C351="","",VLOOKUP(C351,'登録（女子）'!$A:$F,2,FALSE))</f>
      </c>
      <c r="E353" s="125"/>
      <c r="F353" s="132">
        <f>IF(C351="","",VLOOKUP(C351,'登録（女子）'!$A:$F,6,FALSE))</f>
      </c>
      <c r="G353" s="19"/>
      <c r="H353" s="20"/>
      <c r="I353" s="24"/>
      <c r="J353" s="24"/>
      <c r="K353" s="129"/>
      <c r="L353" s="130"/>
      <c r="M353" s="128"/>
    </row>
    <row r="354" spans="2:13" ht="14.25" thickBot="1">
      <c r="B354" s="118"/>
      <c r="C354" s="121"/>
      <c r="D354" s="131"/>
      <c r="E354" s="126"/>
      <c r="F354" s="133"/>
      <c r="G354" s="30"/>
      <c r="H354" s="31"/>
      <c r="I354" s="23"/>
      <c r="J354" s="23"/>
      <c r="K354" s="135"/>
      <c r="L354" s="136"/>
      <c r="M354" s="134"/>
    </row>
    <row r="355" spans="2:13" ht="24" customHeight="1" thickBot="1">
      <c r="B355" s="147"/>
      <c r="C355" s="147"/>
      <c r="D355" s="147"/>
      <c r="L355" s="148" t="s">
        <v>529</v>
      </c>
      <c r="M355" s="149"/>
    </row>
    <row r="356" spans="2:13" ht="13.5">
      <c r="B356" s="116">
        <v>85</v>
      </c>
      <c r="C356" s="119"/>
      <c r="D356" s="122">
        <f>IF(C356="","",VLOOKUP(C356,'登録（女子）'!$A:$F,3,FALSE))</f>
      </c>
      <c r="E356" s="124">
        <f>IF(C356="","",VLOOKUP(C356,'登録（女子）'!$A:$F,4,FALSE))</f>
      </c>
      <c r="F356" s="137">
        <f>IF(C356="","",VLOOKUP(C356,'登録（女子）'!$A:$F,5,FALSE))</f>
      </c>
      <c r="G356" s="27"/>
      <c r="H356" s="29"/>
      <c r="I356" s="29"/>
      <c r="J356" s="29"/>
      <c r="K356" s="139"/>
      <c r="L356" s="140"/>
      <c r="M356" s="127"/>
    </row>
    <row r="357" spans="2:13" ht="13.5">
      <c r="B357" s="117"/>
      <c r="C357" s="120"/>
      <c r="D357" s="123"/>
      <c r="E357" s="125"/>
      <c r="F357" s="138"/>
      <c r="G357" s="19"/>
      <c r="H357" s="20"/>
      <c r="I357" s="24"/>
      <c r="J357" s="24"/>
      <c r="K357" s="129"/>
      <c r="L357" s="130"/>
      <c r="M357" s="128"/>
    </row>
    <row r="358" spans="2:13" ht="13.5">
      <c r="B358" s="117"/>
      <c r="C358" s="120"/>
      <c r="D358" s="123">
        <f>IF(C356="","",VLOOKUP(C356,'登録（女子）'!$A:$F,2,FALSE))</f>
      </c>
      <c r="E358" s="125"/>
      <c r="F358" s="132">
        <f>IF(C356="","",VLOOKUP(C356,'登録（女子）'!$A:$F,6,FALSE))</f>
      </c>
      <c r="G358" s="19"/>
      <c r="H358" s="20"/>
      <c r="I358" s="24"/>
      <c r="J358" s="24"/>
      <c r="K358" s="129"/>
      <c r="L358" s="130"/>
      <c r="M358" s="128"/>
    </row>
    <row r="359" spans="2:13" ht="14.25" thickBot="1">
      <c r="B359" s="118"/>
      <c r="C359" s="121"/>
      <c r="D359" s="131"/>
      <c r="E359" s="126"/>
      <c r="F359" s="133"/>
      <c r="G359" s="30"/>
      <c r="H359" s="31"/>
      <c r="I359" s="23"/>
      <c r="J359" s="23"/>
      <c r="K359" s="135"/>
      <c r="L359" s="136"/>
      <c r="M359" s="134"/>
    </row>
    <row r="360" spans="2:13" ht="13.5">
      <c r="B360" s="116">
        <v>86</v>
      </c>
      <c r="C360" s="119"/>
      <c r="D360" s="122">
        <f>IF(C360="","",VLOOKUP(C360,'登録（女子）'!$A:$F,3,FALSE))</f>
      </c>
      <c r="E360" s="124">
        <f>IF(C360="","",VLOOKUP(C360,'登録（女子）'!$A:$F,4,FALSE))</f>
      </c>
      <c r="F360" s="137">
        <f>IF(C360="","",VLOOKUP(C360,'登録（女子）'!$A:$F,5,FALSE))</f>
      </c>
      <c r="G360" s="27"/>
      <c r="H360" s="29"/>
      <c r="I360" s="29"/>
      <c r="J360" s="29"/>
      <c r="K360" s="139"/>
      <c r="L360" s="140"/>
      <c r="M360" s="127"/>
    </row>
    <row r="361" spans="2:13" ht="13.5">
      <c r="B361" s="117"/>
      <c r="C361" s="120"/>
      <c r="D361" s="123"/>
      <c r="E361" s="125"/>
      <c r="F361" s="138"/>
      <c r="G361" s="19"/>
      <c r="H361" s="20"/>
      <c r="I361" s="24"/>
      <c r="J361" s="24"/>
      <c r="K361" s="129"/>
      <c r="L361" s="130"/>
      <c r="M361" s="128"/>
    </row>
    <row r="362" spans="2:13" ht="13.5">
      <c r="B362" s="117"/>
      <c r="C362" s="120"/>
      <c r="D362" s="123">
        <f>IF(C360="","",VLOOKUP(C360,'登録（女子）'!$A:$F,2,FALSE))</f>
      </c>
      <c r="E362" s="125"/>
      <c r="F362" s="132">
        <f>IF(C360="","",VLOOKUP(C360,'登録（女子）'!$A:$F,6,FALSE))</f>
      </c>
      <c r="G362" s="19"/>
      <c r="H362" s="20"/>
      <c r="I362" s="24"/>
      <c r="J362" s="24"/>
      <c r="K362" s="129"/>
      <c r="L362" s="130"/>
      <c r="M362" s="128"/>
    </row>
    <row r="363" spans="2:13" ht="14.25" thickBot="1">
      <c r="B363" s="118"/>
      <c r="C363" s="121"/>
      <c r="D363" s="131"/>
      <c r="E363" s="126"/>
      <c r="F363" s="133"/>
      <c r="G363" s="30"/>
      <c r="H363" s="31"/>
      <c r="I363" s="23"/>
      <c r="J363" s="23"/>
      <c r="K363" s="135"/>
      <c r="L363" s="136"/>
      <c r="M363" s="134"/>
    </row>
    <row r="364" spans="2:13" ht="13.5">
      <c r="B364" s="116">
        <v>87</v>
      </c>
      <c r="C364" s="119"/>
      <c r="D364" s="122">
        <f>IF(C364="","",VLOOKUP(C364,'登録（女子）'!$A:$F,3,FALSE))</f>
      </c>
      <c r="E364" s="124">
        <f>IF(C364="","",VLOOKUP(C364,'登録（女子）'!$A:$F,4,FALSE))</f>
      </c>
      <c r="F364" s="137">
        <f>IF(C364="","",VLOOKUP(C364,'登録（女子）'!$A:$F,5,FALSE))</f>
      </c>
      <c r="G364" s="27"/>
      <c r="H364" s="29"/>
      <c r="I364" s="29"/>
      <c r="J364" s="29"/>
      <c r="K364" s="139"/>
      <c r="L364" s="140"/>
      <c r="M364" s="127"/>
    </row>
    <row r="365" spans="2:13" ht="13.5">
      <c r="B365" s="117"/>
      <c r="C365" s="120"/>
      <c r="D365" s="123"/>
      <c r="E365" s="125"/>
      <c r="F365" s="138"/>
      <c r="G365" s="19"/>
      <c r="H365" s="20"/>
      <c r="I365" s="24"/>
      <c r="J365" s="24"/>
      <c r="K365" s="129"/>
      <c r="L365" s="130"/>
      <c r="M365" s="128"/>
    </row>
    <row r="366" spans="2:13" ht="13.5">
      <c r="B366" s="117"/>
      <c r="C366" s="120"/>
      <c r="D366" s="123">
        <f>IF(C364="","",VLOOKUP(C364,'登録（女子）'!$A:$F,2,FALSE))</f>
      </c>
      <c r="E366" s="125"/>
      <c r="F366" s="132">
        <f>IF(C364="","",VLOOKUP(C364,'登録（女子）'!$A:$F,6,FALSE))</f>
      </c>
      <c r="G366" s="19"/>
      <c r="H366" s="20"/>
      <c r="I366" s="24"/>
      <c r="J366" s="24"/>
      <c r="K366" s="129"/>
      <c r="L366" s="130"/>
      <c r="M366" s="128"/>
    </row>
    <row r="367" spans="2:13" ht="14.25" thickBot="1">
      <c r="B367" s="118"/>
      <c r="C367" s="121"/>
      <c r="D367" s="131"/>
      <c r="E367" s="126"/>
      <c r="F367" s="133"/>
      <c r="G367" s="30"/>
      <c r="H367" s="31"/>
      <c r="I367" s="23"/>
      <c r="J367" s="23"/>
      <c r="K367" s="135"/>
      <c r="L367" s="136"/>
      <c r="M367" s="134"/>
    </row>
    <row r="368" spans="2:13" ht="13.5">
      <c r="B368" s="116">
        <v>88</v>
      </c>
      <c r="C368" s="119"/>
      <c r="D368" s="122">
        <f>IF(C368="","",VLOOKUP(C368,'登録（女子）'!$A:$F,3,FALSE))</f>
      </c>
      <c r="E368" s="124">
        <f>IF(C368="","",VLOOKUP(C368,'登録（女子）'!$A:$F,4,FALSE))</f>
      </c>
      <c r="F368" s="137">
        <f>IF(C368="","",VLOOKUP(C368,'登録（女子）'!$A:$F,5,FALSE))</f>
      </c>
      <c r="G368" s="27"/>
      <c r="H368" s="29"/>
      <c r="I368" s="29"/>
      <c r="J368" s="29"/>
      <c r="K368" s="139"/>
      <c r="L368" s="140"/>
      <c r="M368" s="127"/>
    </row>
    <row r="369" spans="2:13" ht="13.5">
      <c r="B369" s="117"/>
      <c r="C369" s="120"/>
      <c r="D369" s="123"/>
      <c r="E369" s="125"/>
      <c r="F369" s="138"/>
      <c r="G369" s="19"/>
      <c r="H369" s="20"/>
      <c r="I369" s="24"/>
      <c r="J369" s="24"/>
      <c r="K369" s="129"/>
      <c r="L369" s="130"/>
      <c r="M369" s="128"/>
    </row>
    <row r="370" spans="2:13" ht="13.5">
      <c r="B370" s="117"/>
      <c r="C370" s="120"/>
      <c r="D370" s="123">
        <f>IF(C368="","",VLOOKUP(C368,'登録（女子）'!$A:$F,2,FALSE))</f>
      </c>
      <c r="E370" s="125"/>
      <c r="F370" s="132">
        <f>IF(C368="","",VLOOKUP(C368,'登録（女子）'!$A:$F,6,FALSE))</f>
      </c>
      <c r="G370" s="19"/>
      <c r="H370" s="20"/>
      <c r="I370" s="24"/>
      <c r="J370" s="24"/>
      <c r="K370" s="129"/>
      <c r="L370" s="130"/>
      <c r="M370" s="128"/>
    </row>
    <row r="371" spans="2:13" ht="14.25" thickBot="1">
      <c r="B371" s="118"/>
      <c r="C371" s="121"/>
      <c r="D371" s="131"/>
      <c r="E371" s="126"/>
      <c r="F371" s="133"/>
      <c r="G371" s="30"/>
      <c r="H371" s="31"/>
      <c r="I371" s="23"/>
      <c r="J371" s="23"/>
      <c r="K371" s="135"/>
      <c r="L371" s="136"/>
      <c r="M371" s="134"/>
    </row>
    <row r="372" spans="2:13" ht="13.5">
      <c r="B372" s="116">
        <v>89</v>
      </c>
      <c r="C372" s="145"/>
      <c r="D372" s="122">
        <f>IF(C372="","",VLOOKUP(C372,'登録（女子）'!$A:$F,3,FALSE))</f>
      </c>
      <c r="E372" s="124">
        <f>IF(C372="","",VLOOKUP(C372,'登録（女子）'!$A:$F,4,FALSE))</f>
      </c>
      <c r="F372" s="137">
        <f>IF(C372="","",VLOOKUP(C372,'登録（女子）'!$A:$F,5,FALSE))</f>
      </c>
      <c r="G372" s="19"/>
      <c r="H372" s="20"/>
      <c r="I372" s="20"/>
      <c r="J372" s="20"/>
      <c r="K372" s="143"/>
      <c r="L372" s="144"/>
      <c r="M372" s="127"/>
    </row>
    <row r="373" spans="2:13" ht="13.5">
      <c r="B373" s="117"/>
      <c r="C373" s="120"/>
      <c r="D373" s="123"/>
      <c r="E373" s="125"/>
      <c r="F373" s="138"/>
      <c r="G373" s="19"/>
      <c r="H373" s="20"/>
      <c r="I373" s="24"/>
      <c r="J373" s="24"/>
      <c r="K373" s="129"/>
      <c r="L373" s="130"/>
      <c r="M373" s="128"/>
    </row>
    <row r="374" spans="2:13" ht="13.5">
      <c r="B374" s="117"/>
      <c r="C374" s="120"/>
      <c r="D374" s="123">
        <f>IF(C372="","",VLOOKUP(C372,'登録（女子）'!$A:$F,2,FALSE))</f>
      </c>
      <c r="E374" s="125"/>
      <c r="F374" s="132">
        <f>IF(C372="","",VLOOKUP(C372,'登録（女子）'!$A:$F,6,FALSE))</f>
      </c>
      <c r="G374" s="19"/>
      <c r="H374" s="20"/>
      <c r="I374" s="24"/>
      <c r="J374" s="24"/>
      <c r="K374" s="129"/>
      <c r="L374" s="130"/>
      <c r="M374" s="128"/>
    </row>
    <row r="375" spans="2:13" ht="14.25" thickBot="1">
      <c r="B375" s="118"/>
      <c r="C375" s="146"/>
      <c r="D375" s="131"/>
      <c r="E375" s="126"/>
      <c r="F375" s="133"/>
      <c r="G375" s="25"/>
      <c r="H375" s="22"/>
      <c r="I375" s="26"/>
      <c r="J375" s="26"/>
      <c r="K375" s="141"/>
      <c r="L375" s="142"/>
      <c r="M375" s="134"/>
    </row>
    <row r="376" spans="2:13" ht="13.5">
      <c r="B376" s="116">
        <v>90</v>
      </c>
      <c r="C376" s="119"/>
      <c r="D376" s="122">
        <f>IF(C376="","",VLOOKUP(C376,'登録（女子）'!$A:$F,3,FALSE))</f>
      </c>
      <c r="E376" s="124">
        <f>IF(C376="","",VLOOKUP(C376,'登録（女子）'!$A:$F,4,FALSE))</f>
      </c>
      <c r="F376" s="137">
        <f>IF(C376="","",VLOOKUP(C376,'登録（女子）'!$A:$F,5,FALSE))</f>
      </c>
      <c r="G376" s="27"/>
      <c r="H376" s="29"/>
      <c r="I376" s="29"/>
      <c r="J376" s="29"/>
      <c r="K376" s="139"/>
      <c r="L376" s="140"/>
      <c r="M376" s="127"/>
    </row>
    <row r="377" spans="2:13" ht="13.5">
      <c r="B377" s="117"/>
      <c r="C377" s="120"/>
      <c r="D377" s="123"/>
      <c r="E377" s="125"/>
      <c r="F377" s="138"/>
      <c r="G377" s="19"/>
      <c r="H377" s="20"/>
      <c r="I377" s="24"/>
      <c r="J377" s="24"/>
      <c r="K377" s="129"/>
      <c r="L377" s="130"/>
      <c r="M377" s="128"/>
    </row>
    <row r="378" spans="2:13" ht="13.5">
      <c r="B378" s="117"/>
      <c r="C378" s="120"/>
      <c r="D378" s="123">
        <f>IF(C376="","",VLOOKUP(C376,'登録（女子）'!$A:$F,2,FALSE))</f>
      </c>
      <c r="E378" s="125"/>
      <c r="F378" s="132">
        <f>IF(C376="","",VLOOKUP(C376,'登録（女子）'!$A:$F,6,FALSE))</f>
      </c>
      <c r="G378" s="19"/>
      <c r="H378" s="20"/>
      <c r="I378" s="24"/>
      <c r="J378" s="24"/>
      <c r="K378" s="129"/>
      <c r="L378" s="130"/>
      <c r="M378" s="128"/>
    </row>
    <row r="379" spans="2:13" ht="14.25" thickBot="1">
      <c r="B379" s="118"/>
      <c r="C379" s="121"/>
      <c r="D379" s="131"/>
      <c r="E379" s="126"/>
      <c r="F379" s="133"/>
      <c r="G379" s="30"/>
      <c r="H379" s="31"/>
      <c r="I379" s="23"/>
      <c r="J379" s="23"/>
      <c r="K379" s="135"/>
      <c r="L379" s="136"/>
      <c r="M379" s="134"/>
    </row>
    <row r="380" spans="2:13" ht="13.5">
      <c r="B380" s="116">
        <v>91</v>
      </c>
      <c r="C380" s="145"/>
      <c r="D380" s="122">
        <f>IF(C380="","",VLOOKUP(C380,'登録（女子）'!$A:$F,3,FALSE))</f>
      </c>
      <c r="E380" s="124">
        <f>IF(C380="","",VLOOKUP(C380,'登録（女子）'!$A:$F,4,FALSE))</f>
      </c>
      <c r="F380" s="137">
        <f>IF(C380="","",VLOOKUP(C380,'登録（女子）'!$A:$F,5,FALSE))</f>
      </c>
      <c r="G380" s="19"/>
      <c r="H380" s="20"/>
      <c r="I380" s="20"/>
      <c r="J380" s="20"/>
      <c r="K380" s="143"/>
      <c r="L380" s="144"/>
      <c r="M380" s="127"/>
    </row>
    <row r="381" spans="2:13" ht="13.5">
      <c r="B381" s="117"/>
      <c r="C381" s="120"/>
      <c r="D381" s="123"/>
      <c r="E381" s="125"/>
      <c r="F381" s="138"/>
      <c r="G381" s="19"/>
      <c r="H381" s="20"/>
      <c r="I381" s="24"/>
      <c r="J381" s="24"/>
      <c r="K381" s="129"/>
      <c r="L381" s="130"/>
      <c r="M381" s="128"/>
    </row>
    <row r="382" spans="2:13" ht="13.5">
      <c r="B382" s="117"/>
      <c r="C382" s="120"/>
      <c r="D382" s="123">
        <f>IF(C380="","",VLOOKUP(C380,'登録（女子）'!$A:$F,2,FALSE))</f>
      </c>
      <c r="E382" s="125"/>
      <c r="F382" s="132">
        <f>IF(C380="","",VLOOKUP(C380,'登録（女子）'!$A:$F,6,FALSE))</f>
      </c>
      <c r="G382" s="19"/>
      <c r="H382" s="20"/>
      <c r="I382" s="24"/>
      <c r="J382" s="24"/>
      <c r="K382" s="129"/>
      <c r="L382" s="130"/>
      <c r="M382" s="128"/>
    </row>
    <row r="383" spans="2:13" ht="14.25" thickBot="1">
      <c r="B383" s="118"/>
      <c r="C383" s="146"/>
      <c r="D383" s="131"/>
      <c r="E383" s="126"/>
      <c r="F383" s="133"/>
      <c r="G383" s="25"/>
      <c r="H383" s="22"/>
      <c r="I383" s="26"/>
      <c r="J383" s="26"/>
      <c r="K383" s="141"/>
      <c r="L383" s="142"/>
      <c r="M383" s="134"/>
    </row>
    <row r="384" spans="2:13" ht="13.5">
      <c r="B384" s="116">
        <v>92</v>
      </c>
      <c r="C384" s="119"/>
      <c r="D384" s="122">
        <f>IF(C384="","",VLOOKUP(C384,'登録（女子）'!$A:$F,3,FALSE))</f>
      </c>
      <c r="E384" s="124">
        <f>IF(C384="","",VLOOKUP(C384,'登録（女子）'!$A:$F,4,FALSE))</f>
      </c>
      <c r="F384" s="137">
        <f>IF(C384="","",VLOOKUP(C384,'登録（女子）'!$A:$F,5,FALSE))</f>
      </c>
      <c r="G384" s="27"/>
      <c r="H384" s="29"/>
      <c r="I384" s="29"/>
      <c r="J384" s="29"/>
      <c r="K384" s="139"/>
      <c r="L384" s="140"/>
      <c r="M384" s="127"/>
    </row>
    <row r="385" spans="2:13" ht="13.5">
      <c r="B385" s="117"/>
      <c r="C385" s="120"/>
      <c r="D385" s="123"/>
      <c r="E385" s="125"/>
      <c r="F385" s="138"/>
      <c r="G385" s="19"/>
      <c r="H385" s="20"/>
      <c r="I385" s="24"/>
      <c r="J385" s="24"/>
      <c r="K385" s="129"/>
      <c r="L385" s="130"/>
      <c r="M385" s="128"/>
    </row>
    <row r="386" spans="2:13" ht="13.5">
      <c r="B386" s="117"/>
      <c r="C386" s="120"/>
      <c r="D386" s="123">
        <f>IF(C384="","",VLOOKUP(C384,'登録（女子）'!$A:$F,2,FALSE))</f>
      </c>
      <c r="E386" s="125"/>
      <c r="F386" s="132">
        <f>IF(C384="","",VLOOKUP(C384,'登録（女子）'!$A:$F,6,FALSE))</f>
      </c>
      <c r="G386" s="19"/>
      <c r="H386" s="20"/>
      <c r="I386" s="24"/>
      <c r="J386" s="24"/>
      <c r="K386" s="129"/>
      <c r="L386" s="130"/>
      <c r="M386" s="128"/>
    </row>
    <row r="387" spans="2:13" ht="14.25" thickBot="1">
      <c r="B387" s="118"/>
      <c r="C387" s="121"/>
      <c r="D387" s="131"/>
      <c r="E387" s="126"/>
      <c r="F387" s="133"/>
      <c r="G387" s="30"/>
      <c r="H387" s="31"/>
      <c r="I387" s="23"/>
      <c r="J387" s="23"/>
      <c r="K387" s="135"/>
      <c r="L387" s="136"/>
      <c r="M387" s="134"/>
    </row>
    <row r="388" spans="2:13" ht="13.5">
      <c r="B388" s="116">
        <v>93</v>
      </c>
      <c r="C388" s="145"/>
      <c r="D388" s="122">
        <f>IF(C388="","",VLOOKUP(C388,'登録（女子）'!$A:$F,3,FALSE))</f>
      </c>
      <c r="E388" s="124">
        <f>IF(C388="","",VLOOKUP(C388,'登録（女子）'!$A:$F,4,FALSE))</f>
      </c>
      <c r="F388" s="137">
        <f>IF(C388="","",VLOOKUP(C388,'登録（女子）'!$A:$F,5,FALSE))</f>
      </c>
      <c r="G388" s="19"/>
      <c r="H388" s="20"/>
      <c r="I388" s="20"/>
      <c r="J388" s="20"/>
      <c r="K388" s="143"/>
      <c r="L388" s="144"/>
      <c r="M388" s="127"/>
    </row>
    <row r="389" spans="2:13" ht="13.5">
      <c r="B389" s="117"/>
      <c r="C389" s="120"/>
      <c r="D389" s="123"/>
      <c r="E389" s="125"/>
      <c r="F389" s="138"/>
      <c r="G389" s="19"/>
      <c r="H389" s="20"/>
      <c r="I389" s="24"/>
      <c r="J389" s="24"/>
      <c r="K389" s="129"/>
      <c r="L389" s="130"/>
      <c r="M389" s="128"/>
    </row>
    <row r="390" spans="2:13" ht="13.5">
      <c r="B390" s="117"/>
      <c r="C390" s="120"/>
      <c r="D390" s="123">
        <f>IF(C388="","",VLOOKUP(C388,'登録（女子）'!$A:$F,2,FALSE))</f>
      </c>
      <c r="E390" s="125"/>
      <c r="F390" s="132">
        <f>IF(C388="","",VLOOKUP(C388,'登録（女子）'!$A:$F,6,FALSE))</f>
      </c>
      <c r="G390" s="19"/>
      <c r="H390" s="20"/>
      <c r="I390" s="24"/>
      <c r="J390" s="24"/>
      <c r="K390" s="129"/>
      <c r="L390" s="130"/>
      <c r="M390" s="128"/>
    </row>
    <row r="391" spans="2:13" ht="14.25" thickBot="1">
      <c r="B391" s="118"/>
      <c r="C391" s="146"/>
      <c r="D391" s="131"/>
      <c r="E391" s="126"/>
      <c r="F391" s="133"/>
      <c r="G391" s="25"/>
      <c r="H391" s="22"/>
      <c r="I391" s="26"/>
      <c r="J391" s="26"/>
      <c r="K391" s="141"/>
      <c r="L391" s="142"/>
      <c r="M391" s="134"/>
    </row>
    <row r="392" spans="2:13" ht="13.5">
      <c r="B392" s="116">
        <v>94</v>
      </c>
      <c r="C392" s="119"/>
      <c r="D392" s="122">
        <f>IF(C392="","",VLOOKUP(C392,'登録（女子）'!$A:$F,3,FALSE))</f>
      </c>
      <c r="E392" s="124">
        <f>IF(C392="","",VLOOKUP(C392,'登録（女子）'!$A:$F,4,FALSE))</f>
      </c>
      <c r="F392" s="137">
        <f>IF(C392="","",VLOOKUP(C392,'登録（女子）'!$A:$F,5,FALSE))</f>
      </c>
      <c r="G392" s="27"/>
      <c r="H392" s="29"/>
      <c r="I392" s="29"/>
      <c r="J392" s="29"/>
      <c r="K392" s="139"/>
      <c r="L392" s="140"/>
      <c r="M392" s="127"/>
    </row>
    <row r="393" spans="2:13" ht="13.5">
      <c r="B393" s="117"/>
      <c r="C393" s="120"/>
      <c r="D393" s="123"/>
      <c r="E393" s="125"/>
      <c r="F393" s="138"/>
      <c r="G393" s="19"/>
      <c r="H393" s="20"/>
      <c r="I393" s="24"/>
      <c r="J393" s="24"/>
      <c r="K393" s="129"/>
      <c r="L393" s="130"/>
      <c r="M393" s="128"/>
    </row>
    <row r="394" spans="2:13" ht="13.5">
      <c r="B394" s="117"/>
      <c r="C394" s="120"/>
      <c r="D394" s="123">
        <f>IF(C392="","",VLOOKUP(C392,'登録（女子）'!$A:$F,2,FALSE))</f>
      </c>
      <c r="E394" s="125"/>
      <c r="F394" s="132">
        <f>IF(C392="","",VLOOKUP(C392,'登録（女子）'!$A:$F,6,FALSE))</f>
      </c>
      <c r="G394" s="19"/>
      <c r="H394" s="20"/>
      <c r="I394" s="24"/>
      <c r="J394" s="24"/>
      <c r="K394" s="129"/>
      <c r="L394" s="130"/>
      <c r="M394" s="128"/>
    </row>
    <row r="395" spans="2:13" ht="14.25" thickBot="1">
      <c r="B395" s="118"/>
      <c r="C395" s="121"/>
      <c r="D395" s="131"/>
      <c r="E395" s="126"/>
      <c r="F395" s="133"/>
      <c r="G395" s="30"/>
      <c r="H395" s="31"/>
      <c r="I395" s="23"/>
      <c r="J395" s="23"/>
      <c r="K395" s="135"/>
      <c r="L395" s="136"/>
      <c r="M395" s="134"/>
    </row>
    <row r="396" spans="2:13" ht="13.5">
      <c r="B396" s="116">
        <v>95</v>
      </c>
      <c r="C396" s="145"/>
      <c r="D396" s="122">
        <f>IF(C396="","",VLOOKUP(C396,'登録（女子）'!$A:$F,3,FALSE))</f>
      </c>
      <c r="E396" s="124">
        <f>IF(C396="","",VLOOKUP(C396,'登録（女子）'!$A:$F,4,FALSE))</f>
      </c>
      <c r="F396" s="137">
        <f>IF(C396="","",VLOOKUP(C396,'登録（女子）'!$A:$F,5,FALSE))</f>
      </c>
      <c r="G396" s="19"/>
      <c r="H396" s="20"/>
      <c r="I396" s="20"/>
      <c r="J396" s="20"/>
      <c r="K396" s="143"/>
      <c r="L396" s="144"/>
      <c r="M396" s="127"/>
    </row>
    <row r="397" spans="2:13" ht="13.5">
      <c r="B397" s="117"/>
      <c r="C397" s="120"/>
      <c r="D397" s="123"/>
      <c r="E397" s="125"/>
      <c r="F397" s="138"/>
      <c r="G397" s="19"/>
      <c r="H397" s="20"/>
      <c r="I397" s="24"/>
      <c r="J397" s="24"/>
      <c r="K397" s="129"/>
      <c r="L397" s="130"/>
      <c r="M397" s="128"/>
    </row>
    <row r="398" spans="2:13" ht="13.5">
      <c r="B398" s="117"/>
      <c r="C398" s="120"/>
      <c r="D398" s="123">
        <f>IF(C396="","",VLOOKUP(C396,'登録（女子）'!$A:$F,2,FALSE))</f>
      </c>
      <c r="E398" s="125"/>
      <c r="F398" s="132">
        <f>IF(C396="","",VLOOKUP(C396,'登録（女子）'!$A:$F,6,FALSE))</f>
      </c>
      <c r="G398" s="19"/>
      <c r="H398" s="20"/>
      <c r="I398" s="24"/>
      <c r="J398" s="24"/>
      <c r="K398" s="129"/>
      <c r="L398" s="130"/>
      <c r="M398" s="128"/>
    </row>
    <row r="399" spans="2:13" ht="14.25" thickBot="1">
      <c r="B399" s="118"/>
      <c r="C399" s="146"/>
      <c r="D399" s="131"/>
      <c r="E399" s="126"/>
      <c r="F399" s="133"/>
      <c r="G399" s="25"/>
      <c r="H399" s="22"/>
      <c r="I399" s="26"/>
      <c r="J399" s="26"/>
      <c r="K399" s="141"/>
      <c r="L399" s="142"/>
      <c r="M399" s="134"/>
    </row>
    <row r="400" spans="2:13" ht="13.5">
      <c r="B400" s="116">
        <v>96</v>
      </c>
      <c r="C400" s="119"/>
      <c r="D400" s="122">
        <f>IF(C400="","",VLOOKUP(C400,'登録（女子）'!$A:$F,3,FALSE))</f>
      </c>
      <c r="E400" s="124">
        <f>IF(C400="","",VLOOKUP(C400,'登録（女子）'!$A:$F,4,FALSE))</f>
      </c>
      <c r="F400" s="137">
        <f>IF(C400="","",VLOOKUP(C400,'登録（女子）'!$A:$F,5,FALSE))</f>
      </c>
      <c r="G400" s="27"/>
      <c r="H400" s="29"/>
      <c r="I400" s="29"/>
      <c r="J400" s="29"/>
      <c r="K400" s="139"/>
      <c r="L400" s="140"/>
      <c r="M400" s="127"/>
    </row>
    <row r="401" spans="2:13" ht="13.5">
      <c r="B401" s="117"/>
      <c r="C401" s="120"/>
      <c r="D401" s="123"/>
      <c r="E401" s="125"/>
      <c r="F401" s="138"/>
      <c r="G401" s="19"/>
      <c r="H401" s="20"/>
      <c r="I401" s="24"/>
      <c r="J401" s="24"/>
      <c r="K401" s="129"/>
      <c r="L401" s="130"/>
      <c r="M401" s="128"/>
    </row>
    <row r="402" spans="2:13" ht="13.5">
      <c r="B402" s="117"/>
      <c r="C402" s="120"/>
      <c r="D402" s="123">
        <f>IF(C400="","",VLOOKUP(C400,'登録（女子）'!$A:$F,2,FALSE))</f>
      </c>
      <c r="E402" s="125"/>
      <c r="F402" s="132">
        <f>IF(C400="","",VLOOKUP(C400,'登録（女子）'!$A:$F,6,FALSE))</f>
      </c>
      <c r="G402" s="19"/>
      <c r="H402" s="20"/>
      <c r="I402" s="24"/>
      <c r="J402" s="24"/>
      <c r="K402" s="129"/>
      <c r="L402" s="130"/>
      <c r="M402" s="128"/>
    </row>
    <row r="403" spans="2:13" ht="14.25" thickBot="1">
      <c r="B403" s="118"/>
      <c r="C403" s="121"/>
      <c r="D403" s="131"/>
      <c r="E403" s="126"/>
      <c r="F403" s="133"/>
      <c r="G403" s="30"/>
      <c r="H403" s="31"/>
      <c r="I403" s="23"/>
      <c r="J403" s="23"/>
      <c r="K403" s="135"/>
      <c r="L403" s="136"/>
      <c r="M403" s="134"/>
    </row>
    <row r="404" spans="2:13" ht="13.5">
      <c r="B404" s="116">
        <v>97</v>
      </c>
      <c r="C404" s="145"/>
      <c r="D404" s="122">
        <f>IF(C404="","",VLOOKUP(C404,'登録（女子）'!$A:$F,3,FALSE))</f>
      </c>
      <c r="E404" s="124">
        <f>IF(C404="","",VLOOKUP(C404,'登録（女子）'!$A:$F,4,FALSE))</f>
      </c>
      <c r="F404" s="137">
        <f>IF(C404="","",VLOOKUP(C404,'登録（女子）'!$A:$F,5,FALSE))</f>
      </c>
      <c r="G404" s="19"/>
      <c r="H404" s="20"/>
      <c r="I404" s="20"/>
      <c r="J404" s="20"/>
      <c r="K404" s="143"/>
      <c r="L404" s="144"/>
      <c r="M404" s="127"/>
    </row>
    <row r="405" spans="2:13" ht="13.5">
      <c r="B405" s="117"/>
      <c r="C405" s="120"/>
      <c r="D405" s="123"/>
      <c r="E405" s="125"/>
      <c r="F405" s="138"/>
      <c r="G405" s="19"/>
      <c r="H405" s="20"/>
      <c r="I405" s="24"/>
      <c r="J405" s="24"/>
      <c r="K405" s="129"/>
      <c r="L405" s="130"/>
      <c r="M405" s="128"/>
    </row>
    <row r="406" spans="2:13" ht="13.5">
      <c r="B406" s="117"/>
      <c r="C406" s="120"/>
      <c r="D406" s="123">
        <f>IF(C404="","",VLOOKUP(C404,'登録（女子）'!$A:$F,2,FALSE))</f>
      </c>
      <c r="E406" s="125"/>
      <c r="F406" s="132">
        <f>IF(C404="","",VLOOKUP(C404,'登録（女子）'!$A:$F,6,FALSE))</f>
      </c>
      <c r="G406" s="19"/>
      <c r="H406" s="20"/>
      <c r="I406" s="24"/>
      <c r="J406" s="24"/>
      <c r="K406" s="129"/>
      <c r="L406" s="130"/>
      <c r="M406" s="128"/>
    </row>
    <row r="407" spans="2:13" ht="14.25" thickBot="1">
      <c r="B407" s="118"/>
      <c r="C407" s="146"/>
      <c r="D407" s="131"/>
      <c r="E407" s="126"/>
      <c r="F407" s="133"/>
      <c r="G407" s="25"/>
      <c r="H407" s="22"/>
      <c r="I407" s="26"/>
      <c r="J407" s="26"/>
      <c r="K407" s="141"/>
      <c r="L407" s="142"/>
      <c r="M407" s="134"/>
    </row>
    <row r="408" spans="2:13" ht="13.5">
      <c r="B408" s="116">
        <v>98</v>
      </c>
      <c r="C408" s="119"/>
      <c r="D408" s="122">
        <f>IF(C408="","",VLOOKUP(C408,'登録（女子）'!$A:$F,3,FALSE))</f>
      </c>
      <c r="E408" s="124">
        <f>IF(C408="","",VLOOKUP(C408,'登録（女子）'!$A:$F,4,FALSE))</f>
      </c>
      <c r="F408" s="137">
        <f>IF(C408="","",VLOOKUP(C408,'登録（女子）'!$A:$F,5,FALSE))</f>
      </c>
      <c r="G408" s="27"/>
      <c r="H408" s="29"/>
      <c r="I408" s="29"/>
      <c r="J408" s="29"/>
      <c r="K408" s="139"/>
      <c r="L408" s="140"/>
      <c r="M408" s="127"/>
    </row>
    <row r="409" spans="2:13" ht="13.5">
      <c r="B409" s="117"/>
      <c r="C409" s="120"/>
      <c r="D409" s="123"/>
      <c r="E409" s="125"/>
      <c r="F409" s="138"/>
      <c r="G409" s="19"/>
      <c r="H409" s="20"/>
      <c r="I409" s="24"/>
      <c r="J409" s="24"/>
      <c r="K409" s="129"/>
      <c r="L409" s="130"/>
      <c r="M409" s="128"/>
    </row>
    <row r="410" spans="2:13" ht="13.5">
      <c r="B410" s="117"/>
      <c r="C410" s="120"/>
      <c r="D410" s="123">
        <f>IF(C408="","",VLOOKUP(C408,'登録（女子）'!$A:$F,2,FALSE))</f>
      </c>
      <c r="E410" s="125"/>
      <c r="F410" s="132">
        <f>IF(C408="","",VLOOKUP(C408,'登録（女子）'!$A:$F,6,FALSE))</f>
      </c>
      <c r="G410" s="19"/>
      <c r="H410" s="20"/>
      <c r="I410" s="24"/>
      <c r="J410" s="24"/>
      <c r="K410" s="129"/>
      <c r="L410" s="130"/>
      <c r="M410" s="128"/>
    </row>
    <row r="411" spans="2:13" ht="14.25" thickBot="1">
      <c r="B411" s="118"/>
      <c r="C411" s="121"/>
      <c r="D411" s="131"/>
      <c r="E411" s="126"/>
      <c r="F411" s="133"/>
      <c r="G411" s="30"/>
      <c r="H411" s="31"/>
      <c r="I411" s="23"/>
      <c r="J411" s="23"/>
      <c r="K411" s="135"/>
      <c r="L411" s="136"/>
      <c r="M411" s="134"/>
    </row>
    <row r="412" spans="2:13" ht="13.5">
      <c r="B412" s="116">
        <v>99</v>
      </c>
      <c r="C412" s="145"/>
      <c r="D412" s="122">
        <f>IF(C412="","",VLOOKUP(C412,'登録（女子）'!$A:$F,3,FALSE))</f>
      </c>
      <c r="E412" s="124">
        <f>IF(C412="","",VLOOKUP(C412,'登録（女子）'!$A:$F,4,FALSE))</f>
      </c>
      <c r="F412" s="137">
        <f>IF(C412="","",VLOOKUP(C412,'登録（女子）'!$A:$F,5,FALSE))</f>
      </c>
      <c r="G412" s="19"/>
      <c r="H412" s="20"/>
      <c r="I412" s="20"/>
      <c r="J412" s="20"/>
      <c r="K412" s="143"/>
      <c r="L412" s="144"/>
      <c r="M412" s="127"/>
    </row>
    <row r="413" spans="2:13" ht="13.5">
      <c r="B413" s="117"/>
      <c r="C413" s="120"/>
      <c r="D413" s="123"/>
      <c r="E413" s="125"/>
      <c r="F413" s="138"/>
      <c r="G413" s="19"/>
      <c r="H413" s="20"/>
      <c r="I413" s="24"/>
      <c r="J413" s="24"/>
      <c r="K413" s="129"/>
      <c r="L413" s="130"/>
      <c r="M413" s="128"/>
    </row>
    <row r="414" spans="2:13" ht="13.5">
      <c r="B414" s="117"/>
      <c r="C414" s="120"/>
      <c r="D414" s="123">
        <f>IF(C412="","",VLOOKUP(C412,'登録（女子）'!$A:$F,2,FALSE))</f>
      </c>
      <c r="E414" s="125"/>
      <c r="F414" s="132">
        <f>IF(C412="","",VLOOKUP(C412,'登録（女子）'!$A:$F,6,FALSE))</f>
      </c>
      <c r="G414" s="19"/>
      <c r="H414" s="20"/>
      <c r="I414" s="24"/>
      <c r="J414" s="24"/>
      <c r="K414" s="129"/>
      <c r="L414" s="130"/>
      <c r="M414" s="128"/>
    </row>
    <row r="415" spans="2:13" ht="14.25" thickBot="1">
      <c r="B415" s="118"/>
      <c r="C415" s="146"/>
      <c r="D415" s="131"/>
      <c r="E415" s="126"/>
      <c r="F415" s="133"/>
      <c r="G415" s="25"/>
      <c r="H415" s="22"/>
      <c r="I415" s="26"/>
      <c r="J415" s="26"/>
      <c r="K415" s="141"/>
      <c r="L415" s="142"/>
      <c r="M415" s="134"/>
    </row>
    <row r="416" spans="2:13" ht="13.5">
      <c r="B416" s="116">
        <v>100</v>
      </c>
      <c r="C416" s="119"/>
      <c r="D416" s="122">
        <f>IF(C416="","",VLOOKUP(C416,'登録（女子）'!$A:$F,3,FALSE))</f>
      </c>
      <c r="E416" s="124">
        <f>IF(C416="","",VLOOKUP(C416,'登録（女子）'!$A:$F,4,FALSE))</f>
      </c>
      <c r="F416" s="137">
        <f>IF(C416="","",VLOOKUP(C416,'登録（女子）'!$A:$F,5,FALSE))</f>
      </c>
      <c r="G416" s="27"/>
      <c r="H416" s="29"/>
      <c r="I416" s="29"/>
      <c r="J416" s="29"/>
      <c r="K416" s="139"/>
      <c r="L416" s="140"/>
      <c r="M416" s="127"/>
    </row>
    <row r="417" spans="2:13" ht="13.5">
      <c r="B417" s="117"/>
      <c r="C417" s="120"/>
      <c r="D417" s="123"/>
      <c r="E417" s="125"/>
      <c r="F417" s="138"/>
      <c r="G417" s="19"/>
      <c r="H417" s="20"/>
      <c r="I417" s="24"/>
      <c r="J417" s="24"/>
      <c r="K417" s="129"/>
      <c r="L417" s="130"/>
      <c r="M417" s="128"/>
    </row>
    <row r="418" spans="2:13" ht="13.5">
      <c r="B418" s="117"/>
      <c r="C418" s="120"/>
      <c r="D418" s="123">
        <f>IF(C416="","",VLOOKUP(C416,'登録（女子）'!$A:$F,2,FALSE))</f>
      </c>
      <c r="E418" s="125"/>
      <c r="F418" s="132">
        <f>IF(C416="","",VLOOKUP(C416,'登録（女子）'!$A:$F,6,FALSE))</f>
      </c>
      <c r="G418" s="19"/>
      <c r="H418" s="20"/>
      <c r="I418" s="24"/>
      <c r="J418" s="24"/>
      <c r="K418" s="129"/>
      <c r="L418" s="130"/>
      <c r="M418" s="128"/>
    </row>
    <row r="419" spans="2:13" ht="14.25" thickBot="1">
      <c r="B419" s="118"/>
      <c r="C419" s="121"/>
      <c r="D419" s="131"/>
      <c r="E419" s="126"/>
      <c r="F419" s="133"/>
      <c r="G419" s="30"/>
      <c r="H419" s="31"/>
      <c r="I419" s="23"/>
      <c r="J419" s="23"/>
      <c r="K419" s="135"/>
      <c r="L419" s="136"/>
      <c r="M419" s="134"/>
    </row>
    <row r="420" spans="2:13" ht="13.5">
      <c r="B420" s="116">
        <v>101</v>
      </c>
      <c r="C420" s="145"/>
      <c r="D420" s="122">
        <f>IF(C420="","",VLOOKUP(C420,'登録（女子）'!$A:$F,3,FALSE))</f>
      </c>
      <c r="E420" s="124">
        <f>IF(C420="","",VLOOKUP(C420,'登録（女子）'!$A:$F,4,FALSE))</f>
      </c>
      <c r="F420" s="137">
        <f>IF(C420="","",VLOOKUP(C420,'登録（女子）'!$A:$F,5,FALSE))</f>
      </c>
      <c r="G420" s="19"/>
      <c r="H420" s="20"/>
      <c r="I420" s="20"/>
      <c r="J420" s="20"/>
      <c r="K420" s="143"/>
      <c r="L420" s="144"/>
      <c r="M420" s="127"/>
    </row>
    <row r="421" spans="2:13" ht="13.5">
      <c r="B421" s="117"/>
      <c r="C421" s="120"/>
      <c r="D421" s="123"/>
      <c r="E421" s="125"/>
      <c r="F421" s="138"/>
      <c r="G421" s="19"/>
      <c r="H421" s="20"/>
      <c r="I421" s="24"/>
      <c r="J421" s="24"/>
      <c r="K421" s="129"/>
      <c r="L421" s="130"/>
      <c r="M421" s="128"/>
    </row>
    <row r="422" spans="2:13" ht="13.5">
      <c r="B422" s="117"/>
      <c r="C422" s="120"/>
      <c r="D422" s="123">
        <f>IF(C420="","",VLOOKUP(C420,'登録（女子）'!$A:$F,2,FALSE))</f>
      </c>
      <c r="E422" s="125"/>
      <c r="F422" s="132">
        <f>IF(C420="","",VLOOKUP(C420,'登録（女子）'!$A:$F,6,FALSE))</f>
      </c>
      <c r="G422" s="19"/>
      <c r="H422" s="20"/>
      <c r="I422" s="24"/>
      <c r="J422" s="24"/>
      <c r="K422" s="129"/>
      <c r="L422" s="130"/>
      <c r="M422" s="128"/>
    </row>
    <row r="423" spans="2:13" ht="14.25" thickBot="1">
      <c r="B423" s="118"/>
      <c r="C423" s="146"/>
      <c r="D423" s="131"/>
      <c r="E423" s="126"/>
      <c r="F423" s="133"/>
      <c r="G423" s="25"/>
      <c r="H423" s="22"/>
      <c r="I423" s="26"/>
      <c r="J423" s="26"/>
      <c r="K423" s="141"/>
      <c r="L423" s="142"/>
      <c r="M423" s="134"/>
    </row>
    <row r="424" spans="2:13" ht="13.5">
      <c r="B424" s="116">
        <v>102</v>
      </c>
      <c r="C424" s="119"/>
      <c r="D424" s="122">
        <f>IF(C424="","",VLOOKUP(C424,'登録（女子）'!$A:$F,3,FALSE))</f>
      </c>
      <c r="E424" s="124">
        <f>IF(C424="","",VLOOKUP(C424,'登録（女子）'!$A:$F,4,FALSE))</f>
      </c>
      <c r="F424" s="137">
        <f>IF(C424="","",VLOOKUP(C424,'登録（女子）'!$A:$F,5,FALSE))</f>
      </c>
      <c r="G424" s="27"/>
      <c r="H424" s="29"/>
      <c r="I424" s="29"/>
      <c r="J424" s="29"/>
      <c r="K424" s="139"/>
      <c r="L424" s="140"/>
      <c r="M424" s="127"/>
    </row>
    <row r="425" spans="2:13" ht="13.5">
      <c r="B425" s="117"/>
      <c r="C425" s="120"/>
      <c r="D425" s="123"/>
      <c r="E425" s="125"/>
      <c r="F425" s="138"/>
      <c r="G425" s="19"/>
      <c r="H425" s="20"/>
      <c r="I425" s="24"/>
      <c r="J425" s="24"/>
      <c r="K425" s="129"/>
      <c r="L425" s="130"/>
      <c r="M425" s="128"/>
    </row>
    <row r="426" spans="2:13" ht="13.5">
      <c r="B426" s="117"/>
      <c r="C426" s="120"/>
      <c r="D426" s="123">
        <f>IF(C424="","",VLOOKUP(C424,'登録（女子）'!$A:$F,2,FALSE))</f>
      </c>
      <c r="E426" s="125"/>
      <c r="F426" s="132">
        <f>IF(C424="","",VLOOKUP(C424,'登録（女子）'!$A:$F,6,FALSE))</f>
      </c>
      <c r="G426" s="19"/>
      <c r="H426" s="20"/>
      <c r="I426" s="24"/>
      <c r="J426" s="24"/>
      <c r="K426" s="129"/>
      <c r="L426" s="130"/>
      <c r="M426" s="128"/>
    </row>
    <row r="427" spans="2:13" ht="14.25" thickBot="1">
      <c r="B427" s="118"/>
      <c r="C427" s="121"/>
      <c r="D427" s="131"/>
      <c r="E427" s="126"/>
      <c r="F427" s="133"/>
      <c r="G427" s="30"/>
      <c r="H427" s="31"/>
      <c r="I427" s="23"/>
      <c r="J427" s="23"/>
      <c r="K427" s="135"/>
      <c r="L427" s="136"/>
      <c r="M427" s="134"/>
    </row>
  </sheetData>
  <sheetProtection password="E027" sheet="1"/>
  <mergeCells count="1365">
    <mergeCell ref="O14:P14"/>
    <mergeCell ref="C4:D4"/>
    <mergeCell ref="E4:F4"/>
    <mergeCell ref="G4:H4"/>
    <mergeCell ref="C7:D7"/>
    <mergeCell ref="B1:D1"/>
    <mergeCell ref="L1:M1"/>
    <mergeCell ref="B2:M2"/>
    <mergeCell ref="C3:D3"/>
    <mergeCell ref="E3:H3"/>
    <mergeCell ref="E7:H7"/>
    <mergeCell ref="C8:D8"/>
    <mergeCell ref="E8:H8"/>
    <mergeCell ref="C5:D5"/>
    <mergeCell ref="E5:G5"/>
    <mergeCell ref="C6:D6"/>
    <mergeCell ref="E6:G6"/>
    <mergeCell ref="C9:D9"/>
    <mergeCell ref="E9:H9"/>
    <mergeCell ref="C11:D11"/>
    <mergeCell ref="E11:J11"/>
    <mergeCell ref="C10:D10"/>
    <mergeCell ref="E10:H10"/>
    <mergeCell ref="H13:L13"/>
    <mergeCell ref="K14:L14"/>
    <mergeCell ref="B15:B18"/>
    <mergeCell ref="C15:C18"/>
    <mergeCell ref="D15:D16"/>
    <mergeCell ref="E15:E18"/>
    <mergeCell ref="B13:B14"/>
    <mergeCell ref="C13:C14"/>
    <mergeCell ref="E13:E14"/>
    <mergeCell ref="G13:G14"/>
    <mergeCell ref="M15:M16"/>
    <mergeCell ref="K16:L16"/>
    <mergeCell ref="D17:D18"/>
    <mergeCell ref="F17:F18"/>
    <mergeCell ref="K17:L17"/>
    <mergeCell ref="M17:M18"/>
    <mergeCell ref="K18:L18"/>
    <mergeCell ref="F15:F16"/>
    <mergeCell ref="K15:L15"/>
    <mergeCell ref="M19:M20"/>
    <mergeCell ref="K20:L20"/>
    <mergeCell ref="D21:D22"/>
    <mergeCell ref="F21:F22"/>
    <mergeCell ref="K21:L21"/>
    <mergeCell ref="M21:M22"/>
    <mergeCell ref="K22:L22"/>
    <mergeCell ref="F19:F20"/>
    <mergeCell ref="K19:L19"/>
    <mergeCell ref="B23:B26"/>
    <mergeCell ref="C23:C26"/>
    <mergeCell ref="D23:D24"/>
    <mergeCell ref="E23:E26"/>
    <mergeCell ref="B19:B22"/>
    <mergeCell ref="C19:C22"/>
    <mergeCell ref="D19:D20"/>
    <mergeCell ref="E19:E22"/>
    <mergeCell ref="M23:M24"/>
    <mergeCell ref="K24:L24"/>
    <mergeCell ref="D25:D26"/>
    <mergeCell ref="F25:F26"/>
    <mergeCell ref="K25:L25"/>
    <mergeCell ref="M25:M26"/>
    <mergeCell ref="K26:L26"/>
    <mergeCell ref="F23:F24"/>
    <mergeCell ref="K23:L23"/>
    <mergeCell ref="M27:M28"/>
    <mergeCell ref="K28:L28"/>
    <mergeCell ref="D29:D30"/>
    <mergeCell ref="F29:F30"/>
    <mergeCell ref="K29:L29"/>
    <mergeCell ref="M29:M30"/>
    <mergeCell ref="K30:L30"/>
    <mergeCell ref="F27:F28"/>
    <mergeCell ref="K27:L27"/>
    <mergeCell ref="B31:B34"/>
    <mergeCell ref="C31:C34"/>
    <mergeCell ref="D31:D32"/>
    <mergeCell ref="E31:E34"/>
    <mergeCell ref="B27:B30"/>
    <mergeCell ref="C27:C30"/>
    <mergeCell ref="D27:D28"/>
    <mergeCell ref="E27:E30"/>
    <mergeCell ref="M31:M32"/>
    <mergeCell ref="K32:L32"/>
    <mergeCell ref="D33:D34"/>
    <mergeCell ref="F33:F34"/>
    <mergeCell ref="K33:L33"/>
    <mergeCell ref="M33:M34"/>
    <mergeCell ref="K34:L34"/>
    <mergeCell ref="F31:F32"/>
    <mergeCell ref="K31:L31"/>
    <mergeCell ref="M35:M36"/>
    <mergeCell ref="K36:L36"/>
    <mergeCell ref="D37:D38"/>
    <mergeCell ref="F37:F38"/>
    <mergeCell ref="K37:L37"/>
    <mergeCell ref="M37:M38"/>
    <mergeCell ref="K38:L38"/>
    <mergeCell ref="F35:F36"/>
    <mergeCell ref="K35:L35"/>
    <mergeCell ref="B39:B42"/>
    <mergeCell ref="C39:C42"/>
    <mergeCell ref="D39:D40"/>
    <mergeCell ref="E39:E42"/>
    <mergeCell ref="B35:B38"/>
    <mergeCell ref="C35:C38"/>
    <mergeCell ref="D35:D36"/>
    <mergeCell ref="E35:E38"/>
    <mergeCell ref="M39:M40"/>
    <mergeCell ref="K40:L40"/>
    <mergeCell ref="D41:D42"/>
    <mergeCell ref="F41:F42"/>
    <mergeCell ref="K41:L41"/>
    <mergeCell ref="M41:M42"/>
    <mergeCell ref="K42:L42"/>
    <mergeCell ref="F39:F40"/>
    <mergeCell ref="K39:L39"/>
    <mergeCell ref="M43:M44"/>
    <mergeCell ref="K44:L44"/>
    <mergeCell ref="D45:D46"/>
    <mergeCell ref="F45:F46"/>
    <mergeCell ref="K45:L45"/>
    <mergeCell ref="M45:M46"/>
    <mergeCell ref="K46:L46"/>
    <mergeCell ref="F43:F44"/>
    <mergeCell ref="K43:L43"/>
    <mergeCell ref="B47:B50"/>
    <mergeCell ref="C47:C50"/>
    <mergeCell ref="D47:D48"/>
    <mergeCell ref="E47:E50"/>
    <mergeCell ref="B43:B46"/>
    <mergeCell ref="C43:C46"/>
    <mergeCell ref="D43:D44"/>
    <mergeCell ref="E43:E46"/>
    <mergeCell ref="M47:M48"/>
    <mergeCell ref="K48:L48"/>
    <mergeCell ref="D49:D50"/>
    <mergeCell ref="F49:F50"/>
    <mergeCell ref="K49:L49"/>
    <mergeCell ref="M49:M50"/>
    <mergeCell ref="K50:L50"/>
    <mergeCell ref="F47:F48"/>
    <mergeCell ref="K47:L47"/>
    <mergeCell ref="M51:M52"/>
    <mergeCell ref="K52:L52"/>
    <mergeCell ref="D53:D54"/>
    <mergeCell ref="F53:F54"/>
    <mergeCell ref="K53:L53"/>
    <mergeCell ref="M53:M54"/>
    <mergeCell ref="K54:L54"/>
    <mergeCell ref="F51:F52"/>
    <mergeCell ref="K51:L51"/>
    <mergeCell ref="K55:L55"/>
    <mergeCell ref="B55:B58"/>
    <mergeCell ref="C55:C58"/>
    <mergeCell ref="D55:D56"/>
    <mergeCell ref="E55:E58"/>
    <mergeCell ref="B51:B54"/>
    <mergeCell ref="C51:C54"/>
    <mergeCell ref="D51:D52"/>
    <mergeCell ref="E51:E54"/>
    <mergeCell ref="D66:D67"/>
    <mergeCell ref="F66:F67"/>
    <mergeCell ref="M55:M56"/>
    <mergeCell ref="K56:L56"/>
    <mergeCell ref="D57:D58"/>
    <mergeCell ref="F57:F58"/>
    <mergeCell ref="K57:L57"/>
    <mergeCell ref="M57:M58"/>
    <mergeCell ref="K58:L58"/>
    <mergeCell ref="F55:F56"/>
    <mergeCell ref="M61:M62"/>
    <mergeCell ref="B59:B62"/>
    <mergeCell ref="F61:F62"/>
    <mergeCell ref="B64:B67"/>
    <mergeCell ref="C64:C67"/>
    <mergeCell ref="D64:D65"/>
    <mergeCell ref="C59:C62"/>
    <mergeCell ref="D59:D60"/>
    <mergeCell ref="E59:E62"/>
    <mergeCell ref="D61:D62"/>
    <mergeCell ref="M70:M71"/>
    <mergeCell ref="K71:L71"/>
    <mergeCell ref="K62:L62"/>
    <mergeCell ref="F59:F60"/>
    <mergeCell ref="K59:L59"/>
    <mergeCell ref="B63:D63"/>
    <mergeCell ref="L63:M63"/>
    <mergeCell ref="M59:M60"/>
    <mergeCell ref="K60:L60"/>
    <mergeCell ref="K61:L61"/>
    <mergeCell ref="F72:F73"/>
    <mergeCell ref="M72:M73"/>
    <mergeCell ref="K73:L73"/>
    <mergeCell ref="K66:L66"/>
    <mergeCell ref="K70:L70"/>
    <mergeCell ref="E64:E67"/>
    <mergeCell ref="F64:F65"/>
    <mergeCell ref="K68:L68"/>
    <mergeCell ref="M68:M69"/>
    <mergeCell ref="K69:L69"/>
    <mergeCell ref="F74:F75"/>
    <mergeCell ref="K74:L74"/>
    <mergeCell ref="K72:L72"/>
    <mergeCell ref="M74:M75"/>
    <mergeCell ref="K75:L75"/>
    <mergeCell ref="K64:L64"/>
    <mergeCell ref="M64:M65"/>
    <mergeCell ref="K65:L65"/>
    <mergeCell ref="M66:M67"/>
    <mergeCell ref="K67:L67"/>
    <mergeCell ref="D70:D71"/>
    <mergeCell ref="F70:F71"/>
    <mergeCell ref="B68:B71"/>
    <mergeCell ref="C68:C71"/>
    <mergeCell ref="D68:D69"/>
    <mergeCell ref="F68:F69"/>
    <mergeCell ref="E68:E71"/>
    <mergeCell ref="B72:B75"/>
    <mergeCell ref="C72:C75"/>
    <mergeCell ref="D72:D73"/>
    <mergeCell ref="E72:E75"/>
    <mergeCell ref="B76:B79"/>
    <mergeCell ref="C76:C79"/>
    <mergeCell ref="D76:D77"/>
    <mergeCell ref="E76:E79"/>
    <mergeCell ref="D74:D75"/>
    <mergeCell ref="M76:M77"/>
    <mergeCell ref="D78:D79"/>
    <mergeCell ref="F78:F79"/>
    <mergeCell ref="K78:L78"/>
    <mergeCell ref="M78:M79"/>
    <mergeCell ref="K79:L79"/>
    <mergeCell ref="K77:L77"/>
    <mergeCell ref="F76:F77"/>
    <mergeCell ref="K76:L76"/>
    <mergeCell ref="M80:M81"/>
    <mergeCell ref="K81:L81"/>
    <mergeCell ref="D82:D83"/>
    <mergeCell ref="F82:F83"/>
    <mergeCell ref="K82:L82"/>
    <mergeCell ref="M82:M83"/>
    <mergeCell ref="K83:L83"/>
    <mergeCell ref="F80:F81"/>
    <mergeCell ref="K80:L80"/>
    <mergeCell ref="B84:B87"/>
    <mergeCell ref="C84:C87"/>
    <mergeCell ref="D84:D85"/>
    <mergeCell ref="E84:E87"/>
    <mergeCell ref="B80:B83"/>
    <mergeCell ref="C80:C83"/>
    <mergeCell ref="D80:D81"/>
    <mergeCell ref="E80:E83"/>
    <mergeCell ref="M84:M85"/>
    <mergeCell ref="K85:L85"/>
    <mergeCell ref="D86:D87"/>
    <mergeCell ref="F86:F87"/>
    <mergeCell ref="K86:L86"/>
    <mergeCell ref="M86:M87"/>
    <mergeCell ref="K87:L87"/>
    <mergeCell ref="F84:F85"/>
    <mergeCell ref="K84:L84"/>
    <mergeCell ref="M88:M89"/>
    <mergeCell ref="K89:L89"/>
    <mergeCell ref="D90:D91"/>
    <mergeCell ref="F90:F91"/>
    <mergeCell ref="K90:L90"/>
    <mergeCell ref="M90:M91"/>
    <mergeCell ref="K91:L91"/>
    <mergeCell ref="F88:F89"/>
    <mergeCell ref="K88:L88"/>
    <mergeCell ref="B92:B95"/>
    <mergeCell ref="C92:C95"/>
    <mergeCell ref="D92:D93"/>
    <mergeCell ref="E92:E95"/>
    <mergeCell ref="B88:B91"/>
    <mergeCell ref="C88:C91"/>
    <mergeCell ref="D88:D89"/>
    <mergeCell ref="E88:E91"/>
    <mergeCell ref="M92:M93"/>
    <mergeCell ref="K93:L93"/>
    <mergeCell ref="D94:D95"/>
    <mergeCell ref="F94:F95"/>
    <mergeCell ref="K94:L94"/>
    <mergeCell ref="M94:M95"/>
    <mergeCell ref="K95:L95"/>
    <mergeCell ref="F92:F93"/>
    <mergeCell ref="K92:L92"/>
    <mergeCell ref="M96:M97"/>
    <mergeCell ref="K97:L97"/>
    <mergeCell ref="D98:D99"/>
    <mergeCell ref="F98:F99"/>
    <mergeCell ref="K98:L98"/>
    <mergeCell ref="M98:M99"/>
    <mergeCell ref="K99:L99"/>
    <mergeCell ref="F96:F97"/>
    <mergeCell ref="K96:L96"/>
    <mergeCell ref="B100:B103"/>
    <mergeCell ref="C100:C103"/>
    <mergeCell ref="D100:D101"/>
    <mergeCell ref="E100:E103"/>
    <mergeCell ref="B96:B99"/>
    <mergeCell ref="C96:C99"/>
    <mergeCell ref="D96:D97"/>
    <mergeCell ref="E96:E99"/>
    <mergeCell ref="M100:M101"/>
    <mergeCell ref="K101:L101"/>
    <mergeCell ref="D102:D103"/>
    <mergeCell ref="F102:F103"/>
    <mergeCell ref="K102:L102"/>
    <mergeCell ref="M102:M103"/>
    <mergeCell ref="K103:L103"/>
    <mergeCell ref="F100:F101"/>
    <mergeCell ref="K100:L100"/>
    <mergeCell ref="M104:M105"/>
    <mergeCell ref="K105:L105"/>
    <mergeCell ref="D106:D107"/>
    <mergeCell ref="F106:F107"/>
    <mergeCell ref="K106:L106"/>
    <mergeCell ref="M106:M107"/>
    <mergeCell ref="K107:L107"/>
    <mergeCell ref="F104:F105"/>
    <mergeCell ref="K104:L104"/>
    <mergeCell ref="B108:B111"/>
    <mergeCell ref="C108:C111"/>
    <mergeCell ref="D108:D109"/>
    <mergeCell ref="E108:E111"/>
    <mergeCell ref="B104:B107"/>
    <mergeCell ref="C104:C107"/>
    <mergeCell ref="D104:D105"/>
    <mergeCell ref="E104:E107"/>
    <mergeCell ref="M108:M109"/>
    <mergeCell ref="K109:L109"/>
    <mergeCell ref="D110:D111"/>
    <mergeCell ref="F110:F111"/>
    <mergeCell ref="K110:L110"/>
    <mergeCell ref="M110:M111"/>
    <mergeCell ref="K111:L111"/>
    <mergeCell ref="F108:F109"/>
    <mergeCell ref="K108:L108"/>
    <mergeCell ref="M112:M113"/>
    <mergeCell ref="K113:L113"/>
    <mergeCell ref="D114:D115"/>
    <mergeCell ref="F114:F115"/>
    <mergeCell ref="K114:L114"/>
    <mergeCell ref="M114:M115"/>
    <mergeCell ref="K115:L115"/>
    <mergeCell ref="F112:F113"/>
    <mergeCell ref="K112:L112"/>
    <mergeCell ref="B116:B119"/>
    <mergeCell ref="C116:C119"/>
    <mergeCell ref="D116:D117"/>
    <mergeCell ref="E116:E119"/>
    <mergeCell ref="B112:B115"/>
    <mergeCell ref="C112:C115"/>
    <mergeCell ref="D112:D113"/>
    <mergeCell ref="E112:E115"/>
    <mergeCell ref="M116:M117"/>
    <mergeCell ref="K117:L117"/>
    <mergeCell ref="D118:D119"/>
    <mergeCell ref="F118:F119"/>
    <mergeCell ref="K118:L118"/>
    <mergeCell ref="M118:M119"/>
    <mergeCell ref="K119:L119"/>
    <mergeCell ref="F116:F117"/>
    <mergeCell ref="K116:L116"/>
    <mergeCell ref="M120:M121"/>
    <mergeCell ref="K121:L121"/>
    <mergeCell ref="D122:D123"/>
    <mergeCell ref="F122:F123"/>
    <mergeCell ref="K122:L122"/>
    <mergeCell ref="M122:M123"/>
    <mergeCell ref="K123:L123"/>
    <mergeCell ref="F120:F121"/>
    <mergeCell ref="K120:L120"/>
    <mergeCell ref="B124:B127"/>
    <mergeCell ref="C124:C127"/>
    <mergeCell ref="D124:D125"/>
    <mergeCell ref="E124:E127"/>
    <mergeCell ref="B120:B123"/>
    <mergeCell ref="C120:C123"/>
    <mergeCell ref="D120:D121"/>
    <mergeCell ref="E120:E123"/>
    <mergeCell ref="M124:M125"/>
    <mergeCell ref="K125:L125"/>
    <mergeCell ref="D126:D127"/>
    <mergeCell ref="F126:F127"/>
    <mergeCell ref="K126:L126"/>
    <mergeCell ref="M126:M127"/>
    <mergeCell ref="K127:L127"/>
    <mergeCell ref="F124:F125"/>
    <mergeCell ref="K124:L124"/>
    <mergeCell ref="M128:M129"/>
    <mergeCell ref="K129:L129"/>
    <mergeCell ref="D130:D131"/>
    <mergeCell ref="F130:F131"/>
    <mergeCell ref="K130:L130"/>
    <mergeCell ref="M130:M131"/>
    <mergeCell ref="K131:L131"/>
    <mergeCell ref="F128:F129"/>
    <mergeCell ref="K128:L128"/>
    <mergeCell ref="B132:B135"/>
    <mergeCell ref="C132:C135"/>
    <mergeCell ref="D132:D133"/>
    <mergeCell ref="E132:E135"/>
    <mergeCell ref="B128:B131"/>
    <mergeCell ref="C128:C131"/>
    <mergeCell ref="D128:D129"/>
    <mergeCell ref="E128:E131"/>
    <mergeCell ref="M132:M133"/>
    <mergeCell ref="K133:L133"/>
    <mergeCell ref="D134:D135"/>
    <mergeCell ref="F134:F135"/>
    <mergeCell ref="K134:L134"/>
    <mergeCell ref="M134:M135"/>
    <mergeCell ref="K135:L135"/>
    <mergeCell ref="F132:F133"/>
    <mergeCell ref="K132:L132"/>
    <mergeCell ref="B136:D136"/>
    <mergeCell ref="L136:M136"/>
    <mergeCell ref="B137:B140"/>
    <mergeCell ref="C137:C140"/>
    <mergeCell ref="D137:D138"/>
    <mergeCell ref="E137:E140"/>
    <mergeCell ref="F137:F138"/>
    <mergeCell ref="K137:L137"/>
    <mergeCell ref="M137:M138"/>
    <mergeCell ref="K138:L138"/>
    <mergeCell ref="K139:L139"/>
    <mergeCell ref="M139:M140"/>
    <mergeCell ref="K140:L140"/>
    <mergeCell ref="K141:L141"/>
    <mergeCell ref="M141:M142"/>
    <mergeCell ref="K142:L142"/>
    <mergeCell ref="D139:D140"/>
    <mergeCell ref="F139:F140"/>
    <mergeCell ref="D143:D144"/>
    <mergeCell ref="F143:F144"/>
    <mergeCell ref="F141:F142"/>
    <mergeCell ref="B145:B148"/>
    <mergeCell ref="C145:C148"/>
    <mergeCell ref="D145:D146"/>
    <mergeCell ref="E145:E148"/>
    <mergeCell ref="B141:B144"/>
    <mergeCell ref="C141:C144"/>
    <mergeCell ref="D141:D142"/>
    <mergeCell ref="E141:E144"/>
    <mergeCell ref="F145:F146"/>
    <mergeCell ref="K145:L145"/>
    <mergeCell ref="K143:L143"/>
    <mergeCell ref="M143:M144"/>
    <mergeCell ref="K144:L144"/>
    <mergeCell ref="M145:M146"/>
    <mergeCell ref="K146:L146"/>
    <mergeCell ref="M147:M148"/>
    <mergeCell ref="K148:L148"/>
    <mergeCell ref="M149:M150"/>
    <mergeCell ref="K150:L150"/>
    <mergeCell ref="F149:F150"/>
    <mergeCell ref="K149:L149"/>
    <mergeCell ref="D147:D148"/>
    <mergeCell ref="F147:F148"/>
    <mergeCell ref="K147:L147"/>
    <mergeCell ref="D149:D150"/>
    <mergeCell ref="E149:E152"/>
    <mergeCell ref="D151:D152"/>
    <mergeCell ref="F151:F152"/>
    <mergeCell ref="K151:L151"/>
    <mergeCell ref="M151:M152"/>
    <mergeCell ref="K152:L152"/>
    <mergeCell ref="B153:B156"/>
    <mergeCell ref="C153:C156"/>
    <mergeCell ref="D153:D154"/>
    <mergeCell ref="E153:E156"/>
    <mergeCell ref="B149:B152"/>
    <mergeCell ref="C149:C152"/>
    <mergeCell ref="M153:M154"/>
    <mergeCell ref="K154:L154"/>
    <mergeCell ref="D155:D156"/>
    <mergeCell ref="F155:F156"/>
    <mergeCell ref="K155:L155"/>
    <mergeCell ref="M155:M156"/>
    <mergeCell ref="K156:L156"/>
    <mergeCell ref="F153:F154"/>
    <mergeCell ref="K153:L153"/>
    <mergeCell ref="M157:M158"/>
    <mergeCell ref="K158:L158"/>
    <mergeCell ref="D159:D160"/>
    <mergeCell ref="F159:F160"/>
    <mergeCell ref="K159:L159"/>
    <mergeCell ref="M159:M160"/>
    <mergeCell ref="K160:L160"/>
    <mergeCell ref="F157:F158"/>
    <mergeCell ref="K157:L157"/>
    <mergeCell ref="B161:B164"/>
    <mergeCell ref="C161:C164"/>
    <mergeCell ref="D161:D162"/>
    <mergeCell ref="E161:E164"/>
    <mergeCell ref="B157:B160"/>
    <mergeCell ref="C157:C160"/>
    <mergeCell ref="D157:D158"/>
    <mergeCell ref="E157:E160"/>
    <mergeCell ref="M161:M162"/>
    <mergeCell ref="K162:L162"/>
    <mergeCell ref="D163:D164"/>
    <mergeCell ref="F163:F164"/>
    <mergeCell ref="K163:L163"/>
    <mergeCell ref="M163:M164"/>
    <mergeCell ref="K164:L164"/>
    <mergeCell ref="F161:F162"/>
    <mergeCell ref="K161:L161"/>
    <mergeCell ref="M165:M166"/>
    <mergeCell ref="K166:L166"/>
    <mergeCell ref="D167:D168"/>
    <mergeCell ref="F167:F168"/>
    <mergeCell ref="K167:L167"/>
    <mergeCell ref="M167:M168"/>
    <mergeCell ref="K168:L168"/>
    <mergeCell ref="F165:F166"/>
    <mergeCell ref="K165:L165"/>
    <mergeCell ref="B169:B172"/>
    <mergeCell ref="C169:C172"/>
    <mergeCell ref="D169:D170"/>
    <mergeCell ref="E169:E172"/>
    <mergeCell ref="B165:B168"/>
    <mergeCell ref="C165:C168"/>
    <mergeCell ref="D165:D166"/>
    <mergeCell ref="E165:E168"/>
    <mergeCell ref="M169:M170"/>
    <mergeCell ref="K170:L170"/>
    <mergeCell ref="D171:D172"/>
    <mergeCell ref="F171:F172"/>
    <mergeCell ref="K171:L171"/>
    <mergeCell ref="M171:M172"/>
    <mergeCell ref="K172:L172"/>
    <mergeCell ref="F169:F170"/>
    <mergeCell ref="K169:L169"/>
    <mergeCell ref="M173:M174"/>
    <mergeCell ref="K174:L174"/>
    <mergeCell ref="D175:D176"/>
    <mergeCell ref="F175:F176"/>
    <mergeCell ref="K175:L175"/>
    <mergeCell ref="M175:M176"/>
    <mergeCell ref="K176:L176"/>
    <mergeCell ref="F173:F174"/>
    <mergeCell ref="K173:L173"/>
    <mergeCell ref="B177:B180"/>
    <mergeCell ref="C177:C180"/>
    <mergeCell ref="D177:D178"/>
    <mergeCell ref="E177:E180"/>
    <mergeCell ref="B173:B176"/>
    <mergeCell ref="C173:C176"/>
    <mergeCell ref="D173:D174"/>
    <mergeCell ref="E173:E176"/>
    <mergeCell ref="M177:M178"/>
    <mergeCell ref="K178:L178"/>
    <mergeCell ref="D179:D180"/>
    <mergeCell ref="F179:F180"/>
    <mergeCell ref="K179:L179"/>
    <mergeCell ref="M179:M180"/>
    <mergeCell ref="K180:L180"/>
    <mergeCell ref="F177:F178"/>
    <mergeCell ref="K177:L177"/>
    <mergeCell ref="M181:M182"/>
    <mergeCell ref="K182:L182"/>
    <mergeCell ref="D183:D184"/>
    <mergeCell ref="F183:F184"/>
    <mergeCell ref="K183:L183"/>
    <mergeCell ref="M183:M184"/>
    <mergeCell ref="K184:L184"/>
    <mergeCell ref="F181:F182"/>
    <mergeCell ref="K181:L181"/>
    <mergeCell ref="B185:B188"/>
    <mergeCell ref="C185:C188"/>
    <mergeCell ref="D185:D186"/>
    <mergeCell ref="E185:E188"/>
    <mergeCell ref="B181:B184"/>
    <mergeCell ref="C181:C184"/>
    <mergeCell ref="D181:D182"/>
    <mergeCell ref="E181:E184"/>
    <mergeCell ref="M185:M186"/>
    <mergeCell ref="K186:L186"/>
    <mergeCell ref="D187:D188"/>
    <mergeCell ref="F187:F188"/>
    <mergeCell ref="K187:L187"/>
    <mergeCell ref="M187:M188"/>
    <mergeCell ref="K188:L188"/>
    <mergeCell ref="F185:F186"/>
    <mergeCell ref="K185:L185"/>
    <mergeCell ref="M189:M190"/>
    <mergeCell ref="K190:L190"/>
    <mergeCell ref="D191:D192"/>
    <mergeCell ref="F191:F192"/>
    <mergeCell ref="K191:L191"/>
    <mergeCell ref="M191:M192"/>
    <mergeCell ref="K192:L192"/>
    <mergeCell ref="F189:F190"/>
    <mergeCell ref="K189:L189"/>
    <mergeCell ref="B193:B196"/>
    <mergeCell ref="C193:C196"/>
    <mergeCell ref="D193:D194"/>
    <mergeCell ref="E193:E196"/>
    <mergeCell ref="B189:B192"/>
    <mergeCell ref="C189:C192"/>
    <mergeCell ref="D189:D190"/>
    <mergeCell ref="E189:E192"/>
    <mergeCell ref="M193:M194"/>
    <mergeCell ref="K194:L194"/>
    <mergeCell ref="D195:D196"/>
    <mergeCell ref="F195:F196"/>
    <mergeCell ref="K195:L195"/>
    <mergeCell ref="M195:M196"/>
    <mergeCell ref="K196:L196"/>
    <mergeCell ref="F193:F194"/>
    <mergeCell ref="K193:L193"/>
    <mergeCell ref="M197:M198"/>
    <mergeCell ref="K198:L198"/>
    <mergeCell ref="D199:D200"/>
    <mergeCell ref="F199:F200"/>
    <mergeCell ref="K199:L199"/>
    <mergeCell ref="M199:M200"/>
    <mergeCell ref="K200:L200"/>
    <mergeCell ref="F197:F198"/>
    <mergeCell ref="K197:L197"/>
    <mergeCell ref="K201:L201"/>
    <mergeCell ref="B201:B204"/>
    <mergeCell ref="C201:C204"/>
    <mergeCell ref="D201:D202"/>
    <mergeCell ref="E201:E204"/>
    <mergeCell ref="B197:B200"/>
    <mergeCell ref="C197:C200"/>
    <mergeCell ref="D197:D198"/>
    <mergeCell ref="E197:E200"/>
    <mergeCell ref="D212:D213"/>
    <mergeCell ref="F212:F213"/>
    <mergeCell ref="M201:M202"/>
    <mergeCell ref="K202:L202"/>
    <mergeCell ref="D203:D204"/>
    <mergeCell ref="F203:F204"/>
    <mergeCell ref="K203:L203"/>
    <mergeCell ref="M203:M204"/>
    <mergeCell ref="K204:L204"/>
    <mergeCell ref="F201:F202"/>
    <mergeCell ref="M207:M208"/>
    <mergeCell ref="B205:B208"/>
    <mergeCell ref="F207:F208"/>
    <mergeCell ref="B210:B213"/>
    <mergeCell ref="C210:C213"/>
    <mergeCell ref="D210:D211"/>
    <mergeCell ref="C205:C208"/>
    <mergeCell ref="D205:D206"/>
    <mergeCell ref="E205:E208"/>
    <mergeCell ref="D207:D208"/>
    <mergeCell ref="M216:M217"/>
    <mergeCell ref="K217:L217"/>
    <mergeCell ref="K208:L208"/>
    <mergeCell ref="F205:F206"/>
    <mergeCell ref="K205:L205"/>
    <mergeCell ref="B209:D209"/>
    <mergeCell ref="L209:M209"/>
    <mergeCell ref="M205:M206"/>
    <mergeCell ref="K206:L206"/>
    <mergeCell ref="K207:L207"/>
    <mergeCell ref="F218:F219"/>
    <mergeCell ref="M218:M219"/>
    <mergeCell ref="K219:L219"/>
    <mergeCell ref="K212:L212"/>
    <mergeCell ref="K216:L216"/>
    <mergeCell ref="E210:E213"/>
    <mergeCell ref="F210:F211"/>
    <mergeCell ref="K214:L214"/>
    <mergeCell ref="M214:M215"/>
    <mergeCell ref="K215:L215"/>
    <mergeCell ref="F220:F221"/>
    <mergeCell ref="K220:L220"/>
    <mergeCell ref="K218:L218"/>
    <mergeCell ref="M220:M221"/>
    <mergeCell ref="K221:L221"/>
    <mergeCell ref="K210:L210"/>
    <mergeCell ref="M210:M211"/>
    <mergeCell ref="K211:L211"/>
    <mergeCell ref="M212:M213"/>
    <mergeCell ref="K213:L213"/>
    <mergeCell ref="D216:D217"/>
    <mergeCell ref="F216:F217"/>
    <mergeCell ref="B214:B217"/>
    <mergeCell ref="C214:C217"/>
    <mergeCell ref="D214:D215"/>
    <mergeCell ref="F214:F215"/>
    <mergeCell ref="E214:E217"/>
    <mergeCell ref="B218:B221"/>
    <mergeCell ref="C218:C221"/>
    <mergeCell ref="D218:D219"/>
    <mergeCell ref="E218:E221"/>
    <mergeCell ref="B222:B225"/>
    <mergeCell ref="C222:C225"/>
    <mergeCell ref="D222:D223"/>
    <mergeCell ref="E222:E225"/>
    <mergeCell ref="D220:D221"/>
    <mergeCell ref="M222:M223"/>
    <mergeCell ref="D224:D225"/>
    <mergeCell ref="F224:F225"/>
    <mergeCell ref="K224:L224"/>
    <mergeCell ref="M224:M225"/>
    <mergeCell ref="K225:L225"/>
    <mergeCell ref="K223:L223"/>
    <mergeCell ref="F222:F223"/>
    <mergeCell ref="K222:L222"/>
    <mergeCell ref="M226:M227"/>
    <mergeCell ref="K227:L227"/>
    <mergeCell ref="D228:D229"/>
    <mergeCell ref="F228:F229"/>
    <mergeCell ref="K228:L228"/>
    <mergeCell ref="M228:M229"/>
    <mergeCell ref="K229:L229"/>
    <mergeCell ref="F226:F227"/>
    <mergeCell ref="K226:L226"/>
    <mergeCell ref="B230:B233"/>
    <mergeCell ref="C230:C233"/>
    <mergeCell ref="D230:D231"/>
    <mergeCell ref="E230:E233"/>
    <mergeCell ref="B226:B229"/>
    <mergeCell ref="C226:C229"/>
    <mergeCell ref="D226:D227"/>
    <mergeCell ref="E226:E229"/>
    <mergeCell ref="M230:M231"/>
    <mergeCell ref="K231:L231"/>
    <mergeCell ref="D232:D233"/>
    <mergeCell ref="F232:F233"/>
    <mergeCell ref="K232:L232"/>
    <mergeCell ref="M232:M233"/>
    <mergeCell ref="K233:L233"/>
    <mergeCell ref="F230:F231"/>
    <mergeCell ref="K230:L230"/>
    <mergeCell ref="M234:M235"/>
    <mergeCell ref="K235:L235"/>
    <mergeCell ref="D236:D237"/>
    <mergeCell ref="F236:F237"/>
    <mergeCell ref="K236:L236"/>
    <mergeCell ref="M236:M237"/>
    <mergeCell ref="K237:L237"/>
    <mergeCell ref="F234:F235"/>
    <mergeCell ref="K234:L234"/>
    <mergeCell ref="B238:B241"/>
    <mergeCell ref="C238:C241"/>
    <mergeCell ref="D238:D239"/>
    <mergeCell ref="E238:E241"/>
    <mergeCell ref="B234:B237"/>
    <mergeCell ref="C234:C237"/>
    <mergeCell ref="D234:D235"/>
    <mergeCell ref="E234:E237"/>
    <mergeCell ref="M238:M239"/>
    <mergeCell ref="K239:L239"/>
    <mergeCell ref="D240:D241"/>
    <mergeCell ref="F240:F241"/>
    <mergeCell ref="K240:L240"/>
    <mergeCell ref="M240:M241"/>
    <mergeCell ref="K241:L241"/>
    <mergeCell ref="F238:F239"/>
    <mergeCell ref="K238:L238"/>
    <mergeCell ref="M242:M243"/>
    <mergeCell ref="K243:L243"/>
    <mergeCell ref="D244:D245"/>
    <mergeCell ref="F244:F245"/>
    <mergeCell ref="K244:L244"/>
    <mergeCell ref="M244:M245"/>
    <mergeCell ref="K245:L245"/>
    <mergeCell ref="F242:F243"/>
    <mergeCell ref="K242:L242"/>
    <mergeCell ref="B246:B249"/>
    <mergeCell ref="C246:C249"/>
    <mergeCell ref="D246:D247"/>
    <mergeCell ref="E246:E249"/>
    <mergeCell ref="B242:B245"/>
    <mergeCell ref="C242:C245"/>
    <mergeCell ref="D242:D243"/>
    <mergeCell ref="E242:E245"/>
    <mergeCell ref="M246:M247"/>
    <mergeCell ref="K247:L247"/>
    <mergeCell ref="D248:D249"/>
    <mergeCell ref="F248:F249"/>
    <mergeCell ref="K248:L248"/>
    <mergeCell ref="M248:M249"/>
    <mergeCell ref="K249:L249"/>
    <mergeCell ref="F246:F247"/>
    <mergeCell ref="K246:L246"/>
    <mergeCell ref="M250:M251"/>
    <mergeCell ref="K251:L251"/>
    <mergeCell ref="D252:D253"/>
    <mergeCell ref="F252:F253"/>
    <mergeCell ref="K252:L252"/>
    <mergeCell ref="M252:M253"/>
    <mergeCell ref="K253:L253"/>
    <mergeCell ref="F250:F251"/>
    <mergeCell ref="K250:L250"/>
    <mergeCell ref="B254:B257"/>
    <mergeCell ref="C254:C257"/>
    <mergeCell ref="D254:D255"/>
    <mergeCell ref="E254:E257"/>
    <mergeCell ref="B250:B253"/>
    <mergeCell ref="C250:C253"/>
    <mergeCell ref="D250:D251"/>
    <mergeCell ref="E250:E253"/>
    <mergeCell ref="M254:M255"/>
    <mergeCell ref="K255:L255"/>
    <mergeCell ref="D256:D257"/>
    <mergeCell ref="F256:F257"/>
    <mergeCell ref="K256:L256"/>
    <mergeCell ref="M256:M257"/>
    <mergeCell ref="K257:L257"/>
    <mergeCell ref="F254:F255"/>
    <mergeCell ref="K254:L254"/>
    <mergeCell ref="M258:M259"/>
    <mergeCell ref="K259:L259"/>
    <mergeCell ref="D260:D261"/>
    <mergeCell ref="F260:F261"/>
    <mergeCell ref="K260:L260"/>
    <mergeCell ref="M260:M261"/>
    <mergeCell ref="K261:L261"/>
    <mergeCell ref="F258:F259"/>
    <mergeCell ref="K258:L258"/>
    <mergeCell ref="B262:B265"/>
    <mergeCell ref="C262:C265"/>
    <mergeCell ref="D262:D263"/>
    <mergeCell ref="E262:E265"/>
    <mergeCell ref="B258:B261"/>
    <mergeCell ref="C258:C261"/>
    <mergeCell ref="D258:D259"/>
    <mergeCell ref="E258:E261"/>
    <mergeCell ref="M262:M263"/>
    <mergeCell ref="K263:L263"/>
    <mergeCell ref="D264:D265"/>
    <mergeCell ref="F264:F265"/>
    <mergeCell ref="K264:L264"/>
    <mergeCell ref="M264:M265"/>
    <mergeCell ref="K265:L265"/>
    <mergeCell ref="F262:F263"/>
    <mergeCell ref="K262:L262"/>
    <mergeCell ref="M266:M267"/>
    <mergeCell ref="K267:L267"/>
    <mergeCell ref="D268:D269"/>
    <mergeCell ref="F268:F269"/>
    <mergeCell ref="K268:L268"/>
    <mergeCell ref="M268:M269"/>
    <mergeCell ref="K269:L269"/>
    <mergeCell ref="F266:F267"/>
    <mergeCell ref="K266:L266"/>
    <mergeCell ref="B270:B273"/>
    <mergeCell ref="C270:C273"/>
    <mergeCell ref="D270:D271"/>
    <mergeCell ref="E270:E273"/>
    <mergeCell ref="B266:B269"/>
    <mergeCell ref="C266:C269"/>
    <mergeCell ref="D266:D267"/>
    <mergeCell ref="E266:E269"/>
    <mergeCell ref="M270:M271"/>
    <mergeCell ref="K271:L271"/>
    <mergeCell ref="D272:D273"/>
    <mergeCell ref="F272:F273"/>
    <mergeCell ref="K272:L272"/>
    <mergeCell ref="M272:M273"/>
    <mergeCell ref="K273:L273"/>
    <mergeCell ref="F270:F271"/>
    <mergeCell ref="K270:L270"/>
    <mergeCell ref="M274:M275"/>
    <mergeCell ref="K275:L275"/>
    <mergeCell ref="D276:D277"/>
    <mergeCell ref="F276:F277"/>
    <mergeCell ref="K276:L276"/>
    <mergeCell ref="M276:M277"/>
    <mergeCell ref="K277:L277"/>
    <mergeCell ref="F274:F275"/>
    <mergeCell ref="K274:L274"/>
    <mergeCell ref="B278:B281"/>
    <mergeCell ref="C278:C281"/>
    <mergeCell ref="D278:D279"/>
    <mergeCell ref="E278:E281"/>
    <mergeCell ref="B274:B277"/>
    <mergeCell ref="C274:C277"/>
    <mergeCell ref="D274:D275"/>
    <mergeCell ref="E274:E277"/>
    <mergeCell ref="M278:M279"/>
    <mergeCell ref="K279:L279"/>
    <mergeCell ref="D280:D281"/>
    <mergeCell ref="F280:F281"/>
    <mergeCell ref="K280:L280"/>
    <mergeCell ref="M280:M281"/>
    <mergeCell ref="K281:L281"/>
    <mergeCell ref="F278:F279"/>
    <mergeCell ref="K278:L278"/>
    <mergeCell ref="B282:D282"/>
    <mergeCell ref="L282:M282"/>
    <mergeCell ref="B283:B286"/>
    <mergeCell ref="C283:C286"/>
    <mergeCell ref="D283:D284"/>
    <mergeCell ref="E283:E286"/>
    <mergeCell ref="F283:F284"/>
    <mergeCell ref="K283:L283"/>
    <mergeCell ref="M283:M284"/>
    <mergeCell ref="K284:L284"/>
    <mergeCell ref="K285:L285"/>
    <mergeCell ref="M285:M286"/>
    <mergeCell ref="K286:L286"/>
    <mergeCell ref="K287:L287"/>
    <mergeCell ref="M287:M288"/>
    <mergeCell ref="K288:L288"/>
    <mergeCell ref="D285:D286"/>
    <mergeCell ref="F285:F286"/>
    <mergeCell ref="D289:D290"/>
    <mergeCell ref="F289:F290"/>
    <mergeCell ref="F287:F288"/>
    <mergeCell ref="B291:B294"/>
    <mergeCell ref="C291:C294"/>
    <mergeCell ref="D291:D292"/>
    <mergeCell ref="E291:E294"/>
    <mergeCell ref="B287:B290"/>
    <mergeCell ref="C287:C290"/>
    <mergeCell ref="D287:D288"/>
    <mergeCell ref="E287:E290"/>
    <mergeCell ref="F291:F292"/>
    <mergeCell ref="K291:L291"/>
    <mergeCell ref="K289:L289"/>
    <mergeCell ref="M289:M290"/>
    <mergeCell ref="K290:L290"/>
    <mergeCell ref="M291:M292"/>
    <mergeCell ref="K292:L292"/>
    <mergeCell ref="M293:M294"/>
    <mergeCell ref="K294:L294"/>
    <mergeCell ref="M295:M296"/>
    <mergeCell ref="K296:L296"/>
    <mergeCell ref="F295:F296"/>
    <mergeCell ref="K295:L295"/>
    <mergeCell ref="D293:D294"/>
    <mergeCell ref="F293:F294"/>
    <mergeCell ref="K293:L293"/>
    <mergeCell ref="D295:D296"/>
    <mergeCell ref="E295:E298"/>
    <mergeCell ref="D297:D298"/>
    <mergeCell ref="F297:F298"/>
    <mergeCell ref="K297:L297"/>
    <mergeCell ref="M297:M298"/>
    <mergeCell ref="K298:L298"/>
    <mergeCell ref="B299:B302"/>
    <mergeCell ref="C299:C302"/>
    <mergeCell ref="D299:D300"/>
    <mergeCell ref="E299:E302"/>
    <mergeCell ref="B295:B298"/>
    <mergeCell ref="C295:C298"/>
    <mergeCell ref="M299:M300"/>
    <mergeCell ref="K300:L300"/>
    <mergeCell ref="D301:D302"/>
    <mergeCell ref="F301:F302"/>
    <mergeCell ref="K301:L301"/>
    <mergeCell ref="M301:M302"/>
    <mergeCell ref="K302:L302"/>
    <mergeCell ref="F299:F300"/>
    <mergeCell ref="K299:L299"/>
    <mergeCell ref="M303:M304"/>
    <mergeCell ref="K304:L304"/>
    <mergeCell ref="D305:D306"/>
    <mergeCell ref="F305:F306"/>
    <mergeCell ref="K305:L305"/>
    <mergeCell ref="M305:M306"/>
    <mergeCell ref="K306:L306"/>
    <mergeCell ref="F303:F304"/>
    <mergeCell ref="K303:L303"/>
    <mergeCell ref="B307:B310"/>
    <mergeCell ref="C307:C310"/>
    <mergeCell ref="D307:D308"/>
    <mergeCell ref="E307:E310"/>
    <mergeCell ref="B303:B306"/>
    <mergeCell ref="C303:C306"/>
    <mergeCell ref="D303:D304"/>
    <mergeCell ref="E303:E306"/>
    <mergeCell ref="M307:M308"/>
    <mergeCell ref="K308:L308"/>
    <mergeCell ref="D309:D310"/>
    <mergeCell ref="F309:F310"/>
    <mergeCell ref="K309:L309"/>
    <mergeCell ref="M309:M310"/>
    <mergeCell ref="K310:L310"/>
    <mergeCell ref="F307:F308"/>
    <mergeCell ref="K307:L307"/>
    <mergeCell ref="M311:M312"/>
    <mergeCell ref="K312:L312"/>
    <mergeCell ref="D313:D314"/>
    <mergeCell ref="F313:F314"/>
    <mergeCell ref="K313:L313"/>
    <mergeCell ref="M313:M314"/>
    <mergeCell ref="K314:L314"/>
    <mergeCell ref="F311:F312"/>
    <mergeCell ref="K311:L311"/>
    <mergeCell ref="B315:B318"/>
    <mergeCell ref="C315:C318"/>
    <mergeCell ref="D315:D316"/>
    <mergeCell ref="E315:E318"/>
    <mergeCell ref="B311:B314"/>
    <mergeCell ref="C311:C314"/>
    <mergeCell ref="D311:D312"/>
    <mergeCell ref="E311:E314"/>
    <mergeCell ref="M315:M316"/>
    <mergeCell ref="K316:L316"/>
    <mergeCell ref="D317:D318"/>
    <mergeCell ref="F317:F318"/>
    <mergeCell ref="K317:L317"/>
    <mergeCell ref="M317:M318"/>
    <mergeCell ref="K318:L318"/>
    <mergeCell ref="F315:F316"/>
    <mergeCell ref="K315:L315"/>
    <mergeCell ref="M319:M320"/>
    <mergeCell ref="K320:L320"/>
    <mergeCell ref="D321:D322"/>
    <mergeCell ref="F321:F322"/>
    <mergeCell ref="K321:L321"/>
    <mergeCell ref="M321:M322"/>
    <mergeCell ref="K322:L322"/>
    <mergeCell ref="F319:F320"/>
    <mergeCell ref="K319:L319"/>
    <mergeCell ref="B323:B326"/>
    <mergeCell ref="C323:C326"/>
    <mergeCell ref="D323:D324"/>
    <mergeCell ref="E323:E326"/>
    <mergeCell ref="B319:B322"/>
    <mergeCell ref="C319:C322"/>
    <mergeCell ref="D319:D320"/>
    <mergeCell ref="E319:E322"/>
    <mergeCell ref="M323:M324"/>
    <mergeCell ref="K324:L324"/>
    <mergeCell ref="D325:D326"/>
    <mergeCell ref="F325:F326"/>
    <mergeCell ref="K325:L325"/>
    <mergeCell ref="M325:M326"/>
    <mergeCell ref="K326:L326"/>
    <mergeCell ref="F323:F324"/>
    <mergeCell ref="K323:L323"/>
    <mergeCell ref="M327:M328"/>
    <mergeCell ref="K328:L328"/>
    <mergeCell ref="D329:D330"/>
    <mergeCell ref="F329:F330"/>
    <mergeCell ref="K329:L329"/>
    <mergeCell ref="M329:M330"/>
    <mergeCell ref="K330:L330"/>
    <mergeCell ref="F327:F328"/>
    <mergeCell ref="K327:L327"/>
    <mergeCell ref="B331:B334"/>
    <mergeCell ref="C331:C334"/>
    <mergeCell ref="D331:D332"/>
    <mergeCell ref="E331:E334"/>
    <mergeCell ref="B327:B330"/>
    <mergeCell ref="C327:C330"/>
    <mergeCell ref="D327:D328"/>
    <mergeCell ref="E327:E330"/>
    <mergeCell ref="M331:M332"/>
    <mergeCell ref="K332:L332"/>
    <mergeCell ref="D333:D334"/>
    <mergeCell ref="F333:F334"/>
    <mergeCell ref="K333:L333"/>
    <mergeCell ref="M333:M334"/>
    <mergeCell ref="K334:L334"/>
    <mergeCell ref="F331:F332"/>
    <mergeCell ref="K331:L331"/>
    <mergeCell ref="M335:M336"/>
    <mergeCell ref="K336:L336"/>
    <mergeCell ref="D337:D338"/>
    <mergeCell ref="F337:F338"/>
    <mergeCell ref="K337:L337"/>
    <mergeCell ref="M337:M338"/>
    <mergeCell ref="K338:L338"/>
    <mergeCell ref="F335:F336"/>
    <mergeCell ref="K335:L335"/>
    <mergeCell ref="B339:B342"/>
    <mergeCell ref="C339:C342"/>
    <mergeCell ref="D339:D340"/>
    <mergeCell ref="E339:E342"/>
    <mergeCell ref="B335:B338"/>
    <mergeCell ref="C335:C338"/>
    <mergeCell ref="D335:D336"/>
    <mergeCell ref="E335:E338"/>
    <mergeCell ref="M339:M340"/>
    <mergeCell ref="K340:L340"/>
    <mergeCell ref="D341:D342"/>
    <mergeCell ref="F341:F342"/>
    <mergeCell ref="K341:L341"/>
    <mergeCell ref="M341:M342"/>
    <mergeCell ref="K342:L342"/>
    <mergeCell ref="F339:F340"/>
    <mergeCell ref="K339:L339"/>
    <mergeCell ref="M343:M344"/>
    <mergeCell ref="K344:L344"/>
    <mergeCell ref="D345:D346"/>
    <mergeCell ref="F345:F346"/>
    <mergeCell ref="K345:L345"/>
    <mergeCell ref="M345:M346"/>
    <mergeCell ref="K346:L346"/>
    <mergeCell ref="F343:F344"/>
    <mergeCell ref="K343:L343"/>
    <mergeCell ref="K347:L347"/>
    <mergeCell ref="B347:B350"/>
    <mergeCell ref="C347:C350"/>
    <mergeCell ref="D347:D348"/>
    <mergeCell ref="E347:E350"/>
    <mergeCell ref="B343:B346"/>
    <mergeCell ref="C343:C346"/>
    <mergeCell ref="D343:D344"/>
    <mergeCell ref="E343:E346"/>
    <mergeCell ref="D358:D359"/>
    <mergeCell ref="F358:F359"/>
    <mergeCell ref="M347:M348"/>
    <mergeCell ref="K348:L348"/>
    <mergeCell ref="D349:D350"/>
    <mergeCell ref="F349:F350"/>
    <mergeCell ref="K349:L349"/>
    <mergeCell ref="M349:M350"/>
    <mergeCell ref="K350:L350"/>
    <mergeCell ref="F347:F348"/>
    <mergeCell ref="M353:M354"/>
    <mergeCell ref="B351:B354"/>
    <mergeCell ref="F353:F354"/>
    <mergeCell ref="B356:B359"/>
    <mergeCell ref="C356:C359"/>
    <mergeCell ref="D356:D357"/>
    <mergeCell ref="C351:C354"/>
    <mergeCell ref="D351:D352"/>
    <mergeCell ref="E351:E354"/>
    <mergeCell ref="D353:D354"/>
    <mergeCell ref="M362:M363"/>
    <mergeCell ref="K363:L363"/>
    <mergeCell ref="K354:L354"/>
    <mergeCell ref="F351:F352"/>
    <mergeCell ref="K351:L351"/>
    <mergeCell ref="B355:D355"/>
    <mergeCell ref="L355:M355"/>
    <mergeCell ref="M351:M352"/>
    <mergeCell ref="K352:L352"/>
    <mergeCell ref="K353:L353"/>
    <mergeCell ref="F364:F365"/>
    <mergeCell ref="M364:M365"/>
    <mergeCell ref="K365:L365"/>
    <mergeCell ref="K358:L358"/>
    <mergeCell ref="K362:L362"/>
    <mergeCell ref="E356:E359"/>
    <mergeCell ref="F356:F357"/>
    <mergeCell ref="K360:L360"/>
    <mergeCell ref="M360:M361"/>
    <mergeCell ref="K361:L361"/>
    <mergeCell ref="F366:F367"/>
    <mergeCell ref="K366:L366"/>
    <mergeCell ref="K364:L364"/>
    <mergeCell ref="M366:M367"/>
    <mergeCell ref="K367:L367"/>
    <mergeCell ref="K356:L356"/>
    <mergeCell ref="M356:M357"/>
    <mergeCell ref="K357:L357"/>
    <mergeCell ref="M358:M359"/>
    <mergeCell ref="K359:L359"/>
    <mergeCell ref="D362:D363"/>
    <mergeCell ref="F362:F363"/>
    <mergeCell ref="B360:B363"/>
    <mergeCell ref="C360:C363"/>
    <mergeCell ref="D360:D361"/>
    <mergeCell ref="F360:F361"/>
    <mergeCell ref="E360:E363"/>
    <mergeCell ref="B364:B367"/>
    <mergeCell ref="C364:C367"/>
    <mergeCell ref="D364:D365"/>
    <mergeCell ref="E364:E367"/>
    <mergeCell ref="B368:B371"/>
    <mergeCell ref="C368:C371"/>
    <mergeCell ref="D368:D369"/>
    <mergeCell ref="E368:E371"/>
    <mergeCell ref="D366:D367"/>
    <mergeCell ref="M368:M369"/>
    <mergeCell ref="D370:D371"/>
    <mergeCell ref="F370:F371"/>
    <mergeCell ref="K370:L370"/>
    <mergeCell ref="M370:M371"/>
    <mergeCell ref="K371:L371"/>
    <mergeCell ref="K369:L369"/>
    <mergeCell ref="F368:F369"/>
    <mergeCell ref="K368:L368"/>
    <mergeCell ref="M372:M373"/>
    <mergeCell ref="K373:L373"/>
    <mergeCell ref="D374:D375"/>
    <mergeCell ref="F374:F375"/>
    <mergeCell ref="K374:L374"/>
    <mergeCell ref="M374:M375"/>
    <mergeCell ref="K375:L375"/>
    <mergeCell ref="F372:F373"/>
    <mergeCell ref="K372:L372"/>
    <mergeCell ref="B376:B379"/>
    <mergeCell ref="C376:C379"/>
    <mergeCell ref="D376:D377"/>
    <mergeCell ref="E376:E379"/>
    <mergeCell ref="B372:B375"/>
    <mergeCell ref="C372:C375"/>
    <mergeCell ref="D372:D373"/>
    <mergeCell ref="E372:E375"/>
    <mergeCell ref="M376:M377"/>
    <mergeCell ref="K377:L377"/>
    <mergeCell ref="D378:D379"/>
    <mergeCell ref="F378:F379"/>
    <mergeCell ref="K378:L378"/>
    <mergeCell ref="M378:M379"/>
    <mergeCell ref="K379:L379"/>
    <mergeCell ref="F376:F377"/>
    <mergeCell ref="K376:L376"/>
    <mergeCell ref="M380:M381"/>
    <mergeCell ref="K381:L381"/>
    <mergeCell ref="D382:D383"/>
    <mergeCell ref="F382:F383"/>
    <mergeCell ref="K382:L382"/>
    <mergeCell ref="M382:M383"/>
    <mergeCell ref="K383:L383"/>
    <mergeCell ref="F380:F381"/>
    <mergeCell ref="K380:L380"/>
    <mergeCell ref="B384:B387"/>
    <mergeCell ref="C384:C387"/>
    <mergeCell ref="D384:D385"/>
    <mergeCell ref="E384:E387"/>
    <mergeCell ref="B380:B383"/>
    <mergeCell ref="C380:C383"/>
    <mergeCell ref="D380:D381"/>
    <mergeCell ref="E380:E383"/>
    <mergeCell ref="M384:M385"/>
    <mergeCell ref="K385:L385"/>
    <mergeCell ref="D386:D387"/>
    <mergeCell ref="F386:F387"/>
    <mergeCell ref="K386:L386"/>
    <mergeCell ref="M386:M387"/>
    <mergeCell ref="K387:L387"/>
    <mergeCell ref="F384:F385"/>
    <mergeCell ref="K384:L384"/>
    <mergeCell ref="M388:M389"/>
    <mergeCell ref="K389:L389"/>
    <mergeCell ref="D390:D391"/>
    <mergeCell ref="F390:F391"/>
    <mergeCell ref="K390:L390"/>
    <mergeCell ref="M390:M391"/>
    <mergeCell ref="K391:L391"/>
    <mergeCell ref="F388:F389"/>
    <mergeCell ref="K388:L388"/>
    <mergeCell ref="B392:B395"/>
    <mergeCell ref="C392:C395"/>
    <mergeCell ref="D392:D393"/>
    <mergeCell ref="E392:E395"/>
    <mergeCell ref="B388:B391"/>
    <mergeCell ref="C388:C391"/>
    <mergeCell ref="D388:D389"/>
    <mergeCell ref="E388:E391"/>
    <mergeCell ref="M392:M393"/>
    <mergeCell ref="K393:L393"/>
    <mergeCell ref="D394:D395"/>
    <mergeCell ref="F394:F395"/>
    <mergeCell ref="K394:L394"/>
    <mergeCell ref="M394:M395"/>
    <mergeCell ref="K395:L395"/>
    <mergeCell ref="F392:F393"/>
    <mergeCell ref="K392:L392"/>
    <mergeCell ref="M396:M397"/>
    <mergeCell ref="K397:L397"/>
    <mergeCell ref="D398:D399"/>
    <mergeCell ref="F398:F399"/>
    <mergeCell ref="K398:L398"/>
    <mergeCell ref="M398:M399"/>
    <mergeCell ref="K399:L399"/>
    <mergeCell ref="F396:F397"/>
    <mergeCell ref="K396:L396"/>
    <mergeCell ref="B400:B403"/>
    <mergeCell ref="C400:C403"/>
    <mergeCell ref="D400:D401"/>
    <mergeCell ref="E400:E403"/>
    <mergeCell ref="B396:B399"/>
    <mergeCell ref="C396:C399"/>
    <mergeCell ref="D396:D397"/>
    <mergeCell ref="E396:E399"/>
    <mergeCell ref="M400:M401"/>
    <mergeCell ref="K401:L401"/>
    <mergeCell ref="D402:D403"/>
    <mergeCell ref="F402:F403"/>
    <mergeCell ref="K402:L402"/>
    <mergeCell ref="M402:M403"/>
    <mergeCell ref="K403:L403"/>
    <mergeCell ref="F400:F401"/>
    <mergeCell ref="K400:L400"/>
    <mergeCell ref="M404:M405"/>
    <mergeCell ref="K405:L405"/>
    <mergeCell ref="D406:D407"/>
    <mergeCell ref="F406:F407"/>
    <mergeCell ref="K406:L406"/>
    <mergeCell ref="M406:M407"/>
    <mergeCell ref="K407:L407"/>
    <mergeCell ref="F404:F405"/>
    <mergeCell ref="K404:L404"/>
    <mergeCell ref="B408:B411"/>
    <mergeCell ref="C408:C411"/>
    <mergeCell ref="D408:D409"/>
    <mergeCell ref="E408:E411"/>
    <mergeCell ref="B404:B407"/>
    <mergeCell ref="C404:C407"/>
    <mergeCell ref="D404:D405"/>
    <mergeCell ref="E404:E407"/>
    <mergeCell ref="M408:M409"/>
    <mergeCell ref="K409:L409"/>
    <mergeCell ref="D410:D411"/>
    <mergeCell ref="F410:F411"/>
    <mergeCell ref="K410:L410"/>
    <mergeCell ref="M410:M411"/>
    <mergeCell ref="K411:L411"/>
    <mergeCell ref="F408:F409"/>
    <mergeCell ref="K408:L408"/>
    <mergeCell ref="M412:M413"/>
    <mergeCell ref="K413:L413"/>
    <mergeCell ref="D414:D415"/>
    <mergeCell ref="F414:F415"/>
    <mergeCell ref="K414:L414"/>
    <mergeCell ref="M414:M415"/>
    <mergeCell ref="K415:L415"/>
    <mergeCell ref="F412:F413"/>
    <mergeCell ref="K412:L412"/>
    <mergeCell ref="B416:B419"/>
    <mergeCell ref="C416:C419"/>
    <mergeCell ref="D416:D417"/>
    <mergeCell ref="E416:E419"/>
    <mergeCell ref="B412:B415"/>
    <mergeCell ref="C412:C415"/>
    <mergeCell ref="D412:D413"/>
    <mergeCell ref="E412:E415"/>
    <mergeCell ref="M416:M417"/>
    <mergeCell ref="K417:L417"/>
    <mergeCell ref="D418:D419"/>
    <mergeCell ref="F418:F419"/>
    <mergeCell ref="K418:L418"/>
    <mergeCell ref="M418:M419"/>
    <mergeCell ref="K419:L419"/>
    <mergeCell ref="F416:F417"/>
    <mergeCell ref="K416:L416"/>
    <mergeCell ref="M420:M421"/>
    <mergeCell ref="K421:L421"/>
    <mergeCell ref="D422:D423"/>
    <mergeCell ref="F422:F423"/>
    <mergeCell ref="K422:L422"/>
    <mergeCell ref="M422:M423"/>
    <mergeCell ref="K423:L423"/>
    <mergeCell ref="F420:F421"/>
    <mergeCell ref="K420:L420"/>
    <mergeCell ref="B424:B427"/>
    <mergeCell ref="C424:C427"/>
    <mergeCell ref="D424:D425"/>
    <mergeCell ref="E424:E427"/>
    <mergeCell ref="B420:B423"/>
    <mergeCell ref="C420:C423"/>
    <mergeCell ref="D420:D421"/>
    <mergeCell ref="E420:E423"/>
    <mergeCell ref="M424:M425"/>
    <mergeCell ref="K425:L425"/>
    <mergeCell ref="D426:D427"/>
    <mergeCell ref="F426:F427"/>
    <mergeCell ref="K426:L426"/>
    <mergeCell ref="M426:M427"/>
    <mergeCell ref="K427:L427"/>
    <mergeCell ref="F424:F425"/>
    <mergeCell ref="K424:L424"/>
  </mergeCells>
  <conditionalFormatting sqref="P15:P33">
    <cfRule type="cellIs" priority="1" dxfId="7" operator="greaterThan" stopIfTrue="1">
      <formula>3</formula>
    </cfRule>
    <cfRule type="cellIs" priority="2" dxfId="9" operator="greaterThan" stopIfTrue="1">
      <formula>3</formula>
    </cfRule>
    <cfRule type="cellIs" priority="3" dxfId="8" operator="greaterThan" stopIfTrue="1">
      <formula>3</formula>
    </cfRule>
    <cfRule type="cellIs" priority="4" dxfId="2" operator="greaterThan" stopIfTrue="1">
      <formula>3</formula>
    </cfRule>
    <cfRule type="cellIs" priority="5" dxfId="2" operator="greaterThan" stopIfTrue="1">
      <formula>3</formula>
    </cfRule>
    <cfRule type="cellIs" priority="6" dxfId="7" operator="greaterThan" stopIfTrue="1">
      <formula>3</formula>
    </cfRule>
  </conditionalFormatting>
  <dataValidations count="8">
    <dataValidation allowBlank="1" showInputMessage="1" showErrorMessage="1" promptTitle="競技会名" prompt="略称名で入力してください。" imeMode="hiragana" sqref="K15:L62 K64:L135 K137:L208 K210:L281 K283:L354 K356:L427"/>
    <dataValidation allowBlank="1" showInputMessage="1" showErrorMessage="1" promptTitle="資格取得年月日" prompt="例:2007年5月5日の場合、「07.05.05」と入力。&#10;「.」で区切り、月日は必ず2桁で入力する。" imeMode="off" sqref="J15:J62 J64:J135 J137:J208 J210:J281 J283:J354 J356:J427"/>
    <dataValidation allowBlank="1" showInputMessage="1" showErrorMessage="1" promptTitle="出場資格取得記録" prompt="■競走（歩）競技（トラックでの記録）&#10;「分」→「'」、「秒」→「&quot;」にして入力 &#10;10秒22　→　10&quot;22&#10;1分50秒30　→　1'50&quot;30&#10;■跳躍投てき&#10;2m00、15m50&#10;" imeMode="halfAlpha" sqref="I15:I62 I64:I135 I137:I208 I210:I281 I283:I354 I356:I427"/>
    <dataValidation type="list" allowBlank="1" showInputMessage="1" showErrorMessage="1" promptTitle="資格取得記録区分" prompt="選択してください" sqref="H15:H62 H64:H135 H137:H208 H210:H281 H283:H354 H356:H427">
      <formula1>"Ａ,Ｂ"</formula1>
    </dataValidation>
    <dataValidation allowBlank="1" showInputMessage="1" showErrorMessage="1" promptTitle="登録番号" prompt="例：「5-1234」の場合は&#10;「1324」と入力&#10;地区学連番号は不要　　　　　　　　　　　　" imeMode="halfAlpha" sqref="C15:C62 C64:C135 C137:C208 C210:C281 C283:C354 C356:C427"/>
    <dataValidation type="list" allowBlank="1" showInputMessage="1" showErrorMessage="1" promptTitle="申込種目" prompt="選択してください" sqref="G356:G427 G64:G135 G137:G208 G210:G281 G283:G354 G16:G62">
      <formula1>"100m,200m,400m,800m,1500m,5000m,10000m,100mH,400mH,3000mSC,10000mW,走高跳,棒高跳,走幅跳,三段跳,砲丸投,円盤投,ハンマー投,やり投"</formula1>
    </dataValidation>
    <dataValidation type="list" allowBlank="1" showInputMessage="1" showErrorMessage="1" promptTitle="リレー種目" prompt="4×100mRに出場する場合は上段、4×400mRに出場する場合は下段に○を付けて下さい。" sqref="M15:M62 M64:M135 M137:M208 M210:M281 M283:M354 M356:M427">
      <formula1>"○"</formula1>
    </dataValidation>
    <dataValidation type="list" allowBlank="1" showInputMessage="1" showErrorMessage="1" promptTitle="申込種目" prompt="選択してください" sqref="G15">
      <formula1>"100m,200m,400m,800m,1500m,5000m,10000m,100mH,400mH,3000mSC,10000mW,走高跳,棒高跳,走幅跳,三段跳,砲丸投,円盤投,ハンマー投,やり投"</formula1>
    </dataValidation>
  </dataValidations>
  <printOptions horizontalCentered="1" verticalCentered="1"/>
  <pageMargins left="0.03937007874015748" right="0.03937007874015748" top="0" bottom="0" header="0.31496062992125984" footer="0.31496062992125984"/>
  <pageSetup horizontalDpi="600" verticalDpi="600" orientation="portrait" paperSize="9" scale="85" r:id="rId1"/>
  <rowBreaks count="3" manualBreakCount="3">
    <brk id="62" min="1" max="12" man="1"/>
    <brk id="281" min="1" max="12" man="1"/>
    <brk id="354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1" max="7" width="10.28125" style="32" customWidth="1"/>
    <col min="8" max="16384" width="9.00390625" style="32" customWidth="1"/>
  </cols>
  <sheetData>
    <row r="1" spans="1:3" ht="14.25" customHeight="1" thickBot="1">
      <c r="A1" s="147" t="s">
        <v>555</v>
      </c>
      <c r="B1" s="147"/>
      <c r="C1" s="147"/>
    </row>
    <row r="2" spans="1:7" ht="14.25" customHeight="1" thickBot="1">
      <c r="A2" s="34" t="s">
        <v>532</v>
      </c>
      <c r="B2" s="202">
        <f>IF('総括'!C3="","",'総括'!C3)</f>
      </c>
      <c r="C2" s="202"/>
      <c r="D2" s="202"/>
      <c r="E2" s="202"/>
      <c r="G2" s="35" t="s">
        <v>533</v>
      </c>
    </row>
    <row r="3" spans="1:6" ht="14.25" customHeight="1">
      <c r="A3" s="36"/>
      <c r="B3" s="36"/>
      <c r="C3" s="36"/>
      <c r="D3" s="36"/>
      <c r="E3" s="36"/>
      <c r="F3" s="36"/>
    </row>
    <row r="4" spans="1:6" ht="14.25" customHeight="1" thickBot="1">
      <c r="A4" s="36" t="s">
        <v>534</v>
      </c>
      <c r="B4" s="197" t="s">
        <v>535</v>
      </c>
      <c r="C4" s="197"/>
      <c r="D4" s="36"/>
      <c r="E4" s="36"/>
      <c r="F4" s="36"/>
    </row>
    <row r="5" spans="1:7" ht="14.25" customHeight="1">
      <c r="A5" s="204" t="s">
        <v>536</v>
      </c>
      <c r="B5" s="198" t="s">
        <v>537</v>
      </c>
      <c r="C5" s="198"/>
      <c r="D5" s="198" t="s">
        <v>538</v>
      </c>
      <c r="E5" s="198"/>
      <c r="F5" s="198" t="s">
        <v>539</v>
      </c>
      <c r="G5" s="199"/>
    </row>
    <row r="6" spans="1:7" ht="14.25" customHeight="1" thickBot="1">
      <c r="A6" s="205"/>
      <c r="B6" s="190"/>
      <c r="C6" s="190"/>
      <c r="D6" s="190"/>
      <c r="E6" s="190"/>
      <c r="F6" s="190"/>
      <c r="G6" s="191"/>
    </row>
    <row r="7" spans="1:6" ht="14.25" customHeight="1">
      <c r="A7" s="37"/>
      <c r="B7" s="38"/>
      <c r="C7" s="39"/>
      <c r="D7" s="39"/>
      <c r="E7" s="39"/>
      <c r="F7" s="38"/>
    </row>
    <row r="8" spans="1:6" ht="14.25" customHeight="1" thickBot="1">
      <c r="A8" s="37"/>
      <c r="B8" s="52"/>
      <c r="C8" s="52"/>
      <c r="D8" s="52"/>
      <c r="E8" s="52"/>
      <c r="F8" s="52"/>
    </row>
    <row r="9" spans="1:7" ht="14.25" customHeight="1" thickBot="1">
      <c r="A9" s="41" t="s">
        <v>540</v>
      </c>
      <c r="B9" s="192" t="s">
        <v>505</v>
      </c>
      <c r="C9" s="192"/>
      <c r="D9" s="200" t="s">
        <v>541</v>
      </c>
      <c r="E9" s="200"/>
      <c r="F9" s="200" t="s">
        <v>542</v>
      </c>
      <c r="G9" s="201"/>
    </row>
    <row r="10" spans="1:7" ht="14.25" customHeight="1" thickTop="1">
      <c r="A10" s="42">
        <v>1</v>
      </c>
      <c r="B10" s="203"/>
      <c r="C10" s="203"/>
      <c r="D10" s="186">
        <f>IF(B10="","",VLOOKUP(B10,'登録（男子）'!$A:$F,2,FALSE))</f>
      </c>
      <c r="E10" s="186"/>
      <c r="F10" s="188">
        <f>IF(B10="","",VLOOKUP(B10,'登録（男子）'!$A:$F,3,FALSE))</f>
      </c>
      <c r="G10" s="189"/>
    </row>
    <row r="11" spans="1:7" ht="14.25" customHeight="1">
      <c r="A11" s="43">
        <v>2</v>
      </c>
      <c r="B11" s="187"/>
      <c r="C11" s="187"/>
      <c r="D11" s="186">
        <f>IF(B11="","",VLOOKUP(B11,'登録（男子）'!$A:$F,2,FALSE))</f>
      </c>
      <c r="E11" s="186"/>
      <c r="F11" s="188">
        <f>IF(B11="","",VLOOKUP(B11,'登録（男子）'!$A:$F,3,FALSE))</f>
      </c>
      <c r="G11" s="189"/>
    </row>
    <row r="12" spans="1:7" ht="14.25" customHeight="1">
      <c r="A12" s="43">
        <v>3</v>
      </c>
      <c r="B12" s="187"/>
      <c r="C12" s="187"/>
      <c r="D12" s="186">
        <f>IF(B12="","",VLOOKUP(B12,'登録（男子）'!$A:$F,2,FALSE))</f>
      </c>
      <c r="E12" s="186"/>
      <c r="F12" s="188">
        <f>IF(B12="","",VLOOKUP(B12,'登録（男子）'!$A:$F,3,FALSE))</f>
      </c>
      <c r="G12" s="189"/>
    </row>
    <row r="13" spans="1:7" ht="14.25" customHeight="1">
      <c r="A13" s="43">
        <v>4</v>
      </c>
      <c r="B13" s="187"/>
      <c r="C13" s="187"/>
      <c r="D13" s="186">
        <f>IF(B13="","",VLOOKUP(B13,'登録（男子）'!$A:$F,2,FALSE))</f>
      </c>
      <c r="E13" s="186"/>
      <c r="F13" s="188">
        <f>IF(B13="","",VLOOKUP(B13,'登録（男子）'!$A:$F,3,FALSE))</f>
      </c>
      <c r="G13" s="189"/>
    </row>
    <row r="14" spans="1:7" ht="14.25" customHeight="1">
      <c r="A14" s="43">
        <v>5</v>
      </c>
      <c r="B14" s="187"/>
      <c r="C14" s="187"/>
      <c r="D14" s="186">
        <f>IF(B14="","",VLOOKUP(B14,'登録（男子）'!$A:$F,2,FALSE))</f>
      </c>
      <c r="E14" s="186"/>
      <c r="F14" s="188">
        <f>IF(B14="","",VLOOKUP(B14,'登録（男子）'!$A:$F,3,FALSE))</f>
      </c>
      <c r="G14" s="189"/>
    </row>
    <row r="15" spans="1:7" ht="14.25" customHeight="1" thickBot="1">
      <c r="A15" s="44">
        <v>6</v>
      </c>
      <c r="B15" s="193"/>
      <c r="C15" s="193"/>
      <c r="D15" s="186">
        <f>IF(B15="","",VLOOKUP(B15,'登録（男子）'!$A:$F,2,FALSE))</f>
      </c>
      <c r="E15" s="186"/>
      <c r="F15" s="188">
        <f>IF(B15="","",VLOOKUP(B15,'登録（男子）'!$A:$F,3,FALSE))</f>
      </c>
      <c r="G15" s="189"/>
    </row>
    <row r="16" spans="1:7" s="54" customFormat="1" ht="14.25" customHeight="1">
      <c r="A16" s="45"/>
      <c r="B16" s="46"/>
      <c r="C16" s="46"/>
      <c r="D16" s="47"/>
      <c r="E16" s="53"/>
      <c r="F16" s="53"/>
      <c r="G16" s="49"/>
    </row>
    <row r="17" spans="1:7" s="54" customFormat="1" ht="14.25" customHeight="1" thickBot="1">
      <c r="A17" s="147" t="s">
        <v>555</v>
      </c>
      <c r="B17" s="147"/>
      <c r="C17" s="147"/>
      <c r="D17" s="50"/>
      <c r="E17" s="50"/>
      <c r="F17" s="50"/>
      <c r="G17" s="51"/>
    </row>
    <row r="18" spans="1:7" ht="14.25" customHeight="1" thickBot="1">
      <c r="A18" s="34" t="s">
        <v>532</v>
      </c>
      <c r="B18" s="202">
        <f>IF('総括'!C3="","",'総括'!C3)</f>
      </c>
      <c r="C18" s="202"/>
      <c r="D18" s="202"/>
      <c r="E18" s="202"/>
      <c r="G18" s="35" t="s">
        <v>533</v>
      </c>
    </row>
    <row r="19" spans="1:6" ht="14.25" customHeight="1">
      <c r="A19" s="36"/>
      <c r="B19" s="36"/>
      <c r="C19" s="36"/>
      <c r="D19" s="36"/>
      <c r="E19" s="36"/>
      <c r="F19" s="36"/>
    </row>
    <row r="20" spans="1:6" ht="14.25" customHeight="1" thickBot="1">
      <c r="A20" s="36" t="s">
        <v>534</v>
      </c>
      <c r="B20" s="197" t="s">
        <v>543</v>
      </c>
      <c r="C20" s="197"/>
      <c r="D20" s="36"/>
      <c r="E20" s="36"/>
      <c r="F20" s="36"/>
    </row>
    <row r="21" spans="1:7" ht="14.25" customHeight="1">
      <c r="A21" s="204" t="s">
        <v>536</v>
      </c>
      <c r="B21" s="198" t="s">
        <v>537</v>
      </c>
      <c r="C21" s="198"/>
      <c r="D21" s="198" t="s">
        <v>538</v>
      </c>
      <c r="E21" s="198"/>
      <c r="F21" s="198" t="s">
        <v>539</v>
      </c>
      <c r="G21" s="199"/>
    </row>
    <row r="22" spans="1:7" ht="14.25" customHeight="1" thickBot="1">
      <c r="A22" s="205"/>
      <c r="B22" s="190"/>
      <c r="C22" s="190"/>
      <c r="D22" s="190"/>
      <c r="E22" s="190"/>
      <c r="F22" s="190"/>
      <c r="G22" s="191"/>
    </row>
    <row r="23" spans="1:6" ht="14.25" customHeight="1">
      <c r="A23" s="37"/>
      <c r="B23" s="38"/>
      <c r="C23" s="39"/>
      <c r="D23" s="39"/>
      <c r="E23" s="39"/>
      <c r="F23" s="38"/>
    </row>
    <row r="24" spans="1:6" ht="14.25" customHeight="1" thickBot="1">
      <c r="A24" s="37"/>
      <c r="B24" s="52"/>
      <c r="C24" s="52"/>
      <c r="D24" s="52"/>
      <c r="E24" s="52"/>
      <c r="F24" s="52"/>
    </row>
    <row r="25" spans="1:7" ht="14.25" customHeight="1" thickBot="1">
      <c r="A25" s="41" t="s">
        <v>540</v>
      </c>
      <c r="B25" s="192" t="s">
        <v>505</v>
      </c>
      <c r="C25" s="192"/>
      <c r="D25" s="200" t="s">
        <v>541</v>
      </c>
      <c r="E25" s="200"/>
      <c r="F25" s="200" t="s">
        <v>542</v>
      </c>
      <c r="G25" s="201"/>
    </row>
    <row r="26" spans="1:7" ht="14.25" customHeight="1" thickTop="1">
      <c r="A26" s="42">
        <v>1</v>
      </c>
      <c r="B26" s="203"/>
      <c r="C26" s="203"/>
      <c r="D26" s="186">
        <f>IF(B26="","",VLOOKUP(B26,'登録（男子）'!$A:$F,2,FALSE))</f>
      </c>
      <c r="E26" s="186"/>
      <c r="F26" s="188">
        <f>IF(B26="","",VLOOKUP(B26,'登録（男子）'!$A:$F,3,FALSE))</f>
      </c>
      <c r="G26" s="189"/>
    </row>
    <row r="27" spans="1:7" ht="14.25" customHeight="1">
      <c r="A27" s="43">
        <v>2</v>
      </c>
      <c r="B27" s="187"/>
      <c r="C27" s="187"/>
      <c r="D27" s="186">
        <f>IF(B27="","",VLOOKUP(B27,'登録（男子）'!$A:$F,2,FALSE))</f>
      </c>
      <c r="E27" s="186"/>
      <c r="F27" s="188">
        <f>IF(B27="","",VLOOKUP(B27,'登録（男子）'!$A:$F,3,FALSE))</f>
      </c>
      <c r="G27" s="189"/>
    </row>
    <row r="28" spans="1:7" ht="14.25" customHeight="1">
      <c r="A28" s="43">
        <v>3</v>
      </c>
      <c r="B28" s="187"/>
      <c r="C28" s="187"/>
      <c r="D28" s="186">
        <f>IF(B28="","",VLOOKUP(B28,'登録（男子）'!$A:$F,2,FALSE))</f>
      </c>
      <c r="E28" s="186"/>
      <c r="F28" s="188">
        <f>IF(B28="","",VLOOKUP(B28,'登録（男子）'!$A:$F,3,FALSE))</f>
      </c>
      <c r="G28" s="189"/>
    </row>
    <row r="29" spans="1:7" ht="14.25" customHeight="1">
      <c r="A29" s="43">
        <v>4</v>
      </c>
      <c r="B29" s="187"/>
      <c r="C29" s="187"/>
      <c r="D29" s="186">
        <f>IF(B29="","",VLOOKUP(B29,'登録（男子）'!$A:$F,2,FALSE))</f>
      </c>
      <c r="E29" s="186"/>
      <c r="F29" s="188">
        <f>IF(B29="","",VLOOKUP(B29,'登録（男子）'!$A:$F,3,FALSE))</f>
      </c>
      <c r="G29" s="189"/>
    </row>
    <row r="30" spans="1:7" ht="14.25" customHeight="1">
      <c r="A30" s="43">
        <v>5</v>
      </c>
      <c r="B30" s="187"/>
      <c r="C30" s="187"/>
      <c r="D30" s="186">
        <f>IF(B30="","",VLOOKUP(B30,'登録（男子）'!$A:$F,2,FALSE))</f>
      </c>
      <c r="E30" s="186"/>
      <c r="F30" s="188">
        <f>IF(B30="","",VLOOKUP(B30,'登録（男子）'!$A:$F,3,FALSE))</f>
      </c>
      <c r="G30" s="189"/>
    </row>
    <row r="31" spans="1:7" ht="14.25" customHeight="1" thickBot="1">
      <c r="A31" s="44">
        <v>6</v>
      </c>
      <c r="B31" s="193"/>
      <c r="C31" s="193"/>
      <c r="D31" s="194">
        <f>IF(B31="","",VLOOKUP(B31,'登録（男子）'!$A:$F,2,FALSE))</f>
      </c>
      <c r="E31" s="194"/>
      <c r="F31" s="195">
        <f>IF(B31="","",VLOOKUP(B31,'登録（男子）'!$A:$F,3,FALSE))</f>
      </c>
      <c r="G31" s="196"/>
    </row>
    <row r="32" ht="14.25" customHeight="1"/>
  </sheetData>
  <sheetProtection password="E027" sheet="1"/>
  <mergeCells count="62">
    <mergeCell ref="A21:A22"/>
    <mergeCell ref="D13:E13"/>
    <mergeCell ref="B21:C21"/>
    <mergeCell ref="D21:E21"/>
    <mergeCell ref="A17:C17"/>
    <mergeCell ref="D14:E14"/>
    <mergeCell ref="A1:C1"/>
    <mergeCell ref="B29:C29"/>
    <mergeCell ref="B10:C10"/>
    <mergeCell ref="B15:C15"/>
    <mergeCell ref="B12:C12"/>
    <mergeCell ref="B27:C27"/>
    <mergeCell ref="B18:E18"/>
    <mergeCell ref="B14:C14"/>
    <mergeCell ref="A5:A6"/>
    <mergeCell ref="D29:E29"/>
    <mergeCell ref="B4:C4"/>
    <mergeCell ref="D15:E15"/>
    <mergeCell ref="B2:E2"/>
    <mergeCell ref="B9:C9"/>
    <mergeCell ref="F6:G6"/>
    <mergeCell ref="F12:G12"/>
    <mergeCell ref="F13:G13"/>
    <mergeCell ref="F10:G10"/>
    <mergeCell ref="B11:C11"/>
    <mergeCell ref="F11:G11"/>
    <mergeCell ref="D10:E10"/>
    <mergeCell ref="B13:C13"/>
    <mergeCell ref="D9:E9"/>
    <mergeCell ref="D25:E25"/>
    <mergeCell ref="F25:G25"/>
    <mergeCell ref="D12:E12"/>
    <mergeCell ref="F9:G9"/>
    <mergeCell ref="F26:G26"/>
    <mergeCell ref="F14:G14"/>
    <mergeCell ref="F15:G15"/>
    <mergeCell ref="B5:C5"/>
    <mergeCell ref="B6:C6"/>
    <mergeCell ref="D5:E5"/>
    <mergeCell ref="D6:E6"/>
    <mergeCell ref="F5:G5"/>
    <mergeCell ref="D11:E11"/>
    <mergeCell ref="B31:C31"/>
    <mergeCell ref="D31:E31"/>
    <mergeCell ref="F31:G31"/>
    <mergeCell ref="B20:C20"/>
    <mergeCell ref="F29:G29"/>
    <mergeCell ref="F21:G21"/>
    <mergeCell ref="B22:C22"/>
    <mergeCell ref="D22:E22"/>
    <mergeCell ref="F27:G27"/>
    <mergeCell ref="B28:C28"/>
    <mergeCell ref="D28:E28"/>
    <mergeCell ref="D26:E26"/>
    <mergeCell ref="B30:C30"/>
    <mergeCell ref="D30:E30"/>
    <mergeCell ref="F30:G30"/>
    <mergeCell ref="F22:G22"/>
    <mergeCell ref="B25:C25"/>
    <mergeCell ref="F28:G28"/>
    <mergeCell ref="D27:E27"/>
    <mergeCell ref="B26:C26"/>
  </mergeCells>
  <dataValidations count="4">
    <dataValidation allowBlank="1" showInputMessage="1" showErrorMessage="1" promptTitle="登録番号" prompt="例：「5-1234」の場合は&#10;「1324」と入力&#10;地区学連番号は不要　　　　　　　　　　　　" imeMode="halfAlpha" sqref="B10:C15 B26:C31"/>
    <dataValidation allowBlank="1" showInputMessage="1" showErrorMessage="1" promptTitle="競技会名" prompt="略称名で入力してください。" imeMode="hiragana" sqref="F6:G6 F22:G22"/>
    <dataValidation allowBlank="1" showInputMessage="1" showErrorMessage="1" promptTitle="資格取得年月日" prompt="例:2007年5月5日の場合、「07.05.05」と入力。&#10;「.」で区切り、月日は必ず2桁で入力する。" imeMode="off" sqref="C6:E6 C22:E22"/>
    <dataValidation allowBlank="1" showInputMessage="1" showErrorMessage="1" promptTitle="出場資格取得記録" prompt="■競走（歩）競技（トラックでの記録）&#10;「分」→「'」、「秒」→「&quot;」にして入力 &#10;10秒22　→　10&quot;22&#10;1分50秒30　→　1'50&quot;30&#10;■跳躍投てき&#10;2m10、15m50&#10;■混成競技&#10;7000点" imeMode="halfAlpha" sqref="B6 B2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I25" sqref="I25"/>
    </sheetView>
  </sheetViews>
  <sheetFormatPr defaultColWidth="9.140625" defaultRowHeight="15"/>
  <cols>
    <col min="1" max="7" width="10.28125" style="33" customWidth="1"/>
    <col min="8" max="16384" width="9.00390625" style="33" customWidth="1"/>
  </cols>
  <sheetData>
    <row r="1" spans="1:7" ht="14.25" customHeight="1" thickBot="1">
      <c r="A1" s="147" t="s">
        <v>555</v>
      </c>
      <c r="B1" s="147"/>
      <c r="C1" s="147"/>
      <c r="D1" s="32"/>
      <c r="E1" s="32"/>
      <c r="F1" s="32"/>
      <c r="G1" s="32"/>
    </row>
    <row r="2" spans="1:7" ht="14.25" customHeight="1" thickBot="1">
      <c r="A2" s="34" t="s">
        <v>532</v>
      </c>
      <c r="B2" s="202">
        <f>IF('総括'!C3="","",'総括'!C3)</f>
      </c>
      <c r="C2" s="202"/>
      <c r="D2" s="202"/>
      <c r="E2" s="202"/>
      <c r="F2" s="32"/>
      <c r="G2" s="35" t="s">
        <v>544</v>
      </c>
    </row>
    <row r="3" spans="1:7" ht="14.25" customHeight="1">
      <c r="A3" s="36"/>
      <c r="B3" s="36"/>
      <c r="C3" s="36"/>
      <c r="D3" s="36"/>
      <c r="E3" s="36"/>
      <c r="F3" s="36"/>
      <c r="G3" s="32"/>
    </row>
    <row r="4" spans="1:7" ht="14.25" customHeight="1" thickBot="1">
      <c r="A4" s="36" t="s">
        <v>534</v>
      </c>
      <c r="B4" s="197" t="s">
        <v>535</v>
      </c>
      <c r="C4" s="197"/>
      <c r="D4" s="36"/>
      <c r="E4" s="36"/>
      <c r="F4" s="36"/>
      <c r="G4" s="32"/>
    </row>
    <row r="5" spans="1:7" ht="14.25" customHeight="1">
      <c r="A5" s="204" t="s">
        <v>536</v>
      </c>
      <c r="B5" s="198" t="s">
        <v>537</v>
      </c>
      <c r="C5" s="198"/>
      <c r="D5" s="198" t="s">
        <v>538</v>
      </c>
      <c r="E5" s="198"/>
      <c r="F5" s="198" t="s">
        <v>539</v>
      </c>
      <c r="G5" s="199"/>
    </row>
    <row r="6" spans="1:7" ht="14.25" customHeight="1" thickBot="1">
      <c r="A6" s="205"/>
      <c r="B6" s="190"/>
      <c r="C6" s="190"/>
      <c r="D6" s="190"/>
      <c r="E6" s="190"/>
      <c r="F6" s="190"/>
      <c r="G6" s="191"/>
    </row>
    <row r="7" spans="1:7" ht="14.25" customHeight="1">
      <c r="A7" s="37"/>
      <c r="B7" s="38"/>
      <c r="C7" s="39"/>
      <c r="D7" s="39"/>
      <c r="E7" s="39"/>
      <c r="F7" s="38"/>
      <c r="G7" s="32"/>
    </row>
    <row r="8" spans="1:7" ht="14.25" customHeight="1" thickBot="1">
      <c r="A8" s="37"/>
      <c r="B8" s="40"/>
      <c r="C8" s="40"/>
      <c r="D8" s="40"/>
      <c r="E8" s="40"/>
      <c r="F8" s="40"/>
      <c r="G8" s="32"/>
    </row>
    <row r="9" spans="1:7" ht="14.25" customHeight="1" thickBot="1">
      <c r="A9" s="41" t="s">
        <v>540</v>
      </c>
      <c r="B9" s="192" t="s">
        <v>505</v>
      </c>
      <c r="C9" s="192"/>
      <c r="D9" s="200" t="s">
        <v>541</v>
      </c>
      <c r="E9" s="200"/>
      <c r="F9" s="200" t="s">
        <v>542</v>
      </c>
      <c r="G9" s="201"/>
    </row>
    <row r="10" spans="1:7" ht="14.25" customHeight="1" thickTop="1">
      <c r="A10" s="42">
        <v>1</v>
      </c>
      <c r="B10" s="203"/>
      <c r="C10" s="203"/>
      <c r="D10" s="186">
        <f>IF(B10="","",VLOOKUP(B10,'登録（女子）'!$A:$F,2,FALSE))</f>
      </c>
      <c r="E10" s="186"/>
      <c r="F10" s="188">
        <f>IF(B10="","",VLOOKUP(B10,'登録（女子）'!$A:$F,3,FALSE))</f>
      </c>
      <c r="G10" s="189"/>
    </row>
    <row r="11" spans="1:7" ht="14.25" customHeight="1">
      <c r="A11" s="43">
        <v>2</v>
      </c>
      <c r="B11" s="187"/>
      <c r="C11" s="187"/>
      <c r="D11" s="186">
        <f>IF(B11="","",VLOOKUP(B11,'登録（女子）'!$A:$F,2,FALSE))</f>
      </c>
      <c r="E11" s="186"/>
      <c r="F11" s="188">
        <f>IF(B11="","",VLOOKUP(B11,'登録（女子）'!$A:$F,3,FALSE))</f>
      </c>
      <c r="G11" s="189"/>
    </row>
    <row r="12" spans="1:7" ht="14.25" customHeight="1">
      <c r="A12" s="43">
        <v>3</v>
      </c>
      <c r="B12" s="187"/>
      <c r="C12" s="187"/>
      <c r="D12" s="186">
        <f>IF(B12="","",VLOOKUP(B12,'登録（女子）'!$A:$F,2,FALSE))</f>
      </c>
      <c r="E12" s="186"/>
      <c r="F12" s="188">
        <f>IF(B12="","",VLOOKUP(B12,'登録（女子）'!$A:$F,3,FALSE))</f>
      </c>
      <c r="G12" s="189"/>
    </row>
    <row r="13" spans="1:7" ht="14.25" customHeight="1">
      <c r="A13" s="43">
        <v>4</v>
      </c>
      <c r="B13" s="187"/>
      <c r="C13" s="187"/>
      <c r="D13" s="186">
        <f>IF(B13="","",VLOOKUP(B13,'登録（女子）'!$A:$F,2,FALSE))</f>
      </c>
      <c r="E13" s="186"/>
      <c r="F13" s="188">
        <f>IF(B13="","",VLOOKUP(B13,'登録（女子）'!$A:$F,3,FALSE))</f>
      </c>
      <c r="G13" s="189"/>
    </row>
    <row r="14" spans="1:7" ht="14.25" customHeight="1">
      <c r="A14" s="43">
        <v>5</v>
      </c>
      <c r="B14" s="187"/>
      <c r="C14" s="187"/>
      <c r="D14" s="186">
        <f>IF(B14="","",VLOOKUP(B14,'登録（女子）'!$A:$F,2,FALSE))</f>
      </c>
      <c r="E14" s="186"/>
      <c r="F14" s="188">
        <f>IF(B14="","",VLOOKUP(B14,'登録（女子）'!$A:$F,3,FALSE))</f>
      </c>
      <c r="G14" s="189"/>
    </row>
    <row r="15" spans="1:7" ht="14.25" customHeight="1" thickBot="1">
      <c r="A15" s="44">
        <v>6</v>
      </c>
      <c r="B15" s="193"/>
      <c r="C15" s="193"/>
      <c r="D15" s="186">
        <f>IF(B15="","",VLOOKUP(B15,'登録（女子）'!$A:$F,2,FALSE))</f>
      </c>
      <c r="E15" s="186"/>
      <c r="F15" s="188">
        <f>IF(B15="","",VLOOKUP(B15,'登録（女子）'!$A:$F,3,FALSE))</f>
      </c>
      <c r="G15" s="189"/>
    </row>
    <row r="16" spans="1:7" ht="14.25" customHeight="1">
      <c r="A16" s="45"/>
      <c r="B16" s="46"/>
      <c r="C16" s="46"/>
      <c r="D16" s="47"/>
      <c r="E16" s="48"/>
      <c r="F16" s="48"/>
      <c r="G16" s="49"/>
    </row>
    <row r="17" spans="1:7" ht="14.25" customHeight="1" thickBot="1">
      <c r="A17" s="147" t="s">
        <v>555</v>
      </c>
      <c r="B17" s="147"/>
      <c r="C17" s="147"/>
      <c r="D17" s="50"/>
      <c r="E17" s="50"/>
      <c r="F17" s="50"/>
      <c r="G17" s="51"/>
    </row>
    <row r="18" spans="1:7" ht="14.25" customHeight="1" thickBot="1">
      <c r="A18" s="34" t="s">
        <v>532</v>
      </c>
      <c r="B18" s="202">
        <f>IF('総括'!C3="","",'総括'!C3)</f>
      </c>
      <c r="C18" s="202"/>
      <c r="D18" s="202"/>
      <c r="E18" s="202"/>
      <c r="F18" s="32"/>
      <c r="G18" s="35" t="s">
        <v>544</v>
      </c>
    </row>
    <row r="19" spans="1:7" ht="14.25" customHeight="1">
      <c r="A19" s="147"/>
      <c r="B19" s="147"/>
      <c r="C19" s="147"/>
      <c r="D19" s="36"/>
      <c r="E19" s="36"/>
      <c r="F19" s="36"/>
      <c r="G19" s="32"/>
    </row>
    <row r="20" spans="1:7" ht="14.25" customHeight="1" thickBot="1">
      <c r="A20" s="36" t="s">
        <v>534</v>
      </c>
      <c r="B20" s="197" t="s">
        <v>543</v>
      </c>
      <c r="C20" s="197"/>
      <c r="D20" s="36"/>
      <c r="E20" s="36"/>
      <c r="F20" s="36"/>
      <c r="G20" s="32"/>
    </row>
    <row r="21" spans="1:7" ht="14.25" customHeight="1">
      <c r="A21" s="204" t="s">
        <v>536</v>
      </c>
      <c r="B21" s="198" t="s">
        <v>537</v>
      </c>
      <c r="C21" s="198"/>
      <c r="D21" s="198" t="s">
        <v>538</v>
      </c>
      <c r="E21" s="198"/>
      <c r="F21" s="198" t="s">
        <v>539</v>
      </c>
      <c r="G21" s="199"/>
    </row>
    <row r="22" spans="1:7" ht="14.25" customHeight="1" thickBot="1">
      <c r="A22" s="205"/>
      <c r="B22" s="190"/>
      <c r="C22" s="190"/>
      <c r="D22" s="190"/>
      <c r="E22" s="190"/>
      <c r="F22" s="190"/>
      <c r="G22" s="191"/>
    </row>
    <row r="23" spans="1:7" ht="14.25" customHeight="1">
      <c r="A23" s="37"/>
      <c r="B23" s="38"/>
      <c r="C23" s="39"/>
      <c r="D23" s="39"/>
      <c r="E23" s="39"/>
      <c r="F23" s="38"/>
      <c r="G23" s="32"/>
    </row>
    <row r="24" spans="1:7" ht="14.25" customHeight="1" thickBot="1">
      <c r="A24" s="37"/>
      <c r="B24" s="40"/>
      <c r="C24" s="40"/>
      <c r="D24" s="40"/>
      <c r="E24" s="40"/>
      <c r="F24" s="40"/>
      <c r="G24" s="32"/>
    </row>
    <row r="25" spans="1:7" ht="14.25" customHeight="1" thickBot="1">
      <c r="A25" s="41" t="s">
        <v>540</v>
      </c>
      <c r="B25" s="192" t="s">
        <v>505</v>
      </c>
      <c r="C25" s="192"/>
      <c r="D25" s="200" t="s">
        <v>541</v>
      </c>
      <c r="E25" s="200"/>
      <c r="F25" s="200" t="s">
        <v>542</v>
      </c>
      <c r="G25" s="201"/>
    </row>
    <row r="26" spans="1:7" ht="14.25" customHeight="1" thickTop="1">
      <c r="A26" s="42">
        <v>1</v>
      </c>
      <c r="B26" s="203"/>
      <c r="C26" s="203"/>
      <c r="D26" s="186">
        <f>IF(B26="","",VLOOKUP(B26,'登録（女子）'!$A:$F,2,FALSE))</f>
      </c>
      <c r="E26" s="186"/>
      <c r="F26" s="188">
        <f>IF(B26="","",VLOOKUP(B26,'登録（女子）'!$A:$F,3,FALSE))</f>
      </c>
      <c r="G26" s="189"/>
    </row>
    <row r="27" spans="1:7" ht="14.25" customHeight="1">
      <c r="A27" s="43">
        <v>2</v>
      </c>
      <c r="B27" s="187"/>
      <c r="C27" s="187"/>
      <c r="D27" s="186">
        <f>IF(B27="","",VLOOKUP(B27,'登録（女子）'!$A:$F,2,FALSE))</f>
      </c>
      <c r="E27" s="186"/>
      <c r="F27" s="188">
        <f>IF(B27="","",VLOOKUP(B27,'登録（女子）'!$A:$F,3,FALSE))</f>
      </c>
      <c r="G27" s="189"/>
    </row>
    <row r="28" spans="1:7" ht="14.25" customHeight="1">
      <c r="A28" s="43">
        <v>3</v>
      </c>
      <c r="B28" s="187"/>
      <c r="C28" s="187"/>
      <c r="D28" s="186">
        <f>IF(B28="","",VLOOKUP(B28,'登録（女子）'!$A:$F,2,FALSE))</f>
      </c>
      <c r="E28" s="186"/>
      <c r="F28" s="188">
        <f>IF(B28="","",VLOOKUP(B28,'登録（女子）'!$A:$F,3,FALSE))</f>
      </c>
      <c r="G28" s="189"/>
    </row>
    <row r="29" spans="1:7" ht="14.25" customHeight="1">
      <c r="A29" s="43">
        <v>4</v>
      </c>
      <c r="B29" s="187"/>
      <c r="C29" s="187"/>
      <c r="D29" s="186">
        <f>IF(B29="","",VLOOKUP(B29,'登録（女子）'!$A:$F,2,FALSE))</f>
      </c>
      <c r="E29" s="186"/>
      <c r="F29" s="188">
        <f>IF(B29="","",VLOOKUP(B29,'登録（女子）'!$A:$F,3,FALSE))</f>
      </c>
      <c r="G29" s="189"/>
    </row>
    <row r="30" spans="1:7" ht="14.25" customHeight="1">
      <c r="A30" s="43">
        <v>5</v>
      </c>
      <c r="B30" s="187"/>
      <c r="C30" s="187"/>
      <c r="D30" s="186">
        <f>IF(B30="","",VLOOKUP(B30,'登録（女子）'!$A:$F,2,FALSE))</f>
      </c>
      <c r="E30" s="186"/>
      <c r="F30" s="188">
        <f>IF(B30="","",VLOOKUP(B30,'登録（女子）'!$A:$F,3,FALSE))</f>
      </c>
      <c r="G30" s="189"/>
    </row>
    <row r="31" spans="1:7" ht="14.25" customHeight="1" thickBot="1">
      <c r="A31" s="44">
        <v>6</v>
      </c>
      <c r="B31" s="193"/>
      <c r="C31" s="193"/>
      <c r="D31" s="206">
        <f>IF(B31="","",VLOOKUP(B31,'登録（女子）'!$A:$F,2,FALSE))</f>
      </c>
      <c r="E31" s="206"/>
      <c r="F31" s="207">
        <f>IF(B31="","",VLOOKUP(B31,'登録（女子）'!$A:$F,3,FALSE))</f>
      </c>
      <c r="G31" s="208"/>
    </row>
    <row r="32" spans="1:7" ht="14.25" customHeight="1">
      <c r="A32" s="32"/>
      <c r="B32" s="32"/>
      <c r="C32" s="32"/>
      <c r="D32" s="32"/>
      <c r="E32" s="32"/>
      <c r="F32" s="32"/>
      <c r="G32" s="32"/>
    </row>
    <row r="33" ht="14.25" customHeight="1"/>
    <row r="34" ht="14.25" customHeight="1"/>
    <row r="35" ht="14.25" customHeight="1"/>
    <row r="36" ht="14.25" customHeight="1"/>
    <row r="37" ht="14.25" customHeight="1"/>
  </sheetData>
  <sheetProtection password="E027" sheet="1"/>
  <mergeCells count="63">
    <mergeCell ref="A1:C1"/>
    <mergeCell ref="F5:G5"/>
    <mergeCell ref="B6:C6"/>
    <mergeCell ref="D6:E6"/>
    <mergeCell ref="F6:G6"/>
    <mergeCell ref="B2:E2"/>
    <mergeCell ref="B4:C4"/>
    <mergeCell ref="A5:A6"/>
    <mergeCell ref="B5:C5"/>
    <mergeCell ref="D5:E5"/>
    <mergeCell ref="B9:C9"/>
    <mergeCell ref="D9:E9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4:C14"/>
    <mergeCell ref="D14:E14"/>
    <mergeCell ref="F14:G14"/>
    <mergeCell ref="B21:C21"/>
    <mergeCell ref="D21:E21"/>
    <mergeCell ref="F21:G21"/>
    <mergeCell ref="B22:C22"/>
    <mergeCell ref="B15:C15"/>
    <mergeCell ref="D15:E15"/>
    <mergeCell ref="F28:G28"/>
    <mergeCell ref="F15:G15"/>
    <mergeCell ref="B18:E18"/>
    <mergeCell ref="B26:C26"/>
    <mergeCell ref="D26:E26"/>
    <mergeCell ref="F26:G26"/>
    <mergeCell ref="B28:C28"/>
    <mergeCell ref="D28:E28"/>
    <mergeCell ref="B25:C25"/>
    <mergeCell ref="D25:E25"/>
    <mergeCell ref="B27:C27"/>
    <mergeCell ref="D27:E27"/>
    <mergeCell ref="F27:G27"/>
    <mergeCell ref="A17:C17"/>
    <mergeCell ref="F25:G25"/>
    <mergeCell ref="B20:C20"/>
    <mergeCell ref="D22:E22"/>
    <mergeCell ref="F22:G22"/>
    <mergeCell ref="A19:C19"/>
    <mergeCell ref="A21:A22"/>
    <mergeCell ref="B31:C31"/>
    <mergeCell ref="D31:E31"/>
    <mergeCell ref="F31:G31"/>
    <mergeCell ref="B29:C29"/>
    <mergeCell ref="D29:E29"/>
    <mergeCell ref="F29:G29"/>
    <mergeCell ref="B30:C30"/>
    <mergeCell ref="D30:E30"/>
    <mergeCell ref="F30:G30"/>
  </mergeCells>
  <dataValidations count="4">
    <dataValidation allowBlank="1" showInputMessage="1" showErrorMessage="1" promptTitle="出場資格取得記録" prompt="■競走（歩）競技（トラックでの記録）&#10;「分」→「'」、「秒」→「&quot;」にして入力 &#10;10秒22　→　10&quot;22&#10;1分50秒30　→　1'50&quot;30&#10;■跳躍投てき&#10;2m10、15m50&#10;■混成競技&#10;7000点" imeMode="halfAlpha" sqref="B6 B22"/>
    <dataValidation allowBlank="1" showInputMessage="1" showErrorMessage="1" promptTitle="資格取得年月日" prompt="例:2007年5月5日の場合、「07.05.05」と入力。&#10;「.」で区切り、月日は必ず2桁で入力する。" imeMode="off" sqref="C6:E6 C22:E22"/>
    <dataValidation allowBlank="1" showInputMessage="1" showErrorMessage="1" promptTitle="競技会名" prompt="略称名で入力してください。" imeMode="hiragana" sqref="F6:G6 F22:G22"/>
    <dataValidation allowBlank="1" showInputMessage="1" showErrorMessage="1" promptTitle="登録番号" prompt="例：「5-1234」の場合は&#10;「1324」と入力&#10;地区学連番号は不要　　　　　　　　　　　　" imeMode="halfAlpha" sqref="B10:C15 B26:C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5.421875" style="0" bestFit="1" customWidth="1"/>
    <col min="2" max="2" width="13.00390625" style="0" bestFit="1" customWidth="1"/>
    <col min="3" max="3" width="9.8515625" style="0" bestFit="1" customWidth="1"/>
  </cols>
  <sheetData>
    <row r="1" spans="1:3" ht="14.25" thickBot="1">
      <c r="A1" s="85" t="s">
        <v>679</v>
      </c>
      <c r="B1" s="85" t="s">
        <v>680</v>
      </c>
      <c r="C1" s="85" t="s">
        <v>681</v>
      </c>
    </row>
    <row r="2" spans="1:3" ht="13.5">
      <c r="A2" s="86" t="s">
        <v>682</v>
      </c>
      <c r="B2" s="86" t="s">
        <v>683</v>
      </c>
      <c r="C2" s="86" t="s">
        <v>684</v>
      </c>
    </row>
    <row r="3" spans="1:3" ht="13.5">
      <c r="A3" s="87" t="s">
        <v>685</v>
      </c>
      <c r="B3" s="87" t="s">
        <v>686</v>
      </c>
      <c r="C3" s="87" t="s">
        <v>687</v>
      </c>
    </row>
    <row r="4" spans="1:3" ht="13.5">
      <c r="A4" s="87" t="s">
        <v>688</v>
      </c>
      <c r="B4" s="87" t="s">
        <v>689</v>
      </c>
      <c r="C4" s="87" t="s">
        <v>690</v>
      </c>
    </row>
    <row r="5" spans="1:3" ht="13.5">
      <c r="A5" s="87" t="s">
        <v>691</v>
      </c>
      <c r="B5" s="87" t="s">
        <v>692</v>
      </c>
      <c r="C5" s="87" t="s">
        <v>693</v>
      </c>
    </row>
    <row r="6" spans="1:3" ht="13.5">
      <c r="A6" s="87" t="s">
        <v>694</v>
      </c>
      <c r="B6" s="87" t="s">
        <v>695</v>
      </c>
      <c r="C6" s="87" t="s">
        <v>696</v>
      </c>
    </row>
    <row r="7" spans="1:3" ht="13.5">
      <c r="A7" s="87" t="s">
        <v>697</v>
      </c>
      <c r="B7" s="87" t="s">
        <v>698</v>
      </c>
      <c r="C7" s="87" t="s">
        <v>699</v>
      </c>
    </row>
    <row r="8" spans="1:3" ht="13.5">
      <c r="A8" s="87" t="s">
        <v>700</v>
      </c>
      <c r="B8" s="87" t="s">
        <v>701</v>
      </c>
      <c r="C8" s="87" t="s">
        <v>702</v>
      </c>
    </row>
    <row r="9" spans="1:3" ht="13.5">
      <c r="A9" s="87" t="s">
        <v>703</v>
      </c>
      <c r="B9" s="87" t="s">
        <v>704</v>
      </c>
      <c r="C9" s="87" t="s">
        <v>705</v>
      </c>
    </row>
    <row r="10" spans="1:3" ht="13.5">
      <c r="A10" s="87" t="s">
        <v>706</v>
      </c>
      <c r="B10" s="87" t="s">
        <v>707</v>
      </c>
      <c r="C10" s="87" t="s">
        <v>708</v>
      </c>
    </row>
    <row r="11" spans="1:3" ht="13.5">
      <c r="A11" s="87" t="s">
        <v>709</v>
      </c>
      <c r="B11" s="87" t="s">
        <v>710</v>
      </c>
      <c r="C11" s="87" t="s">
        <v>711</v>
      </c>
    </row>
    <row r="12" spans="1:3" ht="13.5">
      <c r="A12" s="87" t="s">
        <v>712</v>
      </c>
      <c r="B12" s="87" t="s">
        <v>713</v>
      </c>
      <c r="C12" s="87" t="s">
        <v>714</v>
      </c>
    </row>
    <row r="13" spans="1:3" ht="13.5">
      <c r="A13" s="87" t="s">
        <v>715</v>
      </c>
      <c r="B13" s="87" t="s">
        <v>716</v>
      </c>
      <c r="C13" s="87" t="s">
        <v>717</v>
      </c>
    </row>
    <row r="14" spans="1:3" ht="13.5">
      <c r="A14" s="87" t="s">
        <v>718</v>
      </c>
      <c r="B14" s="87" t="s">
        <v>719</v>
      </c>
      <c r="C14" s="87" t="s">
        <v>720</v>
      </c>
    </row>
    <row r="15" spans="1:3" ht="13.5">
      <c r="A15" s="87" t="s">
        <v>721</v>
      </c>
      <c r="B15" s="87" t="s">
        <v>722</v>
      </c>
      <c r="C15" s="87" t="s">
        <v>723</v>
      </c>
    </row>
    <row r="16" spans="1:3" ht="13.5">
      <c r="A16" s="87" t="s">
        <v>724</v>
      </c>
      <c r="B16" s="87" t="s">
        <v>725</v>
      </c>
      <c r="C16" s="87" t="s">
        <v>726</v>
      </c>
    </row>
    <row r="17" spans="1:3" ht="13.5">
      <c r="A17" s="87" t="s">
        <v>727</v>
      </c>
      <c r="B17" s="87" t="s">
        <v>728</v>
      </c>
      <c r="C17" s="87" t="s">
        <v>729</v>
      </c>
    </row>
    <row r="18" spans="1:3" ht="13.5">
      <c r="A18" s="87" t="s">
        <v>730</v>
      </c>
      <c r="B18" s="87" t="s">
        <v>731</v>
      </c>
      <c r="C18" s="87" t="s">
        <v>732</v>
      </c>
    </row>
    <row r="19" spans="1:3" ht="13.5">
      <c r="A19" s="87" t="s">
        <v>733</v>
      </c>
      <c r="B19" s="87" t="s">
        <v>734</v>
      </c>
      <c r="C19" s="87" t="s">
        <v>735</v>
      </c>
    </row>
    <row r="20" spans="1:3" ht="13.5">
      <c r="A20" s="87" t="s">
        <v>736</v>
      </c>
      <c r="B20" s="87" t="s">
        <v>737</v>
      </c>
      <c r="C20" s="87" t="s">
        <v>4287</v>
      </c>
    </row>
    <row r="21" spans="1:3" ht="13.5">
      <c r="A21" s="87" t="s">
        <v>738</v>
      </c>
      <c r="B21" s="87" t="s">
        <v>739</v>
      </c>
      <c r="C21" s="87" t="s">
        <v>740</v>
      </c>
    </row>
    <row r="22" spans="1:3" ht="13.5">
      <c r="A22" s="87" t="s">
        <v>741</v>
      </c>
      <c r="B22" s="87" t="s">
        <v>742</v>
      </c>
      <c r="C22" s="87" t="s">
        <v>743</v>
      </c>
    </row>
    <row r="23" spans="1:3" ht="13.5">
      <c r="A23" s="87" t="s">
        <v>744</v>
      </c>
      <c r="B23" s="87" t="s">
        <v>745</v>
      </c>
      <c r="C23" s="87" t="s">
        <v>746</v>
      </c>
    </row>
    <row r="24" spans="1:3" ht="13.5">
      <c r="A24" s="87" t="s">
        <v>747</v>
      </c>
      <c r="B24" s="87" t="s">
        <v>748</v>
      </c>
      <c r="C24" s="87" t="s">
        <v>749</v>
      </c>
    </row>
    <row r="25" spans="1:3" ht="13.5">
      <c r="A25" s="87" t="s">
        <v>750</v>
      </c>
      <c r="B25" s="87" t="s">
        <v>751</v>
      </c>
      <c r="C25" s="87" t="s">
        <v>752</v>
      </c>
    </row>
    <row r="26" spans="1:3" ht="13.5">
      <c r="A26" s="87" t="s">
        <v>753</v>
      </c>
      <c r="B26" s="87" t="s">
        <v>754</v>
      </c>
      <c r="C26" s="87" t="s">
        <v>755</v>
      </c>
    </row>
    <row r="27" spans="1:3" ht="13.5">
      <c r="A27" s="87" t="s">
        <v>756</v>
      </c>
      <c r="B27" s="87" t="s">
        <v>757</v>
      </c>
      <c r="C27" s="87" t="s">
        <v>758</v>
      </c>
    </row>
    <row r="28" spans="1:3" ht="13.5">
      <c r="A28" s="87" t="s">
        <v>759</v>
      </c>
      <c r="B28" s="87" t="s">
        <v>760</v>
      </c>
      <c r="C28" s="87" t="s">
        <v>761</v>
      </c>
    </row>
    <row r="29" spans="1:3" ht="13.5">
      <c r="A29" s="87" t="s">
        <v>762</v>
      </c>
      <c r="B29" s="87" t="s">
        <v>763</v>
      </c>
      <c r="C29" s="87" t="s">
        <v>764</v>
      </c>
    </row>
    <row r="30" spans="1:3" ht="13.5">
      <c r="A30" s="87" t="s">
        <v>765</v>
      </c>
      <c r="B30" s="87" t="s">
        <v>766</v>
      </c>
      <c r="C30" s="87" t="s">
        <v>767</v>
      </c>
    </row>
    <row r="31" spans="1:3" ht="13.5">
      <c r="A31" s="87" t="s">
        <v>768</v>
      </c>
      <c r="B31" s="87" t="s">
        <v>769</v>
      </c>
      <c r="C31" s="87" t="s">
        <v>770</v>
      </c>
    </row>
    <row r="32" spans="1:3" ht="13.5">
      <c r="A32" s="87" t="s">
        <v>771</v>
      </c>
      <c r="B32" s="87" t="s">
        <v>772</v>
      </c>
      <c r="C32" s="87" t="s">
        <v>773</v>
      </c>
    </row>
    <row r="33" spans="1:3" ht="13.5">
      <c r="A33" s="87" t="s">
        <v>774</v>
      </c>
      <c r="B33" s="87" t="s">
        <v>775</v>
      </c>
      <c r="C33" s="87" t="s">
        <v>776</v>
      </c>
    </row>
    <row r="34" spans="1:3" ht="13.5">
      <c r="A34" s="87" t="s">
        <v>777</v>
      </c>
      <c r="B34" s="87" t="s">
        <v>778</v>
      </c>
      <c r="C34" s="87" t="s">
        <v>779</v>
      </c>
    </row>
    <row r="35" spans="1:3" ht="13.5">
      <c r="A35" s="87" t="s">
        <v>780</v>
      </c>
      <c r="B35" s="87" t="s">
        <v>781</v>
      </c>
      <c r="C35" s="87" t="s">
        <v>782</v>
      </c>
    </row>
    <row r="36" spans="1:3" ht="13.5">
      <c r="A36" s="87" t="s">
        <v>783</v>
      </c>
      <c r="B36" s="87" t="s">
        <v>784</v>
      </c>
      <c r="C36" s="87" t="s">
        <v>785</v>
      </c>
    </row>
    <row r="37" spans="1:3" ht="13.5">
      <c r="A37" s="87" t="s">
        <v>786</v>
      </c>
      <c r="B37" s="87" t="s">
        <v>787</v>
      </c>
      <c r="C37" s="87" t="s">
        <v>788</v>
      </c>
    </row>
    <row r="38" spans="1:3" ht="13.5">
      <c r="A38" s="87" t="s">
        <v>789</v>
      </c>
      <c r="B38" s="87" t="s">
        <v>790</v>
      </c>
      <c r="C38" s="87" t="s">
        <v>791</v>
      </c>
    </row>
    <row r="39" spans="1:3" ht="13.5">
      <c r="A39" s="87" t="s">
        <v>792</v>
      </c>
      <c r="B39" s="87" t="s">
        <v>793</v>
      </c>
      <c r="C39" s="87" t="s">
        <v>794</v>
      </c>
    </row>
    <row r="40" spans="1:3" ht="13.5">
      <c r="A40" s="87" t="s">
        <v>795</v>
      </c>
      <c r="B40" s="87" t="s">
        <v>796</v>
      </c>
      <c r="C40" s="87" t="s">
        <v>797</v>
      </c>
    </row>
    <row r="41" spans="1:3" ht="13.5">
      <c r="A41" s="87" t="s">
        <v>798</v>
      </c>
      <c r="B41" s="87" t="s">
        <v>799</v>
      </c>
      <c r="C41" s="87" t="s">
        <v>800</v>
      </c>
    </row>
    <row r="42" spans="1:3" ht="13.5">
      <c r="A42" s="87" t="s">
        <v>801</v>
      </c>
      <c r="B42" s="87" t="s">
        <v>802</v>
      </c>
      <c r="C42" s="87" t="s">
        <v>803</v>
      </c>
    </row>
    <row r="43" spans="1:3" ht="13.5">
      <c r="A43" s="87" t="s">
        <v>804</v>
      </c>
      <c r="B43" s="87" t="s">
        <v>805</v>
      </c>
      <c r="C43" s="87" t="s">
        <v>806</v>
      </c>
    </row>
    <row r="44" spans="1:3" ht="13.5">
      <c r="A44" s="87" t="s">
        <v>807</v>
      </c>
      <c r="B44" s="87" t="s">
        <v>808</v>
      </c>
      <c r="C44" s="87" t="s">
        <v>809</v>
      </c>
    </row>
    <row r="45" spans="1:3" ht="13.5">
      <c r="A45" s="87" t="s">
        <v>810</v>
      </c>
      <c r="B45" s="87" t="s">
        <v>811</v>
      </c>
      <c r="C45" s="87" t="s">
        <v>812</v>
      </c>
    </row>
    <row r="46" spans="1:3" ht="13.5">
      <c r="A46" s="87" t="s">
        <v>813</v>
      </c>
      <c r="B46" s="87" t="s">
        <v>814</v>
      </c>
      <c r="C46" s="87" t="s">
        <v>815</v>
      </c>
    </row>
    <row r="47" spans="1:3" ht="13.5">
      <c r="A47" s="87" t="s">
        <v>816</v>
      </c>
      <c r="B47" s="87" t="s">
        <v>817</v>
      </c>
      <c r="C47" s="87" t="s">
        <v>818</v>
      </c>
    </row>
    <row r="48" spans="1:3" ht="13.5">
      <c r="A48" s="87" t="s">
        <v>819</v>
      </c>
      <c r="B48" s="87" t="s">
        <v>820</v>
      </c>
      <c r="C48" s="87" t="s">
        <v>821</v>
      </c>
    </row>
    <row r="49" spans="1:3" ht="13.5">
      <c r="A49" s="87" t="s">
        <v>822</v>
      </c>
      <c r="B49" s="87" t="s">
        <v>823</v>
      </c>
      <c r="C49" s="87" t="s">
        <v>824</v>
      </c>
    </row>
    <row r="50" spans="1:3" ht="13.5">
      <c r="A50" s="87" t="s">
        <v>825</v>
      </c>
      <c r="B50" s="87" t="s">
        <v>826</v>
      </c>
      <c r="C50" s="87" t="s">
        <v>827</v>
      </c>
    </row>
    <row r="51" spans="1:3" ht="13.5">
      <c r="A51" s="87" t="s">
        <v>828</v>
      </c>
      <c r="B51" s="87" t="s">
        <v>829</v>
      </c>
      <c r="C51" s="87" t="s">
        <v>830</v>
      </c>
    </row>
    <row r="52" spans="1:3" ht="13.5">
      <c r="A52" s="87" t="s">
        <v>831</v>
      </c>
      <c r="B52" s="87" t="s">
        <v>832</v>
      </c>
      <c r="C52" s="87" t="s">
        <v>833</v>
      </c>
    </row>
    <row r="53" spans="1:3" ht="13.5">
      <c r="A53" s="87" t="s">
        <v>834</v>
      </c>
      <c r="B53" s="87" t="s">
        <v>835</v>
      </c>
      <c r="C53" s="87" t="s">
        <v>836</v>
      </c>
    </row>
    <row r="54" spans="1:3" ht="13.5">
      <c r="A54" s="87" t="s">
        <v>837</v>
      </c>
      <c r="B54" s="87" t="s">
        <v>838</v>
      </c>
      <c r="C54" s="87" t="s">
        <v>839</v>
      </c>
    </row>
    <row r="55" spans="1:3" ht="13.5">
      <c r="A55" s="87" t="s">
        <v>840</v>
      </c>
      <c r="B55" s="87" t="s">
        <v>841</v>
      </c>
      <c r="C55" s="87" t="s">
        <v>842</v>
      </c>
    </row>
    <row r="56" spans="1:3" ht="14.25" thickBot="1">
      <c r="A56" s="88" t="s">
        <v>843</v>
      </c>
      <c r="B56" s="88" t="s">
        <v>844</v>
      </c>
      <c r="C56" s="88" t="s">
        <v>845</v>
      </c>
    </row>
    <row r="57" spans="1:3" ht="13.5">
      <c r="A57" s="83"/>
      <c r="B57" s="83"/>
      <c r="C57" s="83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38"/>
  <sheetViews>
    <sheetView zoomScalePageLayoutView="0" workbookViewId="0" topLeftCell="A950">
      <selection activeCell="F1" sqref="F1:F1138"/>
    </sheetView>
  </sheetViews>
  <sheetFormatPr defaultColWidth="9.140625" defaultRowHeight="15"/>
  <cols>
    <col min="2" max="2" width="13.57421875" style="0" customWidth="1"/>
    <col min="5" max="5" width="15.57421875" style="0" bestFit="1" customWidth="1"/>
  </cols>
  <sheetData>
    <row r="1" spans="1:6" ht="13.5">
      <c r="A1" s="78">
        <v>1</v>
      </c>
      <c r="B1" s="78" t="s">
        <v>846</v>
      </c>
      <c r="C1" s="78" t="s">
        <v>847</v>
      </c>
      <c r="D1" s="78" t="s">
        <v>333</v>
      </c>
      <c r="E1" s="78" t="s">
        <v>3118</v>
      </c>
      <c r="F1" s="78" t="s">
        <v>355</v>
      </c>
    </row>
    <row r="2" spans="1:6" ht="13.5">
      <c r="A2" s="78">
        <v>2</v>
      </c>
      <c r="B2" s="78" t="s">
        <v>848</v>
      </c>
      <c r="C2" s="78" t="s">
        <v>849</v>
      </c>
      <c r="D2" s="78" t="s">
        <v>330</v>
      </c>
      <c r="E2" s="78" t="s">
        <v>3119</v>
      </c>
      <c r="F2" s="78" t="s">
        <v>355</v>
      </c>
    </row>
    <row r="3" spans="1:6" ht="13.5">
      <c r="A3" s="78">
        <v>3</v>
      </c>
      <c r="B3" s="78" t="s">
        <v>850</v>
      </c>
      <c r="C3" s="78" t="s">
        <v>851</v>
      </c>
      <c r="D3" s="78" t="s">
        <v>334</v>
      </c>
      <c r="E3" s="78" t="s">
        <v>3120</v>
      </c>
      <c r="F3" s="78" t="s">
        <v>355</v>
      </c>
    </row>
    <row r="4" spans="1:6" ht="13.5">
      <c r="A4" s="78">
        <v>4</v>
      </c>
      <c r="B4" s="78" t="s">
        <v>852</v>
      </c>
      <c r="C4" s="78" t="s">
        <v>853</v>
      </c>
      <c r="D4" s="78" t="s">
        <v>334</v>
      </c>
      <c r="E4" s="78" t="s">
        <v>121</v>
      </c>
      <c r="F4" s="78" t="s">
        <v>355</v>
      </c>
    </row>
    <row r="5" spans="1:6" ht="13.5">
      <c r="A5" s="78">
        <v>5</v>
      </c>
      <c r="B5" s="78" t="s">
        <v>854</v>
      </c>
      <c r="C5" s="78" t="s">
        <v>855</v>
      </c>
      <c r="D5" s="78" t="s">
        <v>332</v>
      </c>
      <c r="E5" s="78" t="s">
        <v>248</v>
      </c>
      <c r="F5" s="78" t="s">
        <v>355</v>
      </c>
    </row>
    <row r="6" spans="1:6" ht="13.5">
      <c r="A6" s="78">
        <v>6</v>
      </c>
      <c r="B6" s="78" t="s">
        <v>856</v>
      </c>
      <c r="C6" s="78" t="s">
        <v>857</v>
      </c>
      <c r="D6" s="78" t="s">
        <v>332</v>
      </c>
      <c r="E6" s="78" t="s">
        <v>45</v>
      </c>
      <c r="F6" s="78" t="s">
        <v>355</v>
      </c>
    </row>
    <row r="7" spans="1:6" ht="13.5">
      <c r="A7" s="78">
        <v>7</v>
      </c>
      <c r="B7" s="78" t="s">
        <v>858</v>
      </c>
      <c r="C7" s="78" t="s">
        <v>859</v>
      </c>
      <c r="D7" s="78" t="s">
        <v>332</v>
      </c>
      <c r="E7" s="78" t="s">
        <v>659</v>
      </c>
      <c r="F7" s="78" t="s">
        <v>355</v>
      </c>
    </row>
    <row r="8" spans="1:6" ht="13.5">
      <c r="A8" s="78">
        <v>8</v>
      </c>
      <c r="B8" s="78" t="s">
        <v>860</v>
      </c>
      <c r="C8" s="78" t="s">
        <v>861</v>
      </c>
      <c r="D8" s="78" t="s">
        <v>332</v>
      </c>
      <c r="E8" s="78" t="s">
        <v>145</v>
      </c>
      <c r="F8" s="78" t="s">
        <v>355</v>
      </c>
    </row>
    <row r="9" spans="1:6" ht="13.5">
      <c r="A9" s="78">
        <v>9</v>
      </c>
      <c r="B9" s="78" t="s">
        <v>862</v>
      </c>
      <c r="C9" s="78" t="s">
        <v>863</v>
      </c>
      <c r="D9" s="78" t="s">
        <v>334</v>
      </c>
      <c r="E9" s="78" t="s">
        <v>206</v>
      </c>
      <c r="F9" s="78" t="s">
        <v>360</v>
      </c>
    </row>
    <row r="10" spans="1:6" ht="13.5">
      <c r="A10" s="78">
        <v>10</v>
      </c>
      <c r="B10" s="78" t="s">
        <v>864</v>
      </c>
      <c r="C10" s="78" t="s">
        <v>865</v>
      </c>
      <c r="D10" s="78" t="s">
        <v>334</v>
      </c>
      <c r="E10" s="78" t="s">
        <v>619</v>
      </c>
      <c r="F10" s="78" t="s">
        <v>360</v>
      </c>
    </row>
    <row r="11" spans="1:6" ht="13.5">
      <c r="A11" s="78">
        <v>11</v>
      </c>
      <c r="B11" s="78" t="s">
        <v>866</v>
      </c>
      <c r="C11" s="78" t="s">
        <v>867</v>
      </c>
      <c r="D11" s="78" t="s">
        <v>334</v>
      </c>
      <c r="E11" s="78" t="s">
        <v>628</v>
      </c>
      <c r="F11" s="78" t="s">
        <v>360</v>
      </c>
    </row>
    <row r="12" spans="1:6" ht="13.5">
      <c r="A12" s="78">
        <v>12</v>
      </c>
      <c r="B12" s="78" t="s">
        <v>868</v>
      </c>
      <c r="C12" s="78" t="s">
        <v>869</v>
      </c>
      <c r="D12" s="78" t="s">
        <v>331</v>
      </c>
      <c r="E12" s="78" t="s">
        <v>124</v>
      </c>
      <c r="F12" s="78" t="s">
        <v>353</v>
      </c>
    </row>
    <row r="13" spans="1:6" ht="13.5">
      <c r="A13" s="78">
        <v>13</v>
      </c>
      <c r="B13" s="78" t="s">
        <v>870</v>
      </c>
      <c r="C13" s="78" t="s">
        <v>871</v>
      </c>
      <c r="D13" s="78" t="s">
        <v>331</v>
      </c>
      <c r="E13" s="78" t="s">
        <v>106</v>
      </c>
      <c r="F13" s="78" t="s">
        <v>360</v>
      </c>
    </row>
    <row r="14" spans="1:6" ht="13.5">
      <c r="A14" s="78">
        <v>14</v>
      </c>
      <c r="B14" s="78" t="s">
        <v>872</v>
      </c>
      <c r="C14" s="78" t="s">
        <v>873</v>
      </c>
      <c r="D14" s="78" t="s">
        <v>332</v>
      </c>
      <c r="E14" s="78" t="s">
        <v>3121</v>
      </c>
      <c r="F14" s="78" t="s">
        <v>360</v>
      </c>
    </row>
    <row r="15" spans="1:6" ht="13.5">
      <c r="A15" s="78">
        <v>15</v>
      </c>
      <c r="B15" s="78" t="s">
        <v>874</v>
      </c>
      <c r="C15" s="78" t="s">
        <v>875</v>
      </c>
      <c r="D15" s="78" t="s">
        <v>332</v>
      </c>
      <c r="E15" s="78" t="s">
        <v>593</v>
      </c>
      <c r="F15" s="78" t="s">
        <v>360</v>
      </c>
    </row>
    <row r="16" spans="1:6" ht="13.5">
      <c r="A16" s="78">
        <v>16</v>
      </c>
      <c r="B16" s="78" t="s">
        <v>876</v>
      </c>
      <c r="C16" s="78" t="s">
        <v>877</v>
      </c>
      <c r="D16" s="78" t="s">
        <v>332</v>
      </c>
      <c r="E16" s="78" t="s">
        <v>598</v>
      </c>
      <c r="F16" s="78" t="s">
        <v>363</v>
      </c>
    </row>
    <row r="17" spans="1:6" ht="13.5">
      <c r="A17" s="78">
        <v>17</v>
      </c>
      <c r="B17" s="78" t="s">
        <v>878</v>
      </c>
      <c r="C17" s="78" t="s">
        <v>879</v>
      </c>
      <c r="D17" s="78" t="s">
        <v>332</v>
      </c>
      <c r="E17" s="78" t="s">
        <v>595</v>
      </c>
      <c r="F17" s="78" t="s">
        <v>360</v>
      </c>
    </row>
    <row r="18" spans="1:6" ht="13.5">
      <c r="A18" s="78">
        <v>18</v>
      </c>
      <c r="B18" s="78" t="s">
        <v>880</v>
      </c>
      <c r="C18" s="78" t="s">
        <v>881</v>
      </c>
      <c r="D18" s="78" t="s">
        <v>334</v>
      </c>
      <c r="E18" s="78" t="s">
        <v>99</v>
      </c>
      <c r="F18" s="78" t="s">
        <v>340</v>
      </c>
    </row>
    <row r="19" spans="1:6" ht="13.5">
      <c r="A19" s="78">
        <v>19</v>
      </c>
      <c r="B19" s="78" t="s">
        <v>882</v>
      </c>
      <c r="C19" s="78" t="s">
        <v>883</v>
      </c>
      <c r="D19" s="78" t="s">
        <v>334</v>
      </c>
      <c r="E19" s="78" t="s">
        <v>3122</v>
      </c>
      <c r="F19" s="78" t="s">
        <v>340</v>
      </c>
    </row>
    <row r="20" spans="1:6" ht="13.5">
      <c r="A20" s="78">
        <v>20</v>
      </c>
      <c r="B20" s="78" t="s">
        <v>884</v>
      </c>
      <c r="C20" s="78" t="s">
        <v>885</v>
      </c>
      <c r="D20" s="78" t="s">
        <v>334</v>
      </c>
      <c r="E20" s="78" t="s">
        <v>575</v>
      </c>
      <c r="F20" s="78" t="s">
        <v>340</v>
      </c>
    </row>
    <row r="21" spans="1:6" ht="13.5">
      <c r="A21" s="78">
        <v>21</v>
      </c>
      <c r="B21" s="78" t="s">
        <v>886</v>
      </c>
      <c r="C21" s="78" t="s">
        <v>887</v>
      </c>
      <c r="D21" s="78" t="s">
        <v>331</v>
      </c>
      <c r="E21" s="78" t="s">
        <v>3123</v>
      </c>
      <c r="F21" s="78" t="s">
        <v>340</v>
      </c>
    </row>
    <row r="22" spans="1:6" ht="13.5">
      <c r="A22" s="78">
        <v>22</v>
      </c>
      <c r="B22" s="78" t="s">
        <v>888</v>
      </c>
      <c r="C22" s="78" t="s">
        <v>889</v>
      </c>
      <c r="D22" s="78" t="s">
        <v>332</v>
      </c>
      <c r="E22" s="78" t="s">
        <v>103</v>
      </c>
      <c r="F22" s="78" t="s">
        <v>340</v>
      </c>
    </row>
    <row r="23" spans="1:6" ht="13.5">
      <c r="A23" s="78">
        <v>23</v>
      </c>
      <c r="B23" s="78" t="s">
        <v>890</v>
      </c>
      <c r="C23" s="78" t="s">
        <v>891</v>
      </c>
      <c r="D23" s="78" t="s">
        <v>332</v>
      </c>
      <c r="E23" s="78" t="s">
        <v>216</v>
      </c>
      <c r="F23" s="78" t="s">
        <v>340</v>
      </c>
    </row>
    <row r="24" spans="1:6" ht="13.5">
      <c r="A24" s="78">
        <v>24</v>
      </c>
      <c r="B24" s="78" t="s">
        <v>892</v>
      </c>
      <c r="C24" s="78" t="s">
        <v>893</v>
      </c>
      <c r="D24" s="78" t="s">
        <v>336</v>
      </c>
      <c r="E24" s="78" t="s">
        <v>262</v>
      </c>
      <c r="F24" s="78" t="s">
        <v>363</v>
      </c>
    </row>
    <row r="25" spans="1:6" ht="13.5">
      <c r="A25" s="78">
        <v>25</v>
      </c>
      <c r="B25" s="78" t="s">
        <v>894</v>
      </c>
      <c r="C25" s="78" t="s">
        <v>895</v>
      </c>
      <c r="D25" s="78" t="s">
        <v>336</v>
      </c>
      <c r="E25" s="78" t="s">
        <v>402</v>
      </c>
      <c r="F25" s="78" t="s">
        <v>363</v>
      </c>
    </row>
    <row r="26" spans="1:6" ht="13.5">
      <c r="A26" s="78">
        <v>26</v>
      </c>
      <c r="B26" s="78" t="s">
        <v>896</v>
      </c>
      <c r="C26" s="78" t="s">
        <v>897</v>
      </c>
      <c r="D26" s="78" t="s">
        <v>336</v>
      </c>
      <c r="E26" s="78" t="s">
        <v>182</v>
      </c>
      <c r="F26" s="78" t="s">
        <v>363</v>
      </c>
    </row>
    <row r="27" spans="1:6" ht="13.5">
      <c r="A27" s="78">
        <v>27</v>
      </c>
      <c r="B27" s="78" t="s">
        <v>898</v>
      </c>
      <c r="C27" s="78" t="s">
        <v>899</v>
      </c>
      <c r="D27" s="78" t="s">
        <v>336</v>
      </c>
      <c r="E27" s="78" t="s">
        <v>660</v>
      </c>
      <c r="F27" s="78" t="s">
        <v>363</v>
      </c>
    </row>
    <row r="28" spans="1:6" ht="13.5">
      <c r="A28" s="78">
        <v>28</v>
      </c>
      <c r="B28" s="78" t="s">
        <v>900</v>
      </c>
      <c r="C28" s="78" t="s">
        <v>901</v>
      </c>
      <c r="D28" s="78" t="s">
        <v>336</v>
      </c>
      <c r="E28" s="78" t="s">
        <v>86</v>
      </c>
      <c r="F28" s="78" t="s">
        <v>363</v>
      </c>
    </row>
    <row r="29" spans="1:6" ht="13.5">
      <c r="A29" s="78">
        <v>29</v>
      </c>
      <c r="B29" s="78" t="s">
        <v>902</v>
      </c>
      <c r="C29" s="78" t="s">
        <v>903</v>
      </c>
      <c r="D29" s="78" t="s">
        <v>334</v>
      </c>
      <c r="E29" s="78" t="s">
        <v>3124</v>
      </c>
      <c r="F29" s="78" t="s">
        <v>363</v>
      </c>
    </row>
    <row r="30" spans="1:6" ht="13.5">
      <c r="A30" s="78">
        <v>30</v>
      </c>
      <c r="B30" s="78" t="s">
        <v>904</v>
      </c>
      <c r="C30" s="78" t="s">
        <v>905</v>
      </c>
      <c r="D30" s="78" t="s">
        <v>334</v>
      </c>
      <c r="E30" s="78" t="s">
        <v>186</v>
      </c>
      <c r="F30" s="78" t="s">
        <v>363</v>
      </c>
    </row>
    <row r="31" spans="1:6" ht="13.5">
      <c r="A31" s="78">
        <v>31</v>
      </c>
      <c r="B31" s="78" t="s">
        <v>906</v>
      </c>
      <c r="C31" s="78" t="s">
        <v>907</v>
      </c>
      <c r="D31" s="78" t="s">
        <v>334</v>
      </c>
      <c r="E31" s="78" t="s">
        <v>77</v>
      </c>
      <c r="F31" s="78" t="s">
        <v>363</v>
      </c>
    </row>
    <row r="32" spans="1:6" ht="13.5">
      <c r="A32" s="78">
        <v>32</v>
      </c>
      <c r="B32" s="78" t="s">
        <v>908</v>
      </c>
      <c r="C32" s="78" t="s">
        <v>909</v>
      </c>
      <c r="D32" s="78" t="s">
        <v>334</v>
      </c>
      <c r="E32" s="78" t="s">
        <v>275</v>
      </c>
      <c r="F32" s="78" t="s">
        <v>363</v>
      </c>
    </row>
    <row r="33" spans="1:6" ht="13.5">
      <c r="A33" s="78">
        <v>33</v>
      </c>
      <c r="B33" s="78" t="s">
        <v>910</v>
      </c>
      <c r="C33" s="78" t="s">
        <v>911</v>
      </c>
      <c r="D33" s="78" t="s">
        <v>334</v>
      </c>
      <c r="E33" s="78" t="s">
        <v>3125</v>
      </c>
      <c r="F33" s="78" t="s">
        <v>363</v>
      </c>
    </row>
    <row r="34" spans="1:6" ht="13.5">
      <c r="A34" s="78">
        <v>34</v>
      </c>
      <c r="B34" s="78" t="s">
        <v>912</v>
      </c>
      <c r="C34" s="78" t="s">
        <v>913</v>
      </c>
      <c r="D34" s="78" t="s">
        <v>334</v>
      </c>
      <c r="E34" s="78" t="s">
        <v>3126</v>
      </c>
      <c r="F34" s="78" t="s">
        <v>363</v>
      </c>
    </row>
    <row r="35" spans="1:6" ht="13.5">
      <c r="A35" s="78">
        <v>35</v>
      </c>
      <c r="B35" s="78" t="s">
        <v>914</v>
      </c>
      <c r="C35" s="78" t="s">
        <v>915</v>
      </c>
      <c r="D35" s="78" t="s">
        <v>336</v>
      </c>
      <c r="E35" s="78" t="s">
        <v>253</v>
      </c>
      <c r="F35" s="78" t="s">
        <v>364</v>
      </c>
    </row>
    <row r="36" spans="1:6" ht="13.5">
      <c r="A36" s="78">
        <v>36</v>
      </c>
      <c r="B36" s="78" t="s">
        <v>916</v>
      </c>
      <c r="C36" s="78" t="s">
        <v>917</v>
      </c>
      <c r="D36" s="78" t="s">
        <v>336</v>
      </c>
      <c r="E36" s="78" t="s">
        <v>568</v>
      </c>
      <c r="F36" s="78" t="s">
        <v>364</v>
      </c>
    </row>
    <row r="37" spans="1:6" ht="13.5">
      <c r="A37" s="78">
        <v>37</v>
      </c>
      <c r="B37" s="78" t="s">
        <v>918</v>
      </c>
      <c r="C37" s="78" t="s">
        <v>919</v>
      </c>
      <c r="D37" s="78" t="s">
        <v>334</v>
      </c>
      <c r="E37" s="78" t="s">
        <v>308</v>
      </c>
      <c r="F37" s="78" t="s">
        <v>364</v>
      </c>
    </row>
    <row r="38" spans="1:6" ht="13.5">
      <c r="A38" s="78">
        <v>38</v>
      </c>
      <c r="B38" s="78" t="s">
        <v>920</v>
      </c>
      <c r="C38" s="78" t="s">
        <v>921</v>
      </c>
      <c r="D38" s="78" t="s">
        <v>334</v>
      </c>
      <c r="E38" s="78" t="s">
        <v>3127</v>
      </c>
      <c r="F38" s="78" t="s">
        <v>353</v>
      </c>
    </row>
    <row r="39" spans="1:6" ht="13.5">
      <c r="A39" s="78">
        <v>39</v>
      </c>
      <c r="B39" s="78" t="s">
        <v>922</v>
      </c>
      <c r="C39" s="78" t="s">
        <v>923</v>
      </c>
      <c r="D39" s="78" t="s">
        <v>334</v>
      </c>
      <c r="E39" s="78" t="s">
        <v>3128</v>
      </c>
      <c r="F39" s="78" t="s">
        <v>353</v>
      </c>
    </row>
    <row r="40" spans="1:6" ht="13.5">
      <c r="A40" s="78">
        <v>40</v>
      </c>
      <c r="B40" s="78" t="s">
        <v>924</v>
      </c>
      <c r="C40" s="78" t="s">
        <v>925</v>
      </c>
      <c r="D40" s="78" t="s">
        <v>334</v>
      </c>
      <c r="E40" s="78" t="s">
        <v>5</v>
      </c>
      <c r="F40" s="78" t="s">
        <v>353</v>
      </c>
    </row>
    <row r="41" spans="1:6" ht="13.5">
      <c r="A41" s="78">
        <v>41</v>
      </c>
      <c r="B41" s="78" t="s">
        <v>926</v>
      </c>
      <c r="C41" s="78" t="s">
        <v>927</v>
      </c>
      <c r="D41" s="78" t="s">
        <v>334</v>
      </c>
      <c r="E41" s="78" t="s">
        <v>266</v>
      </c>
      <c r="F41" s="78" t="s">
        <v>353</v>
      </c>
    </row>
    <row r="42" spans="1:6" ht="13.5">
      <c r="A42" s="78">
        <v>42</v>
      </c>
      <c r="B42" s="78" t="s">
        <v>928</v>
      </c>
      <c r="C42" s="78" t="s">
        <v>929</v>
      </c>
      <c r="D42" s="78" t="s">
        <v>334</v>
      </c>
      <c r="E42" s="78" t="s">
        <v>3129</v>
      </c>
      <c r="F42" s="78" t="s">
        <v>353</v>
      </c>
    </row>
    <row r="43" spans="1:6" ht="13.5">
      <c r="A43" s="78">
        <v>43</v>
      </c>
      <c r="B43" s="78" t="s">
        <v>930</v>
      </c>
      <c r="C43" s="78" t="s">
        <v>931</v>
      </c>
      <c r="D43" s="78" t="s">
        <v>334</v>
      </c>
      <c r="E43" s="78" t="s">
        <v>637</v>
      </c>
      <c r="F43" s="78" t="s">
        <v>353</v>
      </c>
    </row>
    <row r="44" spans="1:6" ht="13.5">
      <c r="A44" s="78">
        <v>44</v>
      </c>
      <c r="B44" s="78" t="s">
        <v>932</v>
      </c>
      <c r="C44" s="78" t="s">
        <v>933</v>
      </c>
      <c r="D44" s="78" t="s">
        <v>331</v>
      </c>
      <c r="E44" s="78" t="s">
        <v>3130</v>
      </c>
      <c r="F44" s="78" t="s">
        <v>353</v>
      </c>
    </row>
    <row r="45" spans="1:6" ht="13.5">
      <c r="A45" s="78">
        <v>45</v>
      </c>
      <c r="B45" s="78" t="s">
        <v>934</v>
      </c>
      <c r="C45" s="78" t="s">
        <v>935</v>
      </c>
      <c r="D45" s="78" t="s">
        <v>331</v>
      </c>
      <c r="E45" s="78" t="s">
        <v>3131</v>
      </c>
      <c r="F45" s="78" t="s">
        <v>353</v>
      </c>
    </row>
    <row r="46" spans="1:6" ht="13.5">
      <c r="A46" s="78">
        <v>46</v>
      </c>
      <c r="B46" s="78" t="s">
        <v>936</v>
      </c>
      <c r="C46" s="78" t="s">
        <v>937</v>
      </c>
      <c r="D46" s="78" t="s">
        <v>331</v>
      </c>
      <c r="E46" s="78" t="s">
        <v>3132</v>
      </c>
      <c r="F46" s="78" t="s">
        <v>353</v>
      </c>
    </row>
    <row r="47" spans="1:6" ht="13.5">
      <c r="A47" s="78">
        <v>47</v>
      </c>
      <c r="B47" s="78" t="s">
        <v>938</v>
      </c>
      <c r="C47" s="78" t="s">
        <v>939</v>
      </c>
      <c r="D47" s="78" t="s">
        <v>331</v>
      </c>
      <c r="E47" s="78" t="s">
        <v>3133</v>
      </c>
      <c r="F47" s="78" t="s">
        <v>353</v>
      </c>
    </row>
    <row r="48" spans="1:6" ht="13.5">
      <c r="A48" s="78">
        <v>48</v>
      </c>
      <c r="B48" s="78" t="s">
        <v>940</v>
      </c>
      <c r="C48" s="78" t="s">
        <v>941</v>
      </c>
      <c r="D48" s="78" t="s">
        <v>331</v>
      </c>
      <c r="E48" s="78" t="s">
        <v>18</v>
      </c>
      <c r="F48" s="78" t="s">
        <v>353</v>
      </c>
    </row>
    <row r="49" spans="1:6" ht="13.5">
      <c r="A49" s="78">
        <v>49</v>
      </c>
      <c r="B49" s="78" t="s">
        <v>942</v>
      </c>
      <c r="C49" s="78" t="s">
        <v>943</v>
      </c>
      <c r="D49" s="78" t="s">
        <v>331</v>
      </c>
      <c r="E49" s="78" t="s">
        <v>133</v>
      </c>
      <c r="F49" s="78" t="s">
        <v>353</v>
      </c>
    </row>
    <row r="50" spans="1:6" ht="13.5">
      <c r="A50" s="78">
        <v>50</v>
      </c>
      <c r="B50" s="78" t="s">
        <v>944</v>
      </c>
      <c r="C50" s="78" t="s">
        <v>945</v>
      </c>
      <c r="D50" s="78" t="s">
        <v>331</v>
      </c>
      <c r="E50" s="78" t="s">
        <v>3134</v>
      </c>
      <c r="F50" s="78" t="s">
        <v>353</v>
      </c>
    </row>
    <row r="51" spans="1:6" ht="13.5">
      <c r="A51" s="78">
        <v>51</v>
      </c>
      <c r="B51" s="78" t="s">
        <v>946</v>
      </c>
      <c r="C51" s="78" t="s">
        <v>947</v>
      </c>
      <c r="D51" s="78" t="s">
        <v>331</v>
      </c>
      <c r="E51" s="78" t="s">
        <v>650</v>
      </c>
      <c r="F51" s="78" t="s">
        <v>353</v>
      </c>
    </row>
    <row r="52" spans="1:6" ht="13.5">
      <c r="A52" s="78">
        <v>52</v>
      </c>
      <c r="B52" s="78" t="s">
        <v>948</v>
      </c>
      <c r="C52" s="78" t="s">
        <v>949</v>
      </c>
      <c r="D52" s="78" t="s">
        <v>331</v>
      </c>
      <c r="E52" s="78" t="s">
        <v>590</v>
      </c>
      <c r="F52" s="78" t="s">
        <v>353</v>
      </c>
    </row>
    <row r="53" spans="1:6" ht="13.5">
      <c r="A53" s="78">
        <v>53</v>
      </c>
      <c r="B53" s="78" t="s">
        <v>950</v>
      </c>
      <c r="C53" s="78" t="s">
        <v>951</v>
      </c>
      <c r="D53" s="78" t="s">
        <v>332</v>
      </c>
      <c r="E53" s="78" t="s">
        <v>606</v>
      </c>
      <c r="F53" s="78" t="s">
        <v>353</v>
      </c>
    </row>
    <row r="54" spans="1:6" ht="13.5">
      <c r="A54" s="78">
        <v>54</v>
      </c>
      <c r="B54" s="78" t="s">
        <v>952</v>
      </c>
      <c r="C54" s="78" t="s">
        <v>953</v>
      </c>
      <c r="D54" s="78" t="s">
        <v>332</v>
      </c>
      <c r="E54" s="78" t="s">
        <v>375</v>
      </c>
      <c r="F54" s="78" t="s">
        <v>353</v>
      </c>
    </row>
    <row r="55" spans="1:6" ht="13.5">
      <c r="A55" s="78">
        <v>55</v>
      </c>
      <c r="B55" s="78" t="s">
        <v>954</v>
      </c>
      <c r="C55" s="78" t="s">
        <v>955</v>
      </c>
      <c r="D55" s="78" t="s">
        <v>332</v>
      </c>
      <c r="E55" s="78" t="s">
        <v>152</v>
      </c>
      <c r="F55" s="78" t="s">
        <v>353</v>
      </c>
    </row>
    <row r="56" spans="1:6" ht="13.5">
      <c r="A56" s="78">
        <v>56</v>
      </c>
      <c r="B56" s="78" t="s">
        <v>956</v>
      </c>
      <c r="C56" s="78" t="s">
        <v>957</v>
      </c>
      <c r="D56" s="78" t="s">
        <v>332</v>
      </c>
      <c r="E56" s="78" t="s">
        <v>585</v>
      </c>
      <c r="F56" s="78" t="s">
        <v>353</v>
      </c>
    </row>
    <row r="57" spans="1:6" ht="13.5">
      <c r="A57" s="78">
        <v>57</v>
      </c>
      <c r="B57" s="78" t="s">
        <v>958</v>
      </c>
      <c r="C57" s="78" t="s">
        <v>959</v>
      </c>
      <c r="D57" s="78" t="s">
        <v>332</v>
      </c>
      <c r="E57" s="78" t="s">
        <v>3121</v>
      </c>
      <c r="F57" s="78" t="s">
        <v>353</v>
      </c>
    </row>
    <row r="58" spans="1:6" ht="13.5">
      <c r="A58" s="78">
        <v>58</v>
      </c>
      <c r="B58" s="78" t="s">
        <v>960</v>
      </c>
      <c r="C58" s="78" t="s">
        <v>961</v>
      </c>
      <c r="D58" s="78" t="s">
        <v>332</v>
      </c>
      <c r="E58" s="78" t="s">
        <v>3135</v>
      </c>
      <c r="F58" s="78" t="s">
        <v>353</v>
      </c>
    </row>
    <row r="59" spans="1:6" ht="13.5">
      <c r="A59" s="78">
        <v>59</v>
      </c>
      <c r="B59" s="78" t="s">
        <v>962</v>
      </c>
      <c r="C59" s="78" t="s">
        <v>963</v>
      </c>
      <c r="D59" s="78" t="s">
        <v>332</v>
      </c>
      <c r="E59" s="78" t="s">
        <v>42</v>
      </c>
      <c r="F59" s="78" t="s">
        <v>353</v>
      </c>
    </row>
    <row r="60" spans="1:6" ht="13.5">
      <c r="A60" s="78">
        <v>60</v>
      </c>
      <c r="B60" s="78" t="s">
        <v>964</v>
      </c>
      <c r="C60" s="78" t="s">
        <v>965</v>
      </c>
      <c r="D60" s="78" t="s">
        <v>332</v>
      </c>
      <c r="E60" s="78" t="s">
        <v>322</v>
      </c>
      <c r="F60" s="78" t="s">
        <v>360</v>
      </c>
    </row>
    <row r="61" spans="1:6" ht="13.5">
      <c r="A61" s="78">
        <v>61</v>
      </c>
      <c r="B61" s="78" t="s">
        <v>966</v>
      </c>
      <c r="C61" s="78" t="s">
        <v>967</v>
      </c>
      <c r="D61" s="78" t="s">
        <v>334</v>
      </c>
      <c r="E61" s="78" t="s">
        <v>394</v>
      </c>
      <c r="F61" s="78" t="s">
        <v>340</v>
      </c>
    </row>
    <row r="62" spans="1:6" ht="13.5">
      <c r="A62" s="78">
        <v>62</v>
      </c>
      <c r="B62" s="78" t="s">
        <v>968</v>
      </c>
      <c r="C62" s="78" t="s">
        <v>969</v>
      </c>
      <c r="D62" s="78" t="s">
        <v>334</v>
      </c>
      <c r="E62" s="78" t="s">
        <v>631</v>
      </c>
      <c r="F62" s="78" t="s">
        <v>360</v>
      </c>
    </row>
    <row r="63" spans="1:6" ht="13.5">
      <c r="A63" s="78">
        <v>63</v>
      </c>
      <c r="B63" s="78" t="s">
        <v>970</v>
      </c>
      <c r="C63" s="78" t="s">
        <v>971</v>
      </c>
      <c r="D63" s="78" t="s">
        <v>331</v>
      </c>
      <c r="E63" s="78" t="s">
        <v>3136</v>
      </c>
      <c r="F63" s="78" t="s">
        <v>360</v>
      </c>
    </row>
    <row r="64" spans="1:6" ht="13.5">
      <c r="A64" s="78">
        <v>64</v>
      </c>
      <c r="B64" s="78" t="s">
        <v>972</v>
      </c>
      <c r="C64" s="78" t="s">
        <v>973</v>
      </c>
      <c r="D64" s="78" t="s">
        <v>331</v>
      </c>
      <c r="E64" s="78" t="s">
        <v>3137</v>
      </c>
      <c r="F64" s="78" t="s">
        <v>360</v>
      </c>
    </row>
    <row r="65" spans="1:6" ht="13.5">
      <c r="A65" s="78">
        <v>65</v>
      </c>
      <c r="B65" s="78" t="s">
        <v>974</v>
      </c>
      <c r="C65" s="78" t="s">
        <v>975</v>
      </c>
      <c r="D65" s="78" t="s">
        <v>331</v>
      </c>
      <c r="E65" s="78" t="s">
        <v>3138</v>
      </c>
      <c r="F65" s="78" t="s">
        <v>360</v>
      </c>
    </row>
    <row r="66" spans="1:6" ht="13.5">
      <c r="A66" s="78">
        <v>66</v>
      </c>
      <c r="B66" s="78" t="s">
        <v>976</v>
      </c>
      <c r="C66" s="78" t="s">
        <v>977</v>
      </c>
      <c r="D66" s="78" t="s">
        <v>332</v>
      </c>
      <c r="E66" s="78" t="s">
        <v>3139</v>
      </c>
      <c r="F66" s="78" t="s">
        <v>360</v>
      </c>
    </row>
    <row r="67" spans="1:6" ht="13.5">
      <c r="A67" s="78">
        <v>67</v>
      </c>
      <c r="B67" s="78" t="s">
        <v>978</v>
      </c>
      <c r="C67" s="78" t="s">
        <v>979</v>
      </c>
      <c r="D67" s="78" t="s">
        <v>332</v>
      </c>
      <c r="E67" s="78" t="s">
        <v>299</v>
      </c>
      <c r="F67" s="78" t="s">
        <v>360</v>
      </c>
    </row>
    <row r="68" spans="1:6" ht="13.5">
      <c r="A68" s="78">
        <v>68</v>
      </c>
      <c r="B68" s="78" t="s">
        <v>980</v>
      </c>
      <c r="C68" s="78" t="s">
        <v>981</v>
      </c>
      <c r="D68" s="78" t="s">
        <v>334</v>
      </c>
      <c r="E68" s="78" t="s">
        <v>3140</v>
      </c>
      <c r="F68" s="78" t="s">
        <v>360</v>
      </c>
    </row>
    <row r="69" spans="1:6" ht="13.5">
      <c r="A69" s="78">
        <v>69</v>
      </c>
      <c r="B69" s="78" t="s">
        <v>982</v>
      </c>
      <c r="C69" s="78" t="s">
        <v>983</v>
      </c>
      <c r="D69" s="78" t="s">
        <v>334</v>
      </c>
      <c r="E69" s="78" t="s">
        <v>3141</v>
      </c>
      <c r="F69" s="78" t="s">
        <v>340</v>
      </c>
    </row>
    <row r="70" spans="1:6" ht="13.5">
      <c r="A70" s="78">
        <v>70</v>
      </c>
      <c r="B70" s="78" t="s">
        <v>984</v>
      </c>
      <c r="C70" s="78" t="s">
        <v>985</v>
      </c>
      <c r="D70" s="78" t="s">
        <v>332</v>
      </c>
      <c r="E70" s="78" t="s">
        <v>147</v>
      </c>
      <c r="F70" s="78" t="s">
        <v>340</v>
      </c>
    </row>
    <row r="71" spans="1:6" ht="13.5">
      <c r="A71" s="78">
        <v>71</v>
      </c>
      <c r="B71" s="78" t="s">
        <v>986</v>
      </c>
      <c r="C71" s="78" t="s">
        <v>987</v>
      </c>
      <c r="D71" s="78" t="s">
        <v>332</v>
      </c>
      <c r="E71" s="78" t="s">
        <v>47</v>
      </c>
      <c r="F71" s="78" t="s">
        <v>340</v>
      </c>
    </row>
    <row r="72" spans="1:6" ht="13.5">
      <c r="A72" s="78">
        <v>72</v>
      </c>
      <c r="B72" s="78" t="s">
        <v>988</v>
      </c>
      <c r="C72" s="78" t="s">
        <v>989</v>
      </c>
      <c r="D72" s="78" t="s">
        <v>332</v>
      </c>
      <c r="E72" s="78" t="s">
        <v>3142</v>
      </c>
      <c r="F72" s="78" t="s">
        <v>360</v>
      </c>
    </row>
    <row r="73" spans="1:6" ht="13.5">
      <c r="A73" s="78">
        <v>73</v>
      </c>
      <c r="B73" s="78" t="s">
        <v>990</v>
      </c>
      <c r="C73" s="78" t="s">
        <v>991</v>
      </c>
      <c r="D73" s="78" t="s">
        <v>332</v>
      </c>
      <c r="E73" s="78" t="s">
        <v>148</v>
      </c>
      <c r="F73" s="78" t="s">
        <v>360</v>
      </c>
    </row>
    <row r="74" spans="1:6" ht="13.5">
      <c r="A74" s="78">
        <v>74</v>
      </c>
      <c r="B74" s="78" t="s">
        <v>992</v>
      </c>
      <c r="C74" s="78" t="s">
        <v>993</v>
      </c>
      <c r="D74" s="78" t="s">
        <v>332</v>
      </c>
      <c r="E74" s="78" t="s">
        <v>3143</v>
      </c>
      <c r="F74" s="78" t="s">
        <v>360</v>
      </c>
    </row>
    <row r="75" spans="1:6" ht="13.5">
      <c r="A75" s="78">
        <v>75</v>
      </c>
      <c r="B75" s="78" t="s">
        <v>994</v>
      </c>
      <c r="C75" s="78" t="s">
        <v>995</v>
      </c>
      <c r="D75" s="78" t="s">
        <v>331</v>
      </c>
      <c r="E75" s="78" t="s">
        <v>619</v>
      </c>
      <c r="F75" s="78" t="s">
        <v>358</v>
      </c>
    </row>
    <row r="76" spans="1:6" ht="13.5">
      <c r="A76" s="78">
        <v>76</v>
      </c>
      <c r="B76" s="78" t="s">
        <v>996</v>
      </c>
      <c r="C76" s="78" t="s">
        <v>997</v>
      </c>
      <c r="D76" s="78" t="s">
        <v>334</v>
      </c>
      <c r="E76" s="78" t="s">
        <v>118</v>
      </c>
      <c r="F76" s="78" t="s">
        <v>358</v>
      </c>
    </row>
    <row r="77" spans="1:6" ht="13.5">
      <c r="A77" s="78">
        <v>77</v>
      </c>
      <c r="B77" s="78" t="s">
        <v>998</v>
      </c>
      <c r="C77" s="78" t="s">
        <v>999</v>
      </c>
      <c r="D77" s="78" t="s">
        <v>331</v>
      </c>
      <c r="E77" s="78" t="s">
        <v>3144</v>
      </c>
      <c r="F77" s="78" t="s">
        <v>358</v>
      </c>
    </row>
    <row r="78" spans="1:6" ht="13.5">
      <c r="A78" s="78">
        <v>78</v>
      </c>
      <c r="B78" s="78" t="s">
        <v>1000</v>
      </c>
      <c r="C78" s="78" t="s">
        <v>1001</v>
      </c>
      <c r="D78" s="78" t="s">
        <v>331</v>
      </c>
      <c r="E78" s="78" t="s">
        <v>180</v>
      </c>
      <c r="F78" s="78" t="s">
        <v>358</v>
      </c>
    </row>
    <row r="79" spans="1:6" ht="13.5">
      <c r="A79" s="78">
        <v>79</v>
      </c>
      <c r="B79" s="78" t="s">
        <v>1002</v>
      </c>
      <c r="C79" s="78" t="s">
        <v>1003</v>
      </c>
      <c r="D79" s="78" t="s">
        <v>334</v>
      </c>
      <c r="E79" s="78" t="s">
        <v>579</v>
      </c>
      <c r="F79" s="78" t="s">
        <v>355</v>
      </c>
    </row>
    <row r="80" spans="1:6" ht="13.5">
      <c r="A80" s="78">
        <v>80</v>
      </c>
      <c r="B80" s="78" t="s">
        <v>1004</v>
      </c>
      <c r="C80" s="78" t="s">
        <v>1005</v>
      </c>
      <c r="D80" s="78" t="s">
        <v>334</v>
      </c>
      <c r="E80" s="78" t="s">
        <v>3145</v>
      </c>
      <c r="F80" s="78" t="s">
        <v>358</v>
      </c>
    </row>
    <row r="81" spans="1:6" ht="13.5">
      <c r="A81" s="78">
        <v>81</v>
      </c>
      <c r="B81" s="78" t="s">
        <v>1006</v>
      </c>
      <c r="C81" s="78" t="s">
        <v>1007</v>
      </c>
      <c r="D81" s="78" t="s">
        <v>334</v>
      </c>
      <c r="E81" s="78" t="s">
        <v>3146</v>
      </c>
      <c r="F81" s="78" t="s">
        <v>358</v>
      </c>
    </row>
    <row r="82" spans="1:6" ht="13.5">
      <c r="A82" s="78">
        <v>82</v>
      </c>
      <c r="B82" s="78" t="s">
        <v>1008</v>
      </c>
      <c r="C82" s="78" t="s">
        <v>1009</v>
      </c>
      <c r="D82" s="78" t="s">
        <v>334</v>
      </c>
      <c r="E82" s="78" t="s">
        <v>3147</v>
      </c>
      <c r="F82" s="78" t="s">
        <v>358</v>
      </c>
    </row>
    <row r="83" spans="1:6" ht="13.5">
      <c r="A83" s="78">
        <v>83</v>
      </c>
      <c r="B83" s="78" t="s">
        <v>1010</v>
      </c>
      <c r="C83" s="78" t="s">
        <v>1011</v>
      </c>
      <c r="D83" s="78" t="s">
        <v>331</v>
      </c>
      <c r="E83" s="78" t="s">
        <v>608</v>
      </c>
      <c r="F83" s="78" t="s">
        <v>358</v>
      </c>
    </row>
    <row r="84" spans="1:6" ht="13.5">
      <c r="A84" s="78">
        <v>84</v>
      </c>
      <c r="B84" s="78" t="s">
        <v>1012</v>
      </c>
      <c r="C84" s="78" t="s">
        <v>1013</v>
      </c>
      <c r="D84" s="78" t="s">
        <v>330</v>
      </c>
      <c r="E84" s="78" t="s">
        <v>3148</v>
      </c>
      <c r="F84" s="78" t="s">
        <v>358</v>
      </c>
    </row>
    <row r="85" spans="1:6" ht="13.5">
      <c r="A85" s="78">
        <v>85</v>
      </c>
      <c r="B85" s="78" t="s">
        <v>1014</v>
      </c>
      <c r="C85" s="78" t="s">
        <v>1015</v>
      </c>
      <c r="D85" s="78" t="s">
        <v>330</v>
      </c>
      <c r="E85" s="78" t="s">
        <v>3149</v>
      </c>
      <c r="F85" s="78" t="s">
        <v>358</v>
      </c>
    </row>
    <row r="86" spans="1:6" ht="13.5">
      <c r="A86" s="78">
        <v>86</v>
      </c>
      <c r="B86" s="78" t="s">
        <v>1016</v>
      </c>
      <c r="C86" s="78" t="s">
        <v>1017</v>
      </c>
      <c r="D86" s="78" t="s">
        <v>331</v>
      </c>
      <c r="E86" s="78" t="s">
        <v>3150</v>
      </c>
      <c r="F86" s="78" t="s">
        <v>358</v>
      </c>
    </row>
    <row r="87" spans="1:6" ht="13.5">
      <c r="A87" s="78">
        <v>87</v>
      </c>
      <c r="B87" s="78" t="s">
        <v>1018</v>
      </c>
      <c r="C87" s="78" t="s">
        <v>1019</v>
      </c>
      <c r="D87" s="78" t="s">
        <v>330</v>
      </c>
      <c r="E87" s="78" t="s">
        <v>3151</v>
      </c>
      <c r="F87" s="78" t="s">
        <v>358</v>
      </c>
    </row>
    <row r="88" spans="1:6" ht="13.5">
      <c r="A88" s="78">
        <v>88</v>
      </c>
      <c r="B88" s="78" t="s">
        <v>1020</v>
      </c>
      <c r="C88" s="78" t="s">
        <v>1021</v>
      </c>
      <c r="D88" s="78" t="s">
        <v>333</v>
      </c>
      <c r="E88" s="78" t="s">
        <v>3152</v>
      </c>
      <c r="F88" s="78" t="s">
        <v>358</v>
      </c>
    </row>
    <row r="89" spans="1:6" ht="13.5">
      <c r="A89" s="78">
        <v>89</v>
      </c>
      <c r="B89" s="78" t="s">
        <v>1022</v>
      </c>
      <c r="C89" s="78" t="s">
        <v>1023</v>
      </c>
      <c r="D89" s="78" t="s">
        <v>331</v>
      </c>
      <c r="E89" s="78" t="s">
        <v>12</v>
      </c>
      <c r="F89" s="78" t="s">
        <v>358</v>
      </c>
    </row>
    <row r="90" spans="1:6" ht="13.5">
      <c r="A90" s="78">
        <v>90</v>
      </c>
      <c r="B90" s="78" t="s">
        <v>1024</v>
      </c>
      <c r="C90" s="78" t="s">
        <v>1025</v>
      </c>
      <c r="D90" s="78" t="s">
        <v>334</v>
      </c>
      <c r="E90" s="78" t="s">
        <v>559</v>
      </c>
      <c r="F90" s="78" t="s">
        <v>358</v>
      </c>
    </row>
    <row r="91" spans="1:6" ht="13.5">
      <c r="A91" s="78">
        <v>91</v>
      </c>
      <c r="B91" s="78" t="s">
        <v>1026</v>
      </c>
      <c r="C91" s="78" t="s">
        <v>1027</v>
      </c>
      <c r="D91" s="78" t="s">
        <v>334</v>
      </c>
      <c r="E91" s="78" t="s">
        <v>233</v>
      </c>
      <c r="F91" s="78" t="s">
        <v>353</v>
      </c>
    </row>
    <row r="92" spans="1:6" ht="13.5">
      <c r="A92" s="78">
        <v>92</v>
      </c>
      <c r="B92" s="78" t="s">
        <v>1028</v>
      </c>
      <c r="C92" s="78" t="s">
        <v>1029</v>
      </c>
      <c r="D92" s="78" t="s">
        <v>330</v>
      </c>
      <c r="E92" s="78" t="s">
        <v>3153</v>
      </c>
      <c r="F92" s="78" t="s">
        <v>358</v>
      </c>
    </row>
    <row r="93" spans="1:6" ht="13.5">
      <c r="A93" s="78">
        <v>93</v>
      </c>
      <c r="B93" s="78" t="s">
        <v>1030</v>
      </c>
      <c r="C93" s="78" t="s">
        <v>1031</v>
      </c>
      <c r="D93" s="78" t="s">
        <v>332</v>
      </c>
      <c r="E93" s="78" t="s">
        <v>38</v>
      </c>
      <c r="F93" s="78" t="s">
        <v>358</v>
      </c>
    </row>
    <row r="94" spans="1:6" ht="13.5">
      <c r="A94" s="78">
        <v>94</v>
      </c>
      <c r="B94" s="78" t="s">
        <v>1032</v>
      </c>
      <c r="C94" s="78" t="s">
        <v>1033</v>
      </c>
      <c r="D94" s="78" t="s">
        <v>332</v>
      </c>
      <c r="E94" s="78" t="s">
        <v>30</v>
      </c>
      <c r="F94" s="78" t="s">
        <v>358</v>
      </c>
    </row>
    <row r="95" spans="1:6" ht="13.5">
      <c r="A95" s="78">
        <v>95</v>
      </c>
      <c r="B95" s="78" t="s">
        <v>1034</v>
      </c>
      <c r="C95" s="78" t="s">
        <v>1035</v>
      </c>
      <c r="D95" s="78" t="s">
        <v>333</v>
      </c>
      <c r="E95" s="78" t="s">
        <v>557</v>
      </c>
      <c r="F95" s="78" t="s">
        <v>358</v>
      </c>
    </row>
    <row r="96" spans="1:6" ht="13.5">
      <c r="A96" s="78">
        <v>96</v>
      </c>
      <c r="B96" s="78" t="s">
        <v>1036</v>
      </c>
      <c r="C96" s="78" t="s">
        <v>1037</v>
      </c>
      <c r="D96" s="78" t="s">
        <v>334</v>
      </c>
      <c r="E96" s="78" t="s">
        <v>629</v>
      </c>
      <c r="F96" s="78" t="s">
        <v>340</v>
      </c>
    </row>
    <row r="97" spans="1:6" ht="13.5">
      <c r="A97" s="78">
        <v>97</v>
      </c>
      <c r="B97" s="78" t="s">
        <v>1038</v>
      </c>
      <c r="C97" s="78" t="s">
        <v>1039</v>
      </c>
      <c r="D97" s="78" t="s">
        <v>334</v>
      </c>
      <c r="E97" s="78" t="s">
        <v>99</v>
      </c>
      <c r="F97" s="78" t="s">
        <v>364</v>
      </c>
    </row>
    <row r="98" spans="1:6" ht="13.5">
      <c r="A98" s="78">
        <v>98</v>
      </c>
      <c r="B98" s="78" t="s">
        <v>1040</v>
      </c>
      <c r="C98" s="78" t="s">
        <v>1041</v>
      </c>
      <c r="D98" s="78" t="s">
        <v>334</v>
      </c>
      <c r="E98" s="78" t="s">
        <v>3154</v>
      </c>
      <c r="F98" s="78" t="s">
        <v>340</v>
      </c>
    </row>
    <row r="99" spans="1:6" ht="13.5">
      <c r="A99" s="78">
        <v>99</v>
      </c>
      <c r="B99" s="78" t="s">
        <v>1042</v>
      </c>
      <c r="C99" s="78" t="s">
        <v>1043</v>
      </c>
      <c r="D99" s="78" t="s">
        <v>334</v>
      </c>
      <c r="E99" s="78" t="s">
        <v>3154</v>
      </c>
      <c r="F99" s="78" t="s">
        <v>340</v>
      </c>
    </row>
    <row r="100" spans="1:6" ht="13.5">
      <c r="A100" s="78">
        <v>100</v>
      </c>
      <c r="B100" s="78" t="s">
        <v>1044</v>
      </c>
      <c r="C100" s="78" t="s">
        <v>1045</v>
      </c>
      <c r="D100" s="78" t="s">
        <v>334</v>
      </c>
      <c r="E100" s="78" t="s">
        <v>3127</v>
      </c>
      <c r="F100" s="78" t="s">
        <v>351</v>
      </c>
    </row>
    <row r="101" spans="1:6" ht="13.5">
      <c r="A101" s="78">
        <v>101</v>
      </c>
      <c r="B101" s="78" t="s">
        <v>1046</v>
      </c>
      <c r="C101" s="78" t="s">
        <v>1047</v>
      </c>
      <c r="D101" s="78" t="s">
        <v>334</v>
      </c>
      <c r="E101" s="78" t="s">
        <v>578</v>
      </c>
      <c r="F101" s="78" t="s">
        <v>340</v>
      </c>
    </row>
    <row r="102" spans="1:6" ht="13.5">
      <c r="A102" s="78">
        <v>102</v>
      </c>
      <c r="B102" s="78" t="s">
        <v>1048</v>
      </c>
      <c r="C102" s="78" t="s">
        <v>1049</v>
      </c>
      <c r="D102" s="78" t="s">
        <v>331</v>
      </c>
      <c r="E102" s="78" t="s">
        <v>3155</v>
      </c>
      <c r="F102" s="78" t="s">
        <v>340</v>
      </c>
    </row>
    <row r="103" spans="1:6" ht="13.5">
      <c r="A103" s="78">
        <v>103</v>
      </c>
      <c r="B103" s="78" t="s">
        <v>1050</v>
      </c>
      <c r="C103" s="78" t="s">
        <v>1051</v>
      </c>
      <c r="D103" s="78" t="s">
        <v>331</v>
      </c>
      <c r="E103" s="78" t="s">
        <v>3156</v>
      </c>
      <c r="F103" s="78" t="s">
        <v>340</v>
      </c>
    </row>
    <row r="104" spans="1:6" ht="13.5">
      <c r="A104" s="78">
        <v>104</v>
      </c>
      <c r="B104" s="78" t="s">
        <v>1052</v>
      </c>
      <c r="C104" s="78" t="s">
        <v>1053</v>
      </c>
      <c r="D104" s="78" t="s">
        <v>331</v>
      </c>
      <c r="E104" s="78" t="s">
        <v>3157</v>
      </c>
      <c r="F104" s="78" t="s">
        <v>364</v>
      </c>
    </row>
    <row r="105" spans="1:6" ht="13.5">
      <c r="A105" s="78">
        <v>105</v>
      </c>
      <c r="B105" s="78" t="s">
        <v>1054</v>
      </c>
      <c r="C105" s="78" t="s">
        <v>1055</v>
      </c>
      <c r="D105" s="78" t="s">
        <v>331</v>
      </c>
      <c r="E105" s="78" t="s">
        <v>650</v>
      </c>
      <c r="F105" s="78" t="s">
        <v>364</v>
      </c>
    </row>
    <row r="106" spans="1:6" ht="13.5">
      <c r="A106" s="78">
        <v>106</v>
      </c>
      <c r="B106" s="78" t="s">
        <v>1056</v>
      </c>
      <c r="C106" s="78" t="s">
        <v>1057</v>
      </c>
      <c r="D106" s="78" t="s">
        <v>331</v>
      </c>
      <c r="E106" s="78" t="s">
        <v>399</v>
      </c>
      <c r="F106" s="78" t="s">
        <v>363</v>
      </c>
    </row>
    <row r="107" spans="1:6" ht="13.5">
      <c r="A107" s="78">
        <v>107</v>
      </c>
      <c r="B107" s="78" t="s">
        <v>1058</v>
      </c>
      <c r="C107" s="78" t="s">
        <v>1059</v>
      </c>
      <c r="D107" s="78" t="s">
        <v>331</v>
      </c>
      <c r="E107" s="78" t="s">
        <v>3158</v>
      </c>
      <c r="F107" s="78" t="s">
        <v>340</v>
      </c>
    </row>
    <row r="108" spans="1:6" ht="13.5">
      <c r="A108" s="78">
        <v>108</v>
      </c>
      <c r="B108" s="78" t="s">
        <v>1060</v>
      </c>
      <c r="C108" s="78" t="s">
        <v>1061</v>
      </c>
      <c r="D108" s="78" t="s">
        <v>332</v>
      </c>
      <c r="E108" s="78" t="s">
        <v>446</v>
      </c>
      <c r="F108" s="78" t="s">
        <v>364</v>
      </c>
    </row>
    <row r="109" spans="1:6" ht="13.5">
      <c r="A109" s="78">
        <v>109</v>
      </c>
      <c r="B109" s="78" t="s">
        <v>1062</v>
      </c>
      <c r="C109" s="78" t="s">
        <v>1063</v>
      </c>
      <c r="D109" s="78" t="s">
        <v>332</v>
      </c>
      <c r="E109" s="78" t="s">
        <v>621</v>
      </c>
      <c r="F109" s="78" t="s">
        <v>340</v>
      </c>
    </row>
    <row r="110" spans="1:6" ht="13.5">
      <c r="A110" s="78">
        <v>110</v>
      </c>
      <c r="B110" s="78" t="s">
        <v>1064</v>
      </c>
      <c r="C110" s="78" t="s">
        <v>1065</v>
      </c>
      <c r="D110" s="78" t="s">
        <v>332</v>
      </c>
      <c r="E110" s="78" t="s">
        <v>574</v>
      </c>
      <c r="F110" s="78" t="s">
        <v>340</v>
      </c>
    </row>
    <row r="111" spans="1:6" ht="13.5">
      <c r="A111" s="78">
        <v>111</v>
      </c>
      <c r="B111" s="78" t="s">
        <v>1066</v>
      </c>
      <c r="C111" s="78" t="s">
        <v>1067</v>
      </c>
      <c r="D111" s="78" t="s">
        <v>331</v>
      </c>
      <c r="E111" s="78" t="s">
        <v>125</v>
      </c>
      <c r="F111" s="78" t="s">
        <v>340</v>
      </c>
    </row>
    <row r="112" spans="1:6" ht="13.5">
      <c r="A112" s="78">
        <v>112</v>
      </c>
      <c r="B112" s="78" t="s">
        <v>1068</v>
      </c>
      <c r="C112" s="78" t="s">
        <v>1069</v>
      </c>
      <c r="D112" s="78" t="s">
        <v>332</v>
      </c>
      <c r="E112" s="78" t="s">
        <v>429</v>
      </c>
      <c r="F112" s="78" t="s">
        <v>340</v>
      </c>
    </row>
    <row r="113" spans="1:6" ht="13.5">
      <c r="A113" s="78">
        <v>113</v>
      </c>
      <c r="B113" s="78" t="s">
        <v>1070</v>
      </c>
      <c r="C113" s="78" t="s">
        <v>1071</v>
      </c>
      <c r="D113" s="78" t="s">
        <v>332</v>
      </c>
      <c r="E113" s="78" t="s">
        <v>246</v>
      </c>
      <c r="F113" s="78" t="s">
        <v>340</v>
      </c>
    </row>
    <row r="114" spans="1:6" ht="13.5">
      <c r="A114" s="78">
        <v>114</v>
      </c>
      <c r="B114" s="78" t="s">
        <v>1072</v>
      </c>
      <c r="C114" s="78" t="s">
        <v>1073</v>
      </c>
      <c r="D114" s="78" t="s">
        <v>332</v>
      </c>
      <c r="E114" s="78" t="s">
        <v>83</v>
      </c>
      <c r="F114" s="78" t="s">
        <v>340</v>
      </c>
    </row>
    <row r="115" spans="1:6" ht="13.5">
      <c r="A115" s="78">
        <v>115</v>
      </c>
      <c r="B115" s="78" t="s">
        <v>1074</v>
      </c>
      <c r="C115" s="78" t="s">
        <v>1075</v>
      </c>
      <c r="D115" s="78" t="s">
        <v>332</v>
      </c>
      <c r="E115" s="78" t="s">
        <v>3159</v>
      </c>
      <c r="F115" s="78" t="s">
        <v>340</v>
      </c>
    </row>
    <row r="116" spans="1:6" ht="13.5">
      <c r="A116" s="78">
        <v>116</v>
      </c>
      <c r="B116" s="78" t="s">
        <v>1076</v>
      </c>
      <c r="C116" s="78" t="s">
        <v>1077</v>
      </c>
      <c r="D116" s="78" t="s">
        <v>332</v>
      </c>
      <c r="E116" s="78" t="s">
        <v>155</v>
      </c>
      <c r="F116" s="78" t="s">
        <v>340</v>
      </c>
    </row>
    <row r="117" spans="1:6" ht="13.5">
      <c r="A117" s="78">
        <v>117</v>
      </c>
      <c r="B117" s="78" t="s">
        <v>1078</v>
      </c>
      <c r="C117" s="78" t="s">
        <v>1079</v>
      </c>
      <c r="D117" s="78" t="s">
        <v>332</v>
      </c>
      <c r="E117" s="78" t="s">
        <v>381</v>
      </c>
      <c r="F117" s="78" t="s">
        <v>340</v>
      </c>
    </row>
    <row r="118" spans="1:6" ht="13.5">
      <c r="A118" s="78">
        <v>118</v>
      </c>
      <c r="B118" s="78" t="s">
        <v>1080</v>
      </c>
      <c r="C118" s="78" t="s">
        <v>1081</v>
      </c>
      <c r="D118" s="78" t="s">
        <v>332</v>
      </c>
      <c r="E118" s="78" t="s">
        <v>3160</v>
      </c>
      <c r="F118" s="78" t="s">
        <v>340</v>
      </c>
    </row>
    <row r="119" spans="1:6" ht="13.5">
      <c r="A119" s="78">
        <v>119</v>
      </c>
      <c r="B119" s="78" t="s">
        <v>1082</v>
      </c>
      <c r="C119" s="78" t="s">
        <v>1083</v>
      </c>
      <c r="D119" s="78" t="s">
        <v>333</v>
      </c>
      <c r="E119" s="78" t="s">
        <v>3161</v>
      </c>
      <c r="F119" s="78" t="s">
        <v>470</v>
      </c>
    </row>
    <row r="120" spans="1:6" ht="13.5">
      <c r="A120" s="78">
        <v>120</v>
      </c>
      <c r="B120" s="78" t="s">
        <v>1084</v>
      </c>
      <c r="C120" s="78" t="s">
        <v>1085</v>
      </c>
      <c r="D120" s="78" t="s">
        <v>333</v>
      </c>
      <c r="E120" s="78" t="s">
        <v>3162</v>
      </c>
      <c r="F120" s="78" t="s">
        <v>361</v>
      </c>
    </row>
    <row r="121" spans="1:6" ht="13.5">
      <c r="A121" s="78">
        <v>121</v>
      </c>
      <c r="B121" s="78" t="s">
        <v>1086</v>
      </c>
      <c r="C121" s="78" t="s">
        <v>1087</v>
      </c>
      <c r="D121" s="78" t="s">
        <v>333</v>
      </c>
      <c r="E121" s="78" t="s">
        <v>3163</v>
      </c>
      <c r="F121" s="91" t="s">
        <v>3512</v>
      </c>
    </row>
    <row r="122" spans="1:6" ht="13.5">
      <c r="A122" s="78">
        <v>122</v>
      </c>
      <c r="B122" s="78" t="s">
        <v>1088</v>
      </c>
      <c r="C122" s="78" t="s">
        <v>1089</v>
      </c>
      <c r="D122" s="78" t="s">
        <v>330</v>
      </c>
      <c r="E122" s="78" t="s">
        <v>3164</v>
      </c>
      <c r="F122" s="78" t="s">
        <v>340</v>
      </c>
    </row>
    <row r="123" spans="1:6" ht="13.5">
      <c r="A123" s="78">
        <v>123</v>
      </c>
      <c r="B123" s="78" t="s">
        <v>1090</v>
      </c>
      <c r="C123" s="78" t="s">
        <v>123</v>
      </c>
      <c r="D123" s="78" t="s">
        <v>333</v>
      </c>
      <c r="E123" s="78" t="s">
        <v>3165</v>
      </c>
      <c r="F123" s="78" t="s">
        <v>339</v>
      </c>
    </row>
    <row r="124" spans="1:6" ht="13.5">
      <c r="A124" s="78">
        <v>124</v>
      </c>
      <c r="B124" s="78" t="s">
        <v>1091</v>
      </c>
      <c r="C124" s="78" t="s">
        <v>1092</v>
      </c>
      <c r="D124" s="78" t="s">
        <v>334</v>
      </c>
      <c r="E124" s="78" t="s">
        <v>3166</v>
      </c>
      <c r="F124" s="78" t="s">
        <v>340</v>
      </c>
    </row>
    <row r="125" spans="1:6" ht="13.5">
      <c r="A125" s="78">
        <v>125</v>
      </c>
      <c r="B125" s="78" t="s">
        <v>1093</v>
      </c>
      <c r="C125" s="78" t="s">
        <v>1094</v>
      </c>
      <c r="D125" s="78" t="s">
        <v>330</v>
      </c>
      <c r="E125" s="78" t="s">
        <v>3167</v>
      </c>
      <c r="F125" s="78" t="s">
        <v>341</v>
      </c>
    </row>
    <row r="126" spans="1:6" ht="13.5">
      <c r="A126" s="78">
        <v>126</v>
      </c>
      <c r="B126" s="78" t="s">
        <v>1095</v>
      </c>
      <c r="C126" s="78" t="s">
        <v>1096</v>
      </c>
      <c r="D126" s="78" t="s">
        <v>330</v>
      </c>
      <c r="E126" s="78" t="s">
        <v>3168</v>
      </c>
      <c r="F126" s="78" t="s">
        <v>342</v>
      </c>
    </row>
    <row r="127" spans="1:6" ht="13.5">
      <c r="A127" s="78">
        <v>127</v>
      </c>
      <c r="B127" s="78" t="s">
        <v>1097</v>
      </c>
      <c r="C127" s="78" t="s">
        <v>1098</v>
      </c>
      <c r="D127" s="78" t="s">
        <v>330</v>
      </c>
      <c r="E127" s="78" t="s">
        <v>3169</v>
      </c>
      <c r="F127" s="78" t="s">
        <v>364</v>
      </c>
    </row>
    <row r="128" spans="1:6" ht="13.5">
      <c r="A128" s="78">
        <v>128</v>
      </c>
      <c r="B128" s="78" t="s">
        <v>1099</v>
      </c>
      <c r="C128" s="78" t="s">
        <v>1100</v>
      </c>
      <c r="D128" s="78" t="s">
        <v>334</v>
      </c>
      <c r="E128" s="78" t="s">
        <v>3170</v>
      </c>
      <c r="F128" s="78" t="s">
        <v>340</v>
      </c>
    </row>
    <row r="129" spans="1:6" ht="13.5">
      <c r="A129" s="78">
        <v>129</v>
      </c>
      <c r="B129" s="78" t="s">
        <v>1101</v>
      </c>
      <c r="C129" s="78" t="s">
        <v>1102</v>
      </c>
      <c r="D129" s="78" t="s">
        <v>334</v>
      </c>
      <c r="E129" s="78" t="s">
        <v>578</v>
      </c>
      <c r="F129" s="78" t="s">
        <v>364</v>
      </c>
    </row>
    <row r="130" spans="1:6" ht="13.5">
      <c r="A130" s="78">
        <v>130</v>
      </c>
      <c r="B130" s="78" t="s">
        <v>1103</v>
      </c>
      <c r="C130" s="78" t="s">
        <v>1104</v>
      </c>
      <c r="D130" s="78" t="s">
        <v>334</v>
      </c>
      <c r="E130" s="78" t="s">
        <v>84</v>
      </c>
      <c r="F130" s="78" t="s">
        <v>340</v>
      </c>
    </row>
    <row r="131" spans="1:6" ht="13.5">
      <c r="A131" s="78">
        <v>131</v>
      </c>
      <c r="B131" s="78" t="s">
        <v>1105</v>
      </c>
      <c r="C131" s="78" t="s">
        <v>1106</v>
      </c>
      <c r="D131" s="78" t="s">
        <v>334</v>
      </c>
      <c r="E131" s="78" t="s">
        <v>3171</v>
      </c>
      <c r="F131" s="78" t="s">
        <v>341</v>
      </c>
    </row>
    <row r="132" spans="1:6" ht="13.5">
      <c r="A132" s="78">
        <v>132</v>
      </c>
      <c r="B132" s="78" t="s">
        <v>1107</v>
      </c>
      <c r="C132" s="78" t="s">
        <v>1108</v>
      </c>
      <c r="D132" s="78" t="s">
        <v>334</v>
      </c>
      <c r="E132" s="78" t="s">
        <v>582</v>
      </c>
      <c r="F132" s="78" t="s">
        <v>364</v>
      </c>
    </row>
    <row r="133" spans="1:6" ht="13.5">
      <c r="A133" s="78">
        <v>133</v>
      </c>
      <c r="B133" s="78" t="s">
        <v>1109</v>
      </c>
      <c r="C133" s="78" t="s">
        <v>1110</v>
      </c>
      <c r="D133" s="78" t="s">
        <v>334</v>
      </c>
      <c r="E133" s="78" t="s">
        <v>3172</v>
      </c>
      <c r="F133" s="78" t="s">
        <v>341</v>
      </c>
    </row>
    <row r="134" spans="1:6" ht="13.5">
      <c r="A134" s="78">
        <v>134</v>
      </c>
      <c r="B134" s="78" t="s">
        <v>1111</v>
      </c>
      <c r="C134" s="78" t="s">
        <v>1112</v>
      </c>
      <c r="D134" s="78" t="s">
        <v>334</v>
      </c>
      <c r="E134" s="78" t="s">
        <v>601</v>
      </c>
      <c r="F134" s="78" t="s">
        <v>360</v>
      </c>
    </row>
    <row r="135" spans="1:6" ht="13.5">
      <c r="A135" s="78">
        <v>135</v>
      </c>
      <c r="B135" s="78" t="s">
        <v>1113</v>
      </c>
      <c r="C135" s="78" t="s">
        <v>1114</v>
      </c>
      <c r="D135" s="78" t="s">
        <v>334</v>
      </c>
      <c r="E135" s="78" t="s">
        <v>267</v>
      </c>
      <c r="F135" s="78" t="s">
        <v>340</v>
      </c>
    </row>
    <row r="136" spans="1:6" ht="13.5">
      <c r="A136" s="78">
        <v>136</v>
      </c>
      <c r="B136" s="78" t="s">
        <v>1115</v>
      </c>
      <c r="C136" s="78" t="s">
        <v>1116</v>
      </c>
      <c r="D136" s="78" t="s">
        <v>334</v>
      </c>
      <c r="E136" s="78" t="s">
        <v>604</v>
      </c>
      <c r="F136" s="78" t="s">
        <v>340</v>
      </c>
    </row>
    <row r="137" spans="1:6" ht="13.5">
      <c r="A137" s="78">
        <v>137</v>
      </c>
      <c r="B137" s="78" t="s">
        <v>1117</v>
      </c>
      <c r="C137" s="78" t="s">
        <v>1118</v>
      </c>
      <c r="D137" s="78" t="s">
        <v>334</v>
      </c>
      <c r="E137" s="78" t="s">
        <v>3173</v>
      </c>
      <c r="F137" s="78" t="s">
        <v>360</v>
      </c>
    </row>
    <row r="138" spans="1:6" ht="13.5">
      <c r="A138" s="78">
        <v>138</v>
      </c>
      <c r="B138" s="78" t="s">
        <v>1119</v>
      </c>
      <c r="C138" s="78" t="s">
        <v>1120</v>
      </c>
      <c r="D138" s="78" t="s">
        <v>334</v>
      </c>
      <c r="E138" s="78" t="s">
        <v>3174</v>
      </c>
      <c r="F138" s="78" t="s">
        <v>340</v>
      </c>
    </row>
    <row r="139" spans="1:6" ht="13.5">
      <c r="A139" s="78">
        <v>139</v>
      </c>
      <c r="B139" s="78" t="s">
        <v>1121</v>
      </c>
      <c r="C139" s="78" t="s">
        <v>1122</v>
      </c>
      <c r="D139" s="78" t="s">
        <v>334</v>
      </c>
      <c r="E139" s="78" t="s">
        <v>3175</v>
      </c>
      <c r="F139" s="78" t="s">
        <v>340</v>
      </c>
    </row>
    <row r="140" spans="1:6" ht="13.5">
      <c r="A140" s="78">
        <v>140</v>
      </c>
      <c r="B140" s="78" t="s">
        <v>1123</v>
      </c>
      <c r="C140" s="78" t="s">
        <v>1124</v>
      </c>
      <c r="D140" s="78" t="s">
        <v>334</v>
      </c>
      <c r="E140" s="78" t="s">
        <v>3176</v>
      </c>
      <c r="F140" s="78" t="s">
        <v>340</v>
      </c>
    </row>
    <row r="141" spans="1:6" ht="13.5">
      <c r="A141" s="78">
        <v>141</v>
      </c>
      <c r="B141" s="78" t="s">
        <v>1125</v>
      </c>
      <c r="C141" s="78" t="s">
        <v>1126</v>
      </c>
      <c r="D141" s="78" t="s">
        <v>334</v>
      </c>
      <c r="E141" s="78" t="s">
        <v>373</v>
      </c>
      <c r="F141" s="78" t="s">
        <v>340</v>
      </c>
    </row>
    <row r="142" spans="1:6" ht="13.5">
      <c r="A142" s="78">
        <v>142</v>
      </c>
      <c r="B142" s="78" t="s">
        <v>1127</v>
      </c>
      <c r="C142" s="78" t="s">
        <v>1128</v>
      </c>
      <c r="D142" s="78" t="s">
        <v>334</v>
      </c>
      <c r="E142" s="78" t="s">
        <v>618</v>
      </c>
      <c r="F142" s="78" t="s">
        <v>340</v>
      </c>
    </row>
    <row r="143" spans="1:6" ht="13.5">
      <c r="A143" s="78">
        <v>143</v>
      </c>
      <c r="B143" s="78" t="s">
        <v>1129</v>
      </c>
      <c r="C143" s="78" t="s">
        <v>1130</v>
      </c>
      <c r="D143" s="78" t="s">
        <v>334</v>
      </c>
      <c r="E143" s="78" t="s">
        <v>3177</v>
      </c>
      <c r="F143" s="78" t="s">
        <v>469</v>
      </c>
    </row>
    <row r="144" spans="1:6" ht="13.5">
      <c r="A144" s="78">
        <v>144</v>
      </c>
      <c r="B144" s="78" t="s">
        <v>1131</v>
      </c>
      <c r="C144" s="78" t="s">
        <v>1132</v>
      </c>
      <c r="D144" s="78" t="s">
        <v>334</v>
      </c>
      <c r="E144" s="78" t="s">
        <v>3119</v>
      </c>
      <c r="F144" s="78" t="s">
        <v>347</v>
      </c>
    </row>
    <row r="145" spans="1:6" ht="13.5">
      <c r="A145" s="78">
        <v>145</v>
      </c>
      <c r="B145" s="78" t="s">
        <v>1133</v>
      </c>
      <c r="C145" s="78" t="s">
        <v>1134</v>
      </c>
      <c r="D145" s="78" t="s">
        <v>334</v>
      </c>
      <c r="E145" s="78" t="s">
        <v>3176</v>
      </c>
      <c r="F145" s="78" t="s">
        <v>340</v>
      </c>
    </row>
    <row r="146" spans="1:6" ht="13.5">
      <c r="A146" s="78">
        <v>146</v>
      </c>
      <c r="B146" s="78" t="s">
        <v>1135</v>
      </c>
      <c r="C146" s="78" t="s">
        <v>1136</v>
      </c>
      <c r="D146" s="78" t="s">
        <v>334</v>
      </c>
      <c r="E146" s="78" t="s">
        <v>3178</v>
      </c>
      <c r="F146" s="78" t="s">
        <v>340</v>
      </c>
    </row>
    <row r="147" spans="1:6" ht="13.5">
      <c r="A147" s="78">
        <v>147</v>
      </c>
      <c r="B147" s="78" t="s">
        <v>1137</v>
      </c>
      <c r="C147" s="78" t="s">
        <v>1138</v>
      </c>
      <c r="D147" s="78" t="s">
        <v>334</v>
      </c>
      <c r="E147" s="78" t="s">
        <v>635</v>
      </c>
      <c r="F147" s="78" t="s">
        <v>340</v>
      </c>
    </row>
    <row r="148" spans="1:6" ht="13.5">
      <c r="A148" s="78">
        <v>148</v>
      </c>
      <c r="B148" s="78" t="s">
        <v>1139</v>
      </c>
      <c r="C148" s="78" t="s">
        <v>1140</v>
      </c>
      <c r="D148" s="78" t="s">
        <v>334</v>
      </c>
      <c r="E148" s="78" t="s">
        <v>3179</v>
      </c>
      <c r="F148" s="78" t="s">
        <v>351</v>
      </c>
    </row>
    <row r="149" spans="1:6" ht="13.5">
      <c r="A149" s="78">
        <v>149</v>
      </c>
      <c r="B149" s="78" t="s">
        <v>1141</v>
      </c>
      <c r="C149" s="78" t="s">
        <v>1142</v>
      </c>
      <c r="D149" s="78" t="s">
        <v>334</v>
      </c>
      <c r="E149" s="78" t="s">
        <v>603</v>
      </c>
      <c r="F149" s="78" t="s">
        <v>471</v>
      </c>
    </row>
    <row r="150" spans="1:6" ht="13.5">
      <c r="A150" s="78">
        <v>150</v>
      </c>
      <c r="B150" s="78" t="s">
        <v>1143</v>
      </c>
      <c r="C150" s="78" t="s">
        <v>1144</v>
      </c>
      <c r="D150" s="78" t="s">
        <v>334</v>
      </c>
      <c r="E150" s="78" t="s">
        <v>631</v>
      </c>
      <c r="F150" s="78" t="s">
        <v>340</v>
      </c>
    </row>
    <row r="151" spans="1:6" ht="13.5">
      <c r="A151" s="78">
        <v>151</v>
      </c>
      <c r="B151" s="78" t="s">
        <v>1145</v>
      </c>
      <c r="C151" s="78" t="s">
        <v>1146</v>
      </c>
      <c r="D151" s="78" t="s">
        <v>331</v>
      </c>
      <c r="E151" s="78" t="s">
        <v>397</v>
      </c>
      <c r="F151" s="78" t="s">
        <v>341</v>
      </c>
    </row>
    <row r="152" spans="1:6" ht="13.5">
      <c r="A152" s="78">
        <v>152</v>
      </c>
      <c r="B152" s="78" t="s">
        <v>1147</v>
      </c>
      <c r="C152" s="78" t="s">
        <v>1148</v>
      </c>
      <c r="D152" s="78" t="s">
        <v>331</v>
      </c>
      <c r="E152" s="78" t="s">
        <v>589</v>
      </c>
      <c r="F152" s="78" t="s">
        <v>340</v>
      </c>
    </row>
    <row r="153" spans="1:6" ht="13.5">
      <c r="A153" s="78">
        <v>153</v>
      </c>
      <c r="B153" s="78" t="s">
        <v>1149</v>
      </c>
      <c r="C153" s="78" t="s">
        <v>1150</v>
      </c>
      <c r="D153" s="78" t="s">
        <v>334</v>
      </c>
      <c r="E153" s="78" t="s">
        <v>3155</v>
      </c>
      <c r="F153" s="78" t="s">
        <v>340</v>
      </c>
    </row>
    <row r="154" spans="1:6" ht="13.5">
      <c r="A154" s="78">
        <v>154</v>
      </c>
      <c r="B154" s="78" t="s">
        <v>1151</v>
      </c>
      <c r="C154" s="78" t="s">
        <v>1152</v>
      </c>
      <c r="D154" s="78" t="s">
        <v>331</v>
      </c>
      <c r="E154" s="78" t="s">
        <v>137</v>
      </c>
      <c r="F154" s="78" t="s">
        <v>340</v>
      </c>
    </row>
    <row r="155" spans="1:6" ht="13.5">
      <c r="A155" s="78">
        <v>155</v>
      </c>
      <c r="B155" s="78" t="s">
        <v>1153</v>
      </c>
      <c r="C155" s="78" t="s">
        <v>1154</v>
      </c>
      <c r="D155" s="78" t="s">
        <v>331</v>
      </c>
      <c r="E155" s="78" t="s">
        <v>3180</v>
      </c>
      <c r="F155" s="78" t="s">
        <v>344</v>
      </c>
    </row>
    <row r="156" spans="1:6" ht="13.5">
      <c r="A156" s="78">
        <v>156</v>
      </c>
      <c r="B156" s="78" t="s">
        <v>1155</v>
      </c>
      <c r="C156" s="78" t="s">
        <v>1156</v>
      </c>
      <c r="D156" s="78" t="s">
        <v>331</v>
      </c>
      <c r="E156" s="78" t="s">
        <v>564</v>
      </c>
      <c r="F156" s="78" t="s">
        <v>341</v>
      </c>
    </row>
    <row r="157" spans="1:6" ht="13.5">
      <c r="A157" s="78">
        <v>157</v>
      </c>
      <c r="B157" s="78" t="s">
        <v>1157</v>
      </c>
      <c r="C157" s="78" t="s">
        <v>1158</v>
      </c>
      <c r="D157" s="78" t="s">
        <v>331</v>
      </c>
      <c r="E157" s="78" t="s">
        <v>3181</v>
      </c>
      <c r="F157" s="78" t="s">
        <v>340</v>
      </c>
    </row>
    <row r="158" spans="1:6" ht="13.5">
      <c r="A158" s="78">
        <v>158</v>
      </c>
      <c r="B158" s="78" t="s">
        <v>1159</v>
      </c>
      <c r="C158" s="78" t="s">
        <v>1160</v>
      </c>
      <c r="D158" s="78" t="s">
        <v>331</v>
      </c>
      <c r="E158" s="78" t="s">
        <v>411</v>
      </c>
      <c r="F158" s="78" t="s">
        <v>364</v>
      </c>
    </row>
    <row r="159" spans="1:6" ht="13.5">
      <c r="A159" s="78">
        <v>159</v>
      </c>
      <c r="B159" s="78" t="s">
        <v>1161</v>
      </c>
      <c r="C159" s="78" t="s">
        <v>1162</v>
      </c>
      <c r="D159" s="78" t="s">
        <v>331</v>
      </c>
      <c r="E159" s="78" t="s">
        <v>3182</v>
      </c>
      <c r="F159" s="78" t="s">
        <v>340</v>
      </c>
    </row>
    <row r="160" spans="1:6" ht="13.5">
      <c r="A160" s="78">
        <v>160</v>
      </c>
      <c r="B160" s="78" t="s">
        <v>1163</v>
      </c>
      <c r="C160" s="78" t="s">
        <v>1164</v>
      </c>
      <c r="D160" s="78" t="s">
        <v>331</v>
      </c>
      <c r="E160" s="78" t="s">
        <v>68</v>
      </c>
      <c r="F160" s="78" t="s">
        <v>469</v>
      </c>
    </row>
    <row r="161" spans="1:6" ht="13.5">
      <c r="A161" s="78">
        <v>161</v>
      </c>
      <c r="B161" s="78" t="s">
        <v>1165</v>
      </c>
      <c r="C161" s="78" t="s">
        <v>1166</v>
      </c>
      <c r="D161" s="78" t="s">
        <v>331</v>
      </c>
      <c r="E161" s="78" t="s">
        <v>398</v>
      </c>
      <c r="F161" s="78" t="s">
        <v>340</v>
      </c>
    </row>
    <row r="162" spans="1:6" ht="13.5">
      <c r="A162" s="78">
        <v>162</v>
      </c>
      <c r="B162" s="78" t="s">
        <v>1167</v>
      </c>
      <c r="C162" s="78" t="s">
        <v>1168</v>
      </c>
      <c r="D162" s="78" t="s">
        <v>331</v>
      </c>
      <c r="E162" s="78" t="s">
        <v>199</v>
      </c>
      <c r="F162" s="78" t="s">
        <v>361</v>
      </c>
    </row>
    <row r="163" spans="1:6" ht="13.5">
      <c r="A163" s="78">
        <v>163</v>
      </c>
      <c r="B163" s="78" t="s">
        <v>1169</v>
      </c>
      <c r="C163" s="78" t="s">
        <v>1170</v>
      </c>
      <c r="D163" s="78" t="s">
        <v>331</v>
      </c>
      <c r="E163" s="78" t="s">
        <v>3183</v>
      </c>
      <c r="F163" s="78" t="s">
        <v>354</v>
      </c>
    </row>
    <row r="164" spans="1:6" ht="13.5">
      <c r="A164" s="78">
        <v>164</v>
      </c>
      <c r="B164" s="78" t="s">
        <v>1171</v>
      </c>
      <c r="C164" s="78" t="s">
        <v>1172</v>
      </c>
      <c r="D164" s="78" t="s">
        <v>331</v>
      </c>
      <c r="E164" s="78" t="s">
        <v>3184</v>
      </c>
      <c r="F164" s="78" t="s">
        <v>354</v>
      </c>
    </row>
    <row r="165" spans="1:6" ht="13.5">
      <c r="A165" s="78">
        <v>165</v>
      </c>
      <c r="B165" s="78" t="s">
        <v>1173</v>
      </c>
      <c r="C165" s="78" t="s">
        <v>1174</v>
      </c>
      <c r="D165" s="78" t="s">
        <v>331</v>
      </c>
      <c r="E165" s="78" t="s">
        <v>3185</v>
      </c>
      <c r="F165" s="78" t="s">
        <v>363</v>
      </c>
    </row>
    <row r="166" spans="1:6" ht="13.5">
      <c r="A166" s="78">
        <v>166</v>
      </c>
      <c r="B166" s="78" t="s">
        <v>1175</v>
      </c>
      <c r="C166" s="78" t="s">
        <v>1176</v>
      </c>
      <c r="D166" s="78" t="s">
        <v>331</v>
      </c>
      <c r="E166" s="78" t="s">
        <v>219</v>
      </c>
      <c r="F166" s="78" t="s">
        <v>354</v>
      </c>
    </row>
    <row r="167" spans="1:6" ht="13.5">
      <c r="A167" s="78">
        <v>167</v>
      </c>
      <c r="B167" s="78" t="s">
        <v>1177</v>
      </c>
      <c r="C167" s="78" t="s">
        <v>1178</v>
      </c>
      <c r="D167" s="78" t="s">
        <v>331</v>
      </c>
      <c r="E167" s="78" t="s">
        <v>208</v>
      </c>
      <c r="F167" s="78" t="s">
        <v>361</v>
      </c>
    </row>
    <row r="168" spans="1:6" ht="13.5">
      <c r="A168" s="78">
        <v>168</v>
      </c>
      <c r="B168" s="78" t="s">
        <v>1179</v>
      </c>
      <c r="C168" s="78" t="s">
        <v>1180</v>
      </c>
      <c r="D168" s="78" t="s">
        <v>331</v>
      </c>
      <c r="E168" s="78" t="s">
        <v>3186</v>
      </c>
      <c r="F168" s="78" t="s">
        <v>340</v>
      </c>
    </row>
    <row r="169" spans="1:6" ht="13.5">
      <c r="A169" s="78">
        <v>169</v>
      </c>
      <c r="B169" s="78" t="s">
        <v>1181</v>
      </c>
      <c r="C169" s="78" t="s">
        <v>1182</v>
      </c>
      <c r="D169" s="78" t="s">
        <v>331</v>
      </c>
      <c r="E169" s="78" t="s">
        <v>100</v>
      </c>
      <c r="F169" s="78" t="s">
        <v>340</v>
      </c>
    </row>
    <row r="170" spans="1:6" ht="13.5">
      <c r="A170" s="78">
        <v>170</v>
      </c>
      <c r="B170" s="78" t="s">
        <v>1183</v>
      </c>
      <c r="C170" s="78" t="s">
        <v>1184</v>
      </c>
      <c r="D170" s="78" t="s">
        <v>331</v>
      </c>
      <c r="E170" s="78" t="s">
        <v>3187</v>
      </c>
      <c r="F170" s="78" t="s">
        <v>361</v>
      </c>
    </row>
    <row r="171" spans="1:6" ht="13.5">
      <c r="A171" s="78">
        <v>171</v>
      </c>
      <c r="B171" s="78" t="s">
        <v>1185</v>
      </c>
      <c r="C171" s="78" t="s">
        <v>1186</v>
      </c>
      <c r="D171" s="78" t="s">
        <v>331</v>
      </c>
      <c r="E171" s="78" t="s">
        <v>81</v>
      </c>
      <c r="F171" s="78" t="s">
        <v>343</v>
      </c>
    </row>
    <row r="172" spans="1:6" ht="13.5">
      <c r="A172" s="78">
        <v>172</v>
      </c>
      <c r="B172" s="78" t="s">
        <v>1187</v>
      </c>
      <c r="C172" s="78" t="s">
        <v>1188</v>
      </c>
      <c r="D172" s="78" t="s">
        <v>331</v>
      </c>
      <c r="E172" s="78" t="s">
        <v>3188</v>
      </c>
      <c r="F172" s="78" t="s">
        <v>340</v>
      </c>
    </row>
    <row r="173" spans="1:6" ht="13.5">
      <c r="A173" s="78">
        <v>173</v>
      </c>
      <c r="B173" s="78" t="s">
        <v>1189</v>
      </c>
      <c r="C173" s="78" t="s">
        <v>1190</v>
      </c>
      <c r="D173" s="78" t="s">
        <v>331</v>
      </c>
      <c r="E173" s="78" t="s">
        <v>392</v>
      </c>
      <c r="F173" s="78" t="s">
        <v>340</v>
      </c>
    </row>
    <row r="174" spans="1:6" ht="13.5">
      <c r="A174" s="78">
        <v>174</v>
      </c>
      <c r="B174" s="78" t="s">
        <v>1191</v>
      </c>
      <c r="C174" s="78" t="s">
        <v>1192</v>
      </c>
      <c r="D174" s="78" t="s">
        <v>331</v>
      </c>
      <c r="E174" s="78" t="s">
        <v>619</v>
      </c>
      <c r="F174" s="78" t="s">
        <v>340</v>
      </c>
    </row>
    <row r="175" spans="1:6" ht="13.5">
      <c r="A175" s="78">
        <v>175</v>
      </c>
      <c r="B175" s="78" t="s">
        <v>1193</v>
      </c>
      <c r="C175" s="78" t="s">
        <v>1194</v>
      </c>
      <c r="D175" s="78" t="s">
        <v>331</v>
      </c>
      <c r="E175" s="78" t="s">
        <v>286</v>
      </c>
      <c r="F175" s="78" t="s">
        <v>360</v>
      </c>
    </row>
    <row r="176" spans="1:6" ht="13.5">
      <c r="A176" s="78">
        <v>176</v>
      </c>
      <c r="B176" s="78" t="s">
        <v>1195</v>
      </c>
      <c r="C176" s="78" t="s">
        <v>1196</v>
      </c>
      <c r="D176" s="78" t="s">
        <v>332</v>
      </c>
      <c r="E176" s="78" t="s">
        <v>329</v>
      </c>
      <c r="F176" s="78" t="s">
        <v>340</v>
      </c>
    </row>
    <row r="177" spans="1:6" ht="13.5">
      <c r="A177" s="78">
        <v>177</v>
      </c>
      <c r="B177" s="78" t="s">
        <v>1197</v>
      </c>
      <c r="C177" s="78" t="s">
        <v>1198</v>
      </c>
      <c r="D177" s="78" t="s">
        <v>332</v>
      </c>
      <c r="E177" s="78" t="s">
        <v>428</v>
      </c>
      <c r="F177" s="78" t="s">
        <v>471</v>
      </c>
    </row>
    <row r="178" spans="1:6" ht="13.5">
      <c r="A178" s="78">
        <v>178</v>
      </c>
      <c r="B178" s="78" t="s">
        <v>1199</v>
      </c>
      <c r="C178" s="78" t="s">
        <v>1200</v>
      </c>
      <c r="D178" s="78" t="s">
        <v>332</v>
      </c>
      <c r="E178" s="78" t="s">
        <v>368</v>
      </c>
      <c r="F178" s="78" t="s">
        <v>341</v>
      </c>
    </row>
    <row r="179" spans="1:6" ht="13.5">
      <c r="A179" s="78">
        <v>179</v>
      </c>
      <c r="B179" s="78" t="s">
        <v>1201</v>
      </c>
      <c r="C179" s="78" t="s">
        <v>1202</v>
      </c>
      <c r="D179" s="78" t="s">
        <v>332</v>
      </c>
      <c r="E179" s="78" t="s">
        <v>143</v>
      </c>
      <c r="F179" s="78" t="s">
        <v>340</v>
      </c>
    </row>
    <row r="180" spans="1:6" ht="13.5">
      <c r="A180" s="78">
        <v>180</v>
      </c>
      <c r="B180" s="78" t="s">
        <v>1203</v>
      </c>
      <c r="C180" s="78" t="s">
        <v>1204</v>
      </c>
      <c r="D180" s="78" t="s">
        <v>332</v>
      </c>
      <c r="E180" s="78" t="s">
        <v>158</v>
      </c>
      <c r="F180" s="78" t="s">
        <v>361</v>
      </c>
    </row>
    <row r="181" spans="1:6" ht="13.5">
      <c r="A181" s="78">
        <v>181</v>
      </c>
      <c r="B181" s="78" t="s">
        <v>1205</v>
      </c>
      <c r="C181" s="78" t="s">
        <v>1206</v>
      </c>
      <c r="D181" s="78" t="s">
        <v>332</v>
      </c>
      <c r="E181" s="78" t="s">
        <v>623</v>
      </c>
      <c r="F181" s="78" t="s">
        <v>340</v>
      </c>
    </row>
    <row r="182" spans="1:6" ht="13.5">
      <c r="A182" s="78">
        <v>182</v>
      </c>
      <c r="B182" s="78" t="s">
        <v>1207</v>
      </c>
      <c r="C182" s="78" t="s">
        <v>1208</v>
      </c>
      <c r="D182" s="78" t="s">
        <v>332</v>
      </c>
      <c r="E182" s="78" t="s">
        <v>3189</v>
      </c>
      <c r="F182" s="78" t="s">
        <v>353</v>
      </c>
    </row>
    <row r="183" spans="1:6" ht="13.5">
      <c r="A183" s="78">
        <v>183</v>
      </c>
      <c r="B183" s="78" t="s">
        <v>1209</v>
      </c>
      <c r="C183" s="78" t="s">
        <v>1210</v>
      </c>
      <c r="D183" s="78" t="s">
        <v>332</v>
      </c>
      <c r="E183" s="78" t="s">
        <v>56</v>
      </c>
      <c r="F183" s="78" t="s">
        <v>354</v>
      </c>
    </row>
    <row r="184" spans="1:6" ht="13.5">
      <c r="A184" s="78">
        <v>184</v>
      </c>
      <c r="B184" s="78" t="s">
        <v>1211</v>
      </c>
      <c r="C184" s="78" t="s">
        <v>1212</v>
      </c>
      <c r="D184" s="78" t="s">
        <v>332</v>
      </c>
      <c r="E184" s="78" t="s">
        <v>69</v>
      </c>
      <c r="F184" s="78" t="s">
        <v>341</v>
      </c>
    </row>
    <row r="185" spans="1:6" ht="13.5">
      <c r="A185" s="78">
        <v>185</v>
      </c>
      <c r="B185" s="78" t="s">
        <v>1213</v>
      </c>
      <c r="C185" s="78" t="s">
        <v>1214</v>
      </c>
      <c r="D185" s="78" t="s">
        <v>332</v>
      </c>
      <c r="E185" s="78" t="s">
        <v>661</v>
      </c>
      <c r="F185" s="78" t="s">
        <v>340</v>
      </c>
    </row>
    <row r="186" spans="1:6" ht="13.5">
      <c r="A186" s="78">
        <v>186</v>
      </c>
      <c r="B186" s="78" t="s">
        <v>1215</v>
      </c>
      <c r="C186" s="78" t="s">
        <v>1216</v>
      </c>
      <c r="D186" s="78" t="s">
        <v>332</v>
      </c>
      <c r="E186" s="78" t="s">
        <v>3190</v>
      </c>
      <c r="F186" s="78" t="s">
        <v>340</v>
      </c>
    </row>
    <row r="187" spans="1:6" ht="13.5">
      <c r="A187" s="78">
        <v>187</v>
      </c>
      <c r="B187" s="78" t="s">
        <v>1217</v>
      </c>
      <c r="C187" s="78" t="s">
        <v>1218</v>
      </c>
      <c r="D187" s="78" t="s">
        <v>337</v>
      </c>
      <c r="E187" s="78" t="s">
        <v>3191</v>
      </c>
      <c r="F187" s="78" t="s">
        <v>340</v>
      </c>
    </row>
    <row r="188" spans="1:6" ht="13.5">
      <c r="A188" s="78">
        <v>188</v>
      </c>
      <c r="B188" s="78" t="s">
        <v>1219</v>
      </c>
      <c r="C188" s="78" t="s">
        <v>1220</v>
      </c>
      <c r="D188" s="78" t="s">
        <v>334</v>
      </c>
      <c r="E188" s="78" t="s">
        <v>3192</v>
      </c>
      <c r="F188" s="78" t="s">
        <v>340</v>
      </c>
    </row>
    <row r="189" spans="1:6" ht="13.5">
      <c r="A189" s="78">
        <v>189</v>
      </c>
      <c r="B189" s="78" t="s">
        <v>1221</v>
      </c>
      <c r="C189" s="78" t="s">
        <v>1222</v>
      </c>
      <c r="D189" s="78" t="s">
        <v>334</v>
      </c>
      <c r="E189" s="78" t="s">
        <v>3193</v>
      </c>
      <c r="F189" s="78" t="s">
        <v>340</v>
      </c>
    </row>
    <row r="190" spans="1:6" ht="13.5">
      <c r="A190" s="78">
        <v>190</v>
      </c>
      <c r="B190" s="78" t="s">
        <v>1223</v>
      </c>
      <c r="C190" s="78" t="s">
        <v>1224</v>
      </c>
      <c r="D190" s="78" t="s">
        <v>334</v>
      </c>
      <c r="E190" s="78" t="s">
        <v>602</v>
      </c>
      <c r="F190" s="78" t="s">
        <v>340</v>
      </c>
    </row>
    <row r="191" spans="1:6" ht="13.5">
      <c r="A191" s="78">
        <v>191</v>
      </c>
      <c r="B191" s="78" t="s">
        <v>1225</v>
      </c>
      <c r="C191" s="78" t="s">
        <v>1226</v>
      </c>
      <c r="D191" s="78" t="s">
        <v>334</v>
      </c>
      <c r="E191" s="78" t="s">
        <v>3194</v>
      </c>
      <c r="F191" s="78" t="s">
        <v>340</v>
      </c>
    </row>
    <row r="192" spans="1:6" ht="13.5">
      <c r="A192" s="78">
        <v>192</v>
      </c>
      <c r="B192" s="78" t="s">
        <v>1227</v>
      </c>
      <c r="C192" s="78" t="s">
        <v>1228</v>
      </c>
      <c r="D192" s="78" t="s">
        <v>334</v>
      </c>
      <c r="E192" s="78" t="s">
        <v>3195</v>
      </c>
      <c r="F192" s="78" t="s">
        <v>340</v>
      </c>
    </row>
    <row r="193" spans="1:6" ht="13.5">
      <c r="A193" s="78">
        <v>193</v>
      </c>
      <c r="B193" s="78" t="s">
        <v>1229</v>
      </c>
      <c r="C193" s="78" t="s">
        <v>1230</v>
      </c>
      <c r="D193" s="78" t="s">
        <v>334</v>
      </c>
      <c r="E193" s="78" t="s">
        <v>3196</v>
      </c>
      <c r="F193" s="78" t="s">
        <v>340</v>
      </c>
    </row>
    <row r="194" spans="1:6" ht="13.5">
      <c r="A194" s="78">
        <v>194</v>
      </c>
      <c r="B194" s="78" t="s">
        <v>1231</v>
      </c>
      <c r="C194" s="78" t="s">
        <v>1232</v>
      </c>
      <c r="D194" s="78" t="s">
        <v>331</v>
      </c>
      <c r="E194" s="78" t="s">
        <v>393</v>
      </c>
      <c r="F194" s="78" t="s">
        <v>340</v>
      </c>
    </row>
    <row r="195" spans="1:6" ht="13.5">
      <c r="A195" s="78">
        <v>195</v>
      </c>
      <c r="B195" s="78" t="s">
        <v>1233</v>
      </c>
      <c r="C195" s="78" t="s">
        <v>1234</v>
      </c>
      <c r="D195" s="78" t="s">
        <v>332</v>
      </c>
      <c r="E195" s="78" t="s">
        <v>143</v>
      </c>
      <c r="F195" s="78" t="s">
        <v>340</v>
      </c>
    </row>
    <row r="196" spans="1:6" ht="13.5">
      <c r="A196" s="78">
        <v>196</v>
      </c>
      <c r="B196" s="78" t="s">
        <v>1235</v>
      </c>
      <c r="C196" s="78" t="s">
        <v>1236</v>
      </c>
      <c r="D196" s="78" t="s">
        <v>332</v>
      </c>
      <c r="E196" s="78" t="s">
        <v>3197</v>
      </c>
      <c r="F196" s="78" t="s">
        <v>340</v>
      </c>
    </row>
    <row r="197" spans="1:6" ht="13.5">
      <c r="A197" s="78">
        <v>197</v>
      </c>
      <c r="B197" s="78" t="s">
        <v>1237</v>
      </c>
      <c r="C197" s="78" t="s">
        <v>1238</v>
      </c>
      <c r="D197" s="78" t="s">
        <v>332</v>
      </c>
      <c r="E197" s="78" t="s">
        <v>3198</v>
      </c>
      <c r="F197" s="78" t="s">
        <v>340</v>
      </c>
    </row>
    <row r="198" spans="1:6" ht="13.5">
      <c r="A198" s="78">
        <v>198</v>
      </c>
      <c r="B198" s="78" t="s">
        <v>1239</v>
      </c>
      <c r="C198" s="78" t="s">
        <v>1240</v>
      </c>
      <c r="D198" s="78" t="s">
        <v>332</v>
      </c>
      <c r="E198" s="78" t="s">
        <v>3199</v>
      </c>
      <c r="F198" s="78" t="s">
        <v>340</v>
      </c>
    </row>
    <row r="199" spans="1:6" ht="13.5">
      <c r="A199" s="78">
        <v>199</v>
      </c>
      <c r="B199" s="78" t="s">
        <v>1241</v>
      </c>
      <c r="C199" s="78" t="s">
        <v>1242</v>
      </c>
      <c r="D199" s="78" t="s">
        <v>332</v>
      </c>
      <c r="E199" s="78" t="s">
        <v>3200</v>
      </c>
      <c r="F199" s="78" t="s">
        <v>340</v>
      </c>
    </row>
    <row r="200" spans="1:6" ht="13.5">
      <c r="A200" s="78">
        <v>200</v>
      </c>
      <c r="B200" s="78" t="s">
        <v>1243</v>
      </c>
      <c r="C200" s="78" t="s">
        <v>1244</v>
      </c>
      <c r="D200" s="78" t="s">
        <v>332</v>
      </c>
      <c r="E200" s="78" t="s">
        <v>651</v>
      </c>
      <c r="F200" s="78" t="s">
        <v>340</v>
      </c>
    </row>
    <row r="201" spans="1:6" ht="13.5">
      <c r="A201" s="78">
        <v>201</v>
      </c>
      <c r="B201" s="78" t="s">
        <v>1245</v>
      </c>
      <c r="C201" s="78" t="s">
        <v>1246</v>
      </c>
      <c r="D201" s="78" t="s">
        <v>332</v>
      </c>
      <c r="E201" s="78" t="s">
        <v>3201</v>
      </c>
      <c r="F201" s="78" t="s">
        <v>340</v>
      </c>
    </row>
    <row r="202" spans="1:6" ht="13.5">
      <c r="A202" s="78">
        <v>202</v>
      </c>
      <c r="B202" s="78" t="s">
        <v>1247</v>
      </c>
      <c r="C202" s="78" t="s">
        <v>1248</v>
      </c>
      <c r="D202" s="78" t="s">
        <v>333</v>
      </c>
      <c r="E202" s="78" t="s">
        <v>3202</v>
      </c>
      <c r="F202" s="78" t="s">
        <v>360</v>
      </c>
    </row>
    <row r="203" spans="1:6" ht="13.5">
      <c r="A203" s="78">
        <v>203</v>
      </c>
      <c r="B203" s="78" t="s">
        <v>1249</v>
      </c>
      <c r="C203" s="78" t="s">
        <v>1250</v>
      </c>
      <c r="D203" s="78" t="s">
        <v>330</v>
      </c>
      <c r="E203" s="78" t="s">
        <v>3203</v>
      </c>
      <c r="F203" s="78" t="s">
        <v>360</v>
      </c>
    </row>
    <row r="204" spans="1:6" ht="13.5">
      <c r="A204" s="78">
        <v>204</v>
      </c>
      <c r="B204" s="78" t="s">
        <v>1251</v>
      </c>
      <c r="C204" s="78" t="s">
        <v>1252</v>
      </c>
      <c r="D204" s="78" t="s">
        <v>330</v>
      </c>
      <c r="E204" s="78" t="s">
        <v>3204</v>
      </c>
      <c r="F204" s="78" t="s">
        <v>360</v>
      </c>
    </row>
    <row r="205" spans="1:6" ht="13.5">
      <c r="A205" s="78">
        <v>205</v>
      </c>
      <c r="B205" s="78" t="s">
        <v>1253</v>
      </c>
      <c r="C205" s="78" t="s">
        <v>115</v>
      </c>
      <c r="D205" s="78" t="s">
        <v>331</v>
      </c>
      <c r="E205" s="78" t="s">
        <v>3205</v>
      </c>
      <c r="F205" s="78" t="s">
        <v>360</v>
      </c>
    </row>
    <row r="206" spans="1:6" ht="13.5">
      <c r="A206" s="78">
        <v>206</v>
      </c>
      <c r="B206" s="78" t="s">
        <v>1254</v>
      </c>
      <c r="C206" s="78" t="s">
        <v>1255</v>
      </c>
      <c r="D206" s="78" t="s">
        <v>331</v>
      </c>
      <c r="E206" s="78" t="s">
        <v>594</v>
      </c>
      <c r="F206" s="78" t="s">
        <v>360</v>
      </c>
    </row>
    <row r="207" spans="1:6" ht="13.5">
      <c r="A207" s="78">
        <v>207</v>
      </c>
      <c r="B207" s="78" t="s">
        <v>1256</v>
      </c>
      <c r="C207" s="78" t="s">
        <v>1257</v>
      </c>
      <c r="D207" s="78" t="s">
        <v>332</v>
      </c>
      <c r="E207" s="78" t="s">
        <v>3143</v>
      </c>
      <c r="F207" s="78" t="s">
        <v>360</v>
      </c>
    </row>
    <row r="208" spans="1:6" ht="13.5">
      <c r="A208" s="78">
        <v>208</v>
      </c>
      <c r="B208" s="78" t="s">
        <v>1258</v>
      </c>
      <c r="C208" s="78" t="s">
        <v>1259</v>
      </c>
      <c r="D208" s="78" t="s">
        <v>332</v>
      </c>
      <c r="E208" s="78" t="s">
        <v>655</v>
      </c>
      <c r="F208" s="78" t="s">
        <v>360</v>
      </c>
    </row>
    <row r="209" spans="1:6" ht="13.5">
      <c r="A209" s="78">
        <v>209</v>
      </c>
      <c r="B209" s="78" t="s">
        <v>1260</v>
      </c>
      <c r="C209" s="78" t="s">
        <v>1261</v>
      </c>
      <c r="D209" s="78" t="s">
        <v>332</v>
      </c>
      <c r="E209" s="78" t="s">
        <v>212</v>
      </c>
      <c r="F209" s="78" t="s">
        <v>360</v>
      </c>
    </row>
    <row r="210" spans="1:6" ht="13.5">
      <c r="A210" s="78">
        <v>210</v>
      </c>
      <c r="B210" s="78" t="s">
        <v>1262</v>
      </c>
      <c r="C210" s="78" t="s">
        <v>1263</v>
      </c>
      <c r="D210" s="78" t="s">
        <v>332</v>
      </c>
      <c r="E210" s="78" t="s">
        <v>616</v>
      </c>
      <c r="F210" s="78" t="s">
        <v>360</v>
      </c>
    </row>
    <row r="211" spans="1:6" ht="13.5">
      <c r="A211" s="78">
        <v>211</v>
      </c>
      <c r="B211" s="78" t="s">
        <v>1264</v>
      </c>
      <c r="C211" s="78" t="s">
        <v>1265</v>
      </c>
      <c r="D211" s="78" t="s">
        <v>332</v>
      </c>
      <c r="E211" s="78" t="s">
        <v>3206</v>
      </c>
      <c r="F211" s="78" t="s">
        <v>360</v>
      </c>
    </row>
    <row r="212" spans="1:6" ht="13.5">
      <c r="A212" s="78">
        <v>212</v>
      </c>
      <c r="B212" s="78" t="s">
        <v>1266</v>
      </c>
      <c r="C212" s="78" t="s">
        <v>1267</v>
      </c>
      <c r="D212" s="78" t="s">
        <v>334</v>
      </c>
      <c r="E212" s="78" t="s">
        <v>264</v>
      </c>
      <c r="F212" s="78" t="s">
        <v>340</v>
      </c>
    </row>
    <row r="213" spans="1:6" ht="13.5">
      <c r="A213" s="78">
        <v>213</v>
      </c>
      <c r="B213" s="78" t="s">
        <v>1268</v>
      </c>
      <c r="C213" s="78" t="s">
        <v>1269</v>
      </c>
      <c r="D213" s="78" t="s">
        <v>334</v>
      </c>
      <c r="E213" s="78" t="s">
        <v>601</v>
      </c>
      <c r="F213" s="78" t="s">
        <v>340</v>
      </c>
    </row>
    <row r="214" spans="1:6" ht="13.5">
      <c r="A214" s="78">
        <v>214</v>
      </c>
      <c r="B214" s="78" t="s">
        <v>1270</v>
      </c>
      <c r="C214" s="78" t="s">
        <v>1271</v>
      </c>
      <c r="D214" s="78" t="s">
        <v>334</v>
      </c>
      <c r="E214" s="78" t="s">
        <v>640</v>
      </c>
      <c r="F214" s="78" t="s">
        <v>340</v>
      </c>
    </row>
    <row r="215" spans="1:6" ht="13.5">
      <c r="A215" s="78">
        <v>215</v>
      </c>
      <c r="B215" s="78" t="s">
        <v>1272</v>
      </c>
      <c r="C215" s="78" t="s">
        <v>1273</v>
      </c>
      <c r="D215" s="78" t="s">
        <v>334</v>
      </c>
      <c r="E215" s="78" t="s">
        <v>3207</v>
      </c>
      <c r="F215" s="78" t="s">
        <v>340</v>
      </c>
    </row>
    <row r="216" spans="1:6" ht="13.5">
      <c r="A216" s="78">
        <v>216</v>
      </c>
      <c r="B216" s="78" t="s">
        <v>1274</v>
      </c>
      <c r="C216" s="78" t="s">
        <v>1275</v>
      </c>
      <c r="D216" s="78" t="s">
        <v>334</v>
      </c>
      <c r="E216" s="78" t="s">
        <v>3208</v>
      </c>
      <c r="F216" s="78" t="s">
        <v>340</v>
      </c>
    </row>
    <row r="217" spans="1:6" ht="13.5">
      <c r="A217" s="78">
        <v>217</v>
      </c>
      <c r="B217" s="78" t="s">
        <v>1276</v>
      </c>
      <c r="C217" s="78" t="s">
        <v>1277</v>
      </c>
      <c r="D217" s="78" t="s">
        <v>334</v>
      </c>
      <c r="E217" s="78" t="s">
        <v>87</v>
      </c>
      <c r="F217" s="78" t="s">
        <v>340</v>
      </c>
    </row>
    <row r="218" spans="1:6" ht="13.5">
      <c r="A218" s="78">
        <v>218</v>
      </c>
      <c r="B218" s="78" t="s">
        <v>1278</v>
      </c>
      <c r="C218" s="78" t="s">
        <v>1279</v>
      </c>
      <c r="D218" s="78" t="s">
        <v>334</v>
      </c>
      <c r="E218" s="78" t="s">
        <v>3209</v>
      </c>
      <c r="F218" s="78" t="s">
        <v>340</v>
      </c>
    </row>
    <row r="219" spans="1:6" ht="13.5">
      <c r="A219" s="78">
        <v>219</v>
      </c>
      <c r="B219" s="78" t="s">
        <v>1280</v>
      </c>
      <c r="C219" s="78" t="s">
        <v>1281</v>
      </c>
      <c r="D219" s="78" t="s">
        <v>334</v>
      </c>
      <c r="E219" s="78" t="s">
        <v>578</v>
      </c>
      <c r="F219" s="78" t="s">
        <v>340</v>
      </c>
    </row>
    <row r="220" spans="1:6" ht="13.5">
      <c r="A220" s="78">
        <v>220</v>
      </c>
      <c r="B220" s="78" t="s">
        <v>1282</v>
      </c>
      <c r="C220" s="78" t="s">
        <v>1283</v>
      </c>
      <c r="D220" s="78" t="s">
        <v>331</v>
      </c>
      <c r="E220" s="78" t="s">
        <v>3210</v>
      </c>
      <c r="F220" s="78" t="s">
        <v>340</v>
      </c>
    </row>
    <row r="221" spans="1:6" ht="13.5">
      <c r="A221" s="78">
        <v>221</v>
      </c>
      <c r="B221" s="78" t="s">
        <v>1284</v>
      </c>
      <c r="C221" s="78" t="s">
        <v>1285</v>
      </c>
      <c r="D221" s="78" t="s">
        <v>331</v>
      </c>
      <c r="E221" s="78" t="s">
        <v>3138</v>
      </c>
      <c r="F221" s="78" t="s">
        <v>360</v>
      </c>
    </row>
    <row r="222" spans="1:6" ht="13.5">
      <c r="A222" s="78">
        <v>222</v>
      </c>
      <c r="B222" s="78" t="s">
        <v>1286</v>
      </c>
      <c r="C222" s="78" t="s">
        <v>1287</v>
      </c>
      <c r="D222" s="78" t="s">
        <v>331</v>
      </c>
      <c r="E222" s="78" t="s">
        <v>427</v>
      </c>
      <c r="F222" s="78" t="s">
        <v>340</v>
      </c>
    </row>
    <row r="223" spans="1:6" ht="13.5">
      <c r="A223" s="78">
        <v>223</v>
      </c>
      <c r="B223" s="78" t="s">
        <v>1288</v>
      </c>
      <c r="C223" s="78" t="s">
        <v>1289</v>
      </c>
      <c r="D223" s="78" t="s">
        <v>331</v>
      </c>
      <c r="E223" s="78" t="s">
        <v>219</v>
      </c>
      <c r="F223" s="78" t="s">
        <v>340</v>
      </c>
    </row>
    <row r="224" spans="1:6" ht="13.5">
      <c r="A224" s="78">
        <v>224</v>
      </c>
      <c r="B224" s="78" t="s">
        <v>1290</v>
      </c>
      <c r="C224" s="78" t="s">
        <v>1291</v>
      </c>
      <c r="D224" s="78" t="s">
        <v>331</v>
      </c>
      <c r="E224" s="78" t="s">
        <v>9</v>
      </c>
      <c r="F224" s="78" t="s">
        <v>340</v>
      </c>
    </row>
    <row r="225" spans="1:6" ht="13.5">
      <c r="A225" s="78">
        <v>225</v>
      </c>
      <c r="B225" s="78" t="s">
        <v>1292</v>
      </c>
      <c r="C225" s="78" t="s">
        <v>1293</v>
      </c>
      <c r="D225" s="78" t="s">
        <v>331</v>
      </c>
      <c r="E225" s="78" t="s">
        <v>425</v>
      </c>
      <c r="F225" s="78" t="s">
        <v>364</v>
      </c>
    </row>
    <row r="226" spans="1:6" ht="13.5">
      <c r="A226" s="78">
        <v>226</v>
      </c>
      <c r="B226" s="78" t="s">
        <v>1294</v>
      </c>
      <c r="C226" s="78" t="s">
        <v>1295</v>
      </c>
      <c r="D226" s="78" t="s">
        <v>331</v>
      </c>
      <c r="E226" s="78" t="s">
        <v>10</v>
      </c>
      <c r="F226" s="78" t="s">
        <v>340</v>
      </c>
    </row>
    <row r="227" spans="1:6" ht="13.5">
      <c r="A227" s="78">
        <v>227</v>
      </c>
      <c r="B227" s="78" t="s">
        <v>1296</v>
      </c>
      <c r="C227" s="78" t="s">
        <v>1297</v>
      </c>
      <c r="D227" s="78" t="s">
        <v>331</v>
      </c>
      <c r="E227" s="78" t="s">
        <v>134</v>
      </c>
      <c r="F227" s="78" t="s">
        <v>340</v>
      </c>
    </row>
    <row r="228" spans="1:6" ht="13.5">
      <c r="A228" s="78">
        <v>228</v>
      </c>
      <c r="B228" s="78" t="s">
        <v>1298</v>
      </c>
      <c r="C228" s="78" t="s">
        <v>1299</v>
      </c>
      <c r="D228" s="78" t="s">
        <v>331</v>
      </c>
      <c r="E228" s="78" t="s">
        <v>3211</v>
      </c>
      <c r="F228" s="78" t="s">
        <v>364</v>
      </c>
    </row>
    <row r="229" spans="1:6" ht="13.5">
      <c r="A229" s="78">
        <v>229</v>
      </c>
      <c r="B229" s="78" t="s">
        <v>1300</v>
      </c>
      <c r="C229" s="78" t="s">
        <v>1301</v>
      </c>
      <c r="D229" s="78" t="s">
        <v>331</v>
      </c>
      <c r="E229" s="78" t="s">
        <v>3212</v>
      </c>
      <c r="F229" s="78" t="s">
        <v>340</v>
      </c>
    </row>
    <row r="230" spans="1:6" ht="13.5">
      <c r="A230" s="78">
        <v>230</v>
      </c>
      <c r="B230" s="78" t="s">
        <v>1302</v>
      </c>
      <c r="C230" s="78" t="s">
        <v>1303</v>
      </c>
      <c r="D230" s="78" t="s">
        <v>331</v>
      </c>
      <c r="E230" s="78" t="s">
        <v>3213</v>
      </c>
      <c r="F230" s="78" t="s">
        <v>340</v>
      </c>
    </row>
    <row r="231" spans="1:6" ht="13.5">
      <c r="A231" s="78">
        <v>231</v>
      </c>
      <c r="B231" s="78" t="s">
        <v>1304</v>
      </c>
      <c r="C231" s="78" t="s">
        <v>1305</v>
      </c>
      <c r="D231" s="78" t="s">
        <v>331</v>
      </c>
      <c r="E231" s="78" t="s">
        <v>62</v>
      </c>
      <c r="F231" s="78" t="s">
        <v>340</v>
      </c>
    </row>
    <row r="232" spans="1:6" ht="13.5">
      <c r="A232" s="78">
        <v>232</v>
      </c>
      <c r="B232" s="78" t="s">
        <v>1306</v>
      </c>
      <c r="C232" s="78" t="s">
        <v>1307</v>
      </c>
      <c r="D232" s="78" t="s">
        <v>331</v>
      </c>
      <c r="E232" s="78" t="s">
        <v>105</v>
      </c>
      <c r="F232" s="78" t="s">
        <v>340</v>
      </c>
    </row>
    <row r="233" spans="1:6" ht="13.5">
      <c r="A233" s="78">
        <v>233</v>
      </c>
      <c r="B233" s="78" t="s">
        <v>1308</v>
      </c>
      <c r="C233" s="78" t="s">
        <v>1309</v>
      </c>
      <c r="D233" s="78" t="s">
        <v>332</v>
      </c>
      <c r="E233" s="78" t="s">
        <v>211</v>
      </c>
      <c r="F233" s="78" t="s">
        <v>340</v>
      </c>
    </row>
    <row r="234" spans="1:6" ht="13.5">
      <c r="A234" s="78">
        <v>234</v>
      </c>
      <c r="B234" s="78" t="s">
        <v>1310</v>
      </c>
      <c r="C234" s="78" t="s">
        <v>1311</v>
      </c>
      <c r="D234" s="78" t="s">
        <v>332</v>
      </c>
      <c r="E234" s="78" t="s">
        <v>194</v>
      </c>
      <c r="F234" s="78" t="s">
        <v>340</v>
      </c>
    </row>
    <row r="235" spans="1:6" ht="13.5">
      <c r="A235" s="78">
        <v>235</v>
      </c>
      <c r="B235" s="78" t="s">
        <v>1312</v>
      </c>
      <c r="C235" s="78" t="s">
        <v>1313</v>
      </c>
      <c r="D235" s="78" t="s">
        <v>332</v>
      </c>
      <c r="E235" s="78" t="s">
        <v>43</v>
      </c>
      <c r="F235" s="78" t="s">
        <v>340</v>
      </c>
    </row>
    <row r="236" spans="1:6" ht="13.5">
      <c r="A236" s="78">
        <v>236</v>
      </c>
      <c r="B236" s="78" t="s">
        <v>1314</v>
      </c>
      <c r="C236" s="78" t="s">
        <v>1315</v>
      </c>
      <c r="D236" s="78" t="s">
        <v>332</v>
      </c>
      <c r="E236" s="78" t="s">
        <v>21</v>
      </c>
      <c r="F236" s="78" t="s">
        <v>340</v>
      </c>
    </row>
    <row r="237" spans="1:6" ht="13.5">
      <c r="A237" s="78">
        <v>237</v>
      </c>
      <c r="B237" s="78" t="s">
        <v>1316</v>
      </c>
      <c r="C237" s="78" t="s">
        <v>1317</v>
      </c>
      <c r="D237" s="78" t="s">
        <v>332</v>
      </c>
      <c r="E237" s="78" t="s">
        <v>3214</v>
      </c>
      <c r="F237" s="78" t="s">
        <v>340</v>
      </c>
    </row>
    <row r="238" spans="1:6" ht="13.5">
      <c r="A238" s="78">
        <v>238</v>
      </c>
      <c r="B238" s="78" t="s">
        <v>1318</v>
      </c>
      <c r="C238" s="78" t="s">
        <v>1319</v>
      </c>
      <c r="D238" s="78" t="s">
        <v>332</v>
      </c>
      <c r="E238" s="78" t="s">
        <v>164</v>
      </c>
      <c r="F238" s="78" t="s">
        <v>340</v>
      </c>
    </row>
    <row r="239" spans="1:6" ht="13.5">
      <c r="A239" s="78">
        <v>239</v>
      </c>
      <c r="B239" s="78" t="s">
        <v>1320</v>
      </c>
      <c r="C239" s="78" t="s">
        <v>1321</v>
      </c>
      <c r="D239" s="78" t="s">
        <v>332</v>
      </c>
      <c r="E239" s="78" t="s">
        <v>183</v>
      </c>
      <c r="F239" s="78" t="s">
        <v>340</v>
      </c>
    </row>
    <row r="240" spans="1:6" ht="13.5">
      <c r="A240" s="78">
        <v>240</v>
      </c>
      <c r="B240" s="78" t="s">
        <v>1322</v>
      </c>
      <c r="C240" s="78" t="s">
        <v>1323</v>
      </c>
      <c r="D240" s="78" t="s">
        <v>332</v>
      </c>
      <c r="E240" s="78" t="s">
        <v>3215</v>
      </c>
      <c r="F240" s="78" t="s">
        <v>340</v>
      </c>
    </row>
    <row r="241" spans="1:6" ht="13.5">
      <c r="A241" s="78">
        <v>241</v>
      </c>
      <c r="B241" s="78" t="s">
        <v>1324</v>
      </c>
      <c r="C241" s="78" t="s">
        <v>1325</v>
      </c>
      <c r="D241" s="78" t="s">
        <v>332</v>
      </c>
      <c r="E241" s="78" t="s">
        <v>3216</v>
      </c>
      <c r="F241" s="78" t="s">
        <v>340</v>
      </c>
    </row>
    <row r="242" spans="1:6" ht="13.5">
      <c r="A242" s="78">
        <v>242</v>
      </c>
      <c r="B242" s="78" t="s">
        <v>1326</v>
      </c>
      <c r="C242" s="78" t="s">
        <v>1327</v>
      </c>
      <c r="D242" s="78" t="s">
        <v>332</v>
      </c>
      <c r="E242" s="78" t="s">
        <v>203</v>
      </c>
      <c r="F242" s="78" t="s">
        <v>340</v>
      </c>
    </row>
    <row r="243" spans="1:6" ht="13.5">
      <c r="A243" s="78">
        <v>243</v>
      </c>
      <c r="B243" s="78" t="s">
        <v>1328</v>
      </c>
      <c r="C243" s="78" t="s">
        <v>1329</v>
      </c>
      <c r="D243" s="78" t="s">
        <v>332</v>
      </c>
      <c r="E243" s="78" t="s">
        <v>570</v>
      </c>
      <c r="F243" s="78" t="s">
        <v>340</v>
      </c>
    </row>
    <row r="244" spans="1:6" ht="13.5">
      <c r="A244" s="78">
        <v>244</v>
      </c>
      <c r="B244" s="78" t="s">
        <v>1330</v>
      </c>
      <c r="C244" s="78" t="s">
        <v>1331</v>
      </c>
      <c r="D244" s="78" t="s">
        <v>332</v>
      </c>
      <c r="E244" s="78" t="s">
        <v>3217</v>
      </c>
      <c r="F244" s="78" t="s">
        <v>340</v>
      </c>
    </row>
    <row r="245" spans="1:6" ht="13.5">
      <c r="A245" s="78">
        <v>245</v>
      </c>
      <c r="B245" s="78" t="s">
        <v>1332</v>
      </c>
      <c r="C245" s="78" t="s">
        <v>1333</v>
      </c>
      <c r="D245" s="78" t="s">
        <v>332</v>
      </c>
      <c r="E245" s="78" t="s">
        <v>3218</v>
      </c>
      <c r="F245" s="78" t="s">
        <v>361</v>
      </c>
    </row>
    <row r="246" spans="1:6" ht="13.5">
      <c r="A246" s="78">
        <v>246</v>
      </c>
      <c r="B246" s="78" t="s">
        <v>1334</v>
      </c>
      <c r="C246" s="78" t="s">
        <v>1335</v>
      </c>
      <c r="D246" s="78" t="s">
        <v>332</v>
      </c>
      <c r="E246" s="78" t="s">
        <v>39</v>
      </c>
      <c r="F246" s="78" t="s">
        <v>340</v>
      </c>
    </row>
    <row r="247" spans="1:6" ht="13.5">
      <c r="A247" s="78">
        <v>247</v>
      </c>
      <c r="B247" s="78" t="s">
        <v>1336</v>
      </c>
      <c r="C247" s="78" t="s">
        <v>1337</v>
      </c>
      <c r="D247" s="78" t="s">
        <v>332</v>
      </c>
      <c r="E247" s="78" t="s">
        <v>3219</v>
      </c>
      <c r="F247" s="78" t="s">
        <v>340</v>
      </c>
    </row>
    <row r="248" spans="1:6" ht="13.5">
      <c r="A248" s="78">
        <v>248</v>
      </c>
      <c r="B248" s="78" t="s">
        <v>1338</v>
      </c>
      <c r="C248" s="78" t="s">
        <v>1339</v>
      </c>
      <c r="D248" s="78" t="s">
        <v>332</v>
      </c>
      <c r="E248" s="78" t="s">
        <v>613</v>
      </c>
      <c r="F248" s="78" t="s">
        <v>340</v>
      </c>
    </row>
    <row r="249" spans="1:6" ht="13.5">
      <c r="A249" s="78">
        <v>249</v>
      </c>
      <c r="B249" s="78" t="s">
        <v>1340</v>
      </c>
      <c r="C249" s="78" t="s">
        <v>1341</v>
      </c>
      <c r="D249" s="78" t="s">
        <v>334</v>
      </c>
      <c r="E249" s="78" t="s">
        <v>640</v>
      </c>
      <c r="F249" s="78" t="s">
        <v>364</v>
      </c>
    </row>
    <row r="250" spans="1:6" ht="13.5">
      <c r="A250" s="78">
        <v>250</v>
      </c>
      <c r="B250" s="78" t="s">
        <v>1342</v>
      </c>
      <c r="C250" s="78" t="s">
        <v>1343</v>
      </c>
      <c r="D250" s="78" t="s">
        <v>334</v>
      </c>
      <c r="E250" s="78" t="s">
        <v>3120</v>
      </c>
      <c r="F250" s="78" t="s">
        <v>364</v>
      </c>
    </row>
    <row r="251" spans="1:6" ht="13.5">
      <c r="A251" s="78">
        <v>251</v>
      </c>
      <c r="B251" s="78" t="s">
        <v>1344</v>
      </c>
      <c r="C251" s="78" t="s">
        <v>1345</v>
      </c>
      <c r="D251" s="78" t="s">
        <v>332</v>
      </c>
      <c r="E251" s="78" t="s">
        <v>3220</v>
      </c>
      <c r="F251" s="78" t="s">
        <v>364</v>
      </c>
    </row>
    <row r="252" spans="1:6" ht="13.5">
      <c r="A252" s="78">
        <v>252</v>
      </c>
      <c r="B252" s="78" t="s">
        <v>1346</v>
      </c>
      <c r="C252" s="78" t="s">
        <v>1347</v>
      </c>
      <c r="D252" s="78" t="s">
        <v>334</v>
      </c>
      <c r="E252" s="78" t="s">
        <v>396</v>
      </c>
      <c r="F252" s="78" t="s">
        <v>360</v>
      </c>
    </row>
    <row r="253" spans="1:6" ht="13.5">
      <c r="A253" s="78">
        <v>253</v>
      </c>
      <c r="B253" s="78" t="s">
        <v>1348</v>
      </c>
      <c r="C253" s="78" t="s">
        <v>1349</v>
      </c>
      <c r="D253" s="78" t="s">
        <v>334</v>
      </c>
      <c r="E253" s="78" t="s">
        <v>3221</v>
      </c>
      <c r="F253" s="78" t="s">
        <v>360</v>
      </c>
    </row>
    <row r="254" spans="1:6" ht="13.5">
      <c r="A254" s="78">
        <v>254</v>
      </c>
      <c r="B254" s="78" t="s">
        <v>1350</v>
      </c>
      <c r="C254" s="78" t="s">
        <v>1351</v>
      </c>
      <c r="D254" s="78" t="s">
        <v>334</v>
      </c>
      <c r="E254" s="78" t="s">
        <v>634</v>
      </c>
      <c r="F254" s="78" t="s">
        <v>360</v>
      </c>
    </row>
    <row r="255" spans="1:6" ht="13.5">
      <c r="A255" s="78">
        <v>255</v>
      </c>
      <c r="B255" s="78" t="s">
        <v>1352</v>
      </c>
      <c r="C255" s="78" t="s">
        <v>1353</v>
      </c>
      <c r="D255" s="78" t="s">
        <v>334</v>
      </c>
      <c r="E255" s="78" t="s">
        <v>3222</v>
      </c>
      <c r="F255" s="78" t="s">
        <v>360</v>
      </c>
    </row>
    <row r="256" spans="1:6" ht="13.5">
      <c r="A256" s="78">
        <v>256</v>
      </c>
      <c r="B256" s="78" t="s">
        <v>1354</v>
      </c>
      <c r="C256" s="78" t="s">
        <v>1355</v>
      </c>
      <c r="D256" s="78" t="s">
        <v>334</v>
      </c>
      <c r="E256" s="78" t="s">
        <v>116</v>
      </c>
      <c r="F256" s="78" t="s">
        <v>360</v>
      </c>
    </row>
    <row r="257" spans="1:6" ht="13.5">
      <c r="A257" s="78">
        <v>257</v>
      </c>
      <c r="B257" s="78" t="s">
        <v>1356</v>
      </c>
      <c r="C257" s="78" t="s">
        <v>1357</v>
      </c>
      <c r="D257" s="78" t="s">
        <v>334</v>
      </c>
      <c r="E257" s="78" t="s">
        <v>3180</v>
      </c>
      <c r="F257" s="78" t="s">
        <v>360</v>
      </c>
    </row>
    <row r="258" spans="1:6" ht="13.5">
      <c r="A258" s="78">
        <v>258</v>
      </c>
      <c r="B258" s="78" t="s">
        <v>1358</v>
      </c>
      <c r="C258" s="78" t="s">
        <v>1359</v>
      </c>
      <c r="D258" s="78" t="s">
        <v>334</v>
      </c>
      <c r="E258" s="78" t="s">
        <v>46</v>
      </c>
      <c r="F258" s="78" t="s">
        <v>469</v>
      </c>
    </row>
    <row r="259" spans="1:6" ht="13.5">
      <c r="A259" s="78">
        <v>259</v>
      </c>
      <c r="B259" s="78" t="s">
        <v>1360</v>
      </c>
      <c r="C259" s="78" t="s">
        <v>1361</v>
      </c>
      <c r="D259" s="78" t="s">
        <v>334</v>
      </c>
      <c r="E259" s="78" t="s">
        <v>3223</v>
      </c>
      <c r="F259" s="78" t="s">
        <v>360</v>
      </c>
    </row>
    <row r="260" spans="1:6" ht="13.5">
      <c r="A260" s="78">
        <v>260</v>
      </c>
      <c r="B260" s="78" t="s">
        <v>1362</v>
      </c>
      <c r="C260" s="78" t="s">
        <v>1363</v>
      </c>
      <c r="D260" s="78" t="s">
        <v>334</v>
      </c>
      <c r="E260" s="78" t="s">
        <v>642</v>
      </c>
      <c r="F260" s="78" t="s">
        <v>360</v>
      </c>
    </row>
    <row r="261" spans="1:6" ht="13.5">
      <c r="A261" s="78">
        <v>261</v>
      </c>
      <c r="B261" s="78" t="s">
        <v>1364</v>
      </c>
      <c r="C261" s="78" t="s">
        <v>1365</v>
      </c>
      <c r="D261" s="78" t="s">
        <v>334</v>
      </c>
      <c r="E261" s="78" t="s">
        <v>218</v>
      </c>
      <c r="F261" s="78" t="s">
        <v>360</v>
      </c>
    </row>
    <row r="262" spans="1:6" ht="13.5">
      <c r="A262" s="78">
        <v>262</v>
      </c>
      <c r="B262" s="78" t="s">
        <v>1366</v>
      </c>
      <c r="C262" s="78" t="s">
        <v>1367</v>
      </c>
      <c r="D262" s="78" t="s">
        <v>334</v>
      </c>
      <c r="E262" s="78" t="s">
        <v>3224</v>
      </c>
      <c r="F262" s="78" t="s">
        <v>353</v>
      </c>
    </row>
    <row r="263" spans="1:6" ht="13.5">
      <c r="A263" s="78">
        <v>263</v>
      </c>
      <c r="B263" s="78" t="s">
        <v>1368</v>
      </c>
      <c r="C263" s="78" t="s">
        <v>1369</v>
      </c>
      <c r="D263" s="78" t="s">
        <v>334</v>
      </c>
      <c r="E263" s="78" t="s">
        <v>3225</v>
      </c>
      <c r="F263" s="78" t="s">
        <v>360</v>
      </c>
    </row>
    <row r="264" spans="1:6" ht="13.5">
      <c r="A264" s="78">
        <v>264</v>
      </c>
      <c r="B264" s="78" t="s">
        <v>1370</v>
      </c>
      <c r="C264" s="78" t="s">
        <v>1371</v>
      </c>
      <c r="D264" s="78" t="s">
        <v>334</v>
      </c>
      <c r="E264" s="78" t="s">
        <v>88</v>
      </c>
      <c r="F264" s="78" t="s">
        <v>469</v>
      </c>
    </row>
    <row r="265" spans="1:6" ht="13.5">
      <c r="A265" s="78">
        <v>265</v>
      </c>
      <c r="B265" s="78" t="s">
        <v>1372</v>
      </c>
      <c r="C265" s="78" t="s">
        <v>1373</v>
      </c>
      <c r="D265" s="78" t="s">
        <v>334</v>
      </c>
      <c r="E265" s="78" t="s">
        <v>3226</v>
      </c>
      <c r="F265" s="78" t="s">
        <v>360</v>
      </c>
    </row>
    <row r="266" spans="1:6" ht="13.5">
      <c r="A266" s="78">
        <v>266</v>
      </c>
      <c r="B266" s="78" t="s">
        <v>1374</v>
      </c>
      <c r="C266" s="78" t="s">
        <v>1375</v>
      </c>
      <c r="D266" s="78" t="s">
        <v>334</v>
      </c>
      <c r="E266" s="78" t="s">
        <v>3227</v>
      </c>
      <c r="F266" s="78" t="s">
        <v>360</v>
      </c>
    </row>
    <row r="267" spans="1:6" ht="13.5">
      <c r="A267" s="78">
        <v>267</v>
      </c>
      <c r="B267" s="78" t="s">
        <v>1376</v>
      </c>
      <c r="C267" s="78" t="s">
        <v>1377</v>
      </c>
      <c r="D267" s="78" t="s">
        <v>334</v>
      </c>
      <c r="E267" s="78" t="s">
        <v>3228</v>
      </c>
      <c r="F267" s="78" t="s">
        <v>360</v>
      </c>
    </row>
    <row r="268" spans="1:6" ht="13.5">
      <c r="A268" s="78">
        <v>268</v>
      </c>
      <c r="B268" s="78" t="s">
        <v>1378</v>
      </c>
      <c r="C268" s="78" t="s">
        <v>1379</v>
      </c>
      <c r="D268" s="78" t="s">
        <v>334</v>
      </c>
      <c r="E268" s="78" t="s">
        <v>3229</v>
      </c>
      <c r="F268" s="78" t="s">
        <v>341</v>
      </c>
    </row>
    <row r="269" spans="1:6" ht="13.5">
      <c r="A269" s="78">
        <v>269</v>
      </c>
      <c r="B269" s="78" t="s">
        <v>1380</v>
      </c>
      <c r="C269" s="78" t="s">
        <v>1381</v>
      </c>
      <c r="D269" s="78" t="s">
        <v>334</v>
      </c>
      <c r="E269" s="78" t="s">
        <v>198</v>
      </c>
      <c r="F269" s="78" t="s">
        <v>360</v>
      </c>
    </row>
    <row r="270" spans="1:6" ht="13.5">
      <c r="A270" s="78">
        <v>270</v>
      </c>
      <c r="B270" s="78" t="s">
        <v>1382</v>
      </c>
      <c r="C270" s="78" t="s">
        <v>1383</v>
      </c>
      <c r="D270" s="78" t="s">
        <v>334</v>
      </c>
      <c r="E270" s="78" t="s">
        <v>632</v>
      </c>
      <c r="F270" s="78" t="s">
        <v>360</v>
      </c>
    </row>
    <row r="271" spans="1:6" ht="13.5">
      <c r="A271" s="78">
        <v>271</v>
      </c>
      <c r="B271" s="78" t="s">
        <v>1384</v>
      </c>
      <c r="C271" s="78" t="s">
        <v>1385</v>
      </c>
      <c r="D271" s="78" t="s">
        <v>334</v>
      </c>
      <c r="E271" s="78" t="s">
        <v>3230</v>
      </c>
      <c r="F271" s="78" t="s">
        <v>361</v>
      </c>
    </row>
    <row r="272" spans="1:6" ht="13.5">
      <c r="A272" s="78">
        <v>272</v>
      </c>
      <c r="B272" s="78" t="s">
        <v>1386</v>
      </c>
      <c r="C272" s="78" t="s">
        <v>1387</v>
      </c>
      <c r="D272" s="78" t="s">
        <v>334</v>
      </c>
      <c r="E272" s="78" t="s">
        <v>450</v>
      </c>
      <c r="F272" s="78" t="s">
        <v>354</v>
      </c>
    </row>
    <row r="273" spans="1:6" ht="13.5">
      <c r="A273" s="78">
        <v>273</v>
      </c>
      <c r="B273" s="78" t="s">
        <v>1388</v>
      </c>
      <c r="C273" s="78" t="s">
        <v>1389</v>
      </c>
      <c r="D273" s="78" t="s">
        <v>331</v>
      </c>
      <c r="E273" s="78" t="s">
        <v>130</v>
      </c>
      <c r="F273" s="78" t="s">
        <v>360</v>
      </c>
    </row>
    <row r="274" spans="1:6" ht="13.5">
      <c r="A274" s="78">
        <v>274</v>
      </c>
      <c r="B274" s="78" t="s">
        <v>1390</v>
      </c>
      <c r="C274" s="78" t="s">
        <v>1391</v>
      </c>
      <c r="D274" s="78" t="s">
        <v>331</v>
      </c>
      <c r="E274" s="78" t="s">
        <v>3231</v>
      </c>
      <c r="F274" s="78" t="s">
        <v>469</v>
      </c>
    </row>
    <row r="275" spans="1:6" ht="13.5">
      <c r="A275" s="78">
        <v>275</v>
      </c>
      <c r="B275" s="78" t="s">
        <v>1392</v>
      </c>
      <c r="C275" s="78" t="s">
        <v>1393</v>
      </c>
      <c r="D275" s="78" t="s">
        <v>331</v>
      </c>
      <c r="E275" s="78" t="s">
        <v>3232</v>
      </c>
      <c r="F275" s="78" t="s">
        <v>341</v>
      </c>
    </row>
    <row r="276" spans="1:6" ht="13.5">
      <c r="A276" s="78">
        <v>276</v>
      </c>
      <c r="B276" s="78" t="s">
        <v>1394</v>
      </c>
      <c r="C276" s="78" t="s">
        <v>1395</v>
      </c>
      <c r="D276" s="78" t="s">
        <v>331</v>
      </c>
      <c r="E276" s="78" t="s">
        <v>89</v>
      </c>
      <c r="F276" s="78" t="s">
        <v>360</v>
      </c>
    </row>
    <row r="277" spans="1:6" ht="13.5">
      <c r="A277" s="78">
        <v>277</v>
      </c>
      <c r="B277" s="78" t="s">
        <v>1396</v>
      </c>
      <c r="C277" s="78" t="s">
        <v>1397</v>
      </c>
      <c r="D277" s="78" t="s">
        <v>331</v>
      </c>
      <c r="E277" s="78" t="s">
        <v>285</v>
      </c>
      <c r="F277" s="78" t="s">
        <v>360</v>
      </c>
    </row>
    <row r="278" spans="1:6" ht="13.5">
      <c r="A278" s="78">
        <v>278</v>
      </c>
      <c r="B278" s="78" t="s">
        <v>1398</v>
      </c>
      <c r="C278" s="78" t="s">
        <v>1399</v>
      </c>
      <c r="D278" s="78" t="s">
        <v>331</v>
      </c>
      <c r="E278" s="78" t="s">
        <v>134</v>
      </c>
      <c r="F278" s="78" t="s">
        <v>360</v>
      </c>
    </row>
    <row r="279" spans="1:6" ht="13.5">
      <c r="A279" s="78">
        <v>279</v>
      </c>
      <c r="B279" s="78" t="s">
        <v>1400</v>
      </c>
      <c r="C279" s="78" t="s">
        <v>1401</v>
      </c>
      <c r="D279" s="78" t="s">
        <v>331</v>
      </c>
      <c r="E279" s="78" t="s">
        <v>137</v>
      </c>
      <c r="F279" s="78" t="s">
        <v>340</v>
      </c>
    </row>
    <row r="280" spans="1:6" ht="13.5">
      <c r="A280" s="78">
        <v>280</v>
      </c>
      <c r="B280" s="78" t="s">
        <v>1402</v>
      </c>
      <c r="C280" s="78" t="s">
        <v>1403</v>
      </c>
      <c r="D280" s="78" t="s">
        <v>331</v>
      </c>
      <c r="E280" s="78" t="s">
        <v>591</v>
      </c>
      <c r="F280" s="78" t="s">
        <v>341</v>
      </c>
    </row>
    <row r="281" spans="1:6" ht="13.5">
      <c r="A281" s="78">
        <v>281</v>
      </c>
      <c r="B281" s="78" t="s">
        <v>1404</v>
      </c>
      <c r="C281" s="78" t="s">
        <v>1405</v>
      </c>
      <c r="D281" s="78" t="s">
        <v>331</v>
      </c>
      <c r="E281" s="78" t="s">
        <v>3233</v>
      </c>
      <c r="F281" s="78" t="s">
        <v>360</v>
      </c>
    </row>
    <row r="282" spans="1:6" ht="13.5">
      <c r="A282" s="78">
        <v>282</v>
      </c>
      <c r="B282" s="78" t="s">
        <v>1406</v>
      </c>
      <c r="C282" s="78" t="s">
        <v>1407</v>
      </c>
      <c r="D282" s="78" t="s">
        <v>331</v>
      </c>
      <c r="E282" s="78" t="s">
        <v>3234</v>
      </c>
      <c r="F282" s="78" t="s">
        <v>341</v>
      </c>
    </row>
    <row r="283" spans="1:6" ht="13.5">
      <c r="A283" s="78">
        <v>283</v>
      </c>
      <c r="B283" s="78" t="s">
        <v>1408</v>
      </c>
      <c r="C283" s="78" t="s">
        <v>1409</v>
      </c>
      <c r="D283" s="78" t="s">
        <v>331</v>
      </c>
      <c r="E283" s="78" t="s">
        <v>607</v>
      </c>
      <c r="F283" s="78" t="s">
        <v>360</v>
      </c>
    </row>
    <row r="284" spans="1:6" ht="13.5">
      <c r="A284" s="78">
        <v>284</v>
      </c>
      <c r="B284" s="78" t="s">
        <v>1410</v>
      </c>
      <c r="C284" s="78" t="s">
        <v>1411</v>
      </c>
      <c r="D284" s="78" t="s">
        <v>331</v>
      </c>
      <c r="E284" s="78" t="s">
        <v>3186</v>
      </c>
      <c r="F284" s="78" t="s">
        <v>341</v>
      </c>
    </row>
    <row r="285" spans="1:6" ht="13.5">
      <c r="A285" s="78">
        <v>285</v>
      </c>
      <c r="B285" s="78" t="s">
        <v>1412</v>
      </c>
      <c r="C285" s="78" t="s">
        <v>1413</v>
      </c>
      <c r="D285" s="78" t="s">
        <v>331</v>
      </c>
      <c r="E285" s="78" t="s">
        <v>3235</v>
      </c>
      <c r="F285" s="78" t="s">
        <v>360</v>
      </c>
    </row>
    <row r="286" spans="1:6" ht="13.5">
      <c r="A286" s="78">
        <v>286</v>
      </c>
      <c r="B286" s="78" t="s">
        <v>1414</v>
      </c>
      <c r="C286" s="78" t="s">
        <v>1415</v>
      </c>
      <c r="D286" s="78" t="s">
        <v>331</v>
      </c>
      <c r="E286" s="78" t="s">
        <v>219</v>
      </c>
      <c r="F286" s="78" t="s">
        <v>360</v>
      </c>
    </row>
    <row r="287" spans="1:6" ht="13.5">
      <c r="A287" s="78">
        <v>287</v>
      </c>
      <c r="B287" s="78" t="s">
        <v>1416</v>
      </c>
      <c r="C287" s="78" t="s">
        <v>1417</v>
      </c>
      <c r="D287" s="78" t="s">
        <v>331</v>
      </c>
      <c r="E287" s="78" t="s">
        <v>3131</v>
      </c>
      <c r="F287" s="78" t="s">
        <v>469</v>
      </c>
    </row>
    <row r="288" spans="1:6" ht="13.5">
      <c r="A288" s="78">
        <v>288</v>
      </c>
      <c r="B288" s="78" t="s">
        <v>1418</v>
      </c>
      <c r="C288" s="78" t="s">
        <v>1419</v>
      </c>
      <c r="D288" s="78" t="s">
        <v>331</v>
      </c>
      <c r="E288" s="78" t="s">
        <v>3236</v>
      </c>
      <c r="F288" s="78" t="s">
        <v>360</v>
      </c>
    </row>
    <row r="289" spans="1:6" ht="13.5">
      <c r="A289" s="78">
        <v>289</v>
      </c>
      <c r="B289" s="78" t="s">
        <v>1420</v>
      </c>
      <c r="C289" s="78" t="s">
        <v>1421</v>
      </c>
      <c r="D289" s="78" t="s">
        <v>331</v>
      </c>
      <c r="E289" s="78" t="s">
        <v>79</v>
      </c>
      <c r="F289" s="78" t="s">
        <v>360</v>
      </c>
    </row>
    <row r="290" spans="1:6" ht="13.5">
      <c r="A290" s="78">
        <v>290</v>
      </c>
      <c r="B290" s="78" t="s">
        <v>1422</v>
      </c>
      <c r="C290" s="78" t="s">
        <v>1423</v>
      </c>
      <c r="D290" s="78" t="s">
        <v>332</v>
      </c>
      <c r="E290" s="78" t="s">
        <v>3237</v>
      </c>
      <c r="F290" s="78" t="s">
        <v>471</v>
      </c>
    </row>
    <row r="291" spans="1:6" ht="13.5">
      <c r="A291" s="78">
        <v>291</v>
      </c>
      <c r="B291" s="78" t="s">
        <v>1424</v>
      </c>
      <c r="C291" s="78" t="s">
        <v>1425</v>
      </c>
      <c r="D291" s="78" t="s">
        <v>332</v>
      </c>
      <c r="E291" s="78" t="s">
        <v>142</v>
      </c>
      <c r="F291" s="78" t="s">
        <v>360</v>
      </c>
    </row>
    <row r="292" spans="1:6" ht="13.5">
      <c r="A292" s="78">
        <v>292</v>
      </c>
      <c r="B292" s="78" t="s">
        <v>1426</v>
      </c>
      <c r="C292" s="78" t="s">
        <v>1427</v>
      </c>
      <c r="D292" s="78" t="s">
        <v>332</v>
      </c>
      <c r="E292" s="78" t="s">
        <v>3238</v>
      </c>
      <c r="F292" s="78" t="s">
        <v>360</v>
      </c>
    </row>
    <row r="293" spans="1:6" ht="13.5">
      <c r="A293" s="78">
        <v>293</v>
      </c>
      <c r="B293" s="78" t="s">
        <v>1428</v>
      </c>
      <c r="C293" s="78" t="s">
        <v>1429</v>
      </c>
      <c r="D293" s="78" t="s">
        <v>332</v>
      </c>
      <c r="E293" s="78" t="s">
        <v>401</v>
      </c>
      <c r="F293" s="78" t="s">
        <v>351</v>
      </c>
    </row>
    <row r="294" spans="1:6" ht="13.5">
      <c r="A294" s="78">
        <v>294</v>
      </c>
      <c r="B294" s="78" t="s">
        <v>1430</v>
      </c>
      <c r="C294" s="78" t="s">
        <v>1431</v>
      </c>
      <c r="D294" s="78" t="s">
        <v>332</v>
      </c>
      <c r="E294" s="78" t="s">
        <v>371</v>
      </c>
      <c r="F294" s="78" t="s">
        <v>360</v>
      </c>
    </row>
    <row r="295" spans="1:6" ht="13.5">
      <c r="A295" s="78">
        <v>295</v>
      </c>
      <c r="B295" s="78" t="s">
        <v>1432</v>
      </c>
      <c r="C295" s="78" t="s">
        <v>1433</v>
      </c>
      <c r="D295" s="78" t="s">
        <v>332</v>
      </c>
      <c r="E295" s="78" t="s">
        <v>329</v>
      </c>
      <c r="F295" s="78" t="s">
        <v>353</v>
      </c>
    </row>
    <row r="296" spans="1:6" ht="13.5">
      <c r="A296" s="78">
        <v>296</v>
      </c>
      <c r="B296" s="78" t="s">
        <v>1434</v>
      </c>
      <c r="C296" s="78" t="s">
        <v>1435</v>
      </c>
      <c r="D296" s="78" t="s">
        <v>332</v>
      </c>
      <c r="E296" s="78" t="s">
        <v>436</v>
      </c>
      <c r="F296" s="78" t="s">
        <v>360</v>
      </c>
    </row>
    <row r="297" spans="1:6" ht="13.5">
      <c r="A297" s="78">
        <v>297</v>
      </c>
      <c r="B297" s="78" t="s">
        <v>1436</v>
      </c>
      <c r="C297" s="78" t="s">
        <v>1437</v>
      </c>
      <c r="D297" s="78" t="s">
        <v>332</v>
      </c>
      <c r="E297" s="78" t="s">
        <v>438</v>
      </c>
      <c r="F297" s="78" t="s">
        <v>360</v>
      </c>
    </row>
    <row r="298" spans="1:6" ht="13.5">
      <c r="A298" s="78">
        <v>298</v>
      </c>
      <c r="B298" s="78" t="s">
        <v>1438</v>
      </c>
      <c r="C298" s="78" t="s">
        <v>1439</v>
      </c>
      <c r="D298" s="78" t="s">
        <v>332</v>
      </c>
      <c r="E298" s="78" t="s">
        <v>663</v>
      </c>
      <c r="F298" s="78" t="s">
        <v>353</v>
      </c>
    </row>
    <row r="299" spans="1:6" ht="13.5">
      <c r="A299" s="78">
        <v>299</v>
      </c>
      <c r="B299" s="78" t="s">
        <v>1440</v>
      </c>
      <c r="C299" s="78" t="s">
        <v>1441</v>
      </c>
      <c r="D299" s="78" t="s">
        <v>332</v>
      </c>
      <c r="E299" s="78" t="s">
        <v>109</v>
      </c>
      <c r="F299" s="78" t="s">
        <v>341</v>
      </c>
    </row>
    <row r="300" spans="1:6" ht="13.5">
      <c r="A300" s="78">
        <v>300</v>
      </c>
      <c r="B300" s="78" t="s">
        <v>1442</v>
      </c>
      <c r="C300" s="78" t="s">
        <v>1443</v>
      </c>
      <c r="D300" s="78" t="s">
        <v>332</v>
      </c>
      <c r="E300" s="78" t="s">
        <v>67</v>
      </c>
      <c r="F300" s="78" t="s">
        <v>469</v>
      </c>
    </row>
    <row r="301" spans="1:6" ht="13.5">
      <c r="A301" s="78">
        <v>301</v>
      </c>
      <c r="B301" s="78" t="s">
        <v>1444</v>
      </c>
      <c r="C301" s="78" t="s">
        <v>1445</v>
      </c>
      <c r="D301" s="78" t="s">
        <v>332</v>
      </c>
      <c r="E301" s="78" t="s">
        <v>567</v>
      </c>
      <c r="F301" s="78" t="s">
        <v>351</v>
      </c>
    </row>
    <row r="302" spans="1:6" ht="13.5">
      <c r="A302" s="78">
        <v>302</v>
      </c>
      <c r="B302" s="78" t="s">
        <v>1446</v>
      </c>
      <c r="C302" s="78" t="s">
        <v>1447</v>
      </c>
      <c r="D302" s="78" t="s">
        <v>332</v>
      </c>
      <c r="E302" s="78" t="s">
        <v>153</v>
      </c>
      <c r="F302" s="78" t="s">
        <v>351</v>
      </c>
    </row>
    <row r="303" spans="1:6" ht="13.5">
      <c r="A303" s="78">
        <v>303</v>
      </c>
      <c r="B303" s="78" t="s">
        <v>1448</v>
      </c>
      <c r="C303" s="78" t="s">
        <v>1449</v>
      </c>
      <c r="D303" s="78" t="s">
        <v>332</v>
      </c>
      <c r="E303" s="78" t="s">
        <v>567</v>
      </c>
      <c r="F303" s="78" t="s">
        <v>364</v>
      </c>
    </row>
    <row r="304" spans="1:6" ht="13.5">
      <c r="A304" s="78">
        <v>304</v>
      </c>
      <c r="B304" s="78" t="s">
        <v>1450</v>
      </c>
      <c r="C304" s="78" t="s">
        <v>1451</v>
      </c>
      <c r="D304" s="78" t="s">
        <v>332</v>
      </c>
      <c r="E304" s="78" t="s">
        <v>656</v>
      </c>
      <c r="F304" s="78" t="s">
        <v>360</v>
      </c>
    </row>
    <row r="305" spans="1:6" ht="13.5">
      <c r="A305" s="78">
        <v>305</v>
      </c>
      <c r="B305" s="78" t="s">
        <v>1452</v>
      </c>
      <c r="C305" s="78" t="s">
        <v>1453</v>
      </c>
      <c r="D305" s="78" t="s">
        <v>332</v>
      </c>
      <c r="E305" s="78" t="s">
        <v>66</v>
      </c>
      <c r="F305" s="78" t="s">
        <v>364</v>
      </c>
    </row>
    <row r="306" spans="1:6" ht="13.5">
      <c r="A306" s="78">
        <v>306</v>
      </c>
      <c r="B306" s="78" t="s">
        <v>1454</v>
      </c>
      <c r="C306" s="78" t="s">
        <v>1455</v>
      </c>
      <c r="D306" s="78" t="s">
        <v>332</v>
      </c>
      <c r="E306" s="78" t="s">
        <v>250</v>
      </c>
      <c r="F306" s="78" t="s">
        <v>353</v>
      </c>
    </row>
    <row r="307" spans="1:6" ht="13.5">
      <c r="A307" s="78">
        <v>307</v>
      </c>
      <c r="B307" s="78" t="s">
        <v>1456</v>
      </c>
      <c r="C307" s="78" t="s">
        <v>1457</v>
      </c>
      <c r="D307" s="78" t="s">
        <v>332</v>
      </c>
      <c r="E307" s="78" t="s">
        <v>142</v>
      </c>
      <c r="F307" s="78" t="s">
        <v>350</v>
      </c>
    </row>
    <row r="308" spans="1:6" ht="13.5">
      <c r="A308" s="78">
        <v>308</v>
      </c>
      <c r="B308" s="78" t="s">
        <v>1458</v>
      </c>
      <c r="C308" s="78" t="s">
        <v>1459</v>
      </c>
      <c r="D308" s="78" t="s">
        <v>332</v>
      </c>
      <c r="E308" s="78" t="s">
        <v>3220</v>
      </c>
      <c r="F308" s="78" t="s">
        <v>353</v>
      </c>
    </row>
    <row r="309" spans="1:6" ht="13.5">
      <c r="A309" s="78">
        <v>309</v>
      </c>
      <c r="B309" s="78" t="s">
        <v>1460</v>
      </c>
      <c r="C309" s="78" t="s">
        <v>1461</v>
      </c>
      <c r="D309" s="78" t="s">
        <v>332</v>
      </c>
      <c r="E309" s="78" t="s">
        <v>3239</v>
      </c>
      <c r="F309" s="78" t="s">
        <v>360</v>
      </c>
    </row>
    <row r="310" spans="1:6" ht="13.5">
      <c r="A310" s="78">
        <v>310</v>
      </c>
      <c r="B310" s="78" t="s">
        <v>1462</v>
      </c>
      <c r="C310" s="78" t="s">
        <v>1463</v>
      </c>
      <c r="D310" s="78" t="s">
        <v>332</v>
      </c>
      <c r="E310" s="78" t="s">
        <v>149</v>
      </c>
      <c r="F310" s="78" t="s">
        <v>360</v>
      </c>
    </row>
    <row r="311" spans="1:6" ht="13.5">
      <c r="A311" s="78">
        <v>311</v>
      </c>
      <c r="B311" s="78" t="s">
        <v>1464</v>
      </c>
      <c r="C311" s="78" t="s">
        <v>1465</v>
      </c>
      <c r="D311" s="78" t="s">
        <v>332</v>
      </c>
      <c r="E311" s="78" t="s">
        <v>412</v>
      </c>
      <c r="F311" s="78" t="s">
        <v>360</v>
      </c>
    </row>
    <row r="312" spans="1:6" ht="13.5">
      <c r="A312" s="78">
        <v>312</v>
      </c>
      <c r="B312" s="78" t="s">
        <v>1466</v>
      </c>
      <c r="C312" s="78" t="s">
        <v>1467</v>
      </c>
      <c r="D312" s="78" t="s">
        <v>332</v>
      </c>
      <c r="E312" s="78" t="s">
        <v>70</v>
      </c>
      <c r="F312" s="78" t="s">
        <v>364</v>
      </c>
    </row>
    <row r="313" spans="1:6" ht="13.5">
      <c r="A313" s="78">
        <v>313</v>
      </c>
      <c r="B313" s="78" t="s">
        <v>1468</v>
      </c>
      <c r="C313" s="78" t="s">
        <v>1469</v>
      </c>
      <c r="D313" s="78" t="s">
        <v>334</v>
      </c>
      <c r="E313" s="78" t="s">
        <v>638</v>
      </c>
      <c r="F313" s="78" t="s">
        <v>360</v>
      </c>
    </row>
    <row r="314" spans="1:6" ht="13.5">
      <c r="A314" s="78">
        <v>314</v>
      </c>
      <c r="B314" s="78" t="s">
        <v>1470</v>
      </c>
      <c r="C314" s="78" t="s">
        <v>1471</v>
      </c>
      <c r="D314" s="78" t="s">
        <v>334</v>
      </c>
      <c r="E314" s="78" t="s">
        <v>3240</v>
      </c>
      <c r="F314" s="78" t="s">
        <v>353</v>
      </c>
    </row>
    <row r="315" spans="1:6" ht="13.5">
      <c r="A315" s="78">
        <v>315</v>
      </c>
      <c r="B315" s="78" t="s">
        <v>1472</v>
      </c>
      <c r="C315" s="78" t="s">
        <v>1473</v>
      </c>
      <c r="D315" s="78" t="s">
        <v>334</v>
      </c>
      <c r="E315" s="78" t="s">
        <v>3241</v>
      </c>
      <c r="F315" s="78" t="s">
        <v>360</v>
      </c>
    </row>
    <row r="316" spans="1:6" ht="13.5">
      <c r="A316" s="78">
        <v>316</v>
      </c>
      <c r="B316" s="78" t="s">
        <v>1474</v>
      </c>
      <c r="C316" s="78" t="s">
        <v>1475</v>
      </c>
      <c r="D316" s="78" t="s">
        <v>331</v>
      </c>
      <c r="E316" s="78" t="s">
        <v>131</v>
      </c>
      <c r="F316" s="78" t="s">
        <v>340</v>
      </c>
    </row>
    <row r="317" spans="1:6" ht="13.5">
      <c r="A317" s="78">
        <v>317</v>
      </c>
      <c r="B317" s="78" t="s">
        <v>1476</v>
      </c>
      <c r="C317" s="78" t="s">
        <v>1477</v>
      </c>
      <c r="D317" s="78" t="s">
        <v>331</v>
      </c>
      <c r="E317" s="78" t="s">
        <v>3242</v>
      </c>
      <c r="F317" s="78" t="s">
        <v>360</v>
      </c>
    </row>
    <row r="318" spans="1:6" ht="13.5">
      <c r="A318" s="78">
        <v>318</v>
      </c>
      <c r="B318" s="78" t="s">
        <v>1478</v>
      </c>
      <c r="C318" s="78" t="s">
        <v>1479</v>
      </c>
      <c r="D318" s="78" t="s">
        <v>331</v>
      </c>
      <c r="E318" s="78" t="s">
        <v>368</v>
      </c>
      <c r="F318" s="78" t="s">
        <v>364</v>
      </c>
    </row>
    <row r="319" spans="1:6" ht="13.5">
      <c r="A319" s="78">
        <v>319</v>
      </c>
      <c r="B319" s="78" t="s">
        <v>1480</v>
      </c>
      <c r="C319" s="78" t="s">
        <v>1481</v>
      </c>
      <c r="D319" s="78" t="s">
        <v>337</v>
      </c>
      <c r="E319" s="78" t="s">
        <v>3243</v>
      </c>
      <c r="F319" s="78" t="s">
        <v>361</v>
      </c>
    </row>
    <row r="320" spans="1:6" ht="13.5">
      <c r="A320" s="78">
        <v>320</v>
      </c>
      <c r="B320" s="78" t="s">
        <v>1482</v>
      </c>
      <c r="C320" s="78" t="s">
        <v>1483</v>
      </c>
      <c r="D320" s="78" t="s">
        <v>334</v>
      </c>
      <c r="E320" s="78" t="s">
        <v>3244</v>
      </c>
      <c r="F320" s="78" t="s">
        <v>361</v>
      </c>
    </row>
    <row r="321" spans="1:6" ht="13.5">
      <c r="A321" s="78">
        <v>321</v>
      </c>
      <c r="B321" s="78" t="s">
        <v>1484</v>
      </c>
      <c r="C321" s="78" t="s">
        <v>1485</v>
      </c>
      <c r="D321" s="78" t="s">
        <v>334</v>
      </c>
      <c r="E321" s="78" t="s">
        <v>3245</v>
      </c>
      <c r="F321" s="78" t="s">
        <v>361</v>
      </c>
    </row>
    <row r="322" spans="1:6" ht="13.5">
      <c r="A322" s="78">
        <v>322</v>
      </c>
      <c r="B322" s="78" t="s">
        <v>1486</v>
      </c>
      <c r="C322" s="78" t="s">
        <v>1487</v>
      </c>
      <c r="D322" s="78" t="s">
        <v>336</v>
      </c>
      <c r="E322" s="78" t="s">
        <v>3246</v>
      </c>
      <c r="F322" s="78" t="s">
        <v>361</v>
      </c>
    </row>
    <row r="323" spans="1:6" ht="13.5">
      <c r="A323" s="78">
        <v>323</v>
      </c>
      <c r="B323" s="78" t="s">
        <v>1488</v>
      </c>
      <c r="C323" s="78" t="s">
        <v>1489</v>
      </c>
      <c r="D323" s="78" t="s">
        <v>334</v>
      </c>
      <c r="E323" s="78" t="s">
        <v>560</v>
      </c>
      <c r="F323" s="78" t="s">
        <v>361</v>
      </c>
    </row>
    <row r="324" spans="1:6" ht="13.5">
      <c r="A324" s="78">
        <v>324</v>
      </c>
      <c r="B324" s="78" t="s">
        <v>1490</v>
      </c>
      <c r="C324" s="78" t="s">
        <v>1491</v>
      </c>
      <c r="D324" s="78" t="s">
        <v>334</v>
      </c>
      <c r="E324" s="78" t="s">
        <v>643</v>
      </c>
      <c r="F324" s="78" t="s">
        <v>361</v>
      </c>
    </row>
    <row r="325" spans="1:6" ht="13.5">
      <c r="A325" s="78">
        <v>325</v>
      </c>
      <c r="B325" s="78" t="s">
        <v>1492</v>
      </c>
      <c r="C325" s="78" t="s">
        <v>1493</v>
      </c>
      <c r="D325" s="78" t="s">
        <v>331</v>
      </c>
      <c r="E325" s="78" t="s">
        <v>3247</v>
      </c>
      <c r="F325" s="78" t="s">
        <v>361</v>
      </c>
    </row>
    <row r="326" spans="1:6" ht="13.5">
      <c r="A326" s="78">
        <v>326</v>
      </c>
      <c r="B326" s="78" t="s">
        <v>1494</v>
      </c>
      <c r="C326" s="78" t="s">
        <v>1495</v>
      </c>
      <c r="D326" s="78" t="s">
        <v>331</v>
      </c>
      <c r="E326" s="78" t="s">
        <v>3248</v>
      </c>
      <c r="F326" s="78" t="s">
        <v>361</v>
      </c>
    </row>
    <row r="327" spans="1:6" ht="13.5">
      <c r="A327" s="78">
        <v>327</v>
      </c>
      <c r="B327" s="78" t="s">
        <v>1496</v>
      </c>
      <c r="C327" s="78" t="s">
        <v>1497</v>
      </c>
      <c r="D327" s="78" t="s">
        <v>331</v>
      </c>
      <c r="E327" s="78" t="s">
        <v>9</v>
      </c>
      <c r="F327" s="78" t="s">
        <v>361</v>
      </c>
    </row>
    <row r="328" spans="1:6" ht="13.5">
      <c r="A328" s="78">
        <v>328</v>
      </c>
      <c r="B328" s="78" t="s">
        <v>1498</v>
      </c>
      <c r="C328" s="78" t="s">
        <v>1499</v>
      </c>
      <c r="D328" s="78" t="s">
        <v>331</v>
      </c>
      <c r="E328" s="78" t="s">
        <v>367</v>
      </c>
      <c r="F328" s="78" t="s">
        <v>361</v>
      </c>
    </row>
    <row r="329" spans="1:6" ht="13.5">
      <c r="A329" s="78">
        <v>329</v>
      </c>
      <c r="B329" s="78" t="s">
        <v>1500</v>
      </c>
      <c r="C329" s="78" t="s">
        <v>1501</v>
      </c>
      <c r="D329" s="78" t="s">
        <v>331</v>
      </c>
      <c r="E329" s="78" t="s">
        <v>435</v>
      </c>
      <c r="F329" s="78" t="s">
        <v>361</v>
      </c>
    </row>
    <row r="330" spans="1:6" ht="13.5">
      <c r="A330" s="78">
        <v>330</v>
      </c>
      <c r="B330" s="78" t="s">
        <v>1502</v>
      </c>
      <c r="C330" s="78" t="s">
        <v>1503</v>
      </c>
      <c r="D330" s="78" t="s">
        <v>331</v>
      </c>
      <c r="E330" s="78" t="s">
        <v>582</v>
      </c>
      <c r="F330" s="78" t="s">
        <v>361</v>
      </c>
    </row>
    <row r="331" spans="1:6" ht="13.5">
      <c r="A331" s="78">
        <v>331</v>
      </c>
      <c r="B331" s="78" t="s">
        <v>1504</v>
      </c>
      <c r="C331" s="78" t="s">
        <v>1505</v>
      </c>
      <c r="D331" s="78" t="s">
        <v>332</v>
      </c>
      <c r="E331" s="78" t="s">
        <v>3249</v>
      </c>
      <c r="F331" s="78" t="s">
        <v>361</v>
      </c>
    </row>
    <row r="332" spans="1:6" ht="13.5">
      <c r="A332" s="78">
        <v>332</v>
      </c>
      <c r="B332" s="78" t="s">
        <v>1506</v>
      </c>
      <c r="C332" s="78" t="s">
        <v>1507</v>
      </c>
      <c r="D332" s="78" t="s">
        <v>332</v>
      </c>
      <c r="E332" s="78" t="s">
        <v>3250</v>
      </c>
      <c r="F332" s="78" t="s">
        <v>361</v>
      </c>
    </row>
    <row r="333" spans="1:6" ht="13.5">
      <c r="A333" s="78">
        <v>333</v>
      </c>
      <c r="B333" s="78" t="s">
        <v>1508</v>
      </c>
      <c r="C333" s="78" t="s">
        <v>1509</v>
      </c>
      <c r="D333" s="78" t="s">
        <v>330</v>
      </c>
      <c r="E333" s="78" t="s">
        <v>3251</v>
      </c>
      <c r="F333" s="78" t="s">
        <v>361</v>
      </c>
    </row>
    <row r="334" spans="1:6" ht="13.5">
      <c r="A334" s="78">
        <v>334</v>
      </c>
      <c r="B334" s="78" t="s">
        <v>1510</v>
      </c>
      <c r="C334" s="78" t="s">
        <v>1511</v>
      </c>
      <c r="D334" s="78" t="s">
        <v>334</v>
      </c>
      <c r="E334" s="78" t="s">
        <v>3252</v>
      </c>
      <c r="F334" s="78" t="s">
        <v>361</v>
      </c>
    </row>
    <row r="335" spans="1:6" ht="13.5">
      <c r="A335" s="78">
        <v>335</v>
      </c>
      <c r="B335" s="78" t="s">
        <v>1512</v>
      </c>
      <c r="C335" s="78" t="s">
        <v>1513</v>
      </c>
      <c r="D335" s="78" t="s">
        <v>334</v>
      </c>
      <c r="E335" s="78" t="s">
        <v>366</v>
      </c>
      <c r="F335" s="78" t="s">
        <v>353</v>
      </c>
    </row>
    <row r="336" spans="1:6" ht="13.5">
      <c r="A336" s="78">
        <v>336</v>
      </c>
      <c r="B336" s="78" t="s">
        <v>1514</v>
      </c>
      <c r="C336" s="78" t="s">
        <v>1515</v>
      </c>
      <c r="D336" s="78" t="s">
        <v>334</v>
      </c>
      <c r="E336" s="78" t="s">
        <v>3253</v>
      </c>
      <c r="F336" s="78" t="s">
        <v>361</v>
      </c>
    </row>
    <row r="337" spans="1:6" ht="13.5">
      <c r="A337" s="78">
        <v>337</v>
      </c>
      <c r="B337" s="78" t="s">
        <v>1516</v>
      </c>
      <c r="C337" s="78" t="s">
        <v>1517</v>
      </c>
      <c r="D337" s="78" t="s">
        <v>334</v>
      </c>
      <c r="E337" s="78" t="s">
        <v>618</v>
      </c>
      <c r="F337" s="78" t="s">
        <v>361</v>
      </c>
    </row>
    <row r="338" spans="1:6" ht="13.5">
      <c r="A338" s="78">
        <v>338</v>
      </c>
      <c r="B338" s="78" t="s">
        <v>1518</v>
      </c>
      <c r="C338" s="78" t="s">
        <v>1519</v>
      </c>
      <c r="D338" s="78" t="s">
        <v>334</v>
      </c>
      <c r="E338" s="78" t="s">
        <v>3254</v>
      </c>
      <c r="F338" s="78" t="s">
        <v>361</v>
      </c>
    </row>
    <row r="339" spans="1:6" ht="13.5">
      <c r="A339" s="78">
        <v>339</v>
      </c>
      <c r="B339" s="78" t="s">
        <v>1520</v>
      </c>
      <c r="C339" s="78" t="s">
        <v>1521</v>
      </c>
      <c r="D339" s="78" t="s">
        <v>334</v>
      </c>
      <c r="E339" s="78" t="s">
        <v>636</v>
      </c>
      <c r="F339" s="78" t="s">
        <v>358</v>
      </c>
    </row>
    <row r="340" spans="1:6" ht="13.5">
      <c r="A340" s="78">
        <v>340</v>
      </c>
      <c r="B340" s="78" t="s">
        <v>1522</v>
      </c>
      <c r="C340" s="78" t="s">
        <v>1523</v>
      </c>
      <c r="D340" s="78" t="s">
        <v>334</v>
      </c>
      <c r="E340" s="78" t="s">
        <v>3255</v>
      </c>
      <c r="F340" s="78" t="s">
        <v>361</v>
      </c>
    </row>
    <row r="341" spans="1:6" ht="13.5">
      <c r="A341" s="78">
        <v>341</v>
      </c>
      <c r="B341" s="78" t="s">
        <v>1524</v>
      </c>
      <c r="C341" s="78" t="s">
        <v>1525</v>
      </c>
      <c r="D341" s="78" t="s">
        <v>334</v>
      </c>
      <c r="E341" s="78" t="s">
        <v>415</v>
      </c>
      <c r="F341" s="78" t="s">
        <v>361</v>
      </c>
    </row>
    <row r="342" spans="1:6" ht="13.5">
      <c r="A342" s="78">
        <v>342</v>
      </c>
      <c r="B342" s="78" t="s">
        <v>1526</v>
      </c>
      <c r="C342" s="78" t="s">
        <v>565</v>
      </c>
      <c r="D342" s="78" t="s">
        <v>334</v>
      </c>
      <c r="E342" s="78" t="s">
        <v>3256</v>
      </c>
      <c r="F342" s="78" t="s">
        <v>351</v>
      </c>
    </row>
    <row r="343" spans="1:6" ht="13.5">
      <c r="A343" s="78">
        <v>343</v>
      </c>
      <c r="B343" s="78" t="s">
        <v>1527</v>
      </c>
      <c r="C343" s="78" t="s">
        <v>1528</v>
      </c>
      <c r="D343" s="78" t="s">
        <v>331</v>
      </c>
      <c r="E343" s="78" t="s">
        <v>27</v>
      </c>
      <c r="F343" s="78" t="s">
        <v>361</v>
      </c>
    </row>
    <row r="344" spans="1:6" ht="13.5">
      <c r="A344" s="78">
        <v>344</v>
      </c>
      <c r="B344" s="78" t="s">
        <v>1529</v>
      </c>
      <c r="C344" s="78" t="s">
        <v>1530</v>
      </c>
      <c r="D344" s="78" t="s">
        <v>331</v>
      </c>
      <c r="E344" s="78" t="s">
        <v>605</v>
      </c>
      <c r="F344" s="78" t="s">
        <v>361</v>
      </c>
    </row>
    <row r="345" spans="1:6" ht="13.5">
      <c r="A345" s="78">
        <v>345</v>
      </c>
      <c r="B345" s="78" t="s">
        <v>1531</v>
      </c>
      <c r="C345" s="78" t="s">
        <v>1532</v>
      </c>
      <c r="D345" s="78" t="s">
        <v>331</v>
      </c>
      <c r="E345" s="78" t="s">
        <v>3257</v>
      </c>
      <c r="F345" s="78" t="s">
        <v>361</v>
      </c>
    </row>
    <row r="346" spans="1:6" ht="13.5">
      <c r="A346" s="78">
        <v>346</v>
      </c>
      <c r="B346" s="78" t="s">
        <v>1533</v>
      </c>
      <c r="C346" s="78" t="s">
        <v>1534</v>
      </c>
      <c r="D346" s="78" t="s">
        <v>331</v>
      </c>
      <c r="E346" s="78" t="s">
        <v>124</v>
      </c>
      <c r="F346" s="78" t="s">
        <v>361</v>
      </c>
    </row>
    <row r="347" spans="1:6" ht="13.5">
      <c r="A347" s="78">
        <v>347</v>
      </c>
      <c r="B347" s="78" t="s">
        <v>1535</v>
      </c>
      <c r="C347" s="78" t="s">
        <v>1536</v>
      </c>
      <c r="D347" s="78" t="s">
        <v>331</v>
      </c>
      <c r="E347" s="78" t="s">
        <v>3212</v>
      </c>
      <c r="F347" s="78" t="s">
        <v>361</v>
      </c>
    </row>
    <row r="348" spans="1:6" ht="13.5">
      <c r="A348" s="78">
        <v>348</v>
      </c>
      <c r="B348" s="78" t="s">
        <v>1537</v>
      </c>
      <c r="C348" s="78" t="s">
        <v>1538</v>
      </c>
      <c r="D348" s="78" t="s">
        <v>331</v>
      </c>
      <c r="E348" s="78" t="s">
        <v>26</v>
      </c>
      <c r="F348" s="78" t="s">
        <v>361</v>
      </c>
    </row>
    <row r="349" spans="1:6" ht="13.5">
      <c r="A349" s="78">
        <v>349</v>
      </c>
      <c r="B349" s="78" t="s">
        <v>1539</v>
      </c>
      <c r="C349" s="78" t="s">
        <v>1540</v>
      </c>
      <c r="D349" s="78" t="s">
        <v>331</v>
      </c>
      <c r="E349" s="78" t="s">
        <v>258</v>
      </c>
      <c r="F349" s="78" t="s">
        <v>361</v>
      </c>
    </row>
    <row r="350" spans="1:6" ht="13.5">
      <c r="A350" s="78">
        <v>350</v>
      </c>
      <c r="B350" s="78" t="s">
        <v>1541</v>
      </c>
      <c r="C350" s="78" t="s">
        <v>1542</v>
      </c>
      <c r="D350" s="78" t="s">
        <v>332</v>
      </c>
      <c r="E350" s="78" t="s">
        <v>404</v>
      </c>
      <c r="F350" s="78" t="s">
        <v>361</v>
      </c>
    </row>
    <row r="351" spans="1:6" ht="13.5">
      <c r="A351" s="78">
        <v>351</v>
      </c>
      <c r="B351" s="78" t="s">
        <v>1543</v>
      </c>
      <c r="C351" s="78" t="s">
        <v>1544</v>
      </c>
      <c r="D351" s="78" t="s">
        <v>332</v>
      </c>
      <c r="E351" s="78" t="s">
        <v>3258</v>
      </c>
      <c r="F351" s="78" t="s">
        <v>361</v>
      </c>
    </row>
    <row r="352" spans="1:6" ht="13.5">
      <c r="A352" s="78">
        <v>352</v>
      </c>
      <c r="B352" s="78" t="s">
        <v>1545</v>
      </c>
      <c r="C352" s="78" t="s">
        <v>1546</v>
      </c>
      <c r="D352" s="78" t="s">
        <v>332</v>
      </c>
      <c r="E352" s="78" t="s">
        <v>269</v>
      </c>
      <c r="F352" s="78" t="s">
        <v>361</v>
      </c>
    </row>
    <row r="353" spans="1:6" ht="13.5">
      <c r="A353" s="78">
        <v>353</v>
      </c>
      <c r="B353" s="78" t="s">
        <v>1547</v>
      </c>
      <c r="C353" s="78" t="s">
        <v>1548</v>
      </c>
      <c r="D353" s="78" t="s">
        <v>332</v>
      </c>
      <c r="E353" s="78" t="s">
        <v>164</v>
      </c>
      <c r="F353" s="78" t="s">
        <v>361</v>
      </c>
    </row>
    <row r="354" spans="1:6" ht="13.5">
      <c r="A354" s="78">
        <v>354</v>
      </c>
      <c r="B354" s="78" t="s">
        <v>1549</v>
      </c>
      <c r="C354" s="78" t="s">
        <v>1550</v>
      </c>
      <c r="D354" s="78" t="s">
        <v>332</v>
      </c>
      <c r="E354" s="78" t="s">
        <v>3238</v>
      </c>
      <c r="F354" s="78" t="s">
        <v>361</v>
      </c>
    </row>
    <row r="355" spans="1:6" ht="13.5">
      <c r="A355" s="78">
        <v>355</v>
      </c>
      <c r="B355" s="78" t="s">
        <v>1551</v>
      </c>
      <c r="C355" s="78" t="s">
        <v>1552</v>
      </c>
      <c r="D355" s="78" t="s">
        <v>332</v>
      </c>
      <c r="E355" s="78" t="s">
        <v>573</v>
      </c>
      <c r="F355" s="78" t="s">
        <v>361</v>
      </c>
    </row>
    <row r="356" spans="1:6" ht="13.5">
      <c r="A356" s="78">
        <v>356</v>
      </c>
      <c r="B356" s="78" t="s">
        <v>1553</v>
      </c>
      <c r="C356" s="78" t="s">
        <v>1554</v>
      </c>
      <c r="D356" s="78" t="s">
        <v>332</v>
      </c>
      <c r="E356" s="78" t="s">
        <v>570</v>
      </c>
      <c r="F356" s="78" t="s">
        <v>361</v>
      </c>
    </row>
    <row r="357" spans="1:6" ht="13.5">
      <c r="A357" s="78">
        <v>357</v>
      </c>
      <c r="B357" s="78" t="s">
        <v>1555</v>
      </c>
      <c r="C357" s="78" t="s">
        <v>1556</v>
      </c>
      <c r="D357" s="78" t="s">
        <v>332</v>
      </c>
      <c r="E357" s="78" t="s">
        <v>131</v>
      </c>
      <c r="F357" s="78" t="s">
        <v>361</v>
      </c>
    </row>
    <row r="358" spans="1:6" ht="13.5">
      <c r="A358" s="78">
        <v>358</v>
      </c>
      <c r="B358" s="78" t="s">
        <v>1557</v>
      </c>
      <c r="C358" s="78" t="s">
        <v>1558</v>
      </c>
      <c r="D358" s="78" t="s">
        <v>332</v>
      </c>
      <c r="E358" s="78" t="s">
        <v>573</v>
      </c>
      <c r="F358" s="78" t="s">
        <v>361</v>
      </c>
    </row>
    <row r="359" spans="1:6" ht="13.5">
      <c r="A359" s="78">
        <v>359</v>
      </c>
      <c r="B359" s="78" t="s">
        <v>1559</v>
      </c>
      <c r="C359" s="78" t="s">
        <v>1560</v>
      </c>
      <c r="D359" s="78" t="s">
        <v>330</v>
      </c>
      <c r="E359" s="78" t="s">
        <v>3259</v>
      </c>
      <c r="F359" s="78" t="s">
        <v>361</v>
      </c>
    </row>
    <row r="360" spans="1:6" ht="13.5">
      <c r="A360" s="78">
        <v>360</v>
      </c>
      <c r="B360" s="78" t="s">
        <v>1561</v>
      </c>
      <c r="C360" s="78" t="s">
        <v>1562</v>
      </c>
      <c r="D360" s="78" t="s">
        <v>338</v>
      </c>
      <c r="E360" s="78" t="s">
        <v>127</v>
      </c>
      <c r="F360" s="78" t="s">
        <v>340</v>
      </c>
    </row>
    <row r="361" spans="1:6" ht="13.5">
      <c r="A361" s="78">
        <v>361</v>
      </c>
      <c r="B361" s="78" t="s">
        <v>1563</v>
      </c>
      <c r="C361" s="78" t="s">
        <v>1564</v>
      </c>
      <c r="D361" s="78" t="s">
        <v>336</v>
      </c>
      <c r="E361" s="78" t="s">
        <v>3260</v>
      </c>
      <c r="F361" s="78" t="s">
        <v>340</v>
      </c>
    </row>
    <row r="362" spans="1:6" ht="13.5">
      <c r="A362" s="78">
        <v>362</v>
      </c>
      <c r="B362" s="78" t="s">
        <v>1565</v>
      </c>
      <c r="C362" s="78" t="s">
        <v>1566</v>
      </c>
      <c r="D362" s="78" t="s">
        <v>336</v>
      </c>
      <c r="E362" s="78" t="s">
        <v>3261</v>
      </c>
      <c r="F362" s="78" t="s">
        <v>340</v>
      </c>
    </row>
    <row r="363" spans="1:6" ht="13.5">
      <c r="A363" s="78">
        <v>363</v>
      </c>
      <c r="B363" s="78" t="s">
        <v>1567</v>
      </c>
      <c r="C363" s="78" t="s">
        <v>1568</v>
      </c>
      <c r="D363" s="78" t="s">
        <v>336</v>
      </c>
      <c r="E363" s="78" t="s">
        <v>181</v>
      </c>
      <c r="F363" s="78" t="s">
        <v>340</v>
      </c>
    </row>
    <row r="364" spans="1:6" ht="13.5">
      <c r="A364" s="78">
        <v>364</v>
      </c>
      <c r="B364" s="78" t="s">
        <v>1569</v>
      </c>
      <c r="C364" s="78" t="s">
        <v>1570</v>
      </c>
      <c r="D364" s="78" t="s">
        <v>333</v>
      </c>
      <c r="E364" s="78" t="s">
        <v>3262</v>
      </c>
      <c r="F364" s="78" t="s">
        <v>363</v>
      </c>
    </row>
    <row r="365" spans="1:6" ht="13.5">
      <c r="A365" s="78">
        <v>365</v>
      </c>
      <c r="B365" s="78" t="s">
        <v>1571</v>
      </c>
      <c r="C365" s="78" t="s">
        <v>1572</v>
      </c>
      <c r="D365" s="78" t="s">
        <v>337</v>
      </c>
      <c r="E365" s="78" t="s">
        <v>3263</v>
      </c>
      <c r="F365" s="78" t="s">
        <v>363</v>
      </c>
    </row>
    <row r="366" spans="1:6" ht="13.5">
      <c r="A366" s="78">
        <v>366</v>
      </c>
      <c r="B366" s="78" t="s">
        <v>1573</v>
      </c>
      <c r="C366" s="78" t="s">
        <v>1574</v>
      </c>
      <c r="D366" s="78" t="s">
        <v>337</v>
      </c>
      <c r="E366" s="78" t="s">
        <v>3264</v>
      </c>
      <c r="F366" s="78" t="s">
        <v>363</v>
      </c>
    </row>
    <row r="367" spans="1:6" ht="13.5">
      <c r="A367" s="78">
        <v>367</v>
      </c>
      <c r="B367" s="78" t="s">
        <v>1575</v>
      </c>
      <c r="C367" s="78" t="s">
        <v>1576</v>
      </c>
      <c r="D367" s="78" t="s">
        <v>336</v>
      </c>
      <c r="E367" s="78" t="s">
        <v>3265</v>
      </c>
      <c r="F367" s="78" t="s">
        <v>363</v>
      </c>
    </row>
    <row r="368" spans="1:6" ht="13.5">
      <c r="A368" s="78">
        <v>368</v>
      </c>
      <c r="B368" s="78" t="s">
        <v>1577</v>
      </c>
      <c r="C368" s="78" t="s">
        <v>1578</v>
      </c>
      <c r="D368" s="78" t="s">
        <v>336</v>
      </c>
      <c r="E368" s="78" t="s">
        <v>3266</v>
      </c>
      <c r="F368" s="78" t="s">
        <v>363</v>
      </c>
    </row>
    <row r="369" spans="1:6" ht="13.5">
      <c r="A369" s="78">
        <v>369</v>
      </c>
      <c r="B369" s="78" t="s">
        <v>1579</v>
      </c>
      <c r="C369" s="78" t="s">
        <v>1580</v>
      </c>
      <c r="D369" s="78" t="s">
        <v>334</v>
      </c>
      <c r="E369" s="78" t="s">
        <v>3267</v>
      </c>
      <c r="F369" s="78" t="s">
        <v>363</v>
      </c>
    </row>
    <row r="370" spans="1:6" ht="13.5">
      <c r="A370" s="78">
        <v>370</v>
      </c>
      <c r="B370" s="78" t="s">
        <v>1581</v>
      </c>
      <c r="C370" s="78" t="s">
        <v>1582</v>
      </c>
      <c r="D370" s="78" t="s">
        <v>334</v>
      </c>
      <c r="E370" s="78" t="s">
        <v>3268</v>
      </c>
      <c r="F370" s="78" t="s">
        <v>363</v>
      </c>
    </row>
    <row r="371" spans="1:6" ht="13.5">
      <c r="A371" s="78">
        <v>371</v>
      </c>
      <c r="B371" s="78" t="s">
        <v>1583</v>
      </c>
      <c r="C371" s="78" t="s">
        <v>1584</v>
      </c>
      <c r="D371" s="78" t="s">
        <v>334</v>
      </c>
      <c r="E371" s="78" t="s">
        <v>3269</v>
      </c>
      <c r="F371" s="78" t="s">
        <v>363</v>
      </c>
    </row>
    <row r="372" spans="1:6" ht="13.5">
      <c r="A372" s="78">
        <v>372</v>
      </c>
      <c r="B372" s="90" t="s">
        <v>1585</v>
      </c>
      <c r="C372" s="78" t="s">
        <v>1586</v>
      </c>
      <c r="D372" s="78" t="s">
        <v>334</v>
      </c>
      <c r="E372" s="78" t="s">
        <v>3270</v>
      </c>
      <c r="F372" s="78" t="s">
        <v>363</v>
      </c>
    </row>
    <row r="373" spans="1:6" ht="13.5">
      <c r="A373" s="78">
        <v>373</v>
      </c>
      <c r="B373" s="90" t="s">
        <v>1587</v>
      </c>
      <c r="C373" s="78" t="s">
        <v>1588</v>
      </c>
      <c r="D373" s="78" t="s">
        <v>331</v>
      </c>
      <c r="E373" s="78" t="s">
        <v>3271</v>
      </c>
      <c r="F373" s="78" t="s">
        <v>363</v>
      </c>
    </row>
    <row r="374" spans="1:6" ht="13.5">
      <c r="A374" s="78">
        <v>374</v>
      </c>
      <c r="B374" s="78" t="s">
        <v>1589</v>
      </c>
      <c r="C374" s="78" t="s">
        <v>1590</v>
      </c>
      <c r="D374" s="78" t="s">
        <v>331</v>
      </c>
      <c r="E374" s="78" t="s">
        <v>3272</v>
      </c>
      <c r="F374" s="78" t="s">
        <v>363</v>
      </c>
    </row>
    <row r="375" spans="1:6" ht="13.5">
      <c r="A375" s="78">
        <v>375</v>
      </c>
      <c r="B375" s="78" t="s">
        <v>1591</v>
      </c>
      <c r="C375" s="78" t="s">
        <v>1592</v>
      </c>
      <c r="D375" s="78" t="s">
        <v>332</v>
      </c>
      <c r="E375" s="78" t="s">
        <v>3215</v>
      </c>
      <c r="F375" s="78" t="s">
        <v>363</v>
      </c>
    </row>
    <row r="376" spans="1:6" ht="13.5">
      <c r="A376" s="78">
        <v>376</v>
      </c>
      <c r="B376" s="78" t="s">
        <v>1593</v>
      </c>
      <c r="C376" s="78" t="s">
        <v>1594</v>
      </c>
      <c r="D376" s="78" t="s">
        <v>334</v>
      </c>
      <c r="E376" s="78" t="s">
        <v>3273</v>
      </c>
      <c r="F376" s="78" t="s">
        <v>363</v>
      </c>
    </row>
    <row r="377" spans="1:6" ht="13.5">
      <c r="A377" s="78">
        <v>377</v>
      </c>
      <c r="B377" s="78" t="s">
        <v>1595</v>
      </c>
      <c r="C377" s="78" t="s">
        <v>1596</v>
      </c>
      <c r="D377" s="78" t="s">
        <v>334</v>
      </c>
      <c r="E377" s="78" t="s">
        <v>3274</v>
      </c>
      <c r="F377" s="78" t="s">
        <v>363</v>
      </c>
    </row>
    <row r="378" spans="1:6" ht="13.5">
      <c r="A378" s="78">
        <v>378</v>
      </c>
      <c r="B378" s="78" t="s">
        <v>1597</v>
      </c>
      <c r="C378" s="78" t="s">
        <v>1598</v>
      </c>
      <c r="D378" s="78" t="s">
        <v>334</v>
      </c>
      <c r="E378" s="78" t="s">
        <v>58</v>
      </c>
      <c r="F378" s="78" t="s">
        <v>355</v>
      </c>
    </row>
    <row r="379" spans="1:6" ht="13.5">
      <c r="A379" s="78">
        <v>379</v>
      </c>
      <c r="B379" s="78" t="s">
        <v>1599</v>
      </c>
      <c r="C379" s="78" t="s">
        <v>1600</v>
      </c>
      <c r="D379" s="78" t="s">
        <v>334</v>
      </c>
      <c r="E379" s="78" t="s">
        <v>117</v>
      </c>
      <c r="F379" s="78" t="s">
        <v>363</v>
      </c>
    </row>
    <row r="380" spans="1:6" ht="13.5">
      <c r="A380" s="78">
        <v>380</v>
      </c>
      <c r="B380" s="78" t="s">
        <v>1601</v>
      </c>
      <c r="C380" s="78" t="s">
        <v>1602</v>
      </c>
      <c r="D380" s="78" t="s">
        <v>334</v>
      </c>
      <c r="E380" s="78" t="s">
        <v>252</v>
      </c>
      <c r="F380" s="78" t="s">
        <v>363</v>
      </c>
    </row>
    <row r="381" spans="1:6" ht="13.5">
      <c r="A381" s="78">
        <v>381</v>
      </c>
      <c r="B381" s="78" t="s">
        <v>1603</v>
      </c>
      <c r="C381" s="78" t="s">
        <v>1604</v>
      </c>
      <c r="D381" s="78" t="s">
        <v>331</v>
      </c>
      <c r="E381" s="78" t="s">
        <v>3185</v>
      </c>
      <c r="F381" s="78" t="s">
        <v>356</v>
      </c>
    </row>
    <row r="382" spans="1:6" ht="13.5">
      <c r="A382" s="78">
        <v>382</v>
      </c>
      <c r="B382" s="78" t="s">
        <v>1605</v>
      </c>
      <c r="C382" s="78" t="s">
        <v>1606</v>
      </c>
      <c r="D382" s="78" t="s">
        <v>331</v>
      </c>
      <c r="E382" s="78" t="s">
        <v>3157</v>
      </c>
      <c r="F382" s="78" t="s">
        <v>363</v>
      </c>
    </row>
    <row r="383" spans="1:6" ht="13.5">
      <c r="A383" s="78">
        <v>383</v>
      </c>
      <c r="B383" s="78" t="s">
        <v>1607</v>
      </c>
      <c r="C383" s="78" t="s">
        <v>80</v>
      </c>
      <c r="D383" s="78" t="s">
        <v>331</v>
      </c>
      <c r="E383" s="78" t="s">
        <v>3183</v>
      </c>
      <c r="F383" s="78" t="s">
        <v>363</v>
      </c>
    </row>
    <row r="384" spans="1:6" ht="13.5">
      <c r="A384" s="78">
        <v>384</v>
      </c>
      <c r="B384" s="78" t="s">
        <v>1608</v>
      </c>
      <c r="C384" s="78" t="s">
        <v>1609</v>
      </c>
      <c r="D384" s="78" t="s">
        <v>331</v>
      </c>
      <c r="E384" s="78" t="s">
        <v>3275</v>
      </c>
      <c r="F384" s="78" t="s">
        <v>363</v>
      </c>
    </row>
    <row r="385" spans="1:6" ht="13.5">
      <c r="A385" s="78">
        <v>385</v>
      </c>
      <c r="B385" s="78" t="s">
        <v>1610</v>
      </c>
      <c r="C385" s="78" t="s">
        <v>1611</v>
      </c>
      <c r="D385" s="78" t="s">
        <v>331</v>
      </c>
      <c r="E385" s="78" t="s">
        <v>24</v>
      </c>
      <c r="F385" s="78" t="s">
        <v>363</v>
      </c>
    </row>
    <row r="386" spans="1:6" ht="13.5">
      <c r="A386" s="78">
        <v>386</v>
      </c>
      <c r="B386" s="78" t="s">
        <v>1612</v>
      </c>
      <c r="C386" s="78" t="s">
        <v>1613</v>
      </c>
      <c r="D386" s="78" t="s">
        <v>331</v>
      </c>
      <c r="E386" s="78" t="s">
        <v>3276</v>
      </c>
      <c r="F386" s="78" t="s">
        <v>363</v>
      </c>
    </row>
    <row r="387" spans="1:6" ht="13.5">
      <c r="A387" s="78">
        <v>387</v>
      </c>
      <c r="B387" s="78" t="s">
        <v>64</v>
      </c>
      <c r="C387" s="78" t="s">
        <v>1614</v>
      </c>
      <c r="D387" s="78" t="s">
        <v>331</v>
      </c>
      <c r="E387" s="78" t="s">
        <v>3277</v>
      </c>
      <c r="F387" s="78" t="s">
        <v>363</v>
      </c>
    </row>
    <row r="388" spans="1:6" ht="13.5">
      <c r="A388" s="78">
        <v>388</v>
      </c>
      <c r="B388" s="78" t="s">
        <v>1615</v>
      </c>
      <c r="C388" s="78" t="s">
        <v>1616</v>
      </c>
      <c r="D388" s="78" t="s">
        <v>331</v>
      </c>
      <c r="E388" s="78" t="s">
        <v>374</v>
      </c>
      <c r="F388" s="78" t="s">
        <v>363</v>
      </c>
    </row>
    <row r="389" spans="1:6" ht="13.5">
      <c r="A389" s="78">
        <v>389</v>
      </c>
      <c r="B389" s="78" t="s">
        <v>1617</v>
      </c>
      <c r="C389" s="78" t="s">
        <v>1618</v>
      </c>
      <c r="D389" s="78" t="s">
        <v>331</v>
      </c>
      <c r="E389" s="78" t="s">
        <v>3278</v>
      </c>
      <c r="F389" s="78" t="s">
        <v>349</v>
      </c>
    </row>
    <row r="390" spans="1:6" ht="13.5">
      <c r="A390" s="78">
        <v>390</v>
      </c>
      <c r="B390" s="78" t="s">
        <v>1619</v>
      </c>
      <c r="C390" s="78" t="s">
        <v>1620</v>
      </c>
      <c r="D390" s="78" t="s">
        <v>332</v>
      </c>
      <c r="E390" s="78" t="s">
        <v>147</v>
      </c>
      <c r="F390" s="78" t="s">
        <v>363</v>
      </c>
    </row>
    <row r="391" spans="1:6" ht="13.5">
      <c r="A391" s="78">
        <v>391</v>
      </c>
      <c r="B391" s="78" t="s">
        <v>1621</v>
      </c>
      <c r="C391" s="78" t="s">
        <v>1622</v>
      </c>
      <c r="D391" s="78" t="s">
        <v>332</v>
      </c>
      <c r="E391" s="78" t="s">
        <v>3279</v>
      </c>
      <c r="F391" s="78" t="s">
        <v>362</v>
      </c>
    </row>
    <row r="392" spans="1:6" ht="13.5">
      <c r="A392" s="78">
        <v>392</v>
      </c>
      <c r="B392" s="78" t="s">
        <v>1623</v>
      </c>
      <c r="C392" s="78" t="s">
        <v>1624</v>
      </c>
      <c r="D392" s="78" t="s">
        <v>332</v>
      </c>
      <c r="E392" s="78" t="s">
        <v>3280</v>
      </c>
      <c r="F392" s="78" t="s">
        <v>364</v>
      </c>
    </row>
    <row r="393" spans="1:6" ht="13.5">
      <c r="A393" s="78">
        <v>393</v>
      </c>
      <c r="B393" s="78" t="s">
        <v>1625</v>
      </c>
      <c r="C393" s="78" t="s">
        <v>1626</v>
      </c>
      <c r="D393" s="78" t="s">
        <v>332</v>
      </c>
      <c r="E393" s="78" t="s">
        <v>3281</v>
      </c>
      <c r="F393" s="78" t="s">
        <v>340</v>
      </c>
    </row>
    <row r="394" spans="1:6" ht="13.5">
      <c r="A394" s="78">
        <v>394</v>
      </c>
      <c r="B394" s="78" t="s">
        <v>1627</v>
      </c>
      <c r="C394" s="78" t="s">
        <v>1628</v>
      </c>
      <c r="D394" s="78" t="s">
        <v>332</v>
      </c>
      <c r="E394" s="78" t="s">
        <v>614</v>
      </c>
      <c r="F394" s="78" t="s">
        <v>351</v>
      </c>
    </row>
    <row r="395" spans="1:6" ht="13.5">
      <c r="A395" s="78">
        <v>395</v>
      </c>
      <c r="B395" s="78" t="s">
        <v>1629</v>
      </c>
      <c r="C395" s="78" t="s">
        <v>1630</v>
      </c>
      <c r="D395" s="78" t="s">
        <v>332</v>
      </c>
      <c r="E395" s="78" t="s">
        <v>3282</v>
      </c>
      <c r="F395" s="78" t="s">
        <v>363</v>
      </c>
    </row>
    <row r="396" spans="1:6" ht="13.5">
      <c r="A396" s="78">
        <v>396</v>
      </c>
      <c r="B396" s="78" t="s">
        <v>1631</v>
      </c>
      <c r="C396" s="78" t="s">
        <v>1632</v>
      </c>
      <c r="D396" s="78" t="s">
        <v>332</v>
      </c>
      <c r="E396" s="78" t="s">
        <v>37</v>
      </c>
      <c r="F396" s="78" t="s">
        <v>340</v>
      </c>
    </row>
    <row r="397" spans="1:6" ht="13.5">
      <c r="A397" s="78">
        <v>397</v>
      </c>
      <c r="B397" s="78" t="s">
        <v>1633</v>
      </c>
      <c r="C397" s="78" t="s">
        <v>1634</v>
      </c>
      <c r="D397" s="78" t="s">
        <v>332</v>
      </c>
      <c r="E397" s="78" t="s">
        <v>3283</v>
      </c>
      <c r="F397" s="78" t="s">
        <v>360</v>
      </c>
    </row>
    <row r="398" spans="1:6" ht="13.5">
      <c r="A398" s="78">
        <v>398</v>
      </c>
      <c r="B398" s="78" t="s">
        <v>1635</v>
      </c>
      <c r="C398" s="78" t="s">
        <v>1636</v>
      </c>
      <c r="D398" s="78" t="s">
        <v>332</v>
      </c>
      <c r="E398" s="78" t="s">
        <v>596</v>
      </c>
      <c r="F398" s="78" t="s">
        <v>363</v>
      </c>
    </row>
    <row r="399" spans="1:6" ht="13.5">
      <c r="A399" s="78">
        <v>399</v>
      </c>
      <c r="B399" s="78" t="s">
        <v>1637</v>
      </c>
      <c r="C399" s="78" t="s">
        <v>1638</v>
      </c>
      <c r="D399" s="78" t="s">
        <v>332</v>
      </c>
      <c r="E399" s="78" t="s">
        <v>288</v>
      </c>
      <c r="F399" s="78" t="s">
        <v>353</v>
      </c>
    </row>
    <row r="400" spans="1:6" ht="13.5">
      <c r="A400" s="78">
        <v>400</v>
      </c>
      <c r="B400" s="78" t="s">
        <v>1639</v>
      </c>
      <c r="C400" s="78" t="s">
        <v>1640</v>
      </c>
      <c r="D400" s="78" t="s">
        <v>332</v>
      </c>
      <c r="E400" s="78" t="s">
        <v>375</v>
      </c>
      <c r="F400" s="78" t="s">
        <v>363</v>
      </c>
    </row>
    <row r="401" spans="1:6" ht="13.5">
      <c r="A401" s="78">
        <v>401</v>
      </c>
      <c r="B401" s="78" t="s">
        <v>1641</v>
      </c>
      <c r="C401" s="78" t="s">
        <v>1642</v>
      </c>
      <c r="D401" s="78" t="s">
        <v>332</v>
      </c>
      <c r="E401" s="78" t="s">
        <v>204</v>
      </c>
      <c r="F401" s="78" t="s">
        <v>347</v>
      </c>
    </row>
    <row r="402" spans="1:6" ht="13.5">
      <c r="A402" s="78">
        <v>402</v>
      </c>
      <c r="B402" s="78" t="s">
        <v>1643</v>
      </c>
      <c r="C402" s="78" t="s">
        <v>1644</v>
      </c>
      <c r="D402" s="78" t="s">
        <v>332</v>
      </c>
      <c r="E402" s="78" t="s">
        <v>3284</v>
      </c>
      <c r="F402" s="78" t="s">
        <v>363</v>
      </c>
    </row>
    <row r="403" spans="1:6" ht="13.5">
      <c r="A403" s="78">
        <v>403</v>
      </c>
      <c r="B403" s="78" t="s">
        <v>1645</v>
      </c>
      <c r="C403" s="78" t="s">
        <v>1646</v>
      </c>
      <c r="D403" s="78" t="s">
        <v>332</v>
      </c>
      <c r="E403" s="78" t="s">
        <v>157</v>
      </c>
      <c r="F403" s="78" t="s">
        <v>363</v>
      </c>
    </row>
    <row r="404" spans="1:6" ht="13.5">
      <c r="A404" s="78">
        <v>404</v>
      </c>
      <c r="B404" s="78" t="s">
        <v>1647</v>
      </c>
      <c r="C404" s="78" t="s">
        <v>1648</v>
      </c>
      <c r="D404" s="78" t="s">
        <v>334</v>
      </c>
      <c r="E404" s="78" t="s">
        <v>619</v>
      </c>
      <c r="F404" s="78" t="s">
        <v>360</v>
      </c>
    </row>
    <row r="405" spans="1:6" ht="13.5">
      <c r="A405" s="78">
        <v>405</v>
      </c>
      <c r="B405" s="78" t="s">
        <v>1649</v>
      </c>
      <c r="C405" s="78" t="s">
        <v>1650</v>
      </c>
      <c r="D405" s="78" t="s">
        <v>331</v>
      </c>
      <c r="E405" s="78" t="s">
        <v>653</v>
      </c>
      <c r="F405" s="78" t="s">
        <v>360</v>
      </c>
    </row>
    <row r="406" spans="1:6" ht="13.5">
      <c r="A406" s="78">
        <v>406</v>
      </c>
      <c r="B406" s="78" t="s">
        <v>1651</v>
      </c>
      <c r="C406" s="78" t="s">
        <v>1652</v>
      </c>
      <c r="D406" s="78" t="s">
        <v>334</v>
      </c>
      <c r="E406" s="78" t="s">
        <v>3285</v>
      </c>
      <c r="F406" s="78" t="s">
        <v>358</v>
      </c>
    </row>
    <row r="407" spans="1:6" ht="13.5">
      <c r="A407" s="78">
        <v>407</v>
      </c>
      <c r="B407" s="78" t="s">
        <v>1653</v>
      </c>
      <c r="C407" s="78" t="s">
        <v>1654</v>
      </c>
      <c r="D407" s="78" t="s">
        <v>331</v>
      </c>
      <c r="E407" s="78" t="s">
        <v>419</v>
      </c>
      <c r="F407" s="78" t="s">
        <v>360</v>
      </c>
    </row>
    <row r="408" spans="1:6" ht="13.5">
      <c r="A408" s="78">
        <v>408</v>
      </c>
      <c r="B408" s="78" t="s">
        <v>1655</v>
      </c>
      <c r="C408" s="78" t="s">
        <v>1656</v>
      </c>
      <c r="D408" s="78" t="s">
        <v>331</v>
      </c>
      <c r="E408" s="78" t="s">
        <v>3286</v>
      </c>
      <c r="F408" s="78" t="s">
        <v>360</v>
      </c>
    </row>
    <row r="409" spans="1:6" ht="13.5">
      <c r="A409" s="78">
        <v>409</v>
      </c>
      <c r="B409" s="78" t="s">
        <v>1657</v>
      </c>
      <c r="C409" s="78" t="s">
        <v>1658</v>
      </c>
      <c r="D409" s="78" t="s">
        <v>334</v>
      </c>
      <c r="E409" s="78" t="s">
        <v>380</v>
      </c>
      <c r="F409" s="78" t="s">
        <v>360</v>
      </c>
    </row>
    <row r="410" spans="1:6" ht="13.5">
      <c r="A410" s="78">
        <v>410</v>
      </c>
      <c r="B410" s="78" t="s">
        <v>1659</v>
      </c>
      <c r="C410" s="78" t="s">
        <v>1660</v>
      </c>
      <c r="D410" s="78" t="s">
        <v>334</v>
      </c>
      <c r="E410" s="78" t="s">
        <v>3287</v>
      </c>
      <c r="F410" s="78" t="s">
        <v>353</v>
      </c>
    </row>
    <row r="411" spans="1:6" ht="13.5">
      <c r="A411" s="78">
        <v>411</v>
      </c>
      <c r="B411" s="78" t="s">
        <v>1661</v>
      </c>
      <c r="C411" s="78" t="s">
        <v>1662</v>
      </c>
      <c r="D411" s="78" t="s">
        <v>331</v>
      </c>
      <c r="E411" s="78" t="s">
        <v>40</v>
      </c>
      <c r="F411" s="78" t="s">
        <v>363</v>
      </c>
    </row>
    <row r="412" spans="1:6" ht="13.5">
      <c r="A412" s="78">
        <v>412</v>
      </c>
      <c r="B412" s="78" t="s">
        <v>1663</v>
      </c>
      <c r="C412" s="78" t="s">
        <v>1664</v>
      </c>
      <c r="D412" s="78" t="s">
        <v>331</v>
      </c>
      <c r="E412" s="78" t="s">
        <v>3</v>
      </c>
      <c r="F412" s="78" t="s">
        <v>360</v>
      </c>
    </row>
    <row r="413" spans="1:6" ht="13.5">
      <c r="A413" s="78">
        <v>413</v>
      </c>
      <c r="B413" s="78" t="s">
        <v>1665</v>
      </c>
      <c r="C413" s="78" t="s">
        <v>1666</v>
      </c>
      <c r="D413" s="78" t="s">
        <v>331</v>
      </c>
      <c r="E413" s="78" t="s">
        <v>3276</v>
      </c>
      <c r="F413" s="78" t="s">
        <v>360</v>
      </c>
    </row>
    <row r="414" spans="1:6" ht="13.5">
      <c r="A414" s="78">
        <v>414</v>
      </c>
      <c r="B414" s="78" t="s">
        <v>1667</v>
      </c>
      <c r="C414" s="78" t="s">
        <v>1668</v>
      </c>
      <c r="D414" s="78" t="s">
        <v>331</v>
      </c>
      <c r="E414" s="78" t="s">
        <v>3288</v>
      </c>
      <c r="F414" s="78" t="s">
        <v>358</v>
      </c>
    </row>
    <row r="415" spans="1:6" ht="13.5">
      <c r="A415" s="78">
        <v>415</v>
      </c>
      <c r="B415" s="78" t="s">
        <v>1669</v>
      </c>
      <c r="C415" s="78" t="s">
        <v>1670</v>
      </c>
      <c r="D415" s="78" t="s">
        <v>331</v>
      </c>
      <c r="E415" s="78" t="s">
        <v>3136</v>
      </c>
      <c r="F415" s="78" t="s">
        <v>360</v>
      </c>
    </row>
    <row r="416" spans="1:6" ht="13.5">
      <c r="A416" s="78">
        <v>416</v>
      </c>
      <c r="B416" s="78" t="s">
        <v>1671</v>
      </c>
      <c r="C416" s="78" t="s">
        <v>1672</v>
      </c>
      <c r="D416" s="78" t="s">
        <v>331</v>
      </c>
      <c r="E416" s="78" t="s">
        <v>3289</v>
      </c>
      <c r="F416" s="78" t="s">
        <v>360</v>
      </c>
    </row>
    <row r="417" spans="1:6" ht="13.5">
      <c r="A417" s="78">
        <v>417</v>
      </c>
      <c r="B417" s="78" t="s">
        <v>1673</v>
      </c>
      <c r="C417" s="78" t="s">
        <v>1674</v>
      </c>
      <c r="D417" s="78" t="s">
        <v>331</v>
      </c>
      <c r="E417" s="78" t="s">
        <v>566</v>
      </c>
      <c r="F417" s="78" t="s">
        <v>340</v>
      </c>
    </row>
    <row r="418" spans="1:6" ht="13.5">
      <c r="A418" s="78">
        <v>418</v>
      </c>
      <c r="B418" s="78" t="s">
        <v>1675</v>
      </c>
      <c r="C418" s="78" t="s">
        <v>1676</v>
      </c>
      <c r="D418" s="78" t="s">
        <v>331</v>
      </c>
      <c r="E418" s="78" t="s">
        <v>645</v>
      </c>
      <c r="F418" s="78" t="s">
        <v>360</v>
      </c>
    </row>
    <row r="419" spans="1:6" ht="13.5">
      <c r="A419" s="78">
        <v>419</v>
      </c>
      <c r="B419" s="78" t="s">
        <v>1677</v>
      </c>
      <c r="C419" s="78" t="s">
        <v>1678</v>
      </c>
      <c r="D419" s="78" t="s">
        <v>331</v>
      </c>
      <c r="E419" s="78" t="s">
        <v>563</v>
      </c>
      <c r="F419" s="78" t="s">
        <v>341</v>
      </c>
    </row>
    <row r="420" spans="1:6" ht="13.5">
      <c r="A420" s="78">
        <v>420</v>
      </c>
      <c r="B420" s="78" t="s">
        <v>1679</v>
      </c>
      <c r="C420" s="78" t="s">
        <v>1680</v>
      </c>
      <c r="D420" s="78" t="s">
        <v>331</v>
      </c>
      <c r="E420" s="78" t="s">
        <v>3158</v>
      </c>
      <c r="F420" s="78" t="s">
        <v>360</v>
      </c>
    </row>
    <row r="421" spans="1:6" ht="13.5">
      <c r="A421" s="78">
        <v>421</v>
      </c>
      <c r="B421" s="78" t="s">
        <v>1681</v>
      </c>
      <c r="C421" s="78" t="s">
        <v>1682</v>
      </c>
      <c r="D421" s="78" t="s">
        <v>331</v>
      </c>
      <c r="E421" s="78" t="s">
        <v>3290</v>
      </c>
      <c r="F421" s="78" t="s">
        <v>360</v>
      </c>
    </row>
    <row r="422" spans="1:6" ht="13.5">
      <c r="A422" s="78">
        <v>422</v>
      </c>
      <c r="B422" s="78" t="s">
        <v>1683</v>
      </c>
      <c r="C422" s="78" t="s">
        <v>1684</v>
      </c>
      <c r="D422" s="78" t="s">
        <v>331</v>
      </c>
      <c r="E422" s="78" t="s">
        <v>3291</v>
      </c>
      <c r="F422" s="78" t="s">
        <v>360</v>
      </c>
    </row>
    <row r="423" spans="1:6" ht="13.5">
      <c r="A423" s="78">
        <v>423</v>
      </c>
      <c r="B423" s="78" t="s">
        <v>1685</v>
      </c>
      <c r="C423" s="78" t="s">
        <v>1686</v>
      </c>
      <c r="D423" s="78" t="s">
        <v>333</v>
      </c>
      <c r="E423" s="78" t="s">
        <v>3292</v>
      </c>
      <c r="F423" s="78" t="s">
        <v>360</v>
      </c>
    </row>
    <row r="424" spans="1:6" ht="13.5">
      <c r="A424" s="78">
        <v>424</v>
      </c>
      <c r="B424" s="78" t="s">
        <v>1687</v>
      </c>
      <c r="C424" s="78" t="s">
        <v>1688</v>
      </c>
      <c r="D424" s="78" t="s">
        <v>330</v>
      </c>
      <c r="E424" s="78" t="s">
        <v>3293</v>
      </c>
      <c r="F424" s="78" t="s">
        <v>341</v>
      </c>
    </row>
    <row r="425" spans="1:6" ht="13.5">
      <c r="A425" s="78">
        <v>425</v>
      </c>
      <c r="B425" s="78" t="s">
        <v>1689</v>
      </c>
      <c r="C425" s="78" t="s">
        <v>1690</v>
      </c>
      <c r="D425" s="78" t="s">
        <v>331</v>
      </c>
      <c r="E425" s="78" t="s">
        <v>106</v>
      </c>
      <c r="F425" s="78" t="s">
        <v>364</v>
      </c>
    </row>
    <row r="426" spans="1:6" ht="13.5">
      <c r="A426" s="78">
        <v>426</v>
      </c>
      <c r="B426" s="78" t="s">
        <v>1691</v>
      </c>
      <c r="C426" s="78" t="s">
        <v>1692</v>
      </c>
      <c r="D426" s="78" t="s">
        <v>330</v>
      </c>
      <c r="E426" s="78" t="s">
        <v>3294</v>
      </c>
      <c r="F426" s="78" t="s">
        <v>352</v>
      </c>
    </row>
    <row r="427" spans="1:6" ht="13.5">
      <c r="A427" s="78">
        <v>427</v>
      </c>
      <c r="B427" s="78" t="s">
        <v>1693</v>
      </c>
      <c r="C427" s="78" t="s">
        <v>1694</v>
      </c>
      <c r="D427" s="78" t="s">
        <v>333</v>
      </c>
      <c r="E427" s="78" t="s">
        <v>3295</v>
      </c>
      <c r="F427" s="78" t="s">
        <v>360</v>
      </c>
    </row>
    <row r="428" spans="1:6" ht="13.5">
      <c r="A428" s="78">
        <v>428</v>
      </c>
      <c r="B428" s="78" t="s">
        <v>1695</v>
      </c>
      <c r="C428" s="78" t="s">
        <v>1696</v>
      </c>
      <c r="D428" s="78" t="s">
        <v>332</v>
      </c>
      <c r="E428" s="78" t="s">
        <v>28</v>
      </c>
      <c r="F428" s="78" t="s">
        <v>360</v>
      </c>
    </row>
    <row r="429" spans="1:6" ht="13.5">
      <c r="A429" s="78">
        <v>429</v>
      </c>
      <c r="B429" s="78" t="s">
        <v>1697</v>
      </c>
      <c r="C429" s="78" t="s">
        <v>1698</v>
      </c>
      <c r="D429" s="78" t="s">
        <v>332</v>
      </c>
      <c r="E429" s="78" t="s">
        <v>300</v>
      </c>
      <c r="F429" s="78" t="s">
        <v>361</v>
      </c>
    </row>
    <row r="430" spans="1:6" ht="13.5">
      <c r="A430" s="78">
        <v>430</v>
      </c>
      <c r="B430" s="78" t="s">
        <v>1699</v>
      </c>
      <c r="C430" s="78" t="s">
        <v>1057</v>
      </c>
      <c r="D430" s="78" t="s">
        <v>332</v>
      </c>
      <c r="E430" s="78" t="s">
        <v>268</v>
      </c>
      <c r="F430" s="78" t="s">
        <v>360</v>
      </c>
    </row>
    <row r="431" spans="1:6" ht="13.5">
      <c r="A431" s="78">
        <v>431</v>
      </c>
      <c r="B431" s="78" t="s">
        <v>1700</v>
      </c>
      <c r="C431" s="78" t="s">
        <v>1701</v>
      </c>
      <c r="D431" s="78" t="s">
        <v>332</v>
      </c>
      <c r="E431" s="78" t="s">
        <v>622</v>
      </c>
      <c r="F431" s="78" t="s">
        <v>360</v>
      </c>
    </row>
    <row r="432" spans="1:6" ht="13.5">
      <c r="A432" s="78">
        <v>432</v>
      </c>
      <c r="B432" s="78" t="s">
        <v>1702</v>
      </c>
      <c r="C432" s="78" t="s">
        <v>1703</v>
      </c>
      <c r="D432" s="78" t="s">
        <v>332</v>
      </c>
      <c r="E432" s="78" t="s">
        <v>109</v>
      </c>
      <c r="F432" s="78" t="s">
        <v>360</v>
      </c>
    </row>
    <row r="433" spans="1:6" ht="13.5">
      <c r="A433" s="78">
        <v>433</v>
      </c>
      <c r="B433" s="78" t="s">
        <v>1704</v>
      </c>
      <c r="C433" s="78" t="s">
        <v>1705</v>
      </c>
      <c r="D433" s="78" t="s">
        <v>332</v>
      </c>
      <c r="E433" s="78" t="s">
        <v>3296</v>
      </c>
      <c r="F433" s="78" t="s">
        <v>360</v>
      </c>
    </row>
    <row r="434" spans="1:6" ht="13.5">
      <c r="A434" s="78">
        <v>434</v>
      </c>
      <c r="B434" s="78" t="s">
        <v>1706</v>
      </c>
      <c r="C434" s="78" t="s">
        <v>1707</v>
      </c>
      <c r="D434" s="78" t="s">
        <v>332</v>
      </c>
      <c r="E434" s="78" t="s">
        <v>3297</v>
      </c>
      <c r="F434" s="78" t="s">
        <v>360</v>
      </c>
    </row>
    <row r="435" spans="1:6" ht="13.5">
      <c r="A435" s="78">
        <v>435</v>
      </c>
      <c r="B435" s="78" t="s">
        <v>1708</v>
      </c>
      <c r="C435" s="78" t="s">
        <v>1709</v>
      </c>
      <c r="D435" s="78" t="s">
        <v>332</v>
      </c>
      <c r="E435" s="78" t="s">
        <v>3298</v>
      </c>
      <c r="F435" s="78" t="s">
        <v>341</v>
      </c>
    </row>
    <row r="436" spans="1:6" ht="13.5">
      <c r="A436" s="78">
        <v>436</v>
      </c>
      <c r="B436" s="78" t="s">
        <v>1710</v>
      </c>
      <c r="C436" s="78" t="s">
        <v>1711</v>
      </c>
      <c r="D436" s="78" t="s">
        <v>332</v>
      </c>
      <c r="E436" s="78" t="s">
        <v>3299</v>
      </c>
      <c r="F436" s="78" t="s">
        <v>360</v>
      </c>
    </row>
    <row r="437" spans="1:6" ht="13.5">
      <c r="A437" s="78">
        <v>437</v>
      </c>
      <c r="B437" s="78" t="s">
        <v>1712</v>
      </c>
      <c r="C437" s="78" t="s">
        <v>1713</v>
      </c>
      <c r="D437" s="78" t="s">
        <v>332</v>
      </c>
      <c r="E437" s="78" t="s">
        <v>200</v>
      </c>
      <c r="F437" s="78" t="s">
        <v>360</v>
      </c>
    </row>
    <row r="438" spans="1:6" ht="13.5">
      <c r="A438" s="78">
        <v>438</v>
      </c>
      <c r="B438" s="78" t="s">
        <v>1714</v>
      </c>
      <c r="C438" s="78" t="s">
        <v>1715</v>
      </c>
      <c r="D438" s="78" t="s">
        <v>332</v>
      </c>
      <c r="E438" s="78" t="s">
        <v>287</v>
      </c>
      <c r="F438" s="78" t="s">
        <v>353</v>
      </c>
    </row>
    <row r="439" spans="1:6" ht="13.5">
      <c r="A439" s="78">
        <v>439</v>
      </c>
      <c r="B439" s="78" t="s">
        <v>1716</v>
      </c>
      <c r="C439" s="78" t="s">
        <v>1717</v>
      </c>
      <c r="D439" s="78" t="s">
        <v>332</v>
      </c>
      <c r="E439" s="78" t="s">
        <v>60</v>
      </c>
      <c r="F439" s="78" t="s">
        <v>360</v>
      </c>
    </row>
    <row r="440" spans="1:6" ht="13.5">
      <c r="A440" s="78">
        <v>440</v>
      </c>
      <c r="B440" s="78" t="s">
        <v>1718</v>
      </c>
      <c r="C440" s="78" t="s">
        <v>1719</v>
      </c>
      <c r="D440" s="78" t="s">
        <v>332</v>
      </c>
      <c r="E440" s="78" t="s">
        <v>144</v>
      </c>
      <c r="F440" s="78" t="s">
        <v>360</v>
      </c>
    </row>
    <row r="441" spans="1:6" ht="13.5">
      <c r="A441" s="78">
        <v>441</v>
      </c>
      <c r="B441" s="78" t="s">
        <v>1720</v>
      </c>
      <c r="C441" s="78" t="s">
        <v>1721</v>
      </c>
      <c r="D441" s="78" t="s">
        <v>332</v>
      </c>
      <c r="E441" s="78" t="s">
        <v>3300</v>
      </c>
      <c r="F441" s="78" t="s">
        <v>341</v>
      </c>
    </row>
    <row r="442" spans="1:6" ht="13.5">
      <c r="A442" s="78">
        <v>442</v>
      </c>
      <c r="B442" s="78" t="s">
        <v>1722</v>
      </c>
      <c r="C442" s="78" t="s">
        <v>1723</v>
      </c>
      <c r="D442" s="78" t="s">
        <v>332</v>
      </c>
      <c r="E442" s="78" t="s">
        <v>111</v>
      </c>
      <c r="F442" s="78" t="s">
        <v>360</v>
      </c>
    </row>
    <row r="443" spans="1:6" ht="13.5">
      <c r="A443" s="78">
        <v>443</v>
      </c>
      <c r="B443" s="78" t="s">
        <v>1724</v>
      </c>
      <c r="C443" s="78" t="s">
        <v>1725</v>
      </c>
      <c r="D443" s="78" t="s">
        <v>333</v>
      </c>
      <c r="E443" s="78" t="s">
        <v>3301</v>
      </c>
      <c r="F443" s="78" t="s">
        <v>340</v>
      </c>
    </row>
    <row r="444" spans="1:6" ht="13.5">
      <c r="A444" s="78">
        <v>444</v>
      </c>
      <c r="B444" s="78" t="s">
        <v>1726</v>
      </c>
      <c r="C444" s="78" t="s">
        <v>1727</v>
      </c>
      <c r="D444" s="78" t="s">
        <v>330</v>
      </c>
      <c r="E444" s="78" t="s">
        <v>3302</v>
      </c>
      <c r="F444" s="78" t="s">
        <v>340</v>
      </c>
    </row>
    <row r="445" spans="1:6" ht="13.5">
      <c r="A445" s="78">
        <v>445</v>
      </c>
      <c r="B445" s="78" t="s">
        <v>1728</v>
      </c>
      <c r="C445" s="78" t="s">
        <v>1729</v>
      </c>
      <c r="D445" s="78" t="s">
        <v>334</v>
      </c>
      <c r="E445" s="78" t="s">
        <v>418</v>
      </c>
      <c r="F445" s="78" t="s">
        <v>340</v>
      </c>
    </row>
    <row r="446" spans="1:6" ht="13.5">
      <c r="A446" s="78">
        <v>446</v>
      </c>
      <c r="B446" s="78" t="s">
        <v>1730</v>
      </c>
      <c r="C446" s="78" t="s">
        <v>1731</v>
      </c>
      <c r="D446" s="78" t="s">
        <v>334</v>
      </c>
      <c r="E446" s="78" t="s">
        <v>94</v>
      </c>
      <c r="F446" s="78" t="s">
        <v>340</v>
      </c>
    </row>
    <row r="447" spans="1:6" ht="13.5">
      <c r="A447" s="78">
        <v>447</v>
      </c>
      <c r="B447" s="78" t="s">
        <v>1732</v>
      </c>
      <c r="C447" s="78" t="s">
        <v>1733</v>
      </c>
      <c r="D447" s="78" t="s">
        <v>334</v>
      </c>
      <c r="E447" s="78" t="s">
        <v>3303</v>
      </c>
      <c r="F447" s="78" t="s">
        <v>340</v>
      </c>
    </row>
    <row r="448" spans="1:6" ht="13.5">
      <c r="A448" s="78">
        <v>448</v>
      </c>
      <c r="B448" s="78" t="s">
        <v>1734</v>
      </c>
      <c r="C448" s="78" t="s">
        <v>1735</v>
      </c>
      <c r="D448" s="78" t="s">
        <v>334</v>
      </c>
      <c r="E448" s="78" t="s">
        <v>3248</v>
      </c>
      <c r="F448" s="78" t="s">
        <v>340</v>
      </c>
    </row>
    <row r="449" spans="1:6" ht="13.5">
      <c r="A449" s="78">
        <v>449</v>
      </c>
      <c r="B449" s="78" t="s">
        <v>1736</v>
      </c>
      <c r="C449" s="78" t="s">
        <v>1737</v>
      </c>
      <c r="D449" s="78" t="s">
        <v>331</v>
      </c>
      <c r="E449" s="78" t="s">
        <v>3304</v>
      </c>
      <c r="F449" s="78" t="s">
        <v>340</v>
      </c>
    </row>
    <row r="450" spans="1:6" ht="13.5">
      <c r="A450" s="78">
        <v>450</v>
      </c>
      <c r="B450" s="78" t="s">
        <v>1738</v>
      </c>
      <c r="C450" s="78" t="s">
        <v>1739</v>
      </c>
      <c r="D450" s="78" t="s">
        <v>331</v>
      </c>
      <c r="E450" s="78" t="s">
        <v>448</v>
      </c>
      <c r="F450" s="78" t="s">
        <v>340</v>
      </c>
    </row>
    <row r="451" spans="1:6" ht="13.5">
      <c r="A451" s="78">
        <v>451</v>
      </c>
      <c r="B451" s="78" t="s">
        <v>1740</v>
      </c>
      <c r="C451" s="78" t="s">
        <v>1741</v>
      </c>
      <c r="D451" s="78" t="s">
        <v>331</v>
      </c>
      <c r="E451" s="78" t="s">
        <v>3305</v>
      </c>
      <c r="F451" s="78" t="s">
        <v>340</v>
      </c>
    </row>
    <row r="452" spans="1:6" ht="13.5">
      <c r="A452" s="78">
        <v>452</v>
      </c>
      <c r="B452" s="78" t="s">
        <v>1742</v>
      </c>
      <c r="C452" s="78" t="s">
        <v>1743</v>
      </c>
      <c r="D452" s="78" t="s">
        <v>332</v>
      </c>
      <c r="E452" s="78" t="s">
        <v>416</v>
      </c>
      <c r="F452" s="78" t="s">
        <v>340</v>
      </c>
    </row>
    <row r="453" spans="1:6" ht="13.5">
      <c r="A453" s="78">
        <v>453</v>
      </c>
      <c r="B453" s="78" t="s">
        <v>1744</v>
      </c>
      <c r="C453" s="78" t="s">
        <v>1745</v>
      </c>
      <c r="D453" s="78" t="s">
        <v>332</v>
      </c>
      <c r="E453" s="78" t="s">
        <v>248</v>
      </c>
      <c r="F453" s="78" t="s">
        <v>340</v>
      </c>
    </row>
    <row r="454" spans="1:6" ht="13.5">
      <c r="A454" s="78">
        <v>454</v>
      </c>
      <c r="B454" s="78" t="s">
        <v>1746</v>
      </c>
      <c r="C454" s="78" t="s">
        <v>1747</v>
      </c>
      <c r="D454" s="78" t="s">
        <v>332</v>
      </c>
      <c r="E454" s="78" t="s">
        <v>428</v>
      </c>
      <c r="F454" s="78" t="s">
        <v>361</v>
      </c>
    </row>
    <row r="455" spans="1:6" ht="13.5">
      <c r="A455" s="78">
        <v>455</v>
      </c>
      <c r="B455" s="78" t="s">
        <v>1748</v>
      </c>
      <c r="C455" s="78" t="s">
        <v>1749</v>
      </c>
      <c r="D455" s="78" t="s">
        <v>332</v>
      </c>
      <c r="E455" s="78" t="s">
        <v>573</v>
      </c>
      <c r="F455" s="78" t="s">
        <v>361</v>
      </c>
    </row>
    <row r="456" spans="1:6" ht="13.5">
      <c r="A456" s="78">
        <v>456</v>
      </c>
      <c r="B456" s="78" t="s">
        <v>1750</v>
      </c>
      <c r="C456" s="78" t="s">
        <v>1751</v>
      </c>
      <c r="D456" s="78" t="s">
        <v>333</v>
      </c>
      <c r="E456" s="78" t="s">
        <v>3118</v>
      </c>
      <c r="F456" s="78" t="s">
        <v>471</v>
      </c>
    </row>
    <row r="457" spans="1:6" ht="13.5">
      <c r="A457" s="78">
        <v>457</v>
      </c>
      <c r="B457" s="78" t="s">
        <v>1752</v>
      </c>
      <c r="C457" s="78" t="s">
        <v>1753</v>
      </c>
      <c r="D457" s="78" t="s">
        <v>334</v>
      </c>
      <c r="E457" s="78" t="s">
        <v>3306</v>
      </c>
      <c r="F457" s="78" t="s">
        <v>364</v>
      </c>
    </row>
    <row r="458" spans="1:6" ht="13.5">
      <c r="A458" s="78">
        <v>458</v>
      </c>
      <c r="B458" s="78" t="s">
        <v>1754</v>
      </c>
      <c r="C458" s="78" t="s">
        <v>1755</v>
      </c>
      <c r="D458" s="78" t="s">
        <v>330</v>
      </c>
      <c r="E458" s="78" t="s">
        <v>3307</v>
      </c>
      <c r="F458" s="78" t="s">
        <v>364</v>
      </c>
    </row>
    <row r="459" spans="1:6" ht="13.5">
      <c r="A459" s="78">
        <v>459</v>
      </c>
      <c r="B459" s="78" t="s">
        <v>1756</v>
      </c>
      <c r="C459" s="78" t="s">
        <v>1757</v>
      </c>
      <c r="D459" s="78" t="s">
        <v>330</v>
      </c>
      <c r="E459" s="78" t="s">
        <v>3193</v>
      </c>
      <c r="F459" s="78" t="s">
        <v>340</v>
      </c>
    </row>
    <row r="460" spans="1:6" ht="13.5">
      <c r="A460" s="78">
        <v>460</v>
      </c>
      <c r="B460" s="78" t="s">
        <v>1758</v>
      </c>
      <c r="C460" s="78" t="s">
        <v>1759</v>
      </c>
      <c r="D460" s="78" t="s">
        <v>334</v>
      </c>
      <c r="E460" s="78" t="s">
        <v>366</v>
      </c>
      <c r="F460" s="78" t="s">
        <v>364</v>
      </c>
    </row>
    <row r="461" spans="1:6" ht="13.5">
      <c r="A461" s="78">
        <v>461</v>
      </c>
      <c r="B461" s="78" t="s">
        <v>1760</v>
      </c>
      <c r="C461" s="78" t="s">
        <v>1761</v>
      </c>
      <c r="D461" s="78" t="s">
        <v>334</v>
      </c>
      <c r="E461" s="78" t="s">
        <v>3308</v>
      </c>
      <c r="F461" s="78" t="s">
        <v>364</v>
      </c>
    </row>
    <row r="462" spans="1:6" ht="13.5">
      <c r="A462" s="78">
        <v>462</v>
      </c>
      <c r="B462" s="78" t="s">
        <v>1762</v>
      </c>
      <c r="C462" s="78" t="s">
        <v>1763</v>
      </c>
      <c r="D462" s="78" t="s">
        <v>334</v>
      </c>
      <c r="E462" s="78" t="s">
        <v>3309</v>
      </c>
      <c r="F462" s="78" t="s">
        <v>364</v>
      </c>
    </row>
    <row r="463" spans="1:6" ht="13.5">
      <c r="A463" s="78">
        <v>463</v>
      </c>
      <c r="B463" s="78" t="s">
        <v>1764</v>
      </c>
      <c r="C463" s="78" t="s">
        <v>1765</v>
      </c>
      <c r="D463" s="78" t="s">
        <v>334</v>
      </c>
      <c r="E463" s="78" t="s">
        <v>3310</v>
      </c>
      <c r="F463" s="78" t="s">
        <v>340</v>
      </c>
    </row>
    <row r="464" spans="1:6" ht="13.5">
      <c r="A464" s="78">
        <v>464</v>
      </c>
      <c r="B464" s="78" t="s">
        <v>1766</v>
      </c>
      <c r="C464" s="78" t="s">
        <v>1767</v>
      </c>
      <c r="D464" s="78" t="s">
        <v>334</v>
      </c>
      <c r="E464" s="78" t="s">
        <v>3311</v>
      </c>
      <c r="F464" s="78" t="s">
        <v>363</v>
      </c>
    </row>
    <row r="465" spans="1:6" ht="13.5">
      <c r="A465" s="78">
        <v>465</v>
      </c>
      <c r="B465" s="78" t="s">
        <v>1768</v>
      </c>
      <c r="C465" s="78" t="s">
        <v>1769</v>
      </c>
      <c r="D465" s="78" t="s">
        <v>334</v>
      </c>
      <c r="E465" s="78" t="s">
        <v>584</v>
      </c>
      <c r="F465" s="78" t="s">
        <v>364</v>
      </c>
    </row>
    <row r="466" spans="1:6" ht="13.5">
      <c r="A466" s="78">
        <v>466</v>
      </c>
      <c r="B466" s="78" t="s">
        <v>1770</v>
      </c>
      <c r="C466" s="78" t="s">
        <v>1771</v>
      </c>
      <c r="D466" s="78" t="s">
        <v>334</v>
      </c>
      <c r="E466" s="78" t="s">
        <v>3312</v>
      </c>
      <c r="F466" s="78" t="s">
        <v>364</v>
      </c>
    </row>
    <row r="467" spans="1:6" ht="13.5">
      <c r="A467" s="78">
        <v>467</v>
      </c>
      <c r="B467" s="78" t="s">
        <v>1772</v>
      </c>
      <c r="C467" s="78" t="s">
        <v>1773</v>
      </c>
      <c r="D467" s="78" t="s">
        <v>334</v>
      </c>
      <c r="E467" s="78" t="s">
        <v>392</v>
      </c>
      <c r="F467" s="78" t="s">
        <v>364</v>
      </c>
    </row>
    <row r="468" spans="1:6" ht="13.5">
      <c r="A468" s="78">
        <v>468</v>
      </c>
      <c r="B468" s="78" t="s">
        <v>1774</v>
      </c>
      <c r="C468" s="78" t="s">
        <v>1775</v>
      </c>
      <c r="D468" s="78" t="s">
        <v>331</v>
      </c>
      <c r="E468" s="78" t="s">
        <v>79</v>
      </c>
      <c r="F468" s="78" t="s">
        <v>364</v>
      </c>
    </row>
    <row r="469" spans="1:6" ht="13.5">
      <c r="A469" s="78">
        <v>469</v>
      </c>
      <c r="B469" s="78" t="s">
        <v>1776</v>
      </c>
      <c r="C469" s="78" t="s">
        <v>1777</v>
      </c>
      <c r="D469" s="78" t="s">
        <v>331</v>
      </c>
      <c r="E469" s="78" t="s">
        <v>3157</v>
      </c>
      <c r="F469" s="78" t="s">
        <v>364</v>
      </c>
    </row>
    <row r="470" spans="1:6" ht="13.5">
      <c r="A470" s="78">
        <v>470</v>
      </c>
      <c r="B470" s="78" t="s">
        <v>1778</v>
      </c>
      <c r="C470" s="78" t="s">
        <v>1779</v>
      </c>
      <c r="D470" s="78" t="s">
        <v>331</v>
      </c>
      <c r="E470" s="78" t="s">
        <v>12</v>
      </c>
      <c r="F470" s="78" t="s">
        <v>364</v>
      </c>
    </row>
    <row r="471" spans="1:6" ht="13.5">
      <c r="A471" s="78">
        <v>471</v>
      </c>
      <c r="B471" s="78" t="s">
        <v>1780</v>
      </c>
      <c r="C471" s="78" t="s">
        <v>1781</v>
      </c>
      <c r="D471" s="78" t="s">
        <v>331</v>
      </c>
      <c r="E471" s="78" t="s">
        <v>425</v>
      </c>
      <c r="F471" s="78" t="s">
        <v>364</v>
      </c>
    </row>
    <row r="472" spans="1:6" ht="13.5">
      <c r="A472" s="78">
        <v>472</v>
      </c>
      <c r="B472" s="78" t="s">
        <v>1782</v>
      </c>
      <c r="C472" s="78" t="s">
        <v>1783</v>
      </c>
      <c r="D472" s="78" t="s">
        <v>331</v>
      </c>
      <c r="E472" s="78" t="s">
        <v>3290</v>
      </c>
      <c r="F472" s="78" t="s">
        <v>365</v>
      </c>
    </row>
    <row r="473" spans="1:6" ht="13.5">
      <c r="A473" s="78">
        <v>473</v>
      </c>
      <c r="B473" s="78" t="s">
        <v>1784</v>
      </c>
      <c r="C473" s="78" t="s">
        <v>1785</v>
      </c>
      <c r="D473" s="78" t="s">
        <v>331</v>
      </c>
      <c r="E473" s="78" t="s">
        <v>3313</v>
      </c>
      <c r="F473" s="78" t="s">
        <v>364</v>
      </c>
    </row>
    <row r="474" spans="1:6" ht="13.5">
      <c r="A474" s="78">
        <v>474</v>
      </c>
      <c r="B474" s="78" t="s">
        <v>1786</v>
      </c>
      <c r="C474" s="78" t="s">
        <v>1787</v>
      </c>
      <c r="D474" s="78" t="s">
        <v>331</v>
      </c>
      <c r="E474" s="78" t="s">
        <v>53</v>
      </c>
      <c r="F474" s="78" t="s">
        <v>470</v>
      </c>
    </row>
    <row r="475" spans="1:6" ht="13.5">
      <c r="A475" s="78">
        <v>475</v>
      </c>
      <c r="B475" s="78" t="s">
        <v>1788</v>
      </c>
      <c r="C475" s="78" t="s">
        <v>1789</v>
      </c>
      <c r="D475" s="78" t="s">
        <v>331</v>
      </c>
      <c r="E475" s="78" t="s">
        <v>102</v>
      </c>
      <c r="F475" s="78" t="s">
        <v>364</v>
      </c>
    </row>
    <row r="476" spans="1:6" ht="13.5">
      <c r="A476" s="78">
        <v>476</v>
      </c>
      <c r="B476" s="78" t="s">
        <v>1790</v>
      </c>
      <c r="C476" s="78" t="s">
        <v>1791</v>
      </c>
      <c r="D476" s="78" t="s">
        <v>331</v>
      </c>
      <c r="E476" s="78" t="s">
        <v>3314</v>
      </c>
      <c r="F476" s="78" t="s">
        <v>364</v>
      </c>
    </row>
    <row r="477" spans="1:6" ht="13.5">
      <c r="A477" s="78">
        <v>477</v>
      </c>
      <c r="B477" s="78" t="s">
        <v>1792</v>
      </c>
      <c r="C477" s="78" t="s">
        <v>1793</v>
      </c>
      <c r="D477" s="78" t="s">
        <v>331</v>
      </c>
      <c r="E477" s="78" t="s">
        <v>647</v>
      </c>
      <c r="F477" s="78" t="s">
        <v>364</v>
      </c>
    </row>
    <row r="478" spans="1:6" ht="13.5">
      <c r="A478" s="78">
        <v>478</v>
      </c>
      <c r="B478" s="78" t="s">
        <v>1794</v>
      </c>
      <c r="C478" s="78" t="s">
        <v>1795</v>
      </c>
      <c r="D478" s="78" t="s">
        <v>331</v>
      </c>
      <c r="E478" s="78" t="s">
        <v>14</v>
      </c>
      <c r="F478" s="78" t="s">
        <v>363</v>
      </c>
    </row>
    <row r="479" spans="1:6" ht="13.5">
      <c r="A479" s="78">
        <v>479</v>
      </c>
      <c r="B479" s="78" t="s">
        <v>1796</v>
      </c>
      <c r="C479" s="78" t="s">
        <v>1797</v>
      </c>
      <c r="D479" s="78" t="s">
        <v>332</v>
      </c>
      <c r="E479" s="78" t="s">
        <v>3315</v>
      </c>
      <c r="F479" s="78" t="s">
        <v>471</v>
      </c>
    </row>
    <row r="480" spans="1:6" ht="13.5">
      <c r="A480" s="78">
        <v>480</v>
      </c>
      <c r="B480" s="78" t="s">
        <v>1798</v>
      </c>
      <c r="C480" s="78" t="s">
        <v>1799</v>
      </c>
      <c r="D480" s="78" t="s">
        <v>332</v>
      </c>
      <c r="E480" s="78" t="s">
        <v>571</v>
      </c>
      <c r="F480" s="78" t="s">
        <v>340</v>
      </c>
    </row>
    <row r="481" spans="1:6" ht="13.5">
      <c r="A481" s="78">
        <v>481</v>
      </c>
      <c r="B481" s="78" t="s">
        <v>1800</v>
      </c>
      <c r="C481" s="78" t="s">
        <v>1801</v>
      </c>
      <c r="D481" s="78" t="s">
        <v>332</v>
      </c>
      <c r="E481" s="78" t="s">
        <v>136</v>
      </c>
      <c r="F481" s="78" t="s">
        <v>364</v>
      </c>
    </row>
    <row r="482" spans="1:6" ht="13.5">
      <c r="A482" s="78">
        <v>482</v>
      </c>
      <c r="B482" s="78" t="s">
        <v>1802</v>
      </c>
      <c r="C482" s="78" t="s">
        <v>1803</v>
      </c>
      <c r="D482" s="78" t="s">
        <v>332</v>
      </c>
      <c r="E482" s="78" t="s">
        <v>401</v>
      </c>
      <c r="F482" s="78" t="s">
        <v>364</v>
      </c>
    </row>
    <row r="483" spans="1:6" ht="13.5">
      <c r="A483" s="78">
        <v>483</v>
      </c>
      <c r="B483" s="78" t="s">
        <v>1804</v>
      </c>
      <c r="C483" s="78" t="s">
        <v>1805</v>
      </c>
      <c r="D483" s="78" t="s">
        <v>332</v>
      </c>
      <c r="E483" s="78" t="s">
        <v>3316</v>
      </c>
      <c r="F483" s="78" t="s">
        <v>340</v>
      </c>
    </row>
    <row r="484" spans="1:6" ht="13.5">
      <c r="A484" s="78">
        <v>484</v>
      </c>
      <c r="B484" s="78" t="s">
        <v>1806</v>
      </c>
      <c r="C484" s="78" t="s">
        <v>1807</v>
      </c>
      <c r="D484" s="78" t="s">
        <v>332</v>
      </c>
      <c r="E484" s="78" t="s">
        <v>3317</v>
      </c>
      <c r="F484" s="78" t="s">
        <v>340</v>
      </c>
    </row>
    <row r="485" spans="1:6" ht="13.5">
      <c r="A485" s="78">
        <v>485</v>
      </c>
      <c r="B485" s="78" t="s">
        <v>1808</v>
      </c>
      <c r="C485" s="78" t="s">
        <v>1809</v>
      </c>
      <c r="D485" s="78" t="s">
        <v>332</v>
      </c>
      <c r="E485" s="78" t="s">
        <v>3197</v>
      </c>
      <c r="F485" s="78" t="s">
        <v>364</v>
      </c>
    </row>
    <row r="486" spans="1:6" ht="13.5">
      <c r="A486" s="78">
        <v>486</v>
      </c>
      <c r="B486" s="78" t="s">
        <v>1810</v>
      </c>
      <c r="C486" s="78" t="s">
        <v>1811</v>
      </c>
      <c r="D486" s="78" t="s">
        <v>332</v>
      </c>
      <c r="E486" s="78" t="s">
        <v>250</v>
      </c>
      <c r="F486" s="78" t="s">
        <v>364</v>
      </c>
    </row>
    <row r="487" spans="1:6" ht="13.5">
      <c r="A487" s="78">
        <v>487</v>
      </c>
      <c r="B487" s="78" t="s">
        <v>1812</v>
      </c>
      <c r="C487" s="78" t="s">
        <v>1813</v>
      </c>
      <c r="D487" s="78" t="s">
        <v>332</v>
      </c>
      <c r="E487" s="78" t="s">
        <v>63</v>
      </c>
      <c r="F487" s="78" t="s">
        <v>469</v>
      </c>
    </row>
    <row r="488" spans="1:6" ht="13.5">
      <c r="A488" s="78">
        <v>488</v>
      </c>
      <c r="B488" s="78" t="s">
        <v>1814</v>
      </c>
      <c r="C488" s="78" t="s">
        <v>1815</v>
      </c>
      <c r="D488" s="78" t="s">
        <v>332</v>
      </c>
      <c r="E488" s="78" t="s">
        <v>3318</v>
      </c>
      <c r="F488" s="78" t="s">
        <v>364</v>
      </c>
    </row>
    <row r="489" spans="1:6" ht="13.5">
      <c r="A489" s="78">
        <v>489</v>
      </c>
      <c r="B489" s="78" t="s">
        <v>1816</v>
      </c>
      <c r="C489" s="78" t="s">
        <v>1817</v>
      </c>
      <c r="D489" s="78" t="s">
        <v>332</v>
      </c>
      <c r="E489" s="78" t="s">
        <v>311</v>
      </c>
      <c r="F489" s="78" t="s">
        <v>364</v>
      </c>
    </row>
    <row r="490" spans="1:6" ht="13.5">
      <c r="A490" s="78">
        <v>490</v>
      </c>
      <c r="B490" s="78" t="s">
        <v>1818</v>
      </c>
      <c r="C490" s="78" t="s">
        <v>1819</v>
      </c>
      <c r="D490" s="78" t="s">
        <v>333</v>
      </c>
      <c r="E490" s="78" t="s">
        <v>3319</v>
      </c>
      <c r="F490" s="78" t="s">
        <v>364</v>
      </c>
    </row>
    <row r="491" spans="1:6" ht="13.5">
      <c r="A491" s="78">
        <v>491</v>
      </c>
      <c r="B491" s="78" t="s">
        <v>1820</v>
      </c>
      <c r="C491" s="78" t="s">
        <v>1821</v>
      </c>
      <c r="D491" s="78" t="s">
        <v>334</v>
      </c>
      <c r="E491" s="78" t="s">
        <v>3320</v>
      </c>
      <c r="F491" s="78" t="s">
        <v>364</v>
      </c>
    </row>
    <row r="492" spans="1:6" ht="13.5">
      <c r="A492" s="78">
        <v>492</v>
      </c>
      <c r="B492" s="78" t="s">
        <v>1822</v>
      </c>
      <c r="C492" s="78" t="s">
        <v>1823</v>
      </c>
      <c r="D492" s="78" t="s">
        <v>334</v>
      </c>
      <c r="E492" s="78" t="s">
        <v>3321</v>
      </c>
      <c r="F492" s="78" t="s">
        <v>361</v>
      </c>
    </row>
    <row r="493" spans="1:6" ht="13.5">
      <c r="A493" s="78">
        <v>493</v>
      </c>
      <c r="B493" s="78" t="s">
        <v>1824</v>
      </c>
      <c r="C493" s="78" t="s">
        <v>1825</v>
      </c>
      <c r="D493" s="78" t="s">
        <v>334</v>
      </c>
      <c r="E493" s="78" t="s">
        <v>626</v>
      </c>
      <c r="F493" s="78" t="s">
        <v>361</v>
      </c>
    </row>
    <row r="494" spans="1:6" ht="13.5">
      <c r="A494" s="78">
        <v>494</v>
      </c>
      <c r="B494" s="78" t="s">
        <v>1826</v>
      </c>
      <c r="C494" s="78" t="s">
        <v>1827</v>
      </c>
      <c r="D494" s="78" t="s">
        <v>334</v>
      </c>
      <c r="E494" s="78" t="s">
        <v>636</v>
      </c>
      <c r="F494" s="78" t="s">
        <v>361</v>
      </c>
    </row>
    <row r="495" spans="1:6" ht="13.5">
      <c r="A495" s="78">
        <v>495</v>
      </c>
      <c r="B495" s="78" t="s">
        <v>1828</v>
      </c>
      <c r="C495" s="78" t="s">
        <v>1829</v>
      </c>
      <c r="D495" s="78" t="s">
        <v>334</v>
      </c>
      <c r="E495" s="78" t="s">
        <v>395</v>
      </c>
      <c r="F495" s="78" t="s">
        <v>353</v>
      </c>
    </row>
    <row r="496" spans="1:6" ht="13.5">
      <c r="A496" s="78">
        <v>496</v>
      </c>
      <c r="B496" s="78" t="s">
        <v>1830</v>
      </c>
      <c r="C496" s="78" t="s">
        <v>1831</v>
      </c>
      <c r="D496" s="78" t="s">
        <v>334</v>
      </c>
      <c r="E496" s="78" t="s">
        <v>94</v>
      </c>
      <c r="F496" s="78" t="s">
        <v>361</v>
      </c>
    </row>
    <row r="497" spans="1:6" ht="13.5">
      <c r="A497" s="78">
        <v>497</v>
      </c>
      <c r="B497" s="78" t="s">
        <v>1832</v>
      </c>
      <c r="C497" s="78" t="s">
        <v>1833</v>
      </c>
      <c r="D497" s="78" t="s">
        <v>334</v>
      </c>
      <c r="E497" s="78" t="s">
        <v>580</v>
      </c>
      <c r="F497" s="78" t="s">
        <v>361</v>
      </c>
    </row>
    <row r="498" spans="1:6" ht="13.5">
      <c r="A498" s="78">
        <v>498</v>
      </c>
      <c r="B498" s="78" t="s">
        <v>1834</v>
      </c>
      <c r="C498" s="78" t="s">
        <v>1835</v>
      </c>
      <c r="D498" s="78" t="s">
        <v>334</v>
      </c>
      <c r="E498" s="78" t="s">
        <v>3322</v>
      </c>
      <c r="F498" s="78" t="s">
        <v>361</v>
      </c>
    </row>
    <row r="499" spans="1:6" ht="13.5">
      <c r="A499" s="78">
        <v>499</v>
      </c>
      <c r="B499" s="78" t="s">
        <v>1836</v>
      </c>
      <c r="C499" s="78" t="s">
        <v>1837</v>
      </c>
      <c r="D499" s="78" t="s">
        <v>334</v>
      </c>
      <c r="E499" s="78" t="s">
        <v>3323</v>
      </c>
      <c r="F499" s="78" t="s">
        <v>361</v>
      </c>
    </row>
    <row r="500" spans="1:6" ht="13.5">
      <c r="A500" s="78">
        <v>500</v>
      </c>
      <c r="B500" s="78" t="s">
        <v>1838</v>
      </c>
      <c r="C500" s="78" t="s">
        <v>1839</v>
      </c>
      <c r="D500" s="78" t="s">
        <v>331</v>
      </c>
      <c r="E500" s="78" t="s">
        <v>3324</v>
      </c>
      <c r="F500" s="78" t="s">
        <v>361</v>
      </c>
    </row>
    <row r="501" spans="1:6" ht="13.5">
      <c r="A501" s="78">
        <v>501</v>
      </c>
      <c r="B501" s="78" t="s">
        <v>1840</v>
      </c>
      <c r="C501" s="78" t="s">
        <v>1841</v>
      </c>
      <c r="D501" s="78" t="s">
        <v>331</v>
      </c>
      <c r="E501" s="78" t="s">
        <v>3136</v>
      </c>
      <c r="F501" s="78" t="s">
        <v>353</v>
      </c>
    </row>
    <row r="502" spans="1:6" ht="13.5">
      <c r="A502" s="78">
        <v>502</v>
      </c>
      <c r="B502" s="78" t="s">
        <v>1842</v>
      </c>
      <c r="C502" s="78" t="s">
        <v>1843</v>
      </c>
      <c r="D502" s="78" t="s">
        <v>331</v>
      </c>
      <c r="E502" s="78" t="s">
        <v>3325</v>
      </c>
      <c r="F502" s="78" t="s">
        <v>361</v>
      </c>
    </row>
    <row r="503" spans="1:6" ht="13.5">
      <c r="A503" s="78">
        <v>503</v>
      </c>
      <c r="B503" s="78" t="s">
        <v>1844</v>
      </c>
      <c r="C503" s="78" t="s">
        <v>1845</v>
      </c>
      <c r="D503" s="78" t="s">
        <v>331</v>
      </c>
      <c r="E503" s="78" t="s">
        <v>652</v>
      </c>
      <c r="F503" s="78" t="s">
        <v>353</v>
      </c>
    </row>
    <row r="504" spans="1:6" ht="13.5">
      <c r="A504" s="78">
        <v>504</v>
      </c>
      <c r="B504" s="78" t="s">
        <v>1846</v>
      </c>
      <c r="C504" s="78" t="s">
        <v>1847</v>
      </c>
      <c r="D504" s="78" t="s">
        <v>331</v>
      </c>
      <c r="E504" s="78" t="s">
        <v>3304</v>
      </c>
      <c r="F504" s="78" t="s">
        <v>361</v>
      </c>
    </row>
    <row r="505" spans="1:6" ht="13.5">
      <c r="A505" s="78">
        <v>505</v>
      </c>
      <c r="B505" s="78" t="s">
        <v>1848</v>
      </c>
      <c r="C505" s="78" t="s">
        <v>1849</v>
      </c>
      <c r="D505" s="78" t="s">
        <v>331</v>
      </c>
      <c r="E505" s="78" t="s">
        <v>3326</v>
      </c>
      <c r="F505" s="78" t="s">
        <v>353</v>
      </c>
    </row>
    <row r="506" spans="1:6" ht="13.5">
      <c r="A506" s="78">
        <v>506</v>
      </c>
      <c r="B506" s="78" t="s">
        <v>1850</v>
      </c>
      <c r="C506" s="78" t="s">
        <v>1851</v>
      </c>
      <c r="D506" s="78" t="s">
        <v>331</v>
      </c>
      <c r="E506" s="78" t="s">
        <v>3327</v>
      </c>
      <c r="F506" s="78" t="s">
        <v>361</v>
      </c>
    </row>
    <row r="507" spans="1:6" ht="13.5">
      <c r="A507" s="78">
        <v>507</v>
      </c>
      <c r="B507" s="78" t="s">
        <v>1852</v>
      </c>
      <c r="C507" s="78" t="s">
        <v>1853</v>
      </c>
      <c r="D507" s="78" t="s">
        <v>331</v>
      </c>
      <c r="E507" s="78" t="s">
        <v>3328</v>
      </c>
      <c r="F507" s="78" t="s">
        <v>358</v>
      </c>
    </row>
    <row r="508" spans="1:6" ht="13.5">
      <c r="A508" s="78">
        <v>508</v>
      </c>
      <c r="B508" s="78" t="s">
        <v>1854</v>
      </c>
      <c r="C508" s="78" t="s">
        <v>1855</v>
      </c>
      <c r="D508" s="78" t="s">
        <v>331</v>
      </c>
      <c r="E508" s="78" t="s">
        <v>585</v>
      </c>
      <c r="F508" s="78" t="s">
        <v>361</v>
      </c>
    </row>
    <row r="509" spans="1:6" ht="13.5">
      <c r="A509" s="78">
        <v>509</v>
      </c>
      <c r="B509" s="78" t="s">
        <v>1856</v>
      </c>
      <c r="C509" s="78" t="s">
        <v>1857</v>
      </c>
      <c r="D509" s="78" t="s">
        <v>331</v>
      </c>
      <c r="E509" s="78" t="s">
        <v>199</v>
      </c>
      <c r="F509" s="78" t="s">
        <v>353</v>
      </c>
    </row>
    <row r="510" spans="1:6" ht="13.5">
      <c r="A510" s="78">
        <v>510</v>
      </c>
      <c r="B510" s="78" t="s">
        <v>1858</v>
      </c>
      <c r="C510" s="78" t="s">
        <v>1859</v>
      </c>
      <c r="D510" s="78" t="s">
        <v>331</v>
      </c>
      <c r="E510" s="78" t="s">
        <v>3182</v>
      </c>
      <c r="F510" s="78" t="s">
        <v>360</v>
      </c>
    </row>
    <row r="511" spans="1:6" ht="13.5">
      <c r="A511" s="78">
        <v>511</v>
      </c>
      <c r="B511" s="78" t="s">
        <v>1860</v>
      </c>
      <c r="C511" s="78" t="s">
        <v>1861</v>
      </c>
      <c r="D511" s="78" t="s">
        <v>331</v>
      </c>
      <c r="E511" s="78" t="s">
        <v>125</v>
      </c>
      <c r="F511" s="78" t="s">
        <v>353</v>
      </c>
    </row>
    <row r="512" spans="1:6" ht="13.5">
      <c r="A512" s="78">
        <v>512</v>
      </c>
      <c r="B512" s="78" t="s">
        <v>1862</v>
      </c>
      <c r="C512" s="78" t="s">
        <v>1863</v>
      </c>
      <c r="D512" s="78" t="s">
        <v>331</v>
      </c>
      <c r="E512" s="78" t="s">
        <v>384</v>
      </c>
      <c r="F512" s="78" t="s">
        <v>361</v>
      </c>
    </row>
    <row r="513" spans="1:6" ht="13.5">
      <c r="A513" s="78">
        <v>513</v>
      </c>
      <c r="B513" s="91" t="s">
        <v>1864</v>
      </c>
      <c r="C513" s="78" t="s">
        <v>1865</v>
      </c>
      <c r="D513" s="78" t="s">
        <v>332</v>
      </c>
      <c r="E513" s="78" t="s">
        <v>438</v>
      </c>
      <c r="F513" s="78" t="s">
        <v>355</v>
      </c>
    </row>
    <row r="514" spans="1:6" ht="13.5">
      <c r="A514" s="78">
        <v>514</v>
      </c>
      <c r="B514" s="78" t="s">
        <v>1866</v>
      </c>
      <c r="C514" s="78" t="s">
        <v>1867</v>
      </c>
      <c r="D514" s="78" t="s">
        <v>332</v>
      </c>
      <c r="E514" s="78" t="s">
        <v>240</v>
      </c>
      <c r="F514" s="78" t="s">
        <v>361</v>
      </c>
    </row>
    <row r="515" spans="1:6" ht="13.5">
      <c r="A515" s="78">
        <v>515</v>
      </c>
      <c r="B515" s="78" t="s">
        <v>1868</v>
      </c>
      <c r="C515" s="78" t="s">
        <v>1869</v>
      </c>
      <c r="D515" s="78" t="s">
        <v>332</v>
      </c>
      <c r="E515" s="78" t="s">
        <v>145</v>
      </c>
      <c r="F515" s="78" t="s">
        <v>361</v>
      </c>
    </row>
    <row r="516" spans="1:6" ht="13.5">
      <c r="A516" s="78">
        <v>516</v>
      </c>
      <c r="B516" s="78" t="s">
        <v>1870</v>
      </c>
      <c r="C516" s="78" t="s">
        <v>1871</v>
      </c>
      <c r="D516" s="78" t="s">
        <v>332</v>
      </c>
      <c r="E516" s="78" t="s">
        <v>144</v>
      </c>
      <c r="F516" s="78" t="s">
        <v>340</v>
      </c>
    </row>
    <row r="517" spans="1:6" ht="13.5">
      <c r="A517" s="78">
        <v>517</v>
      </c>
      <c r="B517" s="78" t="s">
        <v>1872</v>
      </c>
      <c r="C517" s="78" t="s">
        <v>1873</v>
      </c>
      <c r="D517" s="78" t="s">
        <v>332</v>
      </c>
      <c r="E517" s="78" t="s">
        <v>33</v>
      </c>
      <c r="F517" s="78" t="s">
        <v>353</v>
      </c>
    </row>
    <row r="518" spans="1:6" ht="13.5">
      <c r="A518" s="78">
        <v>518</v>
      </c>
      <c r="B518" s="78" t="s">
        <v>1874</v>
      </c>
      <c r="C518" s="78" t="s">
        <v>1875</v>
      </c>
      <c r="D518" s="78" t="s">
        <v>332</v>
      </c>
      <c r="E518" s="78" t="s">
        <v>667</v>
      </c>
      <c r="F518" s="78" t="s">
        <v>361</v>
      </c>
    </row>
    <row r="519" spans="1:6" ht="13.5">
      <c r="A519" s="78">
        <v>519</v>
      </c>
      <c r="B519" s="78" t="s">
        <v>1876</v>
      </c>
      <c r="C519" s="78" t="s">
        <v>1877</v>
      </c>
      <c r="D519" s="78" t="s">
        <v>332</v>
      </c>
      <c r="E519" s="78" t="s">
        <v>60</v>
      </c>
      <c r="F519" s="78" t="s">
        <v>361</v>
      </c>
    </row>
    <row r="520" spans="1:6" ht="13.5">
      <c r="A520" s="78">
        <v>520</v>
      </c>
      <c r="B520" s="91" t="s">
        <v>1878</v>
      </c>
      <c r="C520" s="78" t="s">
        <v>1879</v>
      </c>
      <c r="D520" s="78" t="s">
        <v>332</v>
      </c>
      <c r="E520" s="78" t="s">
        <v>3329</v>
      </c>
      <c r="F520" s="78" t="s">
        <v>361</v>
      </c>
    </row>
    <row r="521" spans="1:6" ht="13.5">
      <c r="A521" s="78">
        <v>521</v>
      </c>
      <c r="B521" s="78" t="s">
        <v>1880</v>
      </c>
      <c r="C521" s="78" t="s">
        <v>1881</v>
      </c>
      <c r="D521" s="78" t="s">
        <v>332</v>
      </c>
      <c r="E521" s="78" t="s">
        <v>34</v>
      </c>
      <c r="F521" s="78" t="s">
        <v>361</v>
      </c>
    </row>
    <row r="522" spans="1:6" ht="13.5">
      <c r="A522" s="78">
        <v>522</v>
      </c>
      <c r="B522" s="78" t="s">
        <v>1882</v>
      </c>
      <c r="C522" s="78" t="s">
        <v>1883</v>
      </c>
      <c r="D522" s="78" t="s">
        <v>332</v>
      </c>
      <c r="E522" s="78" t="s">
        <v>145</v>
      </c>
      <c r="F522" s="78" t="s">
        <v>361</v>
      </c>
    </row>
    <row r="523" spans="1:6" ht="13.5">
      <c r="A523" s="78">
        <v>523</v>
      </c>
      <c r="B523" s="78" t="s">
        <v>1884</v>
      </c>
      <c r="C523" s="78" t="s">
        <v>1885</v>
      </c>
      <c r="D523" s="78" t="s">
        <v>332</v>
      </c>
      <c r="E523" s="78" t="s">
        <v>568</v>
      </c>
      <c r="F523" s="78" t="s">
        <v>353</v>
      </c>
    </row>
    <row r="524" spans="1:6" ht="13.5">
      <c r="A524" s="78">
        <v>524</v>
      </c>
      <c r="B524" s="78" t="s">
        <v>1886</v>
      </c>
      <c r="C524" s="78" t="s">
        <v>1887</v>
      </c>
      <c r="D524" s="78" t="s">
        <v>332</v>
      </c>
      <c r="E524" s="78" t="s">
        <v>3330</v>
      </c>
      <c r="F524" s="78" t="s">
        <v>473</v>
      </c>
    </row>
    <row r="525" spans="1:6" ht="13.5">
      <c r="A525" s="78">
        <v>525</v>
      </c>
      <c r="B525" s="78" t="s">
        <v>1888</v>
      </c>
      <c r="C525" s="78" t="s">
        <v>1889</v>
      </c>
      <c r="D525" s="78" t="s">
        <v>332</v>
      </c>
      <c r="E525" s="78" t="s">
        <v>616</v>
      </c>
      <c r="F525" s="78" t="s">
        <v>361</v>
      </c>
    </row>
    <row r="526" spans="1:6" ht="13.5">
      <c r="A526" s="78">
        <v>526</v>
      </c>
      <c r="B526" s="78" t="s">
        <v>1890</v>
      </c>
      <c r="C526" s="78" t="s">
        <v>1891</v>
      </c>
      <c r="D526" s="78" t="s">
        <v>330</v>
      </c>
      <c r="E526" s="78" t="s">
        <v>3331</v>
      </c>
      <c r="F526" s="78" t="s">
        <v>360</v>
      </c>
    </row>
    <row r="527" spans="1:6" ht="13.5">
      <c r="A527" s="78">
        <v>527</v>
      </c>
      <c r="B527" s="78" t="s">
        <v>1892</v>
      </c>
      <c r="C527" s="78" t="s">
        <v>1337</v>
      </c>
      <c r="D527" s="78" t="s">
        <v>334</v>
      </c>
      <c r="E527" s="78" t="s">
        <v>3227</v>
      </c>
      <c r="F527" s="78" t="s">
        <v>360</v>
      </c>
    </row>
    <row r="528" spans="1:6" ht="13.5">
      <c r="A528" s="78">
        <v>528</v>
      </c>
      <c r="B528" s="78" t="s">
        <v>1893</v>
      </c>
      <c r="C528" s="78" t="s">
        <v>1894</v>
      </c>
      <c r="D528" s="78" t="s">
        <v>331</v>
      </c>
      <c r="E528" s="78" t="s">
        <v>3209</v>
      </c>
      <c r="F528" s="78" t="s">
        <v>360</v>
      </c>
    </row>
    <row r="529" spans="1:6" ht="13.5">
      <c r="A529" s="78">
        <v>529</v>
      </c>
      <c r="B529" s="78" t="s">
        <v>1895</v>
      </c>
      <c r="C529" s="78" t="s">
        <v>1896</v>
      </c>
      <c r="D529" s="78" t="s">
        <v>334</v>
      </c>
      <c r="E529" s="78" t="s">
        <v>3332</v>
      </c>
      <c r="F529" s="78" t="s">
        <v>360</v>
      </c>
    </row>
    <row r="530" spans="1:6" ht="13.5">
      <c r="A530" s="78">
        <v>530</v>
      </c>
      <c r="B530" s="78" t="s">
        <v>1897</v>
      </c>
      <c r="C530" s="78" t="s">
        <v>1898</v>
      </c>
      <c r="D530" s="78" t="s">
        <v>334</v>
      </c>
      <c r="E530" s="78" t="s">
        <v>3333</v>
      </c>
      <c r="F530" s="78" t="s">
        <v>360</v>
      </c>
    </row>
    <row r="531" spans="1:6" ht="13.5">
      <c r="A531" s="78">
        <v>531</v>
      </c>
      <c r="B531" s="78" t="s">
        <v>1899</v>
      </c>
      <c r="C531" s="78" t="s">
        <v>1900</v>
      </c>
      <c r="D531" s="78" t="s">
        <v>331</v>
      </c>
      <c r="E531" s="78" t="s">
        <v>3130</v>
      </c>
      <c r="F531" s="78" t="s">
        <v>360</v>
      </c>
    </row>
    <row r="532" spans="1:6" ht="13.5">
      <c r="A532" s="78">
        <v>532</v>
      </c>
      <c r="B532" s="78" t="s">
        <v>1901</v>
      </c>
      <c r="C532" s="78" t="s">
        <v>1902</v>
      </c>
      <c r="D532" s="78" t="s">
        <v>331</v>
      </c>
      <c r="E532" s="78" t="s">
        <v>427</v>
      </c>
      <c r="F532" s="78" t="s">
        <v>360</v>
      </c>
    </row>
    <row r="533" spans="1:6" ht="13.5">
      <c r="A533" s="78">
        <v>533</v>
      </c>
      <c r="B533" s="78" t="s">
        <v>1903</v>
      </c>
      <c r="C533" s="78" t="s">
        <v>1904</v>
      </c>
      <c r="D533" s="78" t="s">
        <v>331</v>
      </c>
      <c r="E533" s="78" t="s">
        <v>3334</v>
      </c>
      <c r="F533" s="78" t="s">
        <v>360</v>
      </c>
    </row>
    <row r="534" spans="1:6" ht="13.5">
      <c r="A534" s="78">
        <v>534</v>
      </c>
      <c r="B534" s="78" t="s">
        <v>1905</v>
      </c>
      <c r="C534" s="78" t="s">
        <v>1906</v>
      </c>
      <c r="D534" s="78" t="s">
        <v>331</v>
      </c>
      <c r="E534" s="78" t="s">
        <v>448</v>
      </c>
      <c r="F534" s="78" t="s">
        <v>360</v>
      </c>
    </row>
    <row r="535" spans="1:6" ht="13.5">
      <c r="A535" s="78">
        <v>535</v>
      </c>
      <c r="B535" s="78" t="s">
        <v>1907</v>
      </c>
      <c r="C535" s="78" t="s">
        <v>1908</v>
      </c>
      <c r="D535" s="78" t="s">
        <v>331</v>
      </c>
      <c r="E535" s="78" t="s">
        <v>391</v>
      </c>
      <c r="F535" s="78" t="s">
        <v>360</v>
      </c>
    </row>
    <row r="536" spans="1:6" ht="13.5">
      <c r="A536" s="78">
        <v>536</v>
      </c>
      <c r="B536" s="78" t="s">
        <v>1909</v>
      </c>
      <c r="C536" s="78" t="s">
        <v>1910</v>
      </c>
      <c r="D536" s="78" t="s">
        <v>331</v>
      </c>
      <c r="E536" s="78" t="s">
        <v>3137</v>
      </c>
      <c r="F536" s="78" t="s">
        <v>360</v>
      </c>
    </row>
    <row r="537" spans="1:6" ht="13.5">
      <c r="A537" s="78">
        <v>537</v>
      </c>
      <c r="B537" s="78" t="s">
        <v>1911</v>
      </c>
      <c r="C537" s="78" t="s">
        <v>1912</v>
      </c>
      <c r="D537" s="78" t="s">
        <v>331</v>
      </c>
      <c r="E537" s="78" t="s">
        <v>624</v>
      </c>
      <c r="F537" s="78" t="s">
        <v>360</v>
      </c>
    </row>
    <row r="538" spans="1:6" ht="13.5">
      <c r="A538" s="78">
        <v>538</v>
      </c>
      <c r="B538" s="78" t="s">
        <v>1913</v>
      </c>
      <c r="C538" s="78" t="s">
        <v>1914</v>
      </c>
      <c r="D538" s="78" t="s">
        <v>332</v>
      </c>
      <c r="E538" s="78" t="s">
        <v>216</v>
      </c>
      <c r="F538" s="78" t="s">
        <v>363</v>
      </c>
    </row>
    <row r="539" spans="1:6" ht="13.5">
      <c r="A539" s="78">
        <v>539</v>
      </c>
      <c r="B539" s="78" t="s">
        <v>1915</v>
      </c>
      <c r="C539" s="78" t="s">
        <v>1916</v>
      </c>
      <c r="D539" s="78" t="s">
        <v>333</v>
      </c>
      <c r="E539" s="78" t="s">
        <v>3335</v>
      </c>
      <c r="F539" s="78" t="s">
        <v>360</v>
      </c>
    </row>
    <row r="540" spans="1:6" ht="13.5">
      <c r="A540" s="78">
        <v>540</v>
      </c>
      <c r="B540" s="78" t="s">
        <v>1917</v>
      </c>
      <c r="C540" s="78" t="s">
        <v>1918</v>
      </c>
      <c r="D540" s="78" t="s">
        <v>332</v>
      </c>
      <c r="E540" s="78" t="s">
        <v>3239</v>
      </c>
      <c r="F540" s="78" t="s">
        <v>360</v>
      </c>
    </row>
    <row r="541" spans="1:6" ht="13.5">
      <c r="A541" s="78">
        <v>541</v>
      </c>
      <c r="B541" s="78" t="s">
        <v>1919</v>
      </c>
      <c r="C541" s="78" t="s">
        <v>1920</v>
      </c>
      <c r="D541" s="78" t="s">
        <v>335</v>
      </c>
      <c r="E541" s="78" t="s">
        <v>314</v>
      </c>
      <c r="F541" s="78" t="s">
        <v>360</v>
      </c>
    </row>
    <row r="542" spans="1:6" ht="13.5">
      <c r="A542" s="78">
        <v>542</v>
      </c>
      <c r="B542" s="78" t="s">
        <v>1921</v>
      </c>
      <c r="C542" s="78" t="s">
        <v>1922</v>
      </c>
      <c r="D542" s="78" t="s">
        <v>335</v>
      </c>
      <c r="E542" s="78" t="s">
        <v>319</v>
      </c>
      <c r="F542" s="78" t="s">
        <v>360</v>
      </c>
    </row>
    <row r="543" spans="1:6" ht="13.5">
      <c r="A543" s="78">
        <v>543</v>
      </c>
      <c r="B543" s="78" t="s">
        <v>1923</v>
      </c>
      <c r="C543" s="78" t="s">
        <v>1924</v>
      </c>
      <c r="D543" s="78" t="s">
        <v>3117</v>
      </c>
      <c r="E543" s="78" t="s">
        <v>3336</v>
      </c>
      <c r="F543" s="78" t="s">
        <v>360</v>
      </c>
    </row>
    <row r="544" spans="1:6" ht="13.5">
      <c r="A544" s="78">
        <v>544</v>
      </c>
      <c r="B544" s="78" t="s">
        <v>1925</v>
      </c>
      <c r="C544" s="78" t="s">
        <v>1926</v>
      </c>
      <c r="D544" s="78" t="s">
        <v>331</v>
      </c>
      <c r="E544" s="78" t="s">
        <v>3337</v>
      </c>
      <c r="F544" s="78" t="s">
        <v>351</v>
      </c>
    </row>
    <row r="545" spans="1:6" ht="13.5">
      <c r="A545" s="78">
        <v>545</v>
      </c>
      <c r="B545" s="78" t="s">
        <v>1927</v>
      </c>
      <c r="C545" s="78" t="s">
        <v>1928</v>
      </c>
      <c r="D545" s="78" t="s">
        <v>331</v>
      </c>
      <c r="E545" s="78" t="s">
        <v>3318</v>
      </c>
      <c r="F545" s="78" t="s">
        <v>341</v>
      </c>
    </row>
    <row r="546" spans="1:6" ht="13.5">
      <c r="A546" s="78">
        <v>546</v>
      </c>
      <c r="B546" s="78" t="s">
        <v>1929</v>
      </c>
      <c r="C546" s="78" t="s">
        <v>1930</v>
      </c>
      <c r="D546" s="78" t="s">
        <v>334</v>
      </c>
      <c r="E546" s="78" t="s">
        <v>282</v>
      </c>
      <c r="F546" s="78" t="s">
        <v>351</v>
      </c>
    </row>
    <row r="547" spans="1:6" ht="13.5">
      <c r="A547" s="78">
        <v>547</v>
      </c>
      <c r="B547" s="78" t="s">
        <v>1931</v>
      </c>
      <c r="C547" s="78" t="s">
        <v>1932</v>
      </c>
      <c r="D547" s="78" t="s">
        <v>332</v>
      </c>
      <c r="E547" s="78" t="s">
        <v>70</v>
      </c>
      <c r="F547" s="78" t="s">
        <v>360</v>
      </c>
    </row>
    <row r="548" spans="1:6" ht="13.5">
      <c r="A548" s="78">
        <v>548</v>
      </c>
      <c r="B548" s="78" t="s">
        <v>1933</v>
      </c>
      <c r="C548" s="78" t="s">
        <v>1934</v>
      </c>
      <c r="D548" s="78" t="s">
        <v>331</v>
      </c>
      <c r="E548" s="78" t="s">
        <v>3338</v>
      </c>
      <c r="F548" s="78" t="s">
        <v>340</v>
      </c>
    </row>
    <row r="549" spans="1:6" ht="13.5">
      <c r="A549" s="78">
        <v>549</v>
      </c>
      <c r="B549" s="78" t="s">
        <v>1935</v>
      </c>
      <c r="C549" s="78" t="s">
        <v>1936</v>
      </c>
      <c r="D549" s="78" t="s">
        <v>331</v>
      </c>
      <c r="E549" s="78" t="s">
        <v>3339</v>
      </c>
      <c r="F549" s="78" t="s">
        <v>341</v>
      </c>
    </row>
    <row r="550" spans="1:6" ht="13.5">
      <c r="A550" s="78">
        <v>550</v>
      </c>
      <c r="B550" s="78" t="s">
        <v>1937</v>
      </c>
      <c r="C550" s="78" t="s">
        <v>1938</v>
      </c>
      <c r="D550" s="78" t="s">
        <v>334</v>
      </c>
      <c r="E550" s="78" t="s">
        <v>3269</v>
      </c>
      <c r="F550" s="78" t="s">
        <v>351</v>
      </c>
    </row>
    <row r="551" spans="1:6" ht="13.5">
      <c r="A551" s="78">
        <v>551</v>
      </c>
      <c r="B551" s="78" t="s">
        <v>1939</v>
      </c>
      <c r="C551" s="78" t="s">
        <v>1940</v>
      </c>
      <c r="D551" s="78" t="s">
        <v>334</v>
      </c>
      <c r="E551" s="78" t="s">
        <v>94</v>
      </c>
      <c r="F551" s="78" t="s">
        <v>351</v>
      </c>
    </row>
    <row r="552" spans="1:6" ht="13.5">
      <c r="A552" s="78">
        <v>552</v>
      </c>
      <c r="B552" s="78" t="s">
        <v>1941</v>
      </c>
      <c r="C552" s="78" t="s">
        <v>249</v>
      </c>
      <c r="D552" s="78" t="s">
        <v>334</v>
      </c>
      <c r="E552" s="78" t="s">
        <v>3340</v>
      </c>
      <c r="F552" s="78" t="s">
        <v>351</v>
      </c>
    </row>
    <row r="553" spans="1:6" ht="13.5">
      <c r="A553" s="78">
        <v>553</v>
      </c>
      <c r="B553" s="78" t="s">
        <v>1942</v>
      </c>
      <c r="C553" s="78" t="s">
        <v>1943</v>
      </c>
      <c r="D553" s="78" t="s">
        <v>334</v>
      </c>
      <c r="E553" s="78" t="s">
        <v>409</v>
      </c>
      <c r="F553" s="78" t="s">
        <v>351</v>
      </c>
    </row>
    <row r="554" spans="1:6" ht="13.5">
      <c r="A554" s="78">
        <v>554</v>
      </c>
      <c r="B554" s="78" t="s">
        <v>1944</v>
      </c>
      <c r="C554" s="78" t="s">
        <v>1945</v>
      </c>
      <c r="D554" s="78" t="s">
        <v>332</v>
      </c>
      <c r="E554" s="78" t="s">
        <v>164</v>
      </c>
      <c r="F554" s="78" t="s">
        <v>341</v>
      </c>
    </row>
    <row r="555" spans="1:6" ht="13.5">
      <c r="A555" s="78">
        <v>555</v>
      </c>
      <c r="B555" s="78" t="s">
        <v>1946</v>
      </c>
      <c r="C555" s="78" t="s">
        <v>1947</v>
      </c>
      <c r="D555" s="78" t="s">
        <v>333</v>
      </c>
      <c r="E555" s="78" t="s">
        <v>3341</v>
      </c>
      <c r="F555" s="78" t="s">
        <v>351</v>
      </c>
    </row>
    <row r="556" spans="1:6" ht="13.5">
      <c r="A556" s="78">
        <v>556</v>
      </c>
      <c r="B556" s="78" t="s">
        <v>1948</v>
      </c>
      <c r="C556" s="78" t="s">
        <v>1949</v>
      </c>
      <c r="D556" s="78" t="s">
        <v>330</v>
      </c>
      <c r="E556" s="78" t="s">
        <v>3342</v>
      </c>
      <c r="F556" s="78" t="s">
        <v>351</v>
      </c>
    </row>
    <row r="557" spans="1:6" ht="13.5">
      <c r="A557" s="78">
        <v>557</v>
      </c>
      <c r="B557" s="78" t="s">
        <v>1950</v>
      </c>
      <c r="C557" s="78" t="s">
        <v>1951</v>
      </c>
      <c r="D557" s="78" t="s">
        <v>332</v>
      </c>
      <c r="E557" s="78" t="s">
        <v>579</v>
      </c>
      <c r="F557" s="78" t="s">
        <v>351</v>
      </c>
    </row>
    <row r="558" spans="1:6" ht="13.5">
      <c r="A558" s="78">
        <v>558</v>
      </c>
      <c r="B558" s="78" t="s">
        <v>1952</v>
      </c>
      <c r="C558" s="78" t="s">
        <v>1953</v>
      </c>
      <c r="D558" s="78" t="s">
        <v>331</v>
      </c>
      <c r="E558" s="78" t="s">
        <v>3343</v>
      </c>
      <c r="F558" s="78" t="s">
        <v>351</v>
      </c>
    </row>
    <row r="559" spans="1:6" ht="13.5">
      <c r="A559" s="78">
        <v>559</v>
      </c>
      <c r="B559" s="78" t="s">
        <v>1954</v>
      </c>
      <c r="C559" s="78" t="s">
        <v>1955</v>
      </c>
      <c r="D559" s="78" t="s">
        <v>332</v>
      </c>
      <c r="E559" s="78" t="s">
        <v>151</v>
      </c>
      <c r="F559" s="78" t="s">
        <v>351</v>
      </c>
    </row>
    <row r="560" spans="1:6" ht="13.5">
      <c r="A560" s="78">
        <v>560</v>
      </c>
      <c r="B560" s="78" t="s">
        <v>1956</v>
      </c>
      <c r="C560" s="78" t="s">
        <v>1957</v>
      </c>
      <c r="D560" s="78" t="s">
        <v>330</v>
      </c>
      <c r="E560" s="78" t="s">
        <v>3344</v>
      </c>
      <c r="F560" s="78" t="s">
        <v>341</v>
      </c>
    </row>
    <row r="561" spans="1:6" ht="13.5">
      <c r="A561" s="78">
        <v>561</v>
      </c>
      <c r="B561" s="78" t="s">
        <v>1958</v>
      </c>
      <c r="C561" s="78" t="s">
        <v>1959</v>
      </c>
      <c r="D561" s="78" t="s">
        <v>334</v>
      </c>
      <c r="E561" s="78" t="s">
        <v>93</v>
      </c>
      <c r="F561" s="78" t="s">
        <v>341</v>
      </c>
    </row>
    <row r="562" spans="1:6" ht="13.5">
      <c r="A562" s="78">
        <v>562</v>
      </c>
      <c r="B562" s="78" t="s">
        <v>1960</v>
      </c>
      <c r="C562" s="78" t="s">
        <v>1961</v>
      </c>
      <c r="D562" s="78" t="s">
        <v>331</v>
      </c>
      <c r="E562" s="78" t="s">
        <v>620</v>
      </c>
      <c r="F562" s="78" t="s">
        <v>348</v>
      </c>
    </row>
    <row r="563" spans="1:6" ht="13.5">
      <c r="A563" s="78">
        <v>563</v>
      </c>
      <c r="B563" s="78" t="s">
        <v>1962</v>
      </c>
      <c r="C563" s="78" t="s">
        <v>1963</v>
      </c>
      <c r="D563" s="78" t="s">
        <v>331</v>
      </c>
      <c r="E563" s="78" t="s">
        <v>3345</v>
      </c>
      <c r="F563" s="78" t="s">
        <v>351</v>
      </c>
    </row>
    <row r="564" spans="1:6" ht="13.5">
      <c r="A564" s="78">
        <v>564</v>
      </c>
      <c r="B564" s="78" t="s">
        <v>1964</v>
      </c>
      <c r="C564" s="78" t="s">
        <v>1965</v>
      </c>
      <c r="D564" s="78" t="s">
        <v>334</v>
      </c>
      <c r="E564" s="78" t="s">
        <v>3346</v>
      </c>
      <c r="F564" s="78" t="s">
        <v>340</v>
      </c>
    </row>
    <row r="565" spans="1:6" ht="13.5">
      <c r="A565" s="78">
        <v>565</v>
      </c>
      <c r="B565" s="78" t="s">
        <v>1966</v>
      </c>
      <c r="C565" s="78" t="s">
        <v>1967</v>
      </c>
      <c r="D565" s="78" t="s">
        <v>334</v>
      </c>
      <c r="E565" s="78" t="s">
        <v>3333</v>
      </c>
      <c r="F565" s="78" t="s">
        <v>340</v>
      </c>
    </row>
    <row r="566" spans="1:6" ht="13.5">
      <c r="A566" s="78">
        <v>566</v>
      </c>
      <c r="B566" s="78" t="s">
        <v>1968</v>
      </c>
      <c r="C566" s="78" t="s">
        <v>1969</v>
      </c>
      <c r="D566" s="78" t="s">
        <v>331</v>
      </c>
      <c r="E566" s="78" t="s">
        <v>3347</v>
      </c>
      <c r="F566" s="78" t="s">
        <v>340</v>
      </c>
    </row>
    <row r="567" spans="1:6" ht="13.5">
      <c r="A567" s="78">
        <v>567</v>
      </c>
      <c r="B567" s="78" t="s">
        <v>1970</v>
      </c>
      <c r="C567" s="78" t="s">
        <v>1971</v>
      </c>
      <c r="D567" s="78" t="s">
        <v>334</v>
      </c>
      <c r="E567" s="78" t="s">
        <v>3348</v>
      </c>
      <c r="F567" s="78" t="s">
        <v>340</v>
      </c>
    </row>
    <row r="568" spans="1:6" ht="13.5">
      <c r="A568" s="78">
        <v>568</v>
      </c>
      <c r="B568" s="78" t="s">
        <v>1972</v>
      </c>
      <c r="C568" s="78" t="s">
        <v>1973</v>
      </c>
      <c r="D568" s="78" t="s">
        <v>331</v>
      </c>
      <c r="E568" s="78" t="s">
        <v>3349</v>
      </c>
      <c r="F568" s="78" t="s">
        <v>340</v>
      </c>
    </row>
    <row r="569" spans="1:6" ht="13.5">
      <c r="A569" s="78">
        <v>569</v>
      </c>
      <c r="B569" s="78" t="s">
        <v>1974</v>
      </c>
      <c r="C569" s="78" t="s">
        <v>1975</v>
      </c>
      <c r="D569" s="78" t="s">
        <v>334</v>
      </c>
      <c r="E569" s="78" t="s">
        <v>222</v>
      </c>
      <c r="F569" s="78" t="s">
        <v>340</v>
      </c>
    </row>
    <row r="570" spans="1:6" ht="13.5">
      <c r="A570" s="78">
        <v>570</v>
      </c>
      <c r="B570" s="78" t="s">
        <v>1976</v>
      </c>
      <c r="C570" s="78" t="s">
        <v>1977</v>
      </c>
      <c r="D570" s="78" t="s">
        <v>334</v>
      </c>
      <c r="E570" s="78" t="s">
        <v>3350</v>
      </c>
      <c r="F570" s="78" t="s">
        <v>360</v>
      </c>
    </row>
    <row r="571" spans="1:6" ht="13.5">
      <c r="A571" s="78">
        <v>571</v>
      </c>
      <c r="B571" s="78" t="s">
        <v>1978</v>
      </c>
      <c r="C571" s="78" t="s">
        <v>1979</v>
      </c>
      <c r="D571" s="78" t="s">
        <v>334</v>
      </c>
      <c r="E571" s="78" t="s">
        <v>389</v>
      </c>
      <c r="F571" s="78" t="s">
        <v>340</v>
      </c>
    </row>
    <row r="572" spans="1:6" ht="13.5">
      <c r="A572" s="78">
        <v>572</v>
      </c>
      <c r="B572" s="78" t="s">
        <v>1980</v>
      </c>
      <c r="C572" s="78" t="s">
        <v>1981</v>
      </c>
      <c r="D572" s="78" t="s">
        <v>334</v>
      </c>
      <c r="E572" s="78" t="s">
        <v>3120</v>
      </c>
      <c r="F572" s="78" t="s">
        <v>340</v>
      </c>
    </row>
    <row r="573" spans="1:6" ht="13.5">
      <c r="A573" s="78">
        <v>573</v>
      </c>
      <c r="B573" s="78" t="s">
        <v>1982</v>
      </c>
      <c r="C573" s="78" t="s">
        <v>1983</v>
      </c>
      <c r="D573" s="78" t="s">
        <v>334</v>
      </c>
      <c r="E573" s="78" t="s">
        <v>3351</v>
      </c>
      <c r="F573" s="78" t="s">
        <v>340</v>
      </c>
    </row>
    <row r="574" spans="1:6" ht="13.5">
      <c r="A574" s="78">
        <v>574</v>
      </c>
      <c r="B574" s="78" t="s">
        <v>1984</v>
      </c>
      <c r="C574" s="78" t="s">
        <v>1985</v>
      </c>
      <c r="D574" s="78" t="s">
        <v>334</v>
      </c>
      <c r="E574" s="78" t="s">
        <v>98</v>
      </c>
      <c r="F574" s="78" t="s">
        <v>340</v>
      </c>
    </row>
    <row r="575" spans="1:6" ht="13.5">
      <c r="A575" s="78">
        <v>575</v>
      </c>
      <c r="B575" s="78" t="s">
        <v>1986</v>
      </c>
      <c r="C575" s="78" t="s">
        <v>1987</v>
      </c>
      <c r="D575" s="78" t="s">
        <v>334</v>
      </c>
      <c r="E575" s="78" t="s">
        <v>642</v>
      </c>
      <c r="F575" s="78" t="s">
        <v>340</v>
      </c>
    </row>
    <row r="576" spans="1:6" ht="13.5">
      <c r="A576" s="78">
        <v>576</v>
      </c>
      <c r="B576" s="78" t="s">
        <v>1988</v>
      </c>
      <c r="C576" s="78" t="s">
        <v>1989</v>
      </c>
      <c r="D576" s="78" t="s">
        <v>331</v>
      </c>
      <c r="E576" s="78" t="s">
        <v>3352</v>
      </c>
      <c r="F576" s="78" t="s">
        <v>340</v>
      </c>
    </row>
    <row r="577" spans="1:6" ht="13.5">
      <c r="A577" s="78">
        <v>577</v>
      </c>
      <c r="B577" s="78" t="s">
        <v>1990</v>
      </c>
      <c r="C577" s="78" t="s">
        <v>1991</v>
      </c>
      <c r="D577" s="78" t="s">
        <v>331</v>
      </c>
      <c r="E577" s="78" t="s">
        <v>44</v>
      </c>
      <c r="F577" s="78" t="s">
        <v>340</v>
      </c>
    </row>
    <row r="578" spans="1:6" ht="13.5">
      <c r="A578" s="78">
        <v>578</v>
      </c>
      <c r="B578" s="78" t="s">
        <v>1992</v>
      </c>
      <c r="C578" s="78" t="s">
        <v>1993</v>
      </c>
      <c r="D578" s="78" t="s">
        <v>331</v>
      </c>
      <c r="E578" s="78" t="s">
        <v>3353</v>
      </c>
      <c r="F578" s="78" t="s">
        <v>340</v>
      </c>
    </row>
    <row r="579" spans="1:6" ht="13.5">
      <c r="A579" s="78">
        <v>579</v>
      </c>
      <c r="B579" s="78" t="s">
        <v>1994</v>
      </c>
      <c r="C579" s="78" t="s">
        <v>1995</v>
      </c>
      <c r="D579" s="78" t="s">
        <v>331</v>
      </c>
      <c r="E579" s="78" t="s">
        <v>3354</v>
      </c>
      <c r="F579" s="78" t="s">
        <v>340</v>
      </c>
    </row>
    <row r="580" spans="1:6" ht="13.5">
      <c r="A580" s="78">
        <v>580</v>
      </c>
      <c r="B580" s="78" t="s">
        <v>1996</v>
      </c>
      <c r="C580" s="78" t="s">
        <v>1997</v>
      </c>
      <c r="D580" s="78" t="s">
        <v>331</v>
      </c>
      <c r="E580" s="78" t="s">
        <v>128</v>
      </c>
      <c r="F580" s="78" t="s">
        <v>340</v>
      </c>
    </row>
    <row r="581" spans="1:6" ht="13.5">
      <c r="A581" s="78">
        <v>581</v>
      </c>
      <c r="B581" s="78" t="s">
        <v>1998</v>
      </c>
      <c r="C581" s="78" t="s">
        <v>1999</v>
      </c>
      <c r="D581" s="78" t="s">
        <v>331</v>
      </c>
      <c r="E581" s="78" t="s">
        <v>426</v>
      </c>
      <c r="F581" s="78" t="s">
        <v>340</v>
      </c>
    </row>
    <row r="582" spans="1:6" ht="13.5">
      <c r="A582" s="78">
        <v>582</v>
      </c>
      <c r="B582" s="78" t="s">
        <v>2000</v>
      </c>
      <c r="C582" s="78" t="s">
        <v>2001</v>
      </c>
      <c r="D582" s="78" t="s">
        <v>331</v>
      </c>
      <c r="E582" s="78" t="s">
        <v>654</v>
      </c>
      <c r="F582" s="78" t="s">
        <v>340</v>
      </c>
    </row>
    <row r="583" spans="1:6" ht="13.5">
      <c r="A583" s="78">
        <v>583</v>
      </c>
      <c r="B583" s="78" t="s">
        <v>2002</v>
      </c>
      <c r="C583" s="78" t="s">
        <v>2003</v>
      </c>
      <c r="D583" s="78" t="s">
        <v>331</v>
      </c>
      <c r="E583" s="78" t="s">
        <v>3355</v>
      </c>
      <c r="F583" s="78" t="s">
        <v>340</v>
      </c>
    </row>
    <row r="584" spans="1:6" ht="13.5">
      <c r="A584" s="78">
        <v>584</v>
      </c>
      <c r="B584" s="78" t="s">
        <v>2004</v>
      </c>
      <c r="C584" s="78" t="s">
        <v>2005</v>
      </c>
      <c r="D584" s="78" t="s">
        <v>331</v>
      </c>
      <c r="E584" s="78" t="s">
        <v>3201</v>
      </c>
      <c r="F584" s="78" t="s">
        <v>340</v>
      </c>
    </row>
    <row r="585" spans="1:6" ht="13.5">
      <c r="A585" s="78">
        <v>585</v>
      </c>
      <c r="B585" s="78" t="s">
        <v>2006</v>
      </c>
      <c r="C585" s="78" t="s">
        <v>2007</v>
      </c>
      <c r="D585" s="78" t="s">
        <v>331</v>
      </c>
      <c r="E585" s="78" t="s">
        <v>3356</v>
      </c>
      <c r="F585" s="78" t="s">
        <v>340</v>
      </c>
    </row>
    <row r="586" spans="1:6" ht="13.5">
      <c r="A586" s="78">
        <v>586</v>
      </c>
      <c r="B586" s="78" t="s">
        <v>2008</v>
      </c>
      <c r="C586" s="78" t="s">
        <v>2009</v>
      </c>
      <c r="D586" s="78" t="s">
        <v>331</v>
      </c>
      <c r="E586" s="78" t="s">
        <v>3158</v>
      </c>
      <c r="F586" s="78" t="s">
        <v>340</v>
      </c>
    </row>
    <row r="587" spans="1:6" ht="13.5">
      <c r="A587" s="78">
        <v>587</v>
      </c>
      <c r="B587" s="78" t="s">
        <v>2010</v>
      </c>
      <c r="C587" s="78" t="s">
        <v>2011</v>
      </c>
      <c r="D587" s="78" t="s">
        <v>332</v>
      </c>
      <c r="E587" s="78" t="s">
        <v>660</v>
      </c>
      <c r="F587" s="78" t="s">
        <v>340</v>
      </c>
    </row>
    <row r="588" spans="1:6" ht="13.5">
      <c r="A588" s="78">
        <v>588</v>
      </c>
      <c r="B588" s="78" t="s">
        <v>2012</v>
      </c>
      <c r="C588" s="78" t="s">
        <v>2013</v>
      </c>
      <c r="D588" s="78" t="s">
        <v>332</v>
      </c>
      <c r="E588" s="78" t="s">
        <v>148</v>
      </c>
      <c r="F588" s="78" t="s">
        <v>351</v>
      </c>
    </row>
    <row r="589" spans="1:6" ht="13.5">
      <c r="A589" s="78">
        <v>589</v>
      </c>
      <c r="B589" s="78" t="s">
        <v>2014</v>
      </c>
      <c r="C589" s="78" t="s">
        <v>2015</v>
      </c>
      <c r="D589" s="78" t="s">
        <v>332</v>
      </c>
      <c r="E589" s="78" t="s">
        <v>3258</v>
      </c>
      <c r="F589" s="78" t="s">
        <v>340</v>
      </c>
    </row>
    <row r="590" spans="1:6" ht="13.5">
      <c r="A590" s="78">
        <v>590</v>
      </c>
      <c r="B590" s="78" t="s">
        <v>2016</v>
      </c>
      <c r="C590" s="78" t="s">
        <v>2017</v>
      </c>
      <c r="D590" s="78" t="s">
        <v>332</v>
      </c>
      <c r="E590" s="78" t="s">
        <v>403</v>
      </c>
      <c r="F590" s="78" t="s">
        <v>363</v>
      </c>
    </row>
    <row r="591" spans="1:6" ht="13.5">
      <c r="A591" s="78">
        <v>591</v>
      </c>
      <c r="B591" s="78" t="s">
        <v>2018</v>
      </c>
      <c r="C591" s="78" t="s">
        <v>2019</v>
      </c>
      <c r="D591" s="78" t="s">
        <v>332</v>
      </c>
      <c r="E591" s="78" t="s">
        <v>623</v>
      </c>
      <c r="F591" s="78" t="s">
        <v>340</v>
      </c>
    </row>
    <row r="592" spans="1:6" ht="13.5">
      <c r="A592" s="78">
        <v>592</v>
      </c>
      <c r="B592" s="78" t="s">
        <v>2020</v>
      </c>
      <c r="C592" s="78" t="s">
        <v>2021</v>
      </c>
      <c r="D592" s="78" t="s">
        <v>332</v>
      </c>
      <c r="E592" s="78" t="s">
        <v>657</v>
      </c>
      <c r="F592" s="78" t="s">
        <v>340</v>
      </c>
    </row>
    <row r="593" spans="1:6" ht="13.5">
      <c r="A593" s="78">
        <v>593</v>
      </c>
      <c r="B593" s="78" t="s">
        <v>2022</v>
      </c>
      <c r="C593" s="78" t="s">
        <v>2023</v>
      </c>
      <c r="D593" s="78" t="s">
        <v>332</v>
      </c>
      <c r="E593" s="78" t="s">
        <v>299</v>
      </c>
      <c r="F593" s="78" t="s">
        <v>340</v>
      </c>
    </row>
    <row r="594" spans="1:6" ht="13.5">
      <c r="A594" s="78">
        <v>594</v>
      </c>
      <c r="B594" s="78" t="s">
        <v>2024</v>
      </c>
      <c r="C594" s="78" t="s">
        <v>2025</v>
      </c>
      <c r="D594" s="78" t="s">
        <v>332</v>
      </c>
      <c r="E594" s="78" t="s">
        <v>20</v>
      </c>
      <c r="F594" s="78" t="s">
        <v>363</v>
      </c>
    </row>
    <row r="595" spans="1:6" ht="13.5">
      <c r="A595" s="78">
        <v>595</v>
      </c>
      <c r="B595" s="78" t="s">
        <v>2026</v>
      </c>
      <c r="C595" s="78" t="s">
        <v>2027</v>
      </c>
      <c r="D595" s="78" t="s">
        <v>332</v>
      </c>
      <c r="E595" s="78" t="s">
        <v>239</v>
      </c>
      <c r="F595" s="78" t="s">
        <v>340</v>
      </c>
    </row>
    <row r="596" spans="1:6" ht="13.5">
      <c r="A596" s="78">
        <v>596</v>
      </c>
      <c r="B596" s="78" t="s">
        <v>2028</v>
      </c>
      <c r="C596" s="78" t="s">
        <v>2029</v>
      </c>
      <c r="D596" s="78" t="s">
        <v>332</v>
      </c>
      <c r="E596" s="78" t="s">
        <v>110</v>
      </c>
      <c r="F596" s="78" t="s">
        <v>360</v>
      </c>
    </row>
    <row r="597" spans="1:6" ht="13.5">
      <c r="A597" s="78">
        <v>597</v>
      </c>
      <c r="B597" s="78" t="s">
        <v>2030</v>
      </c>
      <c r="C597" s="78" t="s">
        <v>2031</v>
      </c>
      <c r="D597" s="78" t="s">
        <v>332</v>
      </c>
      <c r="E597" s="78" t="s">
        <v>39</v>
      </c>
      <c r="F597" s="78" t="s">
        <v>340</v>
      </c>
    </row>
    <row r="598" spans="1:6" ht="13.5">
      <c r="A598" s="78">
        <v>598</v>
      </c>
      <c r="B598" s="78" t="s">
        <v>2032</v>
      </c>
      <c r="C598" s="78" t="s">
        <v>2033</v>
      </c>
      <c r="D598" s="78" t="s">
        <v>330</v>
      </c>
      <c r="E598" s="78" t="s">
        <v>3357</v>
      </c>
      <c r="F598" s="78" t="s">
        <v>340</v>
      </c>
    </row>
    <row r="599" spans="1:6" ht="13.5">
      <c r="A599" s="78">
        <v>599</v>
      </c>
      <c r="B599" s="78" t="s">
        <v>2034</v>
      </c>
      <c r="C599" s="78" t="s">
        <v>2035</v>
      </c>
      <c r="D599" s="78" t="s">
        <v>334</v>
      </c>
      <c r="E599" s="78" t="s">
        <v>52</v>
      </c>
      <c r="F599" s="78" t="s">
        <v>363</v>
      </c>
    </row>
    <row r="600" spans="1:6" ht="13.5">
      <c r="A600" s="78">
        <v>600</v>
      </c>
      <c r="B600" s="78" t="s">
        <v>2036</v>
      </c>
      <c r="C600" s="78" t="s">
        <v>2037</v>
      </c>
      <c r="D600" s="78" t="s">
        <v>332</v>
      </c>
      <c r="E600" s="78" t="s">
        <v>143</v>
      </c>
      <c r="F600" s="78" t="s">
        <v>363</v>
      </c>
    </row>
    <row r="601" spans="1:6" ht="13.5">
      <c r="A601" s="78">
        <v>601</v>
      </c>
      <c r="B601" s="78" t="s">
        <v>2038</v>
      </c>
      <c r="C601" s="78" t="s">
        <v>2039</v>
      </c>
      <c r="D601" s="78" t="s">
        <v>332</v>
      </c>
      <c r="E601" s="78" t="s">
        <v>240</v>
      </c>
      <c r="F601" s="78" t="s">
        <v>363</v>
      </c>
    </row>
    <row r="602" spans="1:6" ht="13.5">
      <c r="A602" s="78">
        <v>602</v>
      </c>
      <c r="B602" s="78" t="s">
        <v>2040</v>
      </c>
      <c r="C602" s="78" t="s">
        <v>2041</v>
      </c>
      <c r="D602" s="78" t="s">
        <v>332</v>
      </c>
      <c r="E602" s="78" t="s">
        <v>6</v>
      </c>
      <c r="F602" s="78" t="s">
        <v>344</v>
      </c>
    </row>
    <row r="603" spans="1:6" ht="13.5">
      <c r="A603" s="78">
        <v>603</v>
      </c>
      <c r="B603" s="78" t="s">
        <v>2042</v>
      </c>
      <c r="C603" s="78" t="s">
        <v>2043</v>
      </c>
      <c r="D603" s="78" t="s">
        <v>332</v>
      </c>
      <c r="E603" s="78" t="s">
        <v>597</v>
      </c>
      <c r="F603" s="78" t="s">
        <v>345</v>
      </c>
    </row>
    <row r="604" spans="1:6" ht="13.5">
      <c r="A604" s="78">
        <v>604</v>
      </c>
      <c r="B604" s="78" t="s">
        <v>2044</v>
      </c>
      <c r="C604" s="78" t="s">
        <v>2045</v>
      </c>
      <c r="D604" s="78" t="s">
        <v>331</v>
      </c>
      <c r="E604" s="78" t="s">
        <v>3212</v>
      </c>
      <c r="F604" s="78" t="s">
        <v>358</v>
      </c>
    </row>
    <row r="605" spans="1:6" ht="13.5">
      <c r="A605" s="78">
        <v>605</v>
      </c>
      <c r="B605" s="78" t="s">
        <v>2046</v>
      </c>
      <c r="C605" s="78" t="s">
        <v>2047</v>
      </c>
      <c r="D605" s="78" t="s">
        <v>331</v>
      </c>
      <c r="E605" s="78" t="s">
        <v>3287</v>
      </c>
      <c r="F605" s="78" t="s">
        <v>358</v>
      </c>
    </row>
    <row r="606" spans="1:6" ht="13.5">
      <c r="A606" s="78">
        <v>606</v>
      </c>
      <c r="B606" s="78" t="s">
        <v>2048</v>
      </c>
      <c r="C606" s="78" t="s">
        <v>2049</v>
      </c>
      <c r="D606" s="78" t="s">
        <v>331</v>
      </c>
      <c r="E606" s="78" t="s">
        <v>378</v>
      </c>
      <c r="F606" s="78" t="s">
        <v>358</v>
      </c>
    </row>
    <row r="607" spans="1:6" ht="13.5">
      <c r="A607" s="78" t="s">
        <v>2050</v>
      </c>
      <c r="B607" s="78" t="s">
        <v>2051</v>
      </c>
      <c r="C607" s="78" t="s">
        <v>2052</v>
      </c>
      <c r="D607" s="78" t="s">
        <v>334</v>
      </c>
      <c r="E607" s="78" t="s">
        <v>583</v>
      </c>
      <c r="F607" s="78" t="s">
        <v>360</v>
      </c>
    </row>
    <row r="608" spans="1:6" ht="13.5">
      <c r="A608" s="78" t="s">
        <v>2053</v>
      </c>
      <c r="B608" s="78" t="s">
        <v>2054</v>
      </c>
      <c r="C608" s="78" t="s">
        <v>2055</v>
      </c>
      <c r="D608" s="78" t="s">
        <v>334</v>
      </c>
      <c r="E608" s="78" t="s">
        <v>3276</v>
      </c>
      <c r="F608" s="78" t="s">
        <v>360</v>
      </c>
    </row>
    <row r="609" spans="1:6" ht="13.5">
      <c r="A609" s="78" t="s">
        <v>2056</v>
      </c>
      <c r="B609" s="78" t="s">
        <v>2057</v>
      </c>
      <c r="C609" s="78" t="s">
        <v>2058</v>
      </c>
      <c r="D609" s="78" t="s">
        <v>334</v>
      </c>
      <c r="E609" s="78" t="s">
        <v>3358</v>
      </c>
      <c r="F609" s="78" t="s">
        <v>360</v>
      </c>
    </row>
    <row r="610" spans="1:6" ht="13.5">
      <c r="A610" s="78" t="s">
        <v>2059</v>
      </c>
      <c r="B610" s="78" t="s">
        <v>2060</v>
      </c>
      <c r="C610" s="78" t="s">
        <v>2061</v>
      </c>
      <c r="D610" s="78" t="s">
        <v>334</v>
      </c>
      <c r="E610" s="78" t="s">
        <v>8</v>
      </c>
      <c r="F610" s="78" t="s">
        <v>360</v>
      </c>
    </row>
    <row r="611" spans="1:6" ht="13.5">
      <c r="A611" s="78" t="s">
        <v>2062</v>
      </c>
      <c r="B611" s="78" t="s">
        <v>2063</v>
      </c>
      <c r="C611" s="78" t="s">
        <v>95</v>
      </c>
      <c r="D611" s="78" t="s">
        <v>334</v>
      </c>
      <c r="E611" s="78" t="s">
        <v>579</v>
      </c>
      <c r="F611" s="78" t="s">
        <v>360</v>
      </c>
    </row>
    <row r="612" spans="1:6" ht="13.5">
      <c r="A612" s="78" t="s">
        <v>2064</v>
      </c>
      <c r="B612" s="78" t="s">
        <v>2065</v>
      </c>
      <c r="C612" s="78" t="s">
        <v>2066</v>
      </c>
      <c r="D612" s="78" t="s">
        <v>334</v>
      </c>
      <c r="E612" s="78" t="s">
        <v>97</v>
      </c>
      <c r="F612" s="78" t="s">
        <v>360</v>
      </c>
    </row>
    <row r="613" spans="1:6" ht="13.5">
      <c r="A613" s="78" t="s">
        <v>2067</v>
      </c>
      <c r="B613" s="78" t="s">
        <v>2068</v>
      </c>
      <c r="C613" s="78" t="s">
        <v>2069</v>
      </c>
      <c r="D613" s="78" t="s">
        <v>334</v>
      </c>
      <c r="E613" s="78" t="s">
        <v>3359</v>
      </c>
      <c r="F613" s="78" t="s">
        <v>360</v>
      </c>
    </row>
    <row r="614" spans="1:6" ht="13.5">
      <c r="A614" s="78" t="s">
        <v>2070</v>
      </c>
      <c r="B614" s="78" t="s">
        <v>2071</v>
      </c>
      <c r="C614" s="78" t="s">
        <v>2072</v>
      </c>
      <c r="D614" s="78" t="s">
        <v>334</v>
      </c>
      <c r="E614" s="78" t="s">
        <v>3360</v>
      </c>
      <c r="F614" s="78" t="s">
        <v>360</v>
      </c>
    </row>
    <row r="615" spans="1:6" ht="13.5">
      <c r="A615" s="78" t="s">
        <v>2073</v>
      </c>
      <c r="B615" s="78" t="s">
        <v>2074</v>
      </c>
      <c r="C615" s="78" t="s">
        <v>2075</v>
      </c>
      <c r="D615" s="78" t="s">
        <v>334</v>
      </c>
      <c r="E615" s="78" t="s">
        <v>235</v>
      </c>
      <c r="F615" s="78" t="s">
        <v>360</v>
      </c>
    </row>
    <row r="616" spans="1:6" ht="13.5">
      <c r="A616" s="78" t="s">
        <v>2076</v>
      </c>
      <c r="B616" s="78" t="s">
        <v>2077</v>
      </c>
      <c r="C616" s="78" t="s">
        <v>2078</v>
      </c>
      <c r="D616" s="78" t="s">
        <v>331</v>
      </c>
      <c r="E616" s="78" t="s">
        <v>3277</v>
      </c>
      <c r="F616" s="78" t="s">
        <v>360</v>
      </c>
    </row>
    <row r="617" spans="1:6" ht="13.5">
      <c r="A617" s="78" t="s">
        <v>2079</v>
      </c>
      <c r="B617" s="78" t="s">
        <v>2080</v>
      </c>
      <c r="C617" s="78" t="s">
        <v>2081</v>
      </c>
      <c r="D617" s="78" t="s">
        <v>332</v>
      </c>
      <c r="E617" s="78" t="s">
        <v>3361</v>
      </c>
      <c r="F617" s="78" t="s">
        <v>360</v>
      </c>
    </row>
    <row r="618" spans="1:6" ht="13.5">
      <c r="A618" s="78" t="s">
        <v>2082</v>
      </c>
      <c r="B618" s="78" t="s">
        <v>2083</v>
      </c>
      <c r="C618" s="78" t="s">
        <v>2084</v>
      </c>
      <c r="D618" s="78" t="s">
        <v>331</v>
      </c>
      <c r="E618" s="78" t="s">
        <v>215</v>
      </c>
      <c r="F618" s="78" t="s">
        <v>360</v>
      </c>
    </row>
    <row r="619" spans="1:6" ht="13.5">
      <c r="A619" s="78" t="s">
        <v>2085</v>
      </c>
      <c r="B619" s="78" t="s">
        <v>2086</v>
      </c>
      <c r="C619" s="78" t="s">
        <v>2087</v>
      </c>
      <c r="D619" s="78" t="s">
        <v>331</v>
      </c>
      <c r="E619" s="78" t="s">
        <v>414</v>
      </c>
      <c r="F619" s="78" t="s">
        <v>360</v>
      </c>
    </row>
    <row r="620" spans="1:6" ht="13.5">
      <c r="A620" s="78" t="s">
        <v>2088</v>
      </c>
      <c r="B620" s="78" t="s">
        <v>2089</v>
      </c>
      <c r="C620" s="78" t="s">
        <v>2090</v>
      </c>
      <c r="D620" s="78" t="s">
        <v>331</v>
      </c>
      <c r="E620" s="78" t="s">
        <v>104</v>
      </c>
      <c r="F620" s="78" t="s">
        <v>360</v>
      </c>
    </row>
    <row r="621" spans="1:6" ht="13.5">
      <c r="A621" s="78" t="s">
        <v>2091</v>
      </c>
      <c r="B621" s="78" t="s">
        <v>2092</v>
      </c>
      <c r="C621" s="78" t="s">
        <v>2093</v>
      </c>
      <c r="D621" s="78" t="s">
        <v>331</v>
      </c>
      <c r="E621" s="78" t="s">
        <v>3183</v>
      </c>
      <c r="F621" s="78" t="s">
        <v>360</v>
      </c>
    </row>
    <row r="622" spans="1:6" ht="13.5">
      <c r="A622" s="78" t="s">
        <v>2094</v>
      </c>
      <c r="B622" s="78" t="s">
        <v>2095</v>
      </c>
      <c r="C622" s="78" t="s">
        <v>2096</v>
      </c>
      <c r="D622" s="78" t="s">
        <v>331</v>
      </c>
      <c r="E622" s="78" t="s">
        <v>649</v>
      </c>
      <c r="F622" s="78" t="s">
        <v>360</v>
      </c>
    </row>
    <row r="623" spans="1:6" ht="13.5">
      <c r="A623" s="78" t="s">
        <v>2097</v>
      </c>
      <c r="B623" s="78" t="s">
        <v>2098</v>
      </c>
      <c r="C623" s="78" t="s">
        <v>2099</v>
      </c>
      <c r="D623" s="78" t="s">
        <v>331</v>
      </c>
      <c r="E623" s="78" t="s">
        <v>648</v>
      </c>
      <c r="F623" s="78" t="s">
        <v>360</v>
      </c>
    </row>
    <row r="624" spans="1:6" ht="13.5">
      <c r="A624" s="78" t="s">
        <v>2100</v>
      </c>
      <c r="B624" s="78" t="s">
        <v>2101</v>
      </c>
      <c r="C624" s="78" t="s">
        <v>2102</v>
      </c>
      <c r="D624" s="78" t="s">
        <v>332</v>
      </c>
      <c r="E624" s="78" t="s">
        <v>254</v>
      </c>
      <c r="F624" s="78" t="s">
        <v>360</v>
      </c>
    </row>
    <row r="625" spans="1:6" ht="13.5">
      <c r="A625" s="78" t="s">
        <v>2103</v>
      </c>
      <c r="B625" s="78" t="s">
        <v>2104</v>
      </c>
      <c r="C625" s="78" t="s">
        <v>2105</v>
      </c>
      <c r="D625" s="78" t="s">
        <v>332</v>
      </c>
      <c r="E625" s="78" t="s">
        <v>3362</v>
      </c>
      <c r="F625" s="78" t="s">
        <v>360</v>
      </c>
    </row>
    <row r="626" spans="1:6" ht="13.5">
      <c r="A626" s="78" t="s">
        <v>2106</v>
      </c>
      <c r="B626" s="78" t="s">
        <v>2107</v>
      </c>
      <c r="C626" s="78" t="s">
        <v>2108</v>
      </c>
      <c r="D626" s="78" t="s">
        <v>332</v>
      </c>
      <c r="E626" s="78" t="s">
        <v>256</v>
      </c>
      <c r="F626" s="78" t="s">
        <v>360</v>
      </c>
    </row>
    <row r="627" spans="1:6" ht="13.5">
      <c r="A627" s="78" t="s">
        <v>2109</v>
      </c>
      <c r="B627" s="78" t="s">
        <v>2110</v>
      </c>
      <c r="C627" s="78" t="s">
        <v>2111</v>
      </c>
      <c r="D627" s="78" t="s">
        <v>332</v>
      </c>
      <c r="E627" s="78" t="s">
        <v>447</v>
      </c>
      <c r="F627" s="78" t="s">
        <v>360</v>
      </c>
    </row>
    <row r="628" spans="1:6" ht="13.5">
      <c r="A628" s="78" t="s">
        <v>2112</v>
      </c>
      <c r="B628" s="78" t="s">
        <v>2113</v>
      </c>
      <c r="C628" s="78" t="s">
        <v>2114</v>
      </c>
      <c r="D628" s="78" t="s">
        <v>332</v>
      </c>
      <c r="E628" s="78" t="s">
        <v>19</v>
      </c>
      <c r="F628" s="78" t="s">
        <v>360</v>
      </c>
    </row>
    <row r="629" spans="1:6" ht="13.5">
      <c r="A629" s="78" t="s">
        <v>2115</v>
      </c>
      <c r="B629" s="78" t="s">
        <v>2116</v>
      </c>
      <c r="C629" s="78" t="s">
        <v>2117</v>
      </c>
      <c r="D629" s="78" t="s">
        <v>332</v>
      </c>
      <c r="E629" s="78" t="s">
        <v>595</v>
      </c>
      <c r="F629" s="78" t="s">
        <v>360</v>
      </c>
    </row>
    <row r="630" spans="1:6" ht="13.5">
      <c r="A630" s="78" t="s">
        <v>2118</v>
      </c>
      <c r="B630" s="78" t="s">
        <v>2119</v>
      </c>
      <c r="C630" s="78" t="s">
        <v>2120</v>
      </c>
      <c r="D630" s="78" t="s">
        <v>332</v>
      </c>
      <c r="E630" s="78" t="s">
        <v>622</v>
      </c>
      <c r="F630" s="78" t="s">
        <v>360</v>
      </c>
    </row>
    <row r="631" spans="1:6" ht="13.5">
      <c r="A631" s="78" t="s">
        <v>2121</v>
      </c>
      <c r="B631" s="78" t="s">
        <v>2122</v>
      </c>
      <c r="C631" s="78" t="s">
        <v>2123</v>
      </c>
      <c r="D631" s="78" t="s">
        <v>332</v>
      </c>
      <c r="E631" s="78" t="s">
        <v>431</v>
      </c>
      <c r="F631" s="78" t="s">
        <v>360</v>
      </c>
    </row>
    <row r="632" spans="1:6" ht="13.5">
      <c r="A632" s="78" t="s">
        <v>2124</v>
      </c>
      <c r="B632" s="78" t="s">
        <v>2125</v>
      </c>
      <c r="C632" s="78" t="s">
        <v>2126</v>
      </c>
      <c r="D632" s="78" t="s">
        <v>335</v>
      </c>
      <c r="E632" s="78" t="s">
        <v>3363</v>
      </c>
      <c r="F632" s="78" t="s">
        <v>360</v>
      </c>
    </row>
    <row r="633" spans="1:6" ht="13.5">
      <c r="A633" s="78" t="s">
        <v>2127</v>
      </c>
      <c r="B633" s="78" t="s">
        <v>2128</v>
      </c>
      <c r="C633" s="78" t="s">
        <v>2129</v>
      </c>
      <c r="D633" s="78" t="s">
        <v>331</v>
      </c>
      <c r="E633" s="78" t="s">
        <v>127</v>
      </c>
      <c r="F633" s="78" t="s">
        <v>360</v>
      </c>
    </row>
    <row r="634" spans="1:6" ht="13.5">
      <c r="A634" s="78">
        <v>634</v>
      </c>
      <c r="B634" s="78" t="s">
        <v>2130</v>
      </c>
      <c r="C634" s="78" t="s">
        <v>2131</v>
      </c>
      <c r="D634" s="78" t="s">
        <v>331</v>
      </c>
      <c r="E634" s="78" t="s">
        <v>385</v>
      </c>
      <c r="F634" s="78" t="s">
        <v>364</v>
      </c>
    </row>
    <row r="635" spans="1:6" ht="13.5">
      <c r="A635" s="78">
        <v>635</v>
      </c>
      <c r="B635" s="78" t="s">
        <v>2132</v>
      </c>
      <c r="C635" s="78" t="s">
        <v>2133</v>
      </c>
      <c r="D635" s="78" t="s">
        <v>334</v>
      </c>
      <c r="E635" s="78" t="s">
        <v>3364</v>
      </c>
      <c r="F635" s="78" t="s">
        <v>364</v>
      </c>
    </row>
    <row r="636" spans="1:6" ht="13.5">
      <c r="A636" s="78">
        <v>636</v>
      </c>
      <c r="B636" s="78" t="s">
        <v>2134</v>
      </c>
      <c r="C636" s="78" t="s">
        <v>2135</v>
      </c>
      <c r="D636" s="78" t="s">
        <v>332</v>
      </c>
      <c r="E636" s="78" t="s">
        <v>301</v>
      </c>
      <c r="F636" s="78" t="s">
        <v>364</v>
      </c>
    </row>
    <row r="637" spans="1:6" ht="13.5">
      <c r="A637" s="78">
        <v>637</v>
      </c>
      <c r="B637" s="78" t="s">
        <v>2136</v>
      </c>
      <c r="C637" s="78" t="s">
        <v>2137</v>
      </c>
      <c r="D637" s="78" t="s">
        <v>334</v>
      </c>
      <c r="E637" s="78" t="s">
        <v>640</v>
      </c>
      <c r="F637" s="78" t="s">
        <v>364</v>
      </c>
    </row>
    <row r="638" spans="1:6" ht="13.5">
      <c r="A638" s="78">
        <v>638</v>
      </c>
      <c r="B638" s="78" t="s">
        <v>2138</v>
      </c>
      <c r="C638" s="78" t="s">
        <v>2139</v>
      </c>
      <c r="D638" s="78" t="s">
        <v>332</v>
      </c>
      <c r="E638" s="78" t="s">
        <v>9</v>
      </c>
      <c r="F638" s="78" t="s">
        <v>364</v>
      </c>
    </row>
    <row r="639" spans="1:6" ht="13.5">
      <c r="A639" s="78">
        <v>639</v>
      </c>
      <c r="B639" s="78" t="s">
        <v>2140</v>
      </c>
      <c r="C639" s="78" t="s">
        <v>2141</v>
      </c>
      <c r="D639" s="78" t="s">
        <v>332</v>
      </c>
      <c r="E639" s="78" t="s">
        <v>20</v>
      </c>
      <c r="F639" s="78" t="s">
        <v>364</v>
      </c>
    </row>
    <row r="640" spans="1:6" ht="13.5">
      <c r="A640" s="78">
        <v>640</v>
      </c>
      <c r="B640" s="78" t="s">
        <v>2142</v>
      </c>
      <c r="C640" s="78" t="s">
        <v>2143</v>
      </c>
      <c r="D640" s="78" t="s">
        <v>334</v>
      </c>
      <c r="E640" s="78" t="s">
        <v>3365</v>
      </c>
      <c r="F640" s="78" t="s">
        <v>364</v>
      </c>
    </row>
    <row r="641" spans="1:6" ht="13.5">
      <c r="A641" s="78">
        <v>641</v>
      </c>
      <c r="B641" s="78" t="s">
        <v>2144</v>
      </c>
      <c r="C641" s="78" t="s">
        <v>2145</v>
      </c>
      <c r="D641" s="78" t="s">
        <v>334</v>
      </c>
      <c r="E641" s="78" t="s">
        <v>3146</v>
      </c>
      <c r="F641" s="78" t="s">
        <v>364</v>
      </c>
    </row>
    <row r="642" spans="1:6" ht="13.5">
      <c r="A642" s="78">
        <v>642</v>
      </c>
      <c r="B642" s="78" t="s">
        <v>2146</v>
      </c>
      <c r="C642" s="78" t="s">
        <v>2147</v>
      </c>
      <c r="D642" s="78" t="s">
        <v>334</v>
      </c>
      <c r="E642" s="78" t="s">
        <v>633</v>
      </c>
      <c r="F642" s="78" t="s">
        <v>364</v>
      </c>
    </row>
    <row r="643" spans="1:6" ht="13.5">
      <c r="A643" s="78">
        <v>643</v>
      </c>
      <c r="B643" s="78" t="s">
        <v>2148</v>
      </c>
      <c r="C643" s="78" t="s">
        <v>2149</v>
      </c>
      <c r="D643" s="78" t="s">
        <v>332</v>
      </c>
      <c r="E643" s="78" t="s">
        <v>375</v>
      </c>
      <c r="F643" s="78" t="s">
        <v>364</v>
      </c>
    </row>
    <row r="644" spans="1:6" ht="13.5">
      <c r="A644" s="78">
        <v>644</v>
      </c>
      <c r="B644" s="78" t="s">
        <v>2150</v>
      </c>
      <c r="C644" s="78" t="s">
        <v>2151</v>
      </c>
      <c r="D644" s="78" t="s">
        <v>331</v>
      </c>
      <c r="E644" s="78" t="s">
        <v>3366</v>
      </c>
      <c r="F644" s="78" t="s">
        <v>364</v>
      </c>
    </row>
    <row r="645" spans="1:6" ht="13.5">
      <c r="A645" s="78">
        <v>645</v>
      </c>
      <c r="B645" s="78" t="s">
        <v>2152</v>
      </c>
      <c r="C645" s="78" t="s">
        <v>2153</v>
      </c>
      <c r="D645" s="78" t="s">
        <v>332</v>
      </c>
      <c r="E645" s="78" t="s">
        <v>3367</v>
      </c>
      <c r="F645" s="78" t="s">
        <v>364</v>
      </c>
    </row>
    <row r="646" spans="1:6" ht="13.5">
      <c r="A646" s="78">
        <v>646</v>
      </c>
      <c r="B646" s="78" t="s">
        <v>2154</v>
      </c>
      <c r="C646" s="78" t="s">
        <v>2155</v>
      </c>
      <c r="D646" s="78" t="s">
        <v>334</v>
      </c>
      <c r="E646" s="78" t="s">
        <v>3368</v>
      </c>
      <c r="F646" s="78" t="s">
        <v>364</v>
      </c>
    </row>
    <row r="647" spans="1:6" ht="13.5">
      <c r="A647" s="78">
        <v>647</v>
      </c>
      <c r="B647" s="78" t="s">
        <v>2156</v>
      </c>
      <c r="C647" s="78" t="s">
        <v>2157</v>
      </c>
      <c r="D647" s="78" t="s">
        <v>333</v>
      </c>
      <c r="E647" s="78" t="s">
        <v>3369</v>
      </c>
      <c r="F647" s="78" t="s">
        <v>355</v>
      </c>
    </row>
    <row r="648" spans="1:6" ht="13.5">
      <c r="A648" s="78">
        <v>648</v>
      </c>
      <c r="B648" s="78" t="s">
        <v>2158</v>
      </c>
      <c r="C648" s="78" t="s">
        <v>2159</v>
      </c>
      <c r="D648" s="78" t="s">
        <v>332</v>
      </c>
      <c r="E648" s="78" t="s">
        <v>403</v>
      </c>
      <c r="F648" s="78" t="s">
        <v>355</v>
      </c>
    </row>
    <row r="649" spans="1:6" ht="13.5">
      <c r="A649" s="78">
        <v>649</v>
      </c>
      <c r="B649" s="78" t="s">
        <v>2160</v>
      </c>
      <c r="C649" s="78" t="s">
        <v>2161</v>
      </c>
      <c r="D649" s="78" t="s">
        <v>331</v>
      </c>
      <c r="E649" s="78" t="s">
        <v>3370</v>
      </c>
      <c r="F649" s="78" t="s">
        <v>360</v>
      </c>
    </row>
    <row r="650" spans="1:6" ht="13.5">
      <c r="A650" s="78">
        <v>650</v>
      </c>
      <c r="B650" s="78" t="s">
        <v>2162</v>
      </c>
      <c r="C650" s="78" t="s">
        <v>2163</v>
      </c>
      <c r="D650" s="78" t="s">
        <v>332</v>
      </c>
      <c r="E650" s="78" t="s">
        <v>3371</v>
      </c>
      <c r="F650" s="78" t="s">
        <v>355</v>
      </c>
    </row>
    <row r="651" spans="1:6" ht="13.5">
      <c r="A651" s="78">
        <v>651</v>
      </c>
      <c r="B651" s="78" t="s">
        <v>2164</v>
      </c>
      <c r="C651" s="78" t="s">
        <v>2165</v>
      </c>
      <c r="D651" s="78" t="s">
        <v>334</v>
      </c>
      <c r="E651" s="78" t="s">
        <v>3372</v>
      </c>
      <c r="F651" s="78" t="s">
        <v>355</v>
      </c>
    </row>
    <row r="652" spans="1:6" ht="13.5">
      <c r="A652" s="78">
        <v>652</v>
      </c>
      <c r="B652" s="78" t="s">
        <v>2166</v>
      </c>
      <c r="C652" s="78" t="s">
        <v>2167</v>
      </c>
      <c r="D652" s="78" t="s">
        <v>336</v>
      </c>
      <c r="E652" s="78" t="s">
        <v>3373</v>
      </c>
      <c r="F652" s="78" t="s">
        <v>355</v>
      </c>
    </row>
    <row r="653" spans="1:6" ht="13.5">
      <c r="A653" s="78">
        <v>653</v>
      </c>
      <c r="B653" s="78" t="s">
        <v>2168</v>
      </c>
      <c r="C653" s="78" t="s">
        <v>2169</v>
      </c>
      <c r="D653" s="78" t="s">
        <v>336</v>
      </c>
      <c r="E653" s="78" t="s">
        <v>3374</v>
      </c>
      <c r="F653" s="78" t="s">
        <v>355</v>
      </c>
    </row>
    <row r="654" spans="1:6" ht="13.5">
      <c r="A654" s="78">
        <v>654</v>
      </c>
      <c r="B654" s="78" t="s">
        <v>2170</v>
      </c>
      <c r="C654" s="78" t="s">
        <v>2171</v>
      </c>
      <c r="D654" s="78" t="s">
        <v>336</v>
      </c>
      <c r="E654" s="78" t="s">
        <v>3375</v>
      </c>
      <c r="F654" s="78" t="s">
        <v>355</v>
      </c>
    </row>
    <row r="655" spans="1:6" ht="13.5">
      <c r="A655" s="78">
        <v>655</v>
      </c>
      <c r="B655" s="78" t="s">
        <v>2172</v>
      </c>
      <c r="C655" s="78" t="s">
        <v>2173</v>
      </c>
      <c r="D655" s="78" t="s">
        <v>336</v>
      </c>
      <c r="E655" s="78" t="s">
        <v>3376</v>
      </c>
      <c r="F655" s="78" t="s">
        <v>355</v>
      </c>
    </row>
    <row r="656" spans="1:6" ht="13.5">
      <c r="A656" s="78">
        <v>656</v>
      </c>
      <c r="B656" s="78" t="s">
        <v>2174</v>
      </c>
      <c r="C656" s="78" t="s">
        <v>2175</v>
      </c>
      <c r="D656" s="78" t="s">
        <v>336</v>
      </c>
      <c r="E656" s="78" t="s">
        <v>191</v>
      </c>
      <c r="F656" s="78" t="s">
        <v>3513</v>
      </c>
    </row>
    <row r="657" spans="1:6" ht="13.5">
      <c r="A657" s="78">
        <v>657</v>
      </c>
      <c r="B657" s="78" t="s">
        <v>2176</v>
      </c>
      <c r="C657" s="78" t="s">
        <v>2177</v>
      </c>
      <c r="D657" s="78" t="s">
        <v>337</v>
      </c>
      <c r="E657" s="78" t="s">
        <v>3377</v>
      </c>
      <c r="F657" s="78" t="s">
        <v>355</v>
      </c>
    </row>
    <row r="658" spans="1:6" ht="13.5">
      <c r="A658" s="78">
        <v>658</v>
      </c>
      <c r="B658" s="78" t="s">
        <v>2178</v>
      </c>
      <c r="C658" s="78" t="s">
        <v>2179</v>
      </c>
      <c r="D658" s="78" t="s">
        <v>331</v>
      </c>
      <c r="E658" s="78" t="s">
        <v>3378</v>
      </c>
      <c r="F658" s="78" t="s">
        <v>355</v>
      </c>
    </row>
    <row r="659" spans="1:6" ht="13.5">
      <c r="A659" s="78">
        <v>659</v>
      </c>
      <c r="B659" s="78" t="s">
        <v>2180</v>
      </c>
      <c r="C659" s="78" t="s">
        <v>2181</v>
      </c>
      <c r="D659" s="78" t="s">
        <v>331</v>
      </c>
      <c r="E659" s="78" t="s">
        <v>25</v>
      </c>
      <c r="F659" s="78" t="s">
        <v>355</v>
      </c>
    </row>
    <row r="660" spans="1:6" ht="13.5">
      <c r="A660" s="78">
        <v>660</v>
      </c>
      <c r="B660" s="78" t="s">
        <v>2182</v>
      </c>
      <c r="C660" s="78" t="s">
        <v>2183</v>
      </c>
      <c r="D660" s="78" t="s">
        <v>331</v>
      </c>
      <c r="E660" s="78" t="s">
        <v>3131</v>
      </c>
      <c r="F660" s="78" t="s">
        <v>355</v>
      </c>
    </row>
    <row r="661" spans="1:6" ht="13.5">
      <c r="A661" s="78">
        <v>661</v>
      </c>
      <c r="B661" s="78" t="s">
        <v>2184</v>
      </c>
      <c r="C661" s="78" t="s">
        <v>2185</v>
      </c>
      <c r="D661" s="78" t="s">
        <v>334</v>
      </c>
      <c r="E661" s="78" t="s">
        <v>3379</v>
      </c>
      <c r="F661" s="78" t="s">
        <v>355</v>
      </c>
    </row>
    <row r="662" spans="1:6" ht="13.5">
      <c r="A662" s="78">
        <v>662</v>
      </c>
      <c r="B662" s="78" t="s">
        <v>2186</v>
      </c>
      <c r="C662" s="78" t="s">
        <v>2187</v>
      </c>
      <c r="D662" s="78" t="s">
        <v>332</v>
      </c>
      <c r="E662" s="78" t="s">
        <v>3380</v>
      </c>
      <c r="F662" s="78" t="s">
        <v>355</v>
      </c>
    </row>
    <row r="663" spans="1:6" ht="13.5">
      <c r="A663" s="78">
        <v>663</v>
      </c>
      <c r="B663" s="78" t="s">
        <v>2188</v>
      </c>
      <c r="C663" s="78" t="s">
        <v>2189</v>
      </c>
      <c r="D663" s="78" t="s">
        <v>331</v>
      </c>
      <c r="E663" s="78" t="s">
        <v>126</v>
      </c>
      <c r="F663" s="78" t="s">
        <v>355</v>
      </c>
    </row>
    <row r="664" spans="1:6" ht="13.5">
      <c r="A664" s="78">
        <v>664</v>
      </c>
      <c r="B664" s="78" t="s">
        <v>2190</v>
      </c>
      <c r="C664" s="78" t="s">
        <v>2191</v>
      </c>
      <c r="D664" s="78" t="s">
        <v>334</v>
      </c>
      <c r="E664" s="78" t="s">
        <v>96</v>
      </c>
      <c r="F664" s="78" t="s">
        <v>357</v>
      </c>
    </row>
    <row r="665" spans="1:6" ht="13.5">
      <c r="A665" s="78">
        <v>665</v>
      </c>
      <c r="B665" s="78" t="s">
        <v>2192</v>
      </c>
      <c r="C665" s="78" t="s">
        <v>2193</v>
      </c>
      <c r="D665" s="78" t="s">
        <v>332</v>
      </c>
      <c r="E665" s="78" t="s">
        <v>371</v>
      </c>
      <c r="F665" s="78" t="s">
        <v>355</v>
      </c>
    </row>
    <row r="666" spans="1:6" ht="13.5">
      <c r="A666" s="78">
        <v>666</v>
      </c>
      <c r="B666" s="78" t="s">
        <v>2194</v>
      </c>
      <c r="C666" s="78" t="s">
        <v>2195</v>
      </c>
      <c r="D666" s="78" t="s">
        <v>332</v>
      </c>
      <c r="E666" s="78" t="s">
        <v>3316</v>
      </c>
      <c r="F666" s="78" t="s">
        <v>355</v>
      </c>
    </row>
    <row r="667" spans="1:6" ht="13.5">
      <c r="A667" s="78">
        <v>667</v>
      </c>
      <c r="B667" s="78" t="s">
        <v>2196</v>
      </c>
      <c r="C667" s="78" t="s">
        <v>2197</v>
      </c>
      <c r="D667" s="78" t="s">
        <v>332</v>
      </c>
      <c r="E667" s="78" t="s">
        <v>3297</v>
      </c>
      <c r="F667" s="78" t="s">
        <v>355</v>
      </c>
    </row>
    <row r="668" spans="1:6" ht="13.5">
      <c r="A668" s="78">
        <v>668</v>
      </c>
      <c r="B668" s="78" t="s">
        <v>2198</v>
      </c>
      <c r="C668" s="78" t="s">
        <v>2199</v>
      </c>
      <c r="D668" s="78" t="s">
        <v>334</v>
      </c>
      <c r="E668" s="78" t="s">
        <v>577</v>
      </c>
      <c r="F668" s="78" t="s">
        <v>355</v>
      </c>
    </row>
    <row r="669" spans="1:6" ht="13.5">
      <c r="A669" s="78">
        <v>669</v>
      </c>
      <c r="B669" s="78" t="s">
        <v>2200</v>
      </c>
      <c r="C669" s="78" t="s">
        <v>2201</v>
      </c>
      <c r="D669" s="78" t="s">
        <v>331</v>
      </c>
      <c r="E669" s="78" t="s">
        <v>3324</v>
      </c>
      <c r="F669" s="78" t="s">
        <v>355</v>
      </c>
    </row>
    <row r="670" spans="1:6" ht="13.5">
      <c r="A670" s="78">
        <v>670</v>
      </c>
      <c r="B670" s="78" t="s">
        <v>2202</v>
      </c>
      <c r="C670" s="78" t="s">
        <v>2203</v>
      </c>
      <c r="D670" s="78" t="s">
        <v>333</v>
      </c>
      <c r="E670" s="78" t="s">
        <v>3381</v>
      </c>
      <c r="F670" s="78" t="s">
        <v>355</v>
      </c>
    </row>
    <row r="671" spans="1:6" ht="13.5">
      <c r="A671" s="78">
        <v>671</v>
      </c>
      <c r="B671" s="78" t="s">
        <v>2204</v>
      </c>
      <c r="C671" s="78" t="s">
        <v>2205</v>
      </c>
      <c r="D671" s="78" t="s">
        <v>331</v>
      </c>
      <c r="E671" s="78" t="s">
        <v>393</v>
      </c>
      <c r="F671" s="78" t="s">
        <v>361</v>
      </c>
    </row>
    <row r="672" spans="1:6" ht="13.5">
      <c r="A672" s="78">
        <v>672</v>
      </c>
      <c r="B672" s="78" t="s">
        <v>2206</v>
      </c>
      <c r="C672" s="78" t="s">
        <v>2207</v>
      </c>
      <c r="D672" s="78" t="s">
        <v>332</v>
      </c>
      <c r="E672" s="78" t="s">
        <v>3382</v>
      </c>
      <c r="F672" s="78" t="s">
        <v>355</v>
      </c>
    </row>
    <row r="673" spans="1:6" ht="13.5">
      <c r="A673" s="78">
        <v>673</v>
      </c>
      <c r="B673" s="78" t="s">
        <v>2208</v>
      </c>
      <c r="C673" s="78" t="s">
        <v>2209</v>
      </c>
      <c r="D673" s="78" t="s">
        <v>332</v>
      </c>
      <c r="E673" s="78" t="s">
        <v>582</v>
      </c>
      <c r="F673" s="78" t="s">
        <v>355</v>
      </c>
    </row>
    <row r="674" spans="1:6" ht="13.5">
      <c r="A674" s="78">
        <v>674</v>
      </c>
      <c r="B674" s="78" t="s">
        <v>2210</v>
      </c>
      <c r="C674" s="78" t="s">
        <v>2211</v>
      </c>
      <c r="D674" s="78" t="s">
        <v>331</v>
      </c>
      <c r="E674" s="78" t="s">
        <v>260</v>
      </c>
      <c r="F674" s="78" t="s">
        <v>355</v>
      </c>
    </row>
    <row r="675" spans="1:6" ht="13.5">
      <c r="A675" s="78">
        <v>675</v>
      </c>
      <c r="B675" s="78" t="s">
        <v>2212</v>
      </c>
      <c r="C675" s="78" t="s">
        <v>2213</v>
      </c>
      <c r="D675" s="78" t="s">
        <v>332</v>
      </c>
      <c r="E675" s="78" t="s">
        <v>3383</v>
      </c>
      <c r="F675" s="78" t="s">
        <v>355</v>
      </c>
    </row>
    <row r="676" spans="1:6" ht="13.5">
      <c r="A676" s="78">
        <v>676</v>
      </c>
      <c r="B676" s="78" t="s">
        <v>2214</v>
      </c>
      <c r="C676" s="78" t="s">
        <v>2215</v>
      </c>
      <c r="D676" s="78" t="s">
        <v>332</v>
      </c>
      <c r="E676" s="78" t="s">
        <v>329</v>
      </c>
      <c r="F676" s="78" t="s">
        <v>355</v>
      </c>
    </row>
    <row r="677" spans="1:6" ht="13.5">
      <c r="A677" s="78">
        <v>677</v>
      </c>
      <c r="B677" s="78" t="s">
        <v>2216</v>
      </c>
      <c r="C677" s="78" t="s">
        <v>2217</v>
      </c>
      <c r="D677" s="78" t="s">
        <v>334</v>
      </c>
      <c r="E677" s="78" t="s">
        <v>3384</v>
      </c>
      <c r="F677" s="78" t="s">
        <v>358</v>
      </c>
    </row>
    <row r="678" spans="1:6" ht="13.5">
      <c r="A678" s="78">
        <v>678</v>
      </c>
      <c r="B678" s="78" t="s">
        <v>2218</v>
      </c>
      <c r="C678" s="78" t="s">
        <v>2219</v>
      </c>
      <c r="D678" s="78" t="s">
        <v>331</v>
      </c>
      <c r="E678" s="78" t="s">
        <v>610</v>
      </c>
      <c r="F678" s="78" t="s">
        <v>353</v>
      </c>
    </row>
    <row r="679" spans="1:6" ht="13.5">
      <c r="A679" s="78">
        <v>679</v>
      </c>
      <c r="B679" s="78" t="s">
        <v>2220</v>
      </c>
      <c r="C679" s="78" t="s">
        <v>2221</v>
      </c>
      <c r="D679" s="78" t="s">
        <v>331</v>
      </c>
      <c r="E679" s="78" t="s">
        <v>3326</v>
      </c>
      <c r="F679" s="78" t="s">
        <v>353</v>
      </c>
    </row>
    <row r="680" spans="1:6" ht="13.5">
      <c r="A680" s="78">
        <v>680</v>
      </c>
      <c r="B680" s="78" t="s">
        <v>2222</v>
      </c>
      <c r="C680" s="78" t="s">
        <v>2223</v>
      </c>
      <c r="D680" s="78" t="s">
        <v>334</v>
      </c>
      <c r="E680" s="78" t="s">
        <v>99</v>
      </c>
      <c r="F680" s="78" t="s">
        <v>353</v>
      </c>
    </row>
    <row r="681" spans="1:6" ht="13.5">
      <c r="A681" s="78">
        <v>681</v>
      </c>
      <c r="B681" s="78" t="s">
        <v>2224</v>
      </c>
      <c r="C681" s="78" t="s">
        <v>2225</v>
      </c>
      <c r="D681" s="78" t="s">
        <v>334</v>
      </c>
      <c r="E681" s="78" t="s">
        <v>90</v>
      </c>
      <c r="F681" s="78" t="s">
        <v>358</v>
      </c>
    </row>
    <row r="682" spans="1:6" ht="13.5">
      <c r="A682" s="78">
        <v>682</v>
      </c>
      <c r="B682" s="78" t="s">
        <v>2226</v>
      </c>
      <c r="C682" s="78" t="s">
        <v>2227</v>
      </c>
      <c r="D682" s="78" t="s">
        <v>334</v>
      </c>
      <c r="E682" s="78" t="s">
        <v>3385</v>
      </c>
      <c r="F682" s="78" t="s">
        <v>364</v>
      </c>
    </row>
    <row r="683" spans="1:6" ht="13.5">
      <c r="A683" s="78">
        <v>683</v>
      </c>
      <c r="B683" s="78" t="s">
        <v>2228</v>
      </c>
      <c r="C683" s="78" t="s">
        <v>2229</v>
      </c>
      <c r="D683" s="78" t="s">
        <v>334</v>
      </c>
      <c r="E683" s="78" t="s">
        <v>3386</v>
      </c>
      <c r="F683" s="78" t="s">
        <v>364</v>
      </c>
    </row>
    <row r="684" spans="1:6" ht="13.5">
      <c r="A684" s="78">
        <v>684</v>
      </c>
      <c r="B684" s="78" t="s">
        <v>2230</v>
      </c>
      <c r="C684" s="78" t="s">
        <v>2231</v>
      </c>
      <c r="D684" s="78" t="s">
        <v>334</v>
      </c>
      <c r="E684" s="78" t="s">
        <v>392</v>
      </c>
      <c r="F684" s="78" t="s">
        <v>364</v>
      </c>
    </row>
    <row r="685" spans="1:6" ht="13.5">
      <c r="A685" s="78">
        <v>685</v>
      </c>
      <c r="B685" s="78" t="s">
        <v>2232</v>
      </c>
      <c r="C685" s="78" t="s">
        <v>2233</v>
      </c>
      <c r="D685" s="78" t="s">
        <v>334</v>
      </c>
      <c r="E685" s="78" t="s">
        <v>94</v>
      </c>
      <c r="F685" s="78" t="s">
        <v>364</v>
      </c>
    </row>
    <row r="686" spans="1:6" ht="13.5">
      <c r="A686" s="78">
        <v>686</v>
      </c>
      <c r="B686" s="78" t="s">
        <v>2234</v>
      </c>
      <c r="C686" s="78" t="s">
        <v>2235</v>
      </c>
      <c r="D686" s="78" t="s">
        <v>331</v>
      </c>
      <c r="E686" s="78" t="s">
        <v>3387</v>
      </c>
      <c r="F686" s="78" t="s">
        <v>364</v>
      </c>
    </row>
    <row r="687" spans="1:6" ht="13.5">
      <c r="A687" s="78">
        <v>687</v>
      </c>
      <c r="B687" s="78" t="s">
        <v>2236</v>
      </c>
      <c r="C687" s="78" t="s">
        <v>2237</v>
      </c>
      <c r="D687" s="78" t="s">
        <v>331</v>
      </c>
      <c r="E687" s="78" t="s">
        <v>3198</v>
      </c>
      <c r="F687" s="78" t="s">
        <v>364</v>
      </c>
    </row>
    <row r="688" spans="1:6" ht="13.5">
      <c r="A688" s="78">
        <v>688</v>
      </c>
      <c r="B688" s="78" t="s">
        <v>2238</v>
      </c>
      <c r="C688" s="78" t="s">
        <v>2239</v>
      </c>
      <c r="D688" s="78" t="s">
        <v>331</v>
      </c>
      <c r="E688" s="78" t="s">
        <v>3388</v>
      </c>
      <c r="F688" s="78" t="s">
        <v>364</v>
      </c>
    </row>
    <row r="689" spans="1:6" ht="13.5">
      <c r="A689" s="78">
        <v>689</v>
      </c>
      <c r="B689" s="78" t="s">
        <v>2240</v>
      </c>
      <c r="C689" s="78" t="s">
        <v>2241</v>
      </c>
      <c r="D689" s="78" t="s">
        <v>332</v>
      </c>
      <c r="E689" s="78" t="s">
        <v>238</v>
      </c>
      <c r="F689" s="78" t="s">
        <v>361</v>
      </c>
    </row>
    <row r="690" spans="1:6" ht="13.5">
      <c r="A690" s="78">
        <v>690</v>
      </c>
      <c r="B690" s="78" t="s">
        <v>2242</v>
      </c>
      <c r="C690" s="78" t="s">
        <v>2243</v>
      </c>
      <c r="D690" s="78" t="s">
        <v>332</v>
      </c>
      <c r="E690" s="78" t="s">
        <v>588</v>
      </c>
      <c r="F690" s="78" t="s">
        <v>364</v>
      </c>
    </row>
    <row r="691" spans="1:6" ht="13.5">
      <c r="A691" s="78">
        <v>691</v>
      </c>
      <c r="B691" s="78" t="s">
        <v>2244</v>
      </c>
      <c r="C691" s="78" t="s">
        <v>2245</v>
      </c>
      <c r="D691" s="78" t="s">
        <v>332</v>
      </c>
      <c r="E691" s="78" t="s">
        <v>3389</v>
      </c>
      <c r="F691" s="78" t="s">
        <v>364</v>
      </c>
    </row>
    <row r="692" spans="1:6" ht="13.5">
      <c r="A692" s="78">
        <v>692</v>
      </c>
      <c r="B692" s="78" t="s">
        <v>2246</v>
      </c>
      <c r="C692" s="78" t="s">
        <v>2247</v>
      </c>
      <c r="D692" s="78" t="s">
        <v>332</v>
      </c>
      <c r="E692" s="78" t="s">
        <v>240</v>
      </c>
      <c r="F692" s="78" t="s">
        <v>364</v>
      </c>
    </row>
    <row r="693" spans="1:6" ht="13.5">
      <c r="A693" s="78">
        <v>693</v>
      </c>
      <c r="B693" s="78" t="s">
        <v>2248</v>
      </c>
      <c r="C693" s="78" t="s">
        <v>2249</v>
      </c>
      <c r="D693" s="78" t="s">
        <v>332</v>
      </c>
      <c r="E693" s="78" t="s">
        <v>3390</v>
      </c>
      <c r="F693" s="78" t="s">
        <v>354</v>
      </c>
    </row>
    <row r="694" spans="1:6" ht="13.5">
      <c r="A694" s="78">
        <v>694</v>
      </c>
      <c r="B694" s="78" t="s">
        <v>2250</v>
      </c>
      <c r="C694" s="78" t="s">
        <v>2251</v>
      </c>
      <c r="D694" s="78" t="s">
        <v>334</v>
      </c>
      <c r="E694" s="78" t="s">
        <v>3391</v>
      </c>
      <c r="F694" s="78" t="s">
        <v>363</v>
      </c>
    </row>
    <row r="695" spans="1:6" ht="13.5">
      <c r="A695" s="78">
        <v>695</v>
      </c>
      <c r="B695" s="78" t="s">
        <v>2252</v>
      </c>
      <c r="C695" s="78" t="s">
        <v>2253</v>
      </c>
      <c r="D695" s="78" t="s">
        <v>334</v>
      </c>
      <c r="E695" s="78" t="s">
        <v>3392</v>
      </c>
      <c r="F695" s="78" t="s">
        <v>361</v>
      </c>
    </row>
    <row r="696" spans="1:6" ht="13.5">
      <c r="A696" s="78">
        <v>696</v>
      </c>
      <c r="B696" s="78" t="s">
        <v>2254</v>
      </c>
      <c r="C696" s="78" t="s">
        <v>2255</v>
      </c>
      <c r="D696" s="78" t="s">
        <v>334</v>
      </c>
      <c r="E696" s="78" t="s">
        <v>98</v>
      </c>
      <c r="F696" s="78" t="s">
        <v>340</v>
      </c>
    </row>
    <row r="697" spans="1:6" ht="13.5">
      <c r="A697" s="78">
        <v>697</v>
      </c>
      <c r="B697" s="78" t="s">
        <v>284</v>
      </c>
      <c r="C697" s="78" t="s">
        <v>2256</v>
      </c>
      <c r="D697" s="78" t="s">
        <v>334</v>
      </c>
      <c r="E697" s="78" t="s">
        <v>3393</v>
      </c>
      <c r="F697" s="78" t="s">
        <v>361</v>
      </c>
    </row>
    <row r="698" spans="1:6" ht="13.5">
      <c r="A698" s="78">
        <v>698</v>
      </c>
      <c r="B698" s="78" t="s">
        <v>2257</v>
      </c>
      <c r="C698" s="78" t="s">
        <v>2258</v>
      </c>
      <c r="D698" s="78" t="s">
        <v>334</v>
      </c>
      <c r="E698" s="78" t="s">
        <v>265</v>
      </c>
      <c r="F698" s="78" t="s">
        <v>360</v>
      </c>
    </row>
    <row r="699" spans="1:6" ht="13.5">
      <c r="A699" s="78">
        <v>699</v>
      </c>
      <c r="B699" s="78" t="s">
        <v>2259</v>
      </c>
      <c r="C699" s="78" t="s">
        <v>2260</v>
      </c>
      <c r="D699" s="78" t="s">
        <v>334</v>
      </c>
      <c r="E699" s="78" t="s">
        <v>3308</v>
      </c>
      <c r="F699" s="78" t="s">
        <v>340</v>
      </c>
    </row>
    <row r="700" spans="1:6" ht="13.5">
      <c r="A700" s="78">
        <v>700</v>
      </c>
      <c r="B700" s="78" t="s">
        <v>2261</v>
      </c>
      <c r="C700" s="78" t="s">
        <v>2262</v>
      </c>
      <c r="D700" s="78" t="s">
        <v>334</v>
      </c>
      <c r="E700" s="78" t="s">
        <v>3394</v>
      </c>
      <c r="F700" s="78" t="s">
        <v>340</v>
      </c>
    </row>
    <row r="701" spans="1:6" ht="13.5">
      <c r="A701" s="78">
        <v>701</v>
      </c>
      <c r="B701" s="78" t="s">
        <v>2263</v>
      </c>
      <c r="C701" s="78" t="s">
        <v>2264</v>
      </c>
      <c r="D701" s="78" t="s">
        <v>334</v>
      </c>
      <c r="E701" s="78" t="s">
        <v>3395</v>
      </c>
      <c r="F701" s="78" t="s">
        <v>353</v>
      </c>
    </row>
    <row r="702" spans="1:6" ht="13.5">
      <c r="A702" s="78">
        <v>702</v>
      </c>
      <c r="B702" s="78" t="s">
        <v>2265</v>
      </c>
      <c r="C702" s="78" t="s">
        <v>2266</v>
      </c>
      <c r="D702" s="78" t="s">
        <v>334</v>
      </c>
      <c r="E702" s="78" t="s">
        <v>7</v>
      </c>
      <c r="F702" s="78" t="s">
        <v>340</v>
      </c>
    </row>
    <row r="703" spans="1:6" ht="13.5">
      <c r="A703" s="78">
        <v>703</v>
      </c>
      <c r="B703" s="78" t="s">
        <v>2267</v>
      </c>
      <c r="C703" s="78" t="s">
        <v>2268</v>
      </c>
      <c r="D703" s="78" t="s">
        <v>334</v>
      </c>
      <c r="E703" s="78" t="s">
        <v>558</v>
      </c>
      <c r="F703" s="78" t="s">
        <v>361</v>
      </c>
    </row>
    <row r="704" spans="1:6" ht="13.5">
      <c r="A704" s="78">
        <v>704</v>
      </c>
      <c r="B704" s="78" t="s">
        <v>2269</v>
      </c>
      <c r="C704" s="78" t="s">
        <v>2270</v>
      </c>
      <c r="D704" s="78" t="s">
        <v>334</v>
      </c>
      <c r="E704" s="78" t="s">
        <v>3184</v>
      </c>
      <c r="F704" s="78" t="s">
        <v>340</v>
      </c>
    </row>
    <row r="705" spans="1:6" ht="13.5">
      <c r="A705" s="78">
        <v>705</v>
      </c>
      <c r="B705" s="78" t="s">
        <v>2271</v>
      </c>
      <c r="C705" s="78" t="s">
        <v>2272</v>
      </c>
      <c r="D705" s="78" t="s">
        <v>331</v>
      </c>
      <c r="E705" s="78" t="s">
        <v>385</v>
      </c>
      <c r="F705" s="78" t="s">
        <v>340</v>
      </c>
    </row>
    <row r="706" spans="1:6" ht="13.5">
      <c r="A706" s="78">
        <v>706</v>
      </c>
      <c r="B706" s="78" t="s">
        <v>2273</v>
      </c>
      <c r="C706" s="78" t="s">
        <v>2274</v>
      </c>
      <c r="D706" s="78" t="s">
        <v>331</v>
      </c>
      <c r="E706" s="78" t="s">
        <v>374</v>
      </c>
      <c r="F706" s="78" t="s">
        <v>364</v>
      </c>
    </row>
    <row r="707" spans="1:6" ht="13.5">
      <c r="A707" s="78">
        <v>707</v>
      </c>
      <c r="B707" s="78" t="s">
        <v>2275</v>
      </c>
      <c r="C707" s="78" t="s">
        <v>2276</v>
      </c>
      <c r="D707" s="78" t="s">
        <v>331</v>
      </c>
      <c r="E707" s="78" t="s">
        <v>24</v>
      </c>
      <c r="F707" s="78" t="s">
        <v>340</v>
      </c>
    </row>
    <row r="708" spans="1:6" ht="13.5">
      <c r="A708" s="78">
        <v>708</v>
      </c>
      <c r="B708" s="78" t="s">
        <v>2277</v>
      </c>
      <c r="C708" s="78" t="s">
        <v>2278</v>
      </c>
      <c r="D708" s="78" t="s">
        <v>331</v>
      </c>
      <c r="E708" s="78" t="s">
        <v>3396</v>
      </c>
      <c r="F708" s="78" t="s">
        <v>340</v>
      </c>
    </row>
    <row r="709" spans="1:6" ht="13.5">
      <c r="A709" s="78">
        <v>709</v>
      </c>
      <c r="B709" s="78" t="s">
        <v>2279</v>
      </c>
      <c r="C709" s="78" t="s">
        <v>2280</v>
      </c>
      <c r="D709" s="78" t="s">
        <v>331</v>
      </c>
      <c r="E709" s="78" t="s">
        <v>3158</v>
      </c>
      <c r="F709" s="78" t="s">
        <v>340</v>
      </c>
    </row>
    <row r="710" spans="1:6" ht="13.5">
      <c r="A710" s="78">
        <v>710</v>
      </c>
      <c r="B710" s="78" t="s">
        <v>2281</v>
      </c>
      <c r="C710" s="78" t="s">
        <v>2282</v>
      </c>
      <c r="D710" s="78" t="s">
        <v>331</v>
      </c>
      <c r="E710" s="78" t="s">
        <v>13</v>
      </c>
      <c r="F710" s="78" t="s">
        <v>363</v>
      </c>
    </row>
    <row r="711" spans="1:6" ht="13.5">
      <c r="A711" s="78">
        <v>711</v>
      </c>
      <c r="B711" s="78" t="s">
        <v>2283</v>
      </c>
      <c r="C711" s="78" t="s">
        <v>2284</v>
      </c>
      <c r="D711" s="78" t="s">
        <v>331</v>
      </c>
      <c r="E711" s="78" t="s">
        <v>437</v>
      </c>
      <c r="F711" s="78" t="s">
        <v>340</v>
      </c>
    </row>
    <row r="712" spans="1:6" ht="13.5">
      <c r="A712" s="78">
        <v>712</v>
      </c>
      <c r="B712" s="78" t="s">
        <v>2285</v>
      </c>
      <c r="C712" s="78" t="s">
        <v>2286</v>
      </c>
      <c r="D712" s="78" t="s">
        <v>331</v>
      </c>
      <c r="E712" s="78" t="s">
        <v>3155</v>
      </c>
      <c r="F712" s="78" t="s">
        <v>361</v>
      </c>
    </row>
    <row r="713" spans="1:6" ht="13.5">
      <c r="A713" s="78">
        <v>713</v>
      </c>
      <c r="B713" s="78" t="s">
        <v>2287</v>
      </c>
      <c r="C713" s="78" t="s">
        <v>2288</v>
      </c>
      <c r="D713" s="78" t="s">
        <v>331</v>
      </c>
      <c r="E713" s="78" t="s">
        <v>3397</v>
      </c>
      <c r="F713" s="78" t="s">
        <v>361</v>
      </c>
    </row>
    <row r="714" spans="1:6" ht="13.5">
      <c r="A714" s="78">
        <v>714</v>
      </c>
      <c r="B714" s="78" t="s">
        <v>2289</v>
      </c>
      <c r="C714" s="78" t="s">
        <v>2290</v>
      </c>
      <c r="D714" s="78" t="s">
        <v>331</v>
      </c>
      <c r="E714" s="78" t="s">
        <v>3398</v>
      </c>
      <c r="F714" s="78" t="s">
        <v>353</v>
      </c>
    </row>
    <row r="715" spans="1:6" ht="13.5">
      <c r="A715" s="78">
        <v>715</v>
      </c>
      <c r="B715" s="78" t="s">
        <v>2291</v>
      </c>
      <c r="C715" s="78" t="s">
        <v>2292</v>
      </c>
      <c r="D715" s="78" t="s">
        <v>331</v>
      </c>
      <c r="E715" s="78" t="s">
        <v>3388</v>
      </c>
      <c r="F715" s="78" t="s">
        <v>361</v>
      </c>
    </row>
    <row r="716" spans="1:6" ht="13.5">
      <c r="A716" s="78">
        <v>716</v>
      </c>
      <c r="B716" s="78" t="s">
        <v>2293</v>
      </c>
      <c r="C716" s="78" t="s">
        <v>2294</v>
      </c>
      <c r="D716" s="78" t="s">
        <v>331</v>
      </c>
      <c r="E716" s="78" t="s">
        <v>23</v>
      </c>
      <c r="F716" s="78" t="s">
        <v>364</v>
      </c>
    </row>
    <row r="717" spans="1:6" ht="13.5">
      <c r="A717" s="78">
        <v>717</v>
      </c>
      <c r="B717" s="78" t="s">
        <v>2295</v>
      </c>
      <c r="C717" s="78" t="s">
        <v>2296</v>
      </c>
      <c r="D717" s="78" t="s">
        <v>331</v>
      </c>
      <c r="E717" s="78" t="s">
        <v>3399</v>
      </c>
      <c r="F717" s="78" t="s">
        <v>340</v>
      </c>
    </row>
    <row r="718" spans="1:6" ht="13.5">
      <c r="A718" s="78">
        <v>718</v>
      </c>
      <c r="B718" s="78" t="s">
        <v>184</v>
      </c>
      <c r="C718" s="78" t="s">
        <v>185</v>
      </c>
      <c r="D718" s="78" t="s">
        <v>331</v>
      </c>
      <c r="E718" s="78" t="s">
        <v>3185</v>
      </c>
      <c r="F718" s="78" t="s">
        <v>353</v>
      </c>
    </row>
    <row r="719" spans="1:6" ht="13.5">
      <c r="A719" s="78">
        <v>719</v>
      </c>
      <c r="B719" s="78" t="s">
        <v>2297</v>
      </c>
      <c r="C719" s="78" t="s">
        <v>2298</v>
      </c>
      <c r="D719" s="78" t="s">
        <v>332</v>
      </c>
      <c r="E719" s="78" t="s">
        <v>3400</v>
      </c>
      <c r="F719" s="78" t="s">
        <v>340</v>
      </c>
    </row>
    <row r="720" spans="1:6" ht="13.5">
      <c r="A720" s="78">
        <v>720</v>
      </c>
      <c r="B720" s="78" t="s">
        <v>2299</v>
      </c>
      <c r="C720" s="78" t="s">
        <v>2300</v>
      </c>
      <c r="D720" s="78" t="s">
        <v>332</v>
      </c>
      <c r="E720" s="78" t="s">
        <v>183</v>
      </c>
      <c r="F720" s="78" t="s">
        <v>363</v>
      </c>
    </row>
    <row r="721" spans="1:6" ht="13.5">
      <c r="A721" s="78">
        <v>721</v>
      </c>
      <c r="B721" s="78" t="s">
        <v>2301</v>
      </c>
      <c r="C721" s="78" t="s">
        <v>2302</v>
      </c>
      <c r="D721" s="78" t="s">
        <v>332</v>
      </c>
      <c r="E721" s="78" t="s">
        <v>3401</v>
      </c>
      <c r="F721" s="78" t="s">
        <v>340</v>
      </c>
    </row>
    <row r="722" spans="1:6" ht="13.5">
      <c r="A722" s="78">
        <v>722</v>
      </c>
      <c r="B722" s="78" t="s">
        <v>2303</v>
      </c>
      <c r="C722" s="78" t="s">
        <v>2304</v>
      </c>
      <c r="D722" s="78" t="s">
        <v>332</v>
      </c>
      <c r="E722" s="78" t="s">
        <v>254</v>
      </c>
      <c r="F722" s="78" t="s">
        <v>340</v>
      </c>
    </row>
    <row r="723" spans="1:6" ht="13.5">
      <c r="A723" s="78">
        <v>723</v>
      </c>
      <c r="B723" s="78" t="s">
        <v>2305</v>
      </c>
      <c r="C723" s="78" t="s">
        <v>2306</v>
      </c>
      <c r="D723" s="78" t="s">
        <v>332</v>
      </c>
      <c r="E723" s="78" t="s">
        <v>47</v>
      </c>
      <c r="F723" s="78" t="s">
        <v>340</v>
      </c>
    </row>
    <row r="724" spans="1:6" ht="13.5">
      <c r="A724" s="78">
        <v>724</v>
      </c>
      <c r="B724" s="78" t="s">
        <v>2307</v>
      </c>
      <c r="C724" s="78" t="s">
        <v>2308</v>
      </c>
      <c r="D724" s="78" t="s">
        <v>332</v>
      </c>
      <c r="E724" s="78" t="s">
        <v>142</v>
      </c>
      <c r="F724" s="78" t="s">
        <v>361</v>
      </c>
    </row>
    <row r="725" spans="1:6" ht="13.5">
      <c r="A725" s="78">
        <v>725</v>
      </c>
      <c r="B725" s="78" t="s">
        <v>2309</v>
      </c>
      <c r="C725" s="78" t="s">
        <v>2310</v>
      </c>
      <c r="D725" s="78" t="s">
        <v>332</v>
      </c>
      <c r="E725" s="78" t="s">
        <v>405</v>
      </c>
      <c r="F725" s="78" t="s">
        <v>340</v>
      </c>
    </row>
    <row r="726" spans="1:6" ht="13.5">
      <c r="A726" s="78">
        <v>726</v>
      </c>
      <c r="B726" s="78" t="s">
        <v>2311</v>
      </c>
      <c r="C726" s="78" t="s">
        <v>2312</v>
      </c>
      <c r="D726" s="78" t="s">
        <v>332</v>
      </c>
      <c r="E726" s="78" t="s">
        <v>3220</v>
      </c>
      <c r="F726" s="78" t="s">
        <v>340</v>
      </c>
    </row>
    <row r="727" spans="1:6" ht="13.5">
      <c r="A727" s="78">
        <v>727</v>
      </c>
      <c r="B727" s="78" t="s">
        <v>2313</v>
      </c>
      <c r="C727" s="78" t="s">
        <v>2314</v>
      </c>
      <c r="D727" s="78" t="s">
        <v>332</v>
      </c>
      <c r="E727" s="78" t="s">
        <v>3330</v>
      </c>
      <c r="F727" s="78" t="s">
        <v>340</v>
      </c>
    </row>
    <row r="728" spans="1:6" ht="13.5">
      <c r="A728" s="78">
        <v>728</v>
      </c>
      <c r="B728" s="78" t="s">
        <v>2315</v>
      </c>
      <c r="C728" s="78" t="s">
        <v>2316</v>
      </c>
      <c r="D728" s="78" t="s">
        <v>332</v>
      </c>
      <c r="E728" s="78" t="s">
        <v>404</v>
      </c>
      <c r="F728" s="78" t="s">
        <v>340</v>
      </c>
    </row>
    <row r="729" spans="1:6" ht="13.5">
      <c r="A729" s="78">
        <v>729</v>
      </c>
      <c r="B729" s="78" t="s">
        <v>2317</v>
      </c>
      <c r="C729" s="78" t="s">
        <v>2318</v>
      </c>
      <c r="D729" s="78" t="s">
        <v>332</v>
      </c>
      <c r="E729" s="78" t="s">
        <v>143</v>
      </c>
      <c r="F729" s="78" t="s">
        <v>361</v>
      </c>
    </row>
    <row r="730" spans="1:6" ht="13.5">
      <c r="A730" s="78">
        <v>730</v>
      </c>
      <c r="B730" s="78" t="s">
        <v>2319</v>
      </c>
      <c r="C730" s="78" t="s">
        <v>2320</v>
      </c>
      <c r="D730" s="78" t="s">
        <v>332</v>
      </c>
      <c r="E730" s="78" t="s">
        <v>3402</v>
      </c>
      <c r="F730" s="78" t="s">
        <v>340</v>
      </c>
    </row>
    <row r="731" spans="1:6" ht="13.5">
      <c r="A731" s="78">
        <v>731</v>
      </c>
      <c r="B731" s="78" t="s">
        <v>2321</v>
      </c>
      <c r="C731" s="78" t="s">
        <v>2322</v>
      </c>
      <c r="D731" s="78" t="s">
        <v>332</v>
      </c>
      <c r="E731" s="78" t="s">
        <v>400</v>
      </c>
      <c r="F731" s="78" t="s">
        <v>341</v>
      </c>
    </row>
    <row r="732" spans="1:6" ht="13.5">
      <c r="A732" s="78">
        <v>732</v>
      </c>
      <c r="B732" s="78" t="s">
        <v>2323</v>
      </c>
      <c r="C732" s="78" t="s">
        <v>2324</v>
      </c>
      <c r="D732" s="78" t="s">
        <v>332</v>
      </c>
      <c r="E732" s="78" t="s">
        <v>55</v>
      </c>
      <c r="F732" s="78" t="s">
        <v>340</v>
      </c>
    </row>
    <row r="733" spans="1:6" ht="13.5">
      <c r="A733" s="78">
        <v>733</v>
      </c>
      <c r="B733" s="78" t="s">
        <v>2325</v>
      </c>
      <c r="C733" s="78" t="s">
        <v>2326</v>
      </c>
      <c r="D733" s="78" t="s">
        <v>332</v>
      </c>
      <c r="E733" s="78" t="s">
        <v>402</v>
      </c>
      <c r="F733" s="78" t="s">
        <v>340</v>
      </c>
    </row>
    <row r="734" spans="1:6" ht="13.5">
      <c r="A734" s="78">
        <v>734</v>
      </c>
      <c r="B734" s="78" t="s">
        <v>2327</v>
      </c>
      <c r="C734" s="78" t="s">
        <v>2328</v>
      </c>
      <c r="D734" s="78" t="s">
        <v>332</v>
      </c>
      <c r="E734" s="78" t="s">
        <v>3403</v>
      </c>
      <c r="F734" s="78" t="s">
        <v>340</v>
      </c>
    </row>
    <row r="735" spans="1:6" ht="13.5">
      <c r="A735" s="78">
        <v>735</v>
      </c>
      <c r="B735" s="78" t="s">
        <v>2329</v>
      </c>
      <c r="C735" s="78" t="s">
        <v>2330</v>
      </c>
      <c r="D735" s="78" t="s">
        <v>332</v>
      </c>
      <c r="E735" s="78" t="s">
        <v>3279</v>
      </c>
      <c r="F735" s="78" t="s">
        <v>360</v>
      </c>
    </row>
    <row r="736" spans="1:6" ht="13.5">
      <c r="A736" s="78">
        <v>736</v>
      </c>
      <c r="B736" s="78" t="s">
        <v>2331</v>
      </c>
      <c r="C736" s="78" t="s">
        <v>2332</v>
      </c>
      <c r="D736" s="78" t="s">
        <v>331</v>
      </c>
      <c r="E736" s="78" t="s">
        <v>234</v>
      </c>
      <c r="F736" s="78" t="s">
        <v>358</v>
      </c>
    </row>
    <row r="737" spans="1:6" ht="13.5">
      <c r="A737" s="78">
        <v>737</v>
      </c>
      <c r="B737" s="78" t="s">
        <v>2333</v>
      </c>
      <c r="C737" s="78" t="s">
        <v>2334</v>
      </c>
      <c r="D737" s="78" t="s">
        <v>331</v>
      </c>
      <c r="E737" s="78" t="s">
        <v>421</v>
      </c>
      <c r="F737" s="78" t="s">
        <v>358</v>
      </c>
    </row>
    <row r="738" spans="1:6" ht="13.5">
      <c r="A738" s="78">
        <v>738</v>
      </c>
      <c r="B738" s="78" t="s">
        <v>2335</v>
      </c>
      <c r="C738" s="78" t="s">
        <v>2336</v>
      </c>
      <c r="D738" s="78" t="s">
        <v>331</v>
      </c>
      <c r="E738" s="78" t="s">
        <v>3404</v>
      </c>
      <c r="F738" s="78" t="s">
        <v>358</v>
      </c>
    </row>
    <row r="739" spans="1:6" ht="13.5">
      <c r="A739" s="78">
        <v>739</v>
      </c>
      <c r="B739" s="78" t="s">
        <v>2337</v>
      </c>
      <c r="C739" s="78" t="s">
        <v>2338</v>
      </c>
      <c r="D739" s="78" t="s">
        <v>332</v>
      </c>
      <c r="E739" s="78" t="s">
        <v>54</v>
      </c>
      <c r="F739" s="78" t="s">
        <v>358</v>
      </c>
    </row>
    <row r="740" spans="1:6" ht="13.5">
      <c r="A740" s="78">
        <v>740</v>
      </c>
      <c r="B740" s="78" t="s">
        <v>2339</v>
      </c>
      <c r="C740" s="78" t="s">
        <v>611</v>
      </c>
      <c r="D740" s="78" t="s">
        <v>332</v>
      </c>
      <c r="E740" s="78" t="s">
        <v>146</v>
      </c>
      <c r="F740" s="78" t="s">
        <v>358</v>
      </c>
    </row>
    <row r="741" spans="1:6" ht="13.5">
      <c r="A741" s="78">
        <v>741</v>
      </c>
      <c r="B741" s="78" t="s">
        <v>2340</v>
      </c>
      <c r="C741" s="78" t="s">
        <v>2341</v>
      </c>
      <c r="D741" s="78" t="s">
        <v>333</v>
      </c>
      <c r="E741" s="78" t="s">
        <v>3405</v>
      </c>
      <c r="F741" s="78" t="s">
        <v>358</v>
      </c>
    </row>
    <row r="742" spans="1:6" ht="13.5">
      <c r="A742" s="78">
        <v>742</v>
      </c>
      <c r="B742" s="78" t="s">
        <v>2342</v>
      </c>
      <c r="C742" s="78" t="s">
        <v>2343</v>
      </c>
      <c r="D742" s="78" t="s">
        <v>331</v>
      </c>
      <c r="E742" s="78" t="s">
        <v>449</v>
      </c>
      <c r="F742" s="78" t="s">
        <v>360</v>
      </c>
    </row>
    <row r="743" spans="1:6" ht="13.5">
      <c r="A743" s="78">
        <v>743</v>
      </c>
      <c r="B743" s="78" t="s">
        <v>2344</v>
      </c>
      <c r="C743" s="78" t="s">
        <v>2345</v>
      </c>
      <c r="D743" s="78" t="s">
        <v>332</v>
      </c>
      <c r="E743" s="78" t="s">
        <v>3386</v>
      </c>
      <c r="F743" s="78" t="s">
        <v>360</v>
      </c>
    </row>
    <row r="744" spans="1:6" ht="13.5">
      <c r="A744" s="78">
        <v>744</v>
      </c>
      <c r="B744" s="78" t="s">
        <v>2346</v>
      </c>
      <c r="C744" s="78" t="s">
        <v>2347</v>
      </c>
      <c r="D744" s="78" t="s">
        <v>332</v>
      </c>
      <c r="E744" s="78" t="s">
        <v>465</v>
      </c>
      <c r="F744" s="78" t="s">
        <v>360</v>
      </c>
    </row>
    <row r="745" spans="1:6" ht="13.5">
      <c r="A745" s="78">
        <v>745</v>
      </c>
      <c r="B745" s="78" t="s">
        <v>2348</v>
      </c>
      <c r="C745" s="78" t="s">
        <v>2349</v>
      </c>
      <c r="D745" s="78" t="s">
        <v>331</v>
      </c>
      <c r="E745" s="78" t="s">
        <v>3406</v>
      </c>
      <c r="F745" s="78" t="s">
        <v>360</v>
      </c>
    </row>
    <row r="746" spans="1:6" ht="13.5">
      <c r="A746" s="78">
        <v>746</v>
      </c>
      <c r="B746" s="78" t="s">
        <v>2350</v>
      </c>
      <c r="C746" s="78" t="s">
        <v>2351</v>
      </c>
      <c r="D746" s="78" t="s">
        <v>334</v>
      </c>
      <c r="E746" s="78" t="s">
        <v>120</v>
      </c>
      <c r="F746" s="78" t="s">
        <v>360</v>
      </c>
    </row>
    <row r="747" spans="1:6" ht="13.5">
      <c r="A747" s="78">
        <v>747</v>
      </c>
      <c r="B747" s="78" t="s">
        <v>2352</v>
      </c>
      <c r="C747" s="78" t="s">
        <v>2353</v>
      </c>
      <c r="D747" s="78" t="s">
        <v>334</v>
      </c>
      <c r="E747" s="78" t="s">
        <v>3407</v>
      </c>
      <c r="F747" s="78" t="s">
        <v>360</v>
      </c>
    </row>
    <row r="748" spans="1:6" ht="13.5">
      <c r="A748" s="78">
        <v>748</v>
      </c>
      <c r="B748" s="78" t="s">
        <v>2354</v>
      </c>
      <c r="C748" s="78" t="s">
        <v>2355</v>
      </c>
      <c r="D748" s="78" t="s">
        <v>332</v>
      </c>
      <c r="E748" s="78" t="s">
        <v>592</v>
      </c>
      <c r="F748" s="78" t="s">
        <v>360</v>
      </c>
    </row>
    <row r="749" spans="1:6" ht="13.5">
      <c r="A749" s="78">
        <v>749</v>
      </c>
      <c r="B749" s="78" t="s">
        <v>2356</v>
      </c>
      <c r="C749" s="78" t="s">
        <v>2357</v>
      </c>
      <c r="D749" s="78" t="s">
        <v>332</v>
      </c>
      <c r="E749" s="78" t="s">
        <v>155</v>
      </c>
      <c r="F749" s="78" t="s">
        <v>360</v>
      </c>
    </row>
    <row r="750" spans="1:6" ht="13.5">
      <c r="A750" s="78">
        <v>750</v>
      </c>
      <c r="B750" s="78" t="s">
        <v>2358</v>
      </c>
      <c r="C750" s="78" t="s">
        <v>2359</v>
      </c>
      <c r="D750" s="78" t="s">
        <v>334</v>
      </c>
      <c r="E750" s="78" t="s">
        <v>3408</v>
      </c>
      <c r="F750" s="78" t="s">
        <v>360</v>
      </c>
    </row>
    <row r="751" spans="1:6" ht="13.5">
      <c r="A751" s="78">
        <v>751</v>
      </c>
      <c r="B751" s="78" t="s">
        <v>2360</v>
      </c>
      <c r="C751" s="78" t="s">
        <v>2361</v>
      </c>
      <c r="D751" s="78" t="s">
        <v>330</v>
      </c>
      <c r="E751" s="78" t="s">
        <v>3409</v>
      </c>
      <c r="F751" s="78" t="s">
        <v>340</v>
      </c>
    </row>
    <row r="752" spans="1:6" ht="13.5">
      <c r="A752" s="78">
        <v>752</v>
      </c>
      <c r="B752" s="78" t="s">
        <v>2362</v>
      </c>
      <c r="C752" s="78" t="s">
        <v>2363</v>
      </c>
      <c r="D752" s="78" t="s">
        <v>330</v>
      </c>
      <c r="E752" s="78" t="s">
        <v>3410</v>
      </c>
      <c r="F752" s="78" t="s">
        <v>340</v>
      </c>
    </row>
    <row r="753" spans="1:6" ht="13.5">
      <c r="A753" s="78">
        <v>753</v>
      </c>
      <c r="B753" s="78" t="s">
        <v>2364</v>
      </c>
      <c r="C753" s="78" t="s">
        <v>2365</v>
      </c>
      <c r="D753" s="78" t="s">
        <v>334</v>
      </c>
      <c r="E753" s="78" t="s">
        <v>3411</v>
      </c>
      <c r="F753" s="78" t="s">
        <v>340</v>
      </c>
    </row>
    <row r="754" spans="1:6" ht="13.5">
      <c r="A754" s="78">
        <v>754</v>
      </c>
      <c r="B754" s="78" t="s">
        <v>2366</v>
      </c>
      <c r="C754" s="78" t="s">
        <v>2367</v>
      </c>
      <c r="D754" s="78" t="s">
        <v>334</v>
      </c>
      <c r="E754" s="78" t="s">
        <v>3412</v>
      </c>
      <c r="F754" s="78" t="s">
        <v>340</v>
      </c>
    </row>
    <row r="755" spans="1:6" ht="13.5">
      <c r="A755" s="78">
        <v>755</v>
      </c>
      <c r="B755" s="78" t="s">
        <v>2368</v>
      </c>
      <c r="C755" s="78" t="s">
        <v>2369</v>
      </c>
      <c r="D755" s="78" t="s">
        <v>334</v>
      </c>
      <c r="E755" s="78" t="s">
        <v>639</v>
      </c>
      <c r="F755" s="78" t="s">
        <v>340</v>
      </c>
    </row>
    <row r="756" spans="1:6" ht="13.5">
      <c r="A756" s="78">
        <v>756</v>
      </c>
      <c r="B756" s="78" t="s">
        <v>2370</v>
      </c>
      <c r="C756" s="78" t="s">
        <v>2371</v>
      </c>
      <c r="D756" s="78" t="s">
        <v>334</v>
      </c>
      <c r="E756" s="78" t="s">
        <v>3308</v>
      </c>
      <c r="F756" s="78" t="s">
        <v>340</v>
      </c>
    </row>
    <row r="757" spans="1:6" ht="13.5">
      <c r="A757" s="78">
        <v>757</v>
      </c>
      <c r="B757" s="78" t="s">
        <v>2372</v>
      </c>
      <c r="C757" s="78" t="s">
        <v>2373</v>
      </c>
      <c r="D757" s="78" t="s">
        <v>334</v>
      </c>
      <c r="E757" s="78" t="s">
        <v>4</v>
      </c>
      <c r="F757" s="78" t="s">
        <v>340</v>
      </c>
    </row>
    <row r="758" spans="1:6" ht="13.5">
      <c r="A758" s="78">
        <v>758</v>
      </c>
      <c r="B758" s="78" t="s">
        <v>2374</v>
      </c>
      <c r="C758" s="78" t="s">
        <v>2375</v>
      </c>
      <c r="D758" s="78" t="s">
        <v>331</v>
      </c>
      <c r="E758" s="78" t="s">
        <v>648</v>
      </c>
      <c r="F758" s="78" t="s">
        <v>340</v>
      </c>
    </row>
    <row r="759" spans="1:6" ht="13.5">
      <c r="A759" s="78">
        <v>759</v>
      </c>
      <c r="B759" s="78" t="s">
        <v>2376</v>
      </c>
      <c r="C759" s="78" t="s">
        <v>2377</v>
      </c>
      <c r="D759" s="78" t="s">
        <v>332</v>
      </c>
      <c r="E759" s="78" t="s">
        <v>301</v>
      </c>
      <c r="F759" s="78" t="s">
        <v>340</v>
      </c>
    </row>
    <row r="760" spans="1:6" ht="13.5">
      <c r="A760" s="78">
        <v>760</v>
      </c>
      <c r="B760" s="78" t="s">
        <v>2378</v>
      </c>
      <c r="C760" s="78" t="s">
        <v>2379</v>
      </c>
      <c r="D760" s="78" t="s">
        <v>332</v>
      </c>
      <c r="E760" s="78" t="s">
        <v>289</v>
      </c>
      <c r="F760" s="78" t="s">
        <v>340</v>
      </c>
    </row>
    <row r="761" spans="1:6" ht="13.5">
      <c r="A761" s="78">
        <v>761</v>
      </c>
      <c r="B761" s="78" t="s">
        <v>2380</v>
      </c>
      <c r="C761" s="78" t="s">
        <v>2381</v>
      </c>
      <c r="D761" s="78" t="s">
        <v>332</v>
      </c>
      <c r="E761" s="78" t="s">
        <v>369</v>
      </c>
      <c r="F761" s="78" t="s">
        <v>340</v>
      </c>
    </row>
    <row r="762" spans="1:6" ht="13.5">
      <c r="A762" s="78">
        <v>762</v>
      </c>
      <c r="B762" s="78" t="s">
        <v>2382</v>
      </c>
      <c r="C762" s="78" t="s">
        <v>2383</v>
      </c>
      <c r="D762" s="78" t="s">
        <v>332</v>
      </c>
      <c r="E762" s="78" t="s">
        <v>148</v>
      </c>
      <c r="F762" s="78" t="s">
        <v>340</v>
      </c>
    </row>
    <row r="763" spans="1:6" ht="13.5">
      <c r="A763" s="78">
        <v>763</v>
      </c>
      <c r="B763" s="78" t="s">
        <v>2384</v>
      </c>
      <c r="C763" s="78" t="s">
        <v>2385</v>
      </c>
      <c r="D763" s="78" t="s">
        <v>332</v>
      </c>
      <c r="E763" s="78" t="s">
        <v>145</v>
      </c>
      <c r="F763" s="78" t="s">
        <v>340</v>
      </c>
    </row>
    <row r="764" spans="1:6" ht="13.5">
      <c r="A764" s="78">
        <v>764</v>
      </c>
      <c r="B764" s="78" t="s">
        <v>2386</v>
      </c>
      <c r="C764" s="78" t="s">
        <v>2387</v>
      </c>
      <c r="D764" s="78" t="s">
        <v>332</v>
      </c>
      <c r="E764" s="78" t="s">
        <v>65</v>
      </c>
      <c r="F764" s="78" t="s">
        <v>340</v>
      </c>
    </row>
    <row r="765" spans="1:6" ht="13.5">
      <c r="A765" s="78">
        <v>765</v>
      </c>
      <c r="B765" s="78" t="s">
        <v>2388</v>
      </c>
      <c r="C765" s="78" t="s">
        <v>2389</v>
      </c>
      <c r="D765" s="78" t="s">
        <v>331</v>
      </c>
      <c r="E765" s="78" t="s">
        <v>563</v>
      </c>
      <c r="F765" s="78" t="s">
        <v>363</v>
      </c>
    </row>
    <row r="766" spans="1:6" ht="13.5">
      <c r="A766" s="78">
        <v>766</v>
      </c>
      <c r="B766" s="78" t="s">
        <v>2390</v>
      </c>
      <c r="C766" s="78" t="s">
        <v>2391</v>
      </c>
      <c r="D766" s="78" t="s">
        <v>334</v>
      </c>
      <c r="E766" s="78" t="s">
        <v>235</v>
      </c>
      <c r="F766" s="78" t="s">
        <v>363</v>
      </c>
    </row>
    <row r="767" spans="1:6" ht="13.5">
      <c r="A767" s="78">
        <v>767</v>
      </c>
      <c r="B767" s="78" t="s">
        <v>2392</v>
      </c>
      <c r="C767" s="78" t="s">
        <v>2393</v>
      </c>
      <c r="D767" s="78" t="s">
        <v>331</v>
      </c>
      <c r="E767" s="78" t="s">
        <v>3388</v>
      </c>
      <c r="F767" s="78" t="s">
        <v>353</v>
      </c>
    </row>
    <row r="768" spans="1:6" ht="13.5">
      <c r="A768" s="78">
        <v>768</v>
      </c>
      <c r="B768" s="78" t="s">
        <v>2394</v>
      </c>
      <c r="C768" s="78" t="s">
        <v>2395</v>
      </c>
      <c r="D768" s="78" t="s">
        <v>331</v>
      </c>
      <c r="E768" s="78" t="s">
        <v>41</v>
      </c>
      <c r="F768" s="78" t="s">
        <v>363</v>
      </c>
    </row>
    <row r="769" spans="1:6" ht="13.5">
      <c r="A769" s="78">
        <v>769</v>
      </c>
      <c r="B769" s="78" t="s">
        <v>2396</v>
      </c>
      <c r="C769" s="78" t="s">
        <v>2397</v>
      </c>
      <c r="D769" s="78" t="s">
        <v>331</v>
      </c>
      <c r="E769" s="78" t="s">
        <v>3352</v>
      </c>
      <c r="F769" s="78" t="s">
        <v>364</v>
      </c>
    </row>
    <row r="770" spans="1:6" ht="13.5">
      <c r="A770" s="78">
        <v>770</v>
      </c>
      <c r="B770" s="78" t="s">
        <v>2398</v>
      </c>
      <c r="C770" s="78" t="s">
        <v>2399</v>
      </c>
      <c r="D770" s="78" t="s">
        <v>332</v>
      </c>
      <c r="E770" s="78" t="s">
        <v>241</v>
      </c>
      <c r="F770" s="78" t="s">
        <v>360</v>
      </c>
    </row>
    <row r="771" spans="1:6" ht="13.5">
      <c r="A771" s="78">
        <v>771</v>
      </c>
      <c r="B771" s="78" t="s">
        <v>2400</v>
      </c>
      <c r="C771" s="78" t="s">
        <v>2017</v>
      </c>
      <c r="D771" s="78" t="s">
        <v>332</v>
      </c>
      <c r="E771" s="78" t="s">
        <v>665</v>
      </c>
      <c r="F771" s="78" t="s">
        <v>340</v>
      </c>
    </row>
    <row r="772" spans="1:6" ht="13.5">
      <c r="A772" s="78">
        <v>772</v>
      </c>
      <c r="B772" s="78" t="s">
        <v>2401</v>
      </c>
      <c r="C772" s="78" t="s">
        <v>2402</v>
      </c>
      <c r="D772" s="78" t="s">
        <v>331</v>
      </c>
      <c r="E772" s="78" t="s">
        <v>3339</v>
      </c>
      <c r="F772" s="78" t="s">
        <v>363</v>
      </c>
    </row>
    <row r="773" spans="1:6" ht="13.5">
      <c r="A773" s="78">
        <v>773</v>
      </c>
      <c r="B773" s="78" t="s">
        <v>2403</v>
      </c>
      <c r="C773" s="78" t="s">
        <v>2404</v>
      </c>
      <c r="D773" s="78" t="s">
        <v>331</v>
      </c>
      <c r="E773" s="78" t="s">
        <v>620</v>
      </c>
      <c r="F773" s="78" t="s">
        <v>340</v>
      </c>
    </row>
    <row r="774" spans="1:6" ht="13.5">
      <c r="A774" s="78">
        <v>774</v>
      </c>
      <c r="B774" s="78" t="s">
        <v>2405</v>
      </c>
      <c r="C774" s="78" t="s">
        <v>2406</v>
      </c>
      <c r="D774" s="78" t="s">
        <v>332</v>
      </c>
      <c r="E774" s="78" t="s">
        <v>408</v>
      </c>
      <c r="F774" s="78" t="s">
        <v>355</v>
      </c>
    </row>
    <row r="775" spans="1:6" ht="13.5">
      <c r="A775" s="78">
        <v>775</v>
      </c>
      <c r="B775" s="78" t="s">
        <v>2407</v>
      </c>
      <c r="C775" s="78" t="s">
        <v>2408</v>
      </c>
      <c r="D775" s="78" t="s">
        <v>334</v>
      </c>
      <c r="E775" s="78" t="s">
        <v>3413</v>
      </c>
      <c r="F775" s="78" t="s">
        <v>341</v>
      </c>
    </row>
    <row r="776" spans="1:6" ht="13.5">
      <c r="A776" s="78">
        <v>776</v>
      </c>
      <c r="B776" s="78" t="s">
        <v>2409</v>
      </c>
      <c r="C776" s="78" t="s">
        <v>2410</v>
      </c>
      <c r="D776" s="78" t="s">
        <v>331</v>
      </c>
      <c r="E776" s="78" t="s">
        <v>3414</v>
      </c>
      <c r="F776" s="78" t="s">
        <v>341</v>
      </c>
    </row>
    <row r="777" spans="1:6" ht="13.5">
      <c r="A777" s="78">
        <v>777</v>
      </c>
      <c r="B777" s="78" t="s">
        <v>2411</v>
      </c>
      <c r="C777" s="78" t="s">
        <v>2412</v>
      </c>
      <c r="D777" s="78" t="s">
        <v>331</v>
      </c>
      <c r="E777" s="78" t="s">
        <v>3415</v>
      </c>
      <c r="F777" s="78" t="s">
        <v>363</v>
      </c>
    </row>
    <row r="778" spans="1:6" ht="13.5">
      <c r="A778" s="78">
        <v>778</v>
      </c>
      <c r="B778" s="78" t="s">
        <v>2413</v>
      </c>
      <c r="C778" s="78" t="s">
        <v>2414</v>
      </c>
      <c r="D778" s="78" t="s">
        <v>331</v>
      </c>
      <c r="E778" s="78" t="s">
        <v>129</v>
      </c>
      <c r="F778" s="78" t="s">
        <v>351</v>
      </c>
    </row>
    <row r="779" spans="1:6" ht="13.5">
      <c r="A779" s="78">
        <v>779</v>
      </c>
      <c r="B779" s="78" t="s">
        <v>2415</v>
      </c>
      <c r="C779" s="78" t="s">
        <v>2416</v>
      </c>
      <c r="D779" s="78" t="s">
        <v>332</v>
      </c>
      <c r="E779" s="78" t="s">
        <v>3416</v>
      </c>
      <c r="F779" s="78" t="s">
        <v>364</v>
      </c>
    </row>
    <row r="780" spans="1:6" ht="13.5">
      <c r="A780" s="78">
        <v>780</v>
      </c>
      <c r="B780" s="78" t="s">
        <v>2417</v>
      </c>
      <c r="C780" s="78" t="s">
        <v>2418</v>
      </c>
      <c r="D780" s="78" t="s">
        <v>331</v>
      </c>
      <c r="E780" s="78" t="s">
        <v>258</v>
      </c>
      <c r="F780" s="78" t="s">
        <v>341</v>
      </c>
    </row>
    <row r="781" spans="1:6" ht="13.5">
      <c r="A781" s="78">
        <v>781</v>
      </c>
      <c r="B781" s="78" t="s">
        <v>2419</v>
      </c>
      <c r="C781" s="78" t="s">
        <v>2420</v>
      </c>
      <c r="D781" s="78" t="s">
        <v>334</v>
      </c>
      <c r="E781" s="78" t="s">
        <v>46</v>
      </c>
      <c r="F781" s="78" t="s">
        <v>358</v>
      </c>
    </row>
    <row r="782" spans="1:6" ht="13.5">
      <c r="A782" s="78">
        <v>782</v>
      </c>
      <c r="B782" s="78" t="s">
        <v>2421</v>
      </c>
      <c r="C782" s="78" t="s">
        <v>2422</v>
      </c>
      <c r="D782" s="78" t="s">
        <v>332</v>
      </c>
      <c r="E782" s="78" t="s">
        <v>292</v>
      </c>
      <c r="F782" s="78" t="s">
        <v>360</v>
      </c>
    </row>
    <row r="783" spans="1:6" ht="13.5">
      <c r="A783" s="78">
        <v>783</v>
      </c>
      <c r="B783" s="78" t="s">
        <v>2423</v>
      </c>
      <c r="C783" s="78" t="s">
        <v>2424</v>
      </c>
      <c r="D783" s="78" t="s">
        <v>331</v>
      </c>
      <c r="E783" s="78" t="s">
        <v>3155</v>
      </c>
      <c r="F783" s="78" t="s">
        <v>364</v>
      </c>
    </row>
    <row r="784" spans="1:6" ht="13.5">
      <c r="A784" s="78">
        <v>784</v>
      </c>
      <c r="B784" s="78" t="s">
        <v>2425</v>
      </c>
      <c r="C784" s="78" t="s">
        <v>2426</v>
      </c>
      <c r="D784" s="78" t="s">
        <v>331</v>
      </c>
      <c r="E784" s="78" t="s">
        <v>420</v>
      </c>
      <c r="F784" s="78" t="s">
        <v>473</v>
      </c>
    </row>
    <row r="785" spans="1:6" ht="13.5">
      <c r="A785" s="78">
        <v>785</v>
      </c>
      <c r="B785" s="78" t="s">
        <v>2427</v>
      </c>
      <c r="C785" s="78" t="s">
        <v>1819</v>
      </c>
      <c r="D785" s="78" t="s">
        <v>332</v>
      </c>
      <c r="E785" s="78" t="s">
        <v>205</v>
      </c>
      <c r="F785" s="78" t="s">
        <v>340</v>
      </c>
    </row>
    <row r="786" spans="1:6" ht="13.5">
      <c r="A786" s="78">
        <v>786</v>
      </c>
      <c r="B786" s="78" t="s">
        <v>2428</v>
      </c>
      <c r="C786" s="78" t="s">
        <v>2429</v>
      </c>
      <c r="D786" s="78" t="s">
        <v>334</v>
      </c>
      <c r="E786" s="78" t="s">
        <v>3417</v>
      </c>
      <c r="F786" s="78" t="s">
        <v>363</v>
      </c>
    </row>
    <row r="787" spans="1:6" ht="13.5">
      <c r="A787" s="78">
        <v>787</v>
      </c>
      <c r="B787" s="78" t="s">
        <v>2430</v>
      </c>
      <c r="C787" s="78" t="s">
        <v>2431</v>
      </c>
      <c r="D787" s="78" t="s">
        <v>332</v>
      </c>
      <c r="E787" s="78" t="s">
        <v>3418</v>
      </c>
      <c r="F787" s="78" t="s">
        <v>361</v>
      </c>
    </row>
    <row r="788" spans="1:6" ht="13.5">
      <c r="A788" s="78">
        <v>788</v>
      </c>
      <c r="B788" s="78" t="s">
        <v>2432</v>
      </c>
      <c r="C788" s="78" t="s">
        <v>2433</v>
      </c>
      <c r="D788" s="78" t="s">
        <v>331</v>
      </c>
      <c r="E788" s="78" t="s">
        <v>258</v>
      </c>
      <c r="F788" s="78" t="s">
        <v>360</v>
      </c>
    </row>
    <row r="789" spans="1:6" ht="13.5">
      <c r="A789" s="78">
        <v>789</v>
      </c>
      <c r="B789" s="78" t="s">
        <v>2434</v>
      </c>
      <c r="C789" s="78" t="s">
        <v>2435</v>
      </c>
      <c r="D789" s="78" t="s">
        <v>334</v>
      </c>
      <c r="E789" s="78" t="s">
        <v>628</v>
      </c>
      <c r="F789" s="78" t="s">
        <v>360</v>
      </c>
    </row>
    <row r="790" spans="1:6" ht="13.5">
      <c r="A790" s="78">
        <v>790</v>
      </c>
      <c r="B790" s="78" t="s">
        <v>2436</v>
      </c>
      <c r="C790" s="78" t="s">
        <v>2437</v>
      </c>
      <c r="D790" s="78" t="s">
        <v>334</v>
      </c>
      <c r="E790" s="78" t="s">
        <v>627</v>
      </c>
      <c r="F790" s="78" t="s">
        <v>351</v>
      </c>
    </row>
    <row r="791" spans="1:6" ht="13.5">
      <c r="A791" s="78">
        <v>791</v>
      </c>
      <c r="B791" s="78" t="s">
        <v>2438</v>
      </c>
      <c r="C791" s="78" t="s">
        <v>2439</v>
      </c>
      <c r="D791" s="78" t="s">
        <v>334</v>
      </c>
      <c r="E791" s="78" t="s">
        <v>3419</v>
      </c>
      <c r="F791" s="78" t="s">
        <v>341</v>
      </c>
    </row>
    <row r="792" spans="1:6" ht="13.5">
      <c r="A792" s="78">
        <v>792</v>
      </c>
      <c r="B792" s="78" t="s">
        <v>2440</v>
      </c>
      <c r="C792" s="78" t="s">
        <v>2441</v>
      </c>
      <c r="D792" s="78" t="s">
        <v>331</v>
      </c>
      <c r="E792" s="78" t="s">
        <v>3420</v>
      </c>
      <c r="F792" s="78" t="s">
        <v>361</v>
      </c>
    </row>
    <row r="793" spans="1:6" ht="13.5">
      <c r="A793" s="78">
        <v>793</v>
      </c>
      <c r="B793" s="78" t="s">
        <v>2442</v>
      </c>
      <c r="C793" s="78" t="s">
        <v>2443</v>
      </c>
      <c r="D793" s="78" t="s">
        <v>334</v>
      </c>
      <c r="E793" s="78" t="s">
        <v>223</v>
      </c>
      <c r="F793" s="78" t="s">
        <v>351</v>
      </c>
    </row>
    <row r="794" spans="1:6" ht="13.5">
      <c r="A794" s="78">
        <v>794</v>
      </c>
      <c r="B794" s="78" t="s">
        <v>2444</v>
      </c>
      <c r="C794" s="78" t="s">
        <v>2445</v>
      </c>
      <c r="D794" s="78" t="s">
        <v>334</v>
      </c>
      <c r="E794" s="78" t="s">
        <v>638</v>
      </c>
      <c r="F794" s="78" t="s">
        <v>351</v>
      </c>
    </row>
    <row r="795" spans="1:6" ht="13.5">
      <c r="A795" s="78">
        <v>795</v>
      </c>
      <c r="B795" s="78" t="s">
        <v>2446</v>
      </c>
      <c r="C795" s="78" t="s">
        <v>2447</v>
      </c>
      <c r="D795" s="78" t="s">
        <v>334</v>
      </c>
      <c r="E795" s="78" t="s">
        <v>641</v>
      </c>
      <c r="F795" s="78" t="s">
        <v>360</v>
      </c>
    </row>
    <row r="796" spans="1:6" ht="13.5">
      <c r="A796" s="78">
        <v>796</v>
      </c>
      <c r="B796" s="78" t="s">
        <v>2448</v>
      </c>
      <c r="C796" s="78" t="s">
        <v>2449</v>
      </c>
      <c r="D796" s="78" t="s">
        <v>334</v>
      </c>
      <c r="E796" s="78" t="s">
        <v>3421</v>
      </c>
      <c r="F796" s="78" t="s">
        <v>340</v>
      </c>
    </row>
    <row r="797" spans="1:6" ht="13.5">
      <c r="A797" s="78">
        <v>797</v>
      </c>
      <c r="B797" s="78" t="s">
        <v>2450</v>
      </c>
      <c r="C797" s="78" t="s">
        <v>2451</v>
      </c>
      <c r="D797" s="78" t="s">
        <v>334</v>
      </c>
      <c r="E797" s="78" t="s">
        <v>415</v>
      </c>
      <c r="F797" s="78" t="s">
        <v>340</v>
      </c>
    </row>
    <row r="798" spans="1:6" ht="13.5">
      <c r="A798" s="78">
        <v>798</v>
      </c>
      <c r="B798" s="78" t="s">
        <v>2452</v>
      </c>
      <c r="C798" s="78" t="s">
        <v>2453</v>
      </c>
      <c r="D798" s="78" t="s">
        <v>334</v>
      </c>
      <c r="E798" s="78" t="s">
        <v>449</v>
      </c>
      <c r="F798" s="78" t="s">
        <v>363</v>
      </c>
    </row>
    <row r="799" spans="1:6" ht="13.5">
      <c r="A799" s="78">
        <v>799</v>
      </c>
      <c r="B799" s="78" t="s">
        <v>2454</v>
      </c>
      <c r="C799" s="78" t="s">
        <v>2455</v>
      </c>
      <c r="D799" s="78" t="s">
        <v>334</v>
      </c>
      <c r="E799" s="78" t="s">
        <v>50</v>
      </c>
      <c r="F799" s="78" t="s">
        <v>340</v>
      </c>
    </row>
    <row r="800" spans="1:6" ht="13.5">
      <c r="A800" s="78">
        <v>800</v>
      </c>
      <c r="B800" s="78" t="s">
        <v>2456</v>
      </c>
      <c r="C800" s="78" t="s">
        <v>2457</v>
      </c>
      <c r="D800" s="78" t="s">
        <v>334</v>
      </c>
      <c r="E800" s="78" t="s">
        <v>17</v>
      </c>
      <c r="F800" s="78" t="s">
        <v>351</v>
      </c>
    </row>
    <row r="801" spans="1:6" ht="13.5">
      <c r="A801" s="78">
        <v>801</v>
      </c>
      <c r="B801" s="78" t="s">
        <v>2458</v>
      </c>
      <c r="C801" s="78" t="s">
        <v>2459</v>
      </c>
      <c r="D801" s="78" t="s">
        <v>334</v>
      </c>
      <c r="E801" s="78" t="s">
        <v>276</v>
      </c>
      <c r="F801" s="78" t="s">
        <v>340</v>
      </c>
    </row>
    <row r="802" spans="1:6" ht="13.5">
      <c r="A802" s="78">
        <v>802</v>
      </c>
      <c r="B802" s="78" t="s">
        <v>2460</v>
      </c>
      <c r="C802" s="78" t="s">
        <v>2461</v>
      </c>
      <c r="D802" s="78" t="s">
        <v>334</v>
      </c>
      <c r="E802" s="78" t="s">
        <v>3241</v>
      </c>
      <c r="F802" s="78" t="s">
        <v>340</v>
      </c>
    </row>
    <row r="803" spans="1:6" ht="13.5">
      <c r="A803" s="78">
        <v>803</v>
      </c>
      <c r="B803" s="78" t="s">
        <v>112</v>
      </c>
      <c r="C803" s="78" t="s">
        <v>113</v>
      </c>
      <c r="D803" s="78" t="s">
        <v>331</v>
      </c>
      <c r="E803" s="78" t="s">
        <v>3422</v>
      </c>
      <c r="F803" s="78" t="s">
        <v>340</v>
      </c>
    </row>
    <row r="804" spans="1:6" ht="13.5">
      <c r="A804" s="78">
        <v>804</v>
      </c>
      <c r="B804" s="78" t="s">
        <v>2462</v>
      </c>
      <c r="C804" s="78" t="s">
        <v>2463</v>
      </c>
      <c r="D804" s="78" t="s">
        <v>331</v>
      </c>
      <c r="E804" s="78" t="s">
        <v>259</v>
      </c>
      <c r="F804" s="78" t="s">
        <v>351</v>
      </c>
    </row>
    <row r="805" spans="1:6" ht="13.5">
      <c r="A805" s="78">
        <v>805</v>
      </c>
      <c r="B805" s="78" t="s">
        <v>2464</v>
      </c>
      <c r="C805" s="78" t="s">
        <v>2465</v>
      </c>
      <c r="D805" s="78" t="s">
        <v>331</v>
      </c>
      <c r="E805" s="78" t="s">
        <v>138</v>
      </c>
      <c r="F805" s="78" t="s">
        <v>340</v>
      </c>
    </row>
    <row r="806" spans="1:6" ht="13.5">
      <c r="A806" s="78">
        <v>806</v>
      </c>
      <c r="B806" s="78" t="s">
        <v>2466</v>
      </c>
      <c r="C806" s="78" t="s">
        <v>2467</v>
      </c>
      <c r="D806" s="78" t="s">
        <v>331</v>
      </c>
      <c r="E806" s="78" t="s">
        <v>3212</v>
      </c>
      <c r="F806" s="78" t="s">
        <v>356</v>
      </c>
    </row>
    <row r="807" spans="1:6" ht="13.5">
      <c r="A807" s="78">
        <v>807</v>
      </c>
      <c r="B807" s="78" t="s">
        <v>2468</v>
      </c>
      <c r="C807" s="78" t="s">
        <v>2469</v>
      </c>
      <c r="D807" s="78" t="s">
        <v>331</v>
      </c>
      <c r="E807" s="78" t="s">
        <v>3236</v>
      </c>
      <c r="F807" s="78" t="s">
        <v>355</v>
      </c>
    </row>
    <row r="808" spans="1:6" ht="13.5">
      <c r="A808" s="78">
        <v>808</v>
      </c>
      <c r="B808" s="78" t="s">
        <v>2470</v>
      </c>
      <c r="C808" s="78" t="s">
        <v>2471</v>
      </c>
      <c r="D808" s="78" t="s">
        <v>331</v>
      </c>
      <c r="E808" s="78" t="s">
        <v>3198</v>
      </c>
      <c r="F808" s="78" t="s">
        <v>364</v>
      </c>
    </row>
    <row r="809" spans="1:6" ht="13.5">
      <c r="A809" s="78">
        <v>809</v>
      </c>
      <c r="B809" s="78" t="s">
        <v>2472</v>
      </c>
      <c r="C809" s="78" t="s">
        <v>2473</v>
      </c>
      <c r="D809" s="78" t="s">
        <v>331</v>
      </c>
      <c r="E809" s="78" t="s">
        <v>606</v>
      </c>
      <c r="F809" s="78" t="s">
        <v>340</v>
      </c>
    </row>
    <row r="810" spans="1:6" ht="13.5">
      <c r="A810" s="78">
        <v>810</v>
      </c>
      <c r="B810" s="78" t="s">
        <v>2474</v>
      </c>
      <c r="C810" s="78" t="s">
        <v>2475</v>
      </c>
      <c r="D810" s="78" t="s">
        <v>334</v>
      </c>
      <c r="E810" s="78" t="s">
        <v>603</v>
      </c>
      <c r="F810" s="78" t="s">
        <v>360</v>
      </c>
    </row>
    <row r="811" spans="1:6" ht="13.5">
      <c r="A811" s="78">
        <v>811</v>
      </c>
      <c r="B811" s="78" t="s">
        <v>2476</v>
      </c>
      <c r="C811" s="78" t="s">
        <v>2477</v>
      </c>
      <c r="D811" s="78" t="s">
        <v>332</v>
      </c>
      <c r="E811" s="78" t="s">
        <v>3380</v>
      </c>
      <c r="F811" s="78" t="s">
        <v>351</v>
      </c>
    </row>
    <row r="812" spans="1:6" ht="13.5">
      <c r="A812" s="78">
        <v>812</v>
      </c>
      <c r="B812" s="78" t="s">
        <v>2478</v>
      </c>
      <c r="C812" s="78" t="s">
        <v>2479</v>
      </c>
      <c r="D812" s="78" t="s">
        <v>332</v>
      </c>
      <c r="E812" s="78" t="s">
        <v>21</v>
      </c>
      <c r="F812" s="78" t="s">
        <v>361</v>
      </c>
    </row>
    <row r="813" spans="1:6" ht="13.5">
      <c r="A813" s="78">
        <v>813</v>
      </c>
      <c r="B813" s="78" t="s">
        <v>2480</v>
      </c>
      <c r="C813" s="78" t="s">
        <v>2481</v>
      </c>
      <c r="D813" s="78" t="s">
        <v>332</v>
      </c>
      <c r="E813" s="78" t="s">
        <v>110</v>
      </c>
      <c r="F813" s="78" t="s">
        <v>340</v>
      </c>
    </row>
    <row r="814" spans="1:6" ht="13.5">
      <c r="A814" s="78">
        <v>814</v>
      </c>
      <c r="B814" s="78" t="s">
        <v>2482</v>
      </c>
      <c r="C814" s="78" t="s">
        <v>2483</v>
      </c>
      <c r="D814" s="78" t="s">
        <v>332</v>
      </c>
      <c r="E814" s="78" t="s">
        <v>657</v>
      </c>
      <c r="F814" s="78" t="s">
        <v>340</v>
      </c>
    </row>
    <row r="815" spans="1:6" ht="13.5">
      <c r="A815" s="78">
        <v>815</v>
      </c>
      <c r="B815" s="78" t="s">
        <v>2484</v>
      </c>
      <c r="C815" s="78" t="s">
        <v>2485</v>
      </c>
      <c r="D815" s="78" t="s">
        <v>332</v>
      </c>
      <c r="E815" s="78" t="s">
        <v>3282</v>
      </c>
      <c r="F815" s="78" t="s">
        <v>364</v>
      </c>
    </row>
    <row r="816" spans="1:6" ht="13.5">
      <c r="A816" s="78">
        <v>816</v>
      </c>
      <c r="B816" s="78" t="s">
        <v>2486</v>
      </c>
      <c r="C816" s="78" t="s">
        <v>2487</v>
      </c>
      <c r="D816" s="78" t="s">
        <v>332</v>
      </c>
      <c r="E816" s="78" t="s">
        <v>3423</v>
      </c>
      <c r="F816" s="78" t="s">
        <v>340</v>
      </c>
    </row>
    <row r="817" spans="1:6" ht="13.5">
      <c r="A817" s="78">
        <v>817</v>
      </c>
      <c r="B817" s="78" t="s">
        <v>2488</v>
      </c>
      <c r="C817" s="78" t="s">
        <v>2489</v>
      </c>
      <c r="D817" s="78" t="s">
        <v>332</v>
      </c>
      <c r="E817" s="78" t="s">
        <v>622</v>
      </c>
      <c r="F817" s="78" t="s">
        <v>340</v>
      </c>
    </row>
    <row r="818" spans="1:6" ht="13.5">
      <c r="A818" s="78">
        <v>818</v>
      </c>
      <c r="B818" s="78" t="s">
        <v>2490</v>
      </c>
      <c r="C818" s="78" t="s">
        <v>2491</v>
      </c>
      <c r="D818" s="78" t="s">
        <v>334</v>
      </c>
      <c r="E818" s="78" t="s">
        <v>3424</v>
      </c>
      <c r="F818" s="78" t="s">
        <v>340</v>
      </c>
    </row>
    <row r="819" spans="1:6" ht="13.5">
      <c r="A819" s="78">
        <v>819</v>
      </c>
      <c r="B819" s="78" t="s">
        <v>2492</v>
      </c>
      <c r="C819" s="78" t="s">
        <v>2493</v>
      </c>
      <c r="D819" s="78" t="s">
        <v>336</v>
      </c>
      <c r="E819" s="78" t="s">
        <v>404</v>
      </c>
      <c r="F819" s="78" t="s">
        <v>364</v>
      </c>
    </row>
    <row r="820" spans="1:6" ht="13.5">
      <c r="A820" s="78">
        <v>820</v>
      </c>
      <c r="B820" s="78" t="s">
        <v>2494</v>
      </c>
      <c r="C820" s="78" t="s">
        <v>2495</v>
      </c>
      <c r="D820" s="78" t="s">
        <v>334</v>
      </c>
      <c r="E820" s="78" t="s">
        <v>468</v>
      </c>
      <c r="F820" s="78" t="s">
        <v>364</v>
      </c>
    </row>
    <row r="821" spans="1:6" ht="13.5">
      <c r="A821" s="78">
        <v>821</v>
      </c>
      <c r="B821" s="78" t="s">
        <v>2496</v>
      </c>
      <c r="C821" s="78" t="s">
        <v>2497</v>
      </c>
      <c r="D821" s="78" t="s">
        <v>334</v>
      </c>
      <c r="E821" s="78" t="s">
        <v>315</v>
      </c>
      <c r="F821" s="78" t="s">
        <v>364</v>
      </c>
    </row>
    <row r="822" spans="1:6" ht="13.5">
      <c r="A822" s="78">
        <v>822</v>
      </c>
      <c r="B822" s="78" t="s">
        <v>2498</v>
      </c>
      <c r="C822" s="78" t="s">
        <v>2499</v>
      </c>
      <c r="D822" s="78" t="s">
        <v>334</v>
      </c>
      <c r="E822" s="78" t="s">
        <v>3425</v>
      </c>
      <c r="F822" s="78" t="s">
        <v>364</v>
      </c>
    </row>
    <row r="823" spans="1:6" ht="13.5">
      <c r="A823" s="78">
        <v>823</v>
      </c>
      <c r="B823" s="78" t="s">
        <v>2500</v>
      </c>
      <c r="C823" s="78" t="s">
        <v>2501</v>
      </c>
      <c r="D823" s="78" t="s">
        <v>334</v>
      </c>
      <c r="E823" s="78" t="s">
        <v>3426</v>
      </c>
      <c r="F823" s="78" t="s">
        <v>364</v>
      </c>
    </row>
    <row r="824" spans="1:6" ht="13.5">
      <c r="A824" s="78">
        <v>824</v>
      </c>
      <c r="B824" s="78" t="s">
        <v>2502</v>
      </c>
      <c r="C824" s="78" t="s">
        <v>2503</v>
      </c>
      <c r="D824" s="78" t="s">
        <v>334</v>
      </c>
      <c r="E824" s="78" t="s">
        <v>221</v>
      </c>
      <c r="F824" s="78" t="s">
        <v>364</v>
      </c>
    </row>
    <row r="825" spans="1:6" ht="13.5">
      <c r="A825" s="78">
        <v>825</v>
      </c>
      <c r="B825" s="78" t="s">
        <v>2504</v>
      </c>
      <c r="C825" s="78" t="s">
        <v>2505</v>
      </c>
      <c r="D825" s="78" t="s">
        <v>334</v>
      </c>
      <c r="E825" s="78" t="s">
        <v>242</v>
      </c>
      <c r="F825" s="78" t="s">
        <v>360</v>
      </c>
    </row>
    <row r="826" spans="1:6" ht="13.5">
      <c r="A826" s="78">
        <v>826</v>
      </c>
      <c r="B826" s="78" t="s">
        <v>2506</v>
      </c>
      <c r="C826" s="78" t="s">
        <v>2507</v>
      </c>
      <c r="D826" s="78" t="s">
        <v>334</v>
      </c>
      <c r="E826" s="78" t="s">
        <v>455</v>
      </c>
      <c r="F826" s="78" t="s">
        <v>360</v>
      </c>
    </row>
    <row r="827" spans="1:6" ht="13.5">
      <c r="A827" s="78">
        <v>827</v>
      </c>
      <c r="B827" s="78" t="s">
        <v>2508</v>
      </c>
      <c r="C827" s="78" t="s">
        <v>2509</v>
      </c>
      <c r="D827" s="78" t="s">
        <v>332</v>
      </c>
      <c r="E827" s="78" t="s">
        <v>31</v>
      </c>
      <c r="F827" s="78" t="s">
        <v>358</v>
      </c>
    </row>
    <row r="828" spans="1:6" ht="13.5">
      <c r="A828" s="78">
        <v>828</v>
      </c>
      <c r="B828" s="78" t="s">
        <v>1641</v>
      </c>
      <c r="C828" s="78" t="s">
        <v>1642</v>
      </c>
      <c r="D828" s="78" t="s">
        <v>332</v>
      </c>
      <c r="E828" s="78" t="s">
        <v>205</v>
      </c>
      <c r="F828" s="78" t="s">
        <v>360</v>
      </c>
    </row>
    <row r="829" spans="1:6" ht="13.5">
      <c r="A829" s="78">
        <v>829</v>
      </c>
      <c r="B829" s="78" t="s">
        <v>2510</v>
      </c>
      <c r="C829" s="78" t="s">
        <v>2511</v>
      </c>
      <c r="D829" s="78" t="s">
        <v>332</v>
      </c>
      <c r="E829" s="78" t="s">
        <v>251</v>
      </c>
      <c r="F829" s="78" t="s">
        <v>364</v>
      </c>
    </row>
    <row r="830" spans="1:6" ht="13.5">
      <c r="A830" s="78">
        <v>830</v>
      </c>
      <c r="B830" s="78" t="s">
        <v>2512</v>
      </c>
      <c r="C830" s="78" t="s">
        <v>2513</v>
      </c>
      <c r="D830" s="78" t="s">
        <v>332</v>
      </c>
      <c r="E830" s="78" t="s">
        <v>3427</v>
      </c>
      <c r="F830" s="78" t="s">
        <v>364</v>
      </c>
    </row>
    <row r="831" spans="1:6" ht="13.5">
      <c r="A831" s="78">
        <v>831</v>
      </c>
      <c r="B831" s="78" t="s">
        <v>2514</v>
      </c>
      <c r="C831" s="78" t="s">
        <v>2515</v>
      </c>
      <c r="D831" s="78" t="s">
        <v>332</v>
      </c>
      <c r="E831" s="78" t="s">
        <v>216</v>
      </c>
      <c r="F831" s="78" t="s">
        <v>364</v>
      </c>
    </row>
    <row r="832" spans="1:6" ht="13.5">
      <c r="A832" s="78">
        <v>832</v>
      </c>
      <c r="B832" s="78" t="s">
        <v>2516</v>
      </c>
      <c r="C832" s="78" t="s">
        <v>2517</v>
      </c>
      <c r="D832" s="78" t="s">
        <v>331</v>
      </c>
      <c r="E832" s="78" t="s">
        <v>3428</v>
      </c>
      <c r="F832" s="78" t="s">
        <v>341</v>
      </c>
    </row>
    <row r="833" spans="1:6" ht="13.5">
      <c r="A833" s="78">
        <v>833</v>
      </c>
      <c r="B833" s="78" t="s">
        <v>2518</v>
      </c>
      <c r="C833" s="78" t="s">
        <v>2519</v>
      </c>
      <c r="D833" s="78" t="s">
        <v>334</v>
      </c>
      <c r="E833" s="78" t="s">
        <v>116</v>
      </c>
      <c r="F833" s="78" t="s">
        <v>364</v>
      </c>
    </row>
    <row r="834" spans="1:6" ht="13.5">
      <c r="A834" s="78">
        <v>834</v>
      </c>
      <c r="B834" s="78" t="s">
        <v>2520</v>
      </c>
      <c r="C834" s="78" t="s">
        <v>2521</v>
      </c>
      <c r="D834" s="78" t="s">
        <v>332</v>
      </c>
      <c r="E834" s="78" t="s">
        <v>3429</v>
      </c>
      <c r="F834" s="78" t="s">
        <v>364</v>
      </c>
    </row>
    <row r="835" spans="1:6" ht="13.5">
      <c r="A835" s="78">
        <v>835</v>
      </c>
      <c r="B835" s="78" t="s">
        <v>2522</v>
      </c>
      <c r="C835" s="78" t="s">
        <v>2523</v>
      </c>
      <c r="D835" s="78" t="s">
        <v>332</v>
      </c>
      <c r="E835" s="78" t="s">
        <v>3430</v>
      </c>
      <c r="F835" s="78" t="s">
        <v>356</v>
      </c>
    </row>
    <row r="836" spans="1:6" ht="13.5">
      <c r="A836" s="78">
        <v>836</v>
      </c>
      <c r="B836" s="78" t="s">
        <v>2524</v>
      </c>
      <c r="C836" s="78" t="s">
        <v>2525</v>
      </c>
      <c r="D836" s="78" t="s">
        <v>334</v>
      </c>
      <c r="E836" s="78" t="s">
        <v>3419</v>
      </c>
      <c r="F836" s="78" t="s">
        <v>360</v>
      </c>
    </row>
    <row r="837" spans="1:6" ht="13.5">
      <c r="A837" s="78">
        <v>837</v>
      </c>
      <c r="B837" s="78" t="s">
        <v>2526</v>
      </c>
      <c r="C837" s="78" t="s">
        <v>2527</v>
      </c>
      <c r="D837" s="78" t="s">
        <v>336</v>
      </c>
      <c r="E837" s="78" t="s">
        <v>415</v>
      </c>
      <c r="F837" s="78" t="s">
        <v>341</v>
      </c>
    </row>
    <row r="838" spans="1:6" ht="13.5">
      <c r="A838" s="78">
        <v>838</v>
      </c>
      <c r="B838" s="78" t="s">
        <v>2528</v>
      </c>
      <c r="C838" s="78" t="s">
        <v>2529</v>
      </c>
      <c r="D838" s="78" t="s">
        <v>334</v>
      </c>
      <c r="E838" s="78" t="s">
        <v>3431</v>
      </c>
      <c r="F838" s="78" t="s">
        <v>340</v>
      </c>
    </row>
    <row r="839" spans="1:6" ht="13.5">
      <c r="A839" s="78">
        <v>839</v>
      </c>
      <c r="B839" s="78" t="s">
        <v>2530</v>
      </c>
      <c r="C839" s="78" t="s">
        <v>2531</v>
      </c>
      <c r="D839" s="78" t="s">
        <v>334</v>
      </c>
      <c r="E839" s="78" t="s">
        <v>326</v>
      </c>
      <c r="F839" s="78" t="s">
        <v>340</v>
      </c>
    </row>
    <row r="840" spans="1:6" ht="13.5">
      <c r="A840" s="78">
        <v>840</v>
      </c>
      <c r="B840" s="78" t="s">
        <v>2532</v>
      </c>
      <c r="C840" s="78" t="s">
        <v>2533</v>
      </c>
      <c r="D840" s="78" t="s">
        <v>334</v>
      </c>
      <c r="E840" s="78" t="s">
        <v>3432</v>
      </c>
      <c r="F840" s="78" t="s">
        <v>340</v>
      </c>
    </row>
    <row r="841" spans="1:6" ht="13.5">
      <c r="A841" s="78">
        <v>841</v>
      </c>
      <c r="B841" s="78" t="s">
        <v>2534</v>
      </c>
      <c r="C841" s="78" t="s">
        <v>2535</v>
      </c>
      <c r="D841" s="78" t="s">
        <v>336</v>
      </c>
      <c r="E841" s="78" t="s">
        <v>254</v>
      </c>
      <c r="F841" s="78" t="s">
        <v>340</v>
      </c>
    </row>
    <row r="842" spans="1:6" ht="13.5">
      <c r="A842" s="78">
        <v>842</v>
      </c>
      <c r="B842" s="78" t="s">
        <v>2536</v>
      </c>
      <c r="C842" s="78" t="s">
        <v>2537</v>
      </c>
      <c r="D842" s="78" t="s">
        <v>335</v>
      </c>
      <c r="E842" s="78" t="s">
        <v>29</v>
      </c>
      <c r="F842" s="78" t="s">
        <v>341</v>
      </c>
    </row>
    <row r="843" spans="1:6" ht="13.5">
      <c r="A843" s="78">
        <v>843</v>
      </c>
      <c r="B843" s="78" t="s">
        <v>2538</v>
      </c>
      <c r="C843" s="78" t="s">
        <v>2539</v>
      </c>
      <c r="D843" s="78" t="s">
        <v>335</v>
      </c>
      <c r="E843" s="78" t="s">
        <v>459</v>
      </c>
      <c r="F843" s="78" t="s">
        <v>360</v>
      </c>
    </row>
    <row r="844" spans="1:6" ht="13.5">
      <c r="A844" s="78">
        <v>844</v>
      </c>
      <c r="B844" s="78" t="s">
        <v>2540</v>
      </c>
      <c r="C844" s="78" t="s">
        <v>2541</v>
      </c>
      <c r="D844" s="78" t="s">
        <v>335</v>
      </c>
      <c r="E844" s="78" t="s">
        <v>174</v>
      </c>
      <c r="F844" s="78" t="s">
        <v>360</v>
      </c>
    </row>
    <row r="845" spans="1:6" ht="13.5">
      <c r="A845" s="78">
        <v>845</v>
      </c>
      <c r="B845" s="78" t="s">
        <v>2542</v>
      </c>
      <c r="C845" s="78" t="s">
        <v>2543</v>
      </c>
      <c r="D845" s="78" t="s">
        <v>335</v>
      </c>
      <c r="E845" s="78" t="s">
        <v>3433</v>
      </c>
      <c r="F845" s="78" t="s">
        <v>355</v>
      </c>
    </row>
    <row r="846" spans="1:6" ht="13.5">
      <c r="A846" s="78">
        <v>846</v>
      </c>
      <c r="B846" s="78" t="s">
        <v>2544</v>
      </c>
      <c r="C846" s="78" t="s">
        <v>2545</v>
      </c>
      <c r="D846" s="78" t="s">
        <v>335</v>
      </c>
      <c r="E846" s="78" t="s">
        <v>305</v>
      </c>
      <c r="F846" s="78" t="s">
        <v>364</v>
      </c>
    </row>
    <row r="847" spans="1:6" ht="13.5">
      <c r="A847" s="78">
        <v>847</v>
      </c>
      <c r="B847" s="78" t="s">
        <v>2546</v>
      </c>
      <c r="C847" s="78" t="s">
        <v>2547</v>
      </c>
      <c r="D847" s="78" t="s">
        <v>335</v>
      </c>
      <c r="E847" s="78" t="s">
        <v>226</v>
      </c>
      <c r="F847" s="78" t="s">
        <v>355</v>
      </c>
    </row>
    <row r="848" spans="1:6" ht="13.5">
      <c r="A848" s="78">
        <v>848</v>
      </c>
      <c r="B848" s="78" t="s">
        <v>2548</v>
      </c>
      <c r="C848" s="78" t="s">
        <v>2549</v>
      </c>
      <c r="D848" s="78" t="s">
        <v>335</v>
      </c>
      <c r="E848" s="78" t="s">
        <v>75</v>
      </c>
      <c r="F848" s="78" t="s">
        <v>360</v>
      </c>
    </row>
    <row r="849" spans="1:6" ht="13.5">
      <c r="A849" s="78">
        <v>849</v>
      </c>
      <c r="B849" s="78" t="s">
        <v>2550</v>
      </c>
      <c r="C849" s="78" t="s">
        <v>2551</v>
      </c>
      <c r="D849" s="78" t="s">
        <v>335</v>
      </c>
      <c r="E849" s="78" t="s">
        <v>458</v>
      </c>
      <c r="F849" s="78" t="s">
        <v>360</v>
      </c>
    </row>
    <row r="850" spans="1:6" ht="13.5">
      <c r="A850" s="78">
        <v>850</v>
      </c>
      <c r="B850" s="78" t="s">
        <v>2552</v>
      </c>
      <c r="C850" s="78" t="s">
        <v>2553</v>
      </c>
      <c r="D850" s="78" t="s">
        <v>335</v>
      </c>
      <c r="E850" s="78" t="s">
        <v>3434</v>
      </c>
      <c r="F850" s="78" t="s">
        <v>360</v>
      </c>
    </row>
    <row r="851" spans="1:6" ht="13.5">
      <c r="A851" s="78">
        <v>851</v>
      </c>
      <c r="B851" s="78" t="s">
        <v>2554</v>
      </c>
      <c r="C851" s="78" t="s">
        <v>2555</v>
      </c>
      <c r="D851" s="78" t="s">
        <v>335</v>
      </c>
      <c r="E851" s="78" t="s">
        <v>167</v>
      </c>
      <c r="F851" s="78" t="s">
        <v>360</v>
      </c>
    </row>
    <row r="852" spans="1:6" ht="13.5">
      <c r="A852" s="78">
        <v>852</v>
      </c>
      <c r="B852" s="78" t="s">
        <v>2556</v>
      </c>
      <c r="C852" s="78" t="s">
        <v>2557</v>
      </c>
      <c r="D852" s="78" t="s">
        <v>335</v>
      </c>
      <c r="E852" s="78" t="s">
        <v>3435</v>
      </c>
      <c r="F852" s="78" t="s">
        <v>364</v>
      </c>
    </row>
    <row r="853" spans="1:6" ht="13.5">
      <c r="A853" s="78">
        <v>853</v>
      </c>
      <c r="B853" s="78" t="s">
        <v>2558</v>
      </c>
      <c r="C853" s="78" t="s">
        <v>658</v>
      </c>
      <c r="D853" s="78" t="s">
        <v>335</v>
      </c>
      <c r="E853" s="78" t="s">
        <v>3126</v>
      </c>
      <c r="F853" s="78" t="s">
        <v>360</v>
      </c>
    </row>
    <row r="854" spans="1:6" ht="13.5">
      <c r="A854" s="78">
        <v>854</v>
      </c>
      <c r="B854" s="78" t="s">
        <v>2559</v>
      </c>
      <c r="C854" s="78" t="s">
        <v>2560</v>
      </c>
      <c r="D854" s="78" t="s">
        <v>335</v>
      </c>
      <c r="E854" s="78" t="s">
        <v>3436</v>
      </c>
      <c r="F854" s="78" t="s">
        <v>360</v>
      </c>
    </row>
    <row r="855" spans="1:6" ht="13.5">
      <c r="A855" s="78">
        <v>855</v>
      </c>
      <c r="B855" s="78" t="s">
        <v>2561</v>
      </c>
      <c r="C855" s="78" t="s">
        <v>2562</v>
      </c>
      <c r="D855" s="78" t="s">
        <v>335</v>
      </c>
      <c r="E855" s="78" t="s">
        <v>3437</v>
      </c>
      <c r="F855" s="78" t="s">
        <v>360</v>
      </c>
    </row>
    <row r="856" spans="1:6" ht="13.5">
      <c r="A856" s="78">
        <v>856</v>
      </c>
      <c r="B856" s="78" t="s">
        <v>2563</v>
      </c>
      <c r="C856" s="78" t="s">
        <v>2564</v>
      </c>
      <c r="D856" s="78" t="s">
        <v>335</v>
      </c>
      <c r="E856" s="78" t="s">
        <v>3426</v>
      </c>
      <c r="F856" s="78" t="s">
        <v>353</v>
      </c>
    </row>
    <row r="857" spans="1:6" ht="13.5">
      <c r="A857" s="78">
        <v>857</v>
      </c>
      <c r="B857" s="78" t="s">
        <v>2565</v>
      </c>
      <c r="C857" s="78" t="s">
        <v>2566</v>
      </c>
      <c r="D857" s="78" t="s">
        <v>335</v>
      </c>
      <c r="E857" s="78" t="s">
        <v>175</v>
      </c>
      <c r="F857" s="78" t="s">
        <v>364</v>
      </c>
    </row>
    <row r="858" spans="1:6" ht="13.5">
      <c r="A858" s="78">
        <v>858</v>
      </c>
      <c r="B858" s="78" t="s">
        <v>2567</v>
      </c>
      <c r="C858" s="78" t="s">
        <v>2568</v>
      </c>
      <c r="D858" s="78" t="s">
        <v>335</v>
      </c>
      <c r="E858" s="78" t="s">
        <v>108</v>
      </c>
      <c r="F858" s="78" t="s">
        <v>364</v>
      </c>
    </row>
    <row r="859" spans="1:6" ht="13.5">
      <c r="A859" s="78">
        <v>859</v>
      </c>
      <c r="B859" s="78" t="s">
        <v>2569</v>
      </c>
      <c r="C859" s="78" t="s">
        <v>2570</v>
      </c>
      <c r="D859" s="78" t="s">
        <v>335</v>
      </c>
      <c r="E859" s="78" t="s">
        <v>3438</v>
      </c>
      <c r="F859" s="78" t="s">
        <v>363</v>
      </c>
    </row>
    <row r="860" spans="1:6" ht="13.5">
      <c r="A860" s="78">
        <v>860</v>
      </c>
      <c r="B860" s="78" t="s">
        <v>2571</v>
      </c>
      <c r="C860" s="78" t="s">
        <v>2572</v>
      </c>
      <c r="D860" s="78" t="s">
        <v>335</v>
      </c>
      <c r="E860" s="78" t="s">
        <v>3439</v>
      </c>
      <c r="F860" s="78" t="s">
        <v>363</v>
      </c>
    </row>
    <row r="861" spans="1:6" ht="13.5">
      <c r="A861" s="78">
        <v>861</v>
      </c>
      <c r="B861" s="78" t="s">
        <v>2573</v>
      </c>
      <c r="C861" s="78" t="s">
        <v>2574</v>
      </c>
      <c r="D861" s="78" t="s">
        <v>335</v>
      </c>
      <c r="E861" s="78" t="s">
        <v>49</v>
      </c>
      <c r="F861" s="78" t="s">
        <v>351</v>
      </c>
    </row>
    <row r="862" spans="1:6" ht="13.5">
      <c r="A862" s="78">
        <v>862</v>
      </c>
      <c r="B862" s="78" t="s">
        <v>2575</v>
      </c>
      <c r="C862" s="78" t="s">
        <v>2576</v>
      </c>
      <c r="D862" s="78" t="s">
        <v>335</v>
      </c>
      <c r="E862" s="78" t="s">
        <v>167</v>
      </c>
      <c r="F862" s="78" t="s">
        <v>473</v>
      </c>
    </row>
    <row r="863" spans="1:6" ht="13.5">
      <c r="A863" s="78">
        <v>863</v>
      </c>
      <c r="B863" s="78" t="s">
        <v>2577</v>
      </c>
      <c r="C863" s="78" t="s">
        <v>2578</v>
      </c>
      <c r="D863" s="78" t="s">
        <v>335</v>
      </c>
      <c r="E863" s="78" t="s">
        <v>672</v>
      </c>
      <c r="F863" s="78" t="s">
        <v>353</v>
      </c>
    </row>
    <row r="864" spans="1:6" ht="13.5">
      <c r="A864" s="78">
        <v>864</v>
      </c>
      <c r="B864" s="78" t="s">
        <v>2579</v>
      </c>
      <c r="C864" s="78" t="s">
        <v>2580</v>
      </c>
      <c r="D864" s="78" t="s">
        <v>335</v>
      </c>
      <c r="E864" s="78" t="s">
        <v>3440</v>
      </c>
      <c r="F864" s="78" t="s">
        <v>361</v>
      </c>
    </row>
    <row r="865" spans="1:6" ht="13.5">
      <c r="A865" s="78">
        <v>865</v>
      </c>
      <c r="B865" s="78" t="s">
        <v>2581</v>
      </c>
      <c r="C865" s="78" t="s">
        <v>2582</v>
      </c>
      <c r="D865" s="78" t="s">
        <v>335</v>
      </c>
      <c r="E865" s="78" t="s">
        <v>3441</v>
      </c>
      <c r="F865" s="78" t="s">
        <v>351</v>
      </c>
    </row>
    <row r="866" spans="1:6" ht="13.5">
      <c r="A866" s="78">
        <v>866</v>
      </c>
      <c r="B866" s="78" t="s">
        <v>2583</v>
      </c>
      <c r="C866" s="78" t="s">
        <v>2584</v>
      </c>
      <c r="D866" s="78" t="s">
        <v>335</v>
      </c>
      <c r="E866" s="78" t="s">
        <v>320</v>
      </c>
      <c r="F866" s="78" t="s">
        <v>364</v>
      </c>
    </row>
    <row r="867" spans="1:6" ht="13.5">
      <c r="A867" s="78">
        <v>867</v>
      </c>
      <c r="B867" s="78" t="s">
        <v>2585</v>
      </c>
      <c r="C867" s="78" t="s">
        <v>2586</v>
      </c>
      <c r="D867" s="78" t="s">
        <v>335</v>
      </c>
      <c r="E867" s="78" t="s">
        <v>2</v>
      </c>
      <c r="F867" s="78" t="s">
        <v>358</v>
      </c>
    </row>
    <row r="868" spans="1:6" ht="13.5">
      <c r="A868" s="78">
        <v>868</v>
      </c>
      <c r="B868" s="78" t="s">
        <v>2587</v>
      </c>
      <c r="C868" s="78" t="s">
        <v>2588</v>
      </c>
      <c r="D868" s="78" t="s">
        <v>335</v>
      </c>
      <c r="E868" s="78" t="s">
        <v>255</v>
      </c>
      <c r="F868" s="78" t="s">
        <v>353</v>
      </c>
    </row>
    <row r="869" spans="1:6" ht="13.5">
      <c r="A869" s="78">
        <v>869</v>
      </c>
      <c r="B869" s="78" t="s">
        <v>2589</v>
      </c>
      <c r="C869" s="78" t="s">
        <v>2590</v>
      </c>
      <c r="D869" s="78" t="s">
        <v>335</v>
      </c>
      <c r="E869" s="78" t="s">
        <v>668</v>
      </c>
      <c r="F869" s="78" t="s">
        <v>353</v>
      </c>
    </row>
    <row r="870" spans="1:6" ht="13.5">
      <c r="A870" s="78">
        <v>870</v>
      </c>
      <c r="B870" s="78" t="s">
        <v>2591</v>
      </c>
      <c r="C870" s="78" t="s">
        <v>2592</v>
      </c>
      <c r="D870" s="78" t="s">
        <v>335</v>
      </c>
      <c r="E870" s="78" t="s">
        <v>304</v>
      </c>
      <c r="F870" s="78" t="s">
        <v>361</v>
      </c>
    </row>
    <row r="871" spans="1:6" ht="13.5">
      <c r="A871" s="78">
        <v>871</v>
      </c>
      <c r="B871" s="78" t="s">
        <v>2593</v>
      </c>
      <c r="C871" s="78" t="s">
        <v>2594</v>
      </c>
      <c r="D871" s="78" t="s">
        <v>335</v>
      </c>
      <c r="E871" s="78" t="s">
        <v>3442</v>
      </c>
      <c r="F871" s="78" t="s">
        <v>361</v>
      </c>
    </row>
    <row r="872" spans="1:6" ht="13.5">
      <c r="A872" s="78">
        <v>872</v>
      </c>
      <c r="B872" s="78" t="s">
        <v>2595</v>
      </c>
      <c r="C872" s="78" t="s">
        <v>2596</v>
      </c>
      <c r="D872" s="78" t="s">
        <v>331</v>
      </c>
      <c r="E872" s="78" t="s">
        <v>3276</v>
      </c>
      <c r="F872" s="78" t="s">
        <v>341</v>
      </c>
    </row>
    <row r="873" spans="1:6" ht="13.5">
      <c r="A873" s="78">
        <v>873</v>
      </c>
      <c r="B873" s="78" t="s">
        <v>2597</v>
      </c>
      <c r="C873" s="78" t="s">
        <v>2598</v>
      </c>
      <c r="D873" s="78" t="s">
        <v>335</v>
      </c>
      <c r="E873" s="78" t="s">
        <v>3435</v>
      </c>
      <c r="F873" s="78" t="s">
        <v>339</v>
      </c>
    </row>
    <row r="874" spans="1:6" ht="13.5">
      <c r="A874" s="78">
        <v>874</v>
      </c>
      <c r="B874" s="78" t="s">
        <v>2599</v>
      </c>
      <c r="C874" s="78" t="s">
        <v>2600</v>
      </c>
      <c r="D874" s="78" t="s">
        <v>335</v>
      </c>
      <c r="E874" s="78" t="s">
        <v>3443</v>
      </c>
      <c r="F874" s="78" t="s">
        <v>347</v>
      </c>
    </row>
    <row r="875" spans="1:6" ht="13.5">
      <c r="A875" s="78">
        <v>875</v>
      </c>
      <c r="B875" s="78" t="s">
        <v>2601</v>
      </c>
      <c r="C875" s="78" t="s">
        <v>2602</v>
      </c>
      <c r="D875" s="78" t="s">
        <v>335</v>
      </c>
      <c r="E875" s="78" t="s">
        <v>463</v>
      </c>
      <c r="F875" s="78" t="s">
        <v>339</v>
      </c>
    </row>
    <row r="876" spans="1:6" ht="13.5">
      <c r="A876" s="78">
        <v>876</v>
      </c>
      <c r="B876" s="78" t="s">
        <v>2603</v>
      </c>
      <c r="C876" s="78" t="s">
        <v>2604</v>
      </c>
      <c r="D876" s="78" t="s">
        <v>335</v>
      </c>
      <c r="E876" s="78" t="s">
        <v>274</v>
      </c>
      <c r="F876" s="78" t="s">
        <v>354</v>
      </c>
    </row>
    <row r="877" spans="1:6" ht="13.5">
      <c r="A877" s="78">
        <v>877</v>
      </c>
      <c r="B877" s="78" t="s">
        <v>2605</v>
      </c>
      <c r="C877" s="78" t="s">
        <v>2606</v>
      </c>
      <c r="D877" s="78" t="s">
        <v>335</v>
      </c>
      <c r="E877" s="78" t="s">
        <v>271</v>
      </c>
      <c r="F877" s="78" t="s">
        <v>341</v>
      </c>
    </row>
    <row r="878" spans="1:6" ht="13.5">
      <c r="A878" s="78">
        <v>878</v>
      </c>
      <c r="B878" s="78" t="s">
        <v>2607</v>
      </c>
      <c r="C878" s="78" t="s">
        <v>2608</v>
      </c>
      <c r="D878" s="78" t="s">
        <v>335</v>
      </c>
      <c r="E878" s="78" t="s">
        <v>170</v>
      </c>
      <c r="F878" s="78" t="s">
        <v>360</v>
      </c>
    </row>
    <row r="879" spans="1:6" ht="13.5">
      <c r="A879" s="78">
        <v>879</v>
      </c>
      <c r="B879" s="78" t="s">
        <v>2609</v>
      </c>
      <c r="C879" s="78" t="s">
        <v>2610</v>
      </c>
      <c r="D879" s="78" t="s">
        <v>335</v>
      </c>
      <c r="E879" s="78" t="s">
        <v>3444</v>
      </c>
      <c r="F879" s="78" t="s">
        <v>340</v>
      </c>
    </row>
    <row r="880" spans="1:6" ht="13.5">
      <c r="A880" s="78">
        <v>880</v>
      </c>
      <c r="B880" s="78" t="s">
        <v>2611</v>
      </c>
      <c r="C880" s="78" t="s">
        <v>2612</v>
      </c>
      <c r="D880" s="78" t="s">
        <v>335</v>
      </c>
      <c r="E880" s="78" t="s">
        <v>3445</v>
      </c>
      <c r="F880" s="78" t="s">
        <v>340</v>
      </c>
    </row>
    <row r="881" spans="1:6" ht="13.5">
      <c r="A881" s="78">
        <v>881</v>
      </c>
      <c r="B881" s="78" t="s">
        <v>2613</v>
      </c>
      <c r="C881" s="78" t="s">
        <v>2614</v>
      </c>
      <c r="D881" s="78" t="s">
        <v>335</v>
      </c>
      <c r="E881" s="78" t="s">
        <v>325</v>
      </c>
      <c r="F881" s="78" t="s">
        <v>356</v>
      </c>
    </row>
    <row r="882" spans="1:6" ht="13.5">
      <c r="A882" s="78">
        <v>882</v>
      </c>
      <c r="B882" s="78" t="s">
        <v>2615</v>
      </c>
      <c r="C882" s="78" t="s">
        <v>2616</v>
      </c>
      <c r="D882" s="78" t="s">
        <v>335</v>
      </c>
      <c r="E882" s="78" t="s">
        <v>3446</v>
      </c>
      <c r="F882" s="78" t="s">
        <v>340</v>
      </c>
    </row>
    <row r="883" spans="1:6" ht="13.5">
      <c r="A883" s="78">
        <v>883</v>
      </c>
      <c r="B883" s="78" t="s">
        <v>2617</v>
      </c>
      <c r="C883" s="78" t="s">
        <v>2618</v>
      </c>
      <c r="D883" s="78" t="s">
        <v>335</v>
      </c>
      <c r="E883" s="78" t="s">
        <v>231</v>
      </c>
      <c r="F883" s="78" t="s">
        <v>471</v>
      </c>
    </row>
    <row r="884" spans="1:6" ht="13.5">
      <c r="A884" s="78">
        <v>884</v>
      </c>
      <c r="B884" s="78" t="s">
        <v>2619</v>
      </c>
      <c r="C884" s="78" t="s">
        <v>2620</v>
      </c>
      <c r="D884" s="78" t="s">
        <v>335</v>
      </c>
      <c r="E884" s="78" t="s">
        <v>456</v>
      </c>
      <c r="F884" s="78" t="s">
        <v>340</v>
      </c>
    </row>
    <row r="885" spans="1:6" ht="13.5">
      <c r="A885" s="78">
        <v>885</v>
      </c>
      <c r="B885" s="78" t="s">
        <v>2621</v>
      </c>
      <c r="C885" s="78" t="s">
        <v>2622</v>
      </c>
      <c r="D885" s="78" t="s">
        <v>333</v>
      </c>
      <c r="E885" s="78" t="s">
        <v>3447</v>
      </c>
      <c r="F885" s="78" t="s">
        <v>358</v>
      </c>
    </row>
    <row r="886" spans="1:6" ht="13.5">
      <c r="A886" s="78">
        <v>886</v>
      </c>
      <c r="B886" s="78" t="s">
        <v>2623</v>
      </c>
      <c r="C886" s="78" t="s">
        <v>2624</v>
      </c>
      <c r="D886" s="78" t="s">
        <v>335</v>
      </c>
      <c r="E886" s="78" t="s">
        <v>312</v>
      </c>
      <c r="F886" s="78" t="s">
        <v>340</v>
      </c>
    </row>
    <row r="887" spans="1:6" ht="13.5">
      <c r="A887" s="78">
        <v>887</v>
      </c>
      <c r="B887" s="78" t="s">
        <v>2625</v>
      </c>
      <c r="C887" s="78" t="s">
        <v>2626</v>
      </c>
      <c r="D887" s="78" t="s">
        <v>335</v>
      </c>
      <c r="E887" s="78" t="s">
        <v>166</v>
      </c>
      <c r="F887" s="78" t="s">
        <v>340</v>
      </c>
    </row>
    <row r="888" spans="1:6" ht="13.5">
      <c r="A888" s="78">
        <v>888</v>
      </c>
      <c r="B888" s="78" t="s">
        <v>2627</v>
      </c>
      <c r="C888" s="78" t="s">
        <v>2628</v>
      </c>
      <c r="D888" s="78" t="s">
        <v>335</v>
      </c>
      <c r="E888" s="78" t="s">
        <v>302</v>
      </c>
      <c r="F888" s="78" t="s">
        <v>361</v>
      </c>
    </row>
    <row r="889" spans="1:6" ht="13.5">
      <c r="A889" s="78">
        <v>889</v>
      </c>
      <c r="B889" s="78" t="s">
        <v>2629</v>
      </c>
      <c r="C889" s="78" t="s">
        <v>2630</v>
      </c>
      <c r="D889" s="78" t="s">
        <v>335</v>
      </c>
      <c r="E889" s="78" t="s">
        <v>3441</v>
      </c>
      <c r="F889" s="78" t="s">
        <v>364</v>
      </c>
    </row>
    <row r="890" spans="1:6" ht="13.5">
      <c r="A890" s="78">
        <v>890</v>
      </c>
      <c r="B890" s="91" t="s">
        <v>2631</v>
      </c>
      <c r="C890" s="78" t="s">
        <v>2632</v>
      </c>
      <c r="D890" s="78" t="s">
        <v>335</v>
      </c>
      <c r="E890" s="78" t="s">
        <v>386</v>
      </c>
      <c r="F890" s="78" t="s">
        <v>360</v>
      </c>
    </row>
    <row r="891" spans="1:6" ht="13.5">
      <c r="A891" s="78">
        <v>891</v>
      </c>
      <c r="B891" s="78" t="s">
        <v>2633</v>
      </c>
      <c r="C891" s="78" t="s">
        <v>2634</v>
      </c>
      <c r="D891" s="78" t="s">
        <v>335</v>
      </c>
      <c r="E891" s="78" t="s">
        <v>3435</v>
      </c>
      <c r="F891" s="78" t="s">
        <v>340</v>
      </c>
    </row>
    <row r="892" spans="1:6" ht="13.5">
      <c r="A892" s="78">
        <v>892</v>
      </c>
      <c r="B892" s="78" t="s">
        <v>2635</v>
      </c>
      <c r="C892" s="78" t="s">
        <v>2636</v>
      </c>
      <c r="D892" s="78" t="s">
        <v>335</v>
      </c>
      <c r="E892" s="78" t="s">
        <v>461</v>
      </c>
      <c r="F892" s="78" t="s">
        <v>340</v>
      </c>
    </row>
    <row r="893" spans="1:6" ht="13.5">
      <c r="A893" s="78">
        <v>893</v>
      </c>
      <c r="B893" s="78" t="s">
        <v>2637</v>
      </c>
      <c r="C893" s="78" t="s">
        <v>2638</v>
      </c>
      <c r="D893" s="78" t="s">
        <v>335</v>
      </c>
      <c r="E893" s="78" t="s">
        <v>3330</v>
      </c>
      <c r="F893" s="78" t="s">
        <v>340</v>
      </c>
    </row>
    <row r="894" spans="1:6" ht="13.5">
      <c r="A894" s="78">
        <v>894</v>
      </c>
      <c r="B894" s="78" t="s">
        <v>236</v>
      </c>
      <c r="C894" s="78" t="s">
        <v>237</v>
      </c>
      <c r="D894" s="78" t="s">
        <v>335</v>
      </c>
      <c r="E894" s="78" t="s">
        <v>3448</v>
      </c>
      <c r="F894" s="78" t="s">
        <v>340</v>
      </c>
    </row>
    <row r="895" spans="1:6" ht="13.5">
      <c r="A895" s="78">
        <v>895</v>
      </c>
      <c r="B895" s="78" t="s">
        <v>2639</v>
      </c>
      <c r="C895" s="78" t="s">
        <v>2640</v>
      </c>
      <c r="D895" s="78" t="s">
        <v>335</v>
      </c>
      <c r="E895" s="78" t="s">
        <v>297</v>
      </c>
      <c r="F895" s="78" t="s">
        <v>340</v>
      </c>
    </row>
    <row r="896" spans="1:6" ht="13.5">
      <c r="A896" s="78">
        <v>896</v>
      </c>
      <c r="B896" s="78" t="s">
        <v>2641</v>
      </c>
      <c r="C896" s="78" t="s">
        <v>2642</v>
      </c>
      <c r="D896" s="78" t="s">
        <v>335</v>
      </c>
      <c r="E896" s="78" t="s">
        <v>167</v>
      </c>
      <c r="F896" s="78" t="s">
        <v>340</v>
      </c>
    </row>
    <row r="897" spans="1:6" ht="13.5">
      <c r="A897" s="78">
        <v>897</v>
      </c>
      <c r="B897" s="78" t="s">
        <v>2643</v>
      </c>
      <c r="C897" s="78" t="s">
        <v>2644</v>
      </c>
      <c r="D897" s="78" t="s">
        <v>335</v>
      </c>
      <c r="E897" s="78" t="s">
        <v>3449</v>
      </c>
      <c r="F897" s="78" t="s">
        <v>340</v>
      </c>
    </row>
    <row r="898" spans="1:6" ht="13.5">
      <c r="A898" s="78">
        <v>898</v>
      </c>
      <c r="B898" s="78" t="s">
        <v>2645</v>
      </c>
      <c r="C898" s="78" t="s">
        <v>2646</v>
      </c>
      <c r="D898" s="78" t="s">
        <v>335</v>
      </c>
      <c r="E898" s="78" t="s">
        <v>432</v>
      </c>
      <c r="F898" s="78" t="s">
        <v>364</v>
      </c>
    </row>
    <row r="899" spans="1:6" ht="13.5">
      <c r="A899" s="78">
        <v>899</v>
      </c>
      <c r="B899" s="78" t="s">
        <v>2647</v>
      </c>
      <c r="C899" s="78" t="s">
        <v>2648</v>
      </c>
      <c r="D899" s="78" t="s">
        <v>335</v>
      </c>
      <c r="E899" s="78" t="s">
        <v>3450</v>
      </c>
      <c r="F899" s="78" t="s">
        <v>364</v>
      </c>
    </row>
    <row r="900" spans="1:6" ht="13.5">
      <c r="A900" s="78">
        <v>900</v>
      </c>
      <c r="B900" s="78" t="s">
        <v>2649</v>
      </c>
      <c r="C900" s="78" t="s">
        <v>2650</v>
      </c>
      <c r="D900" s="78" t="s">
        <v>335</v>
      </c>
      <c r="E900" s="78" t="s">
        <v>458</v>
      </c>
      <c r="F900" s="78" t="s">
        <v>363</v>
      </c>
    </row>
    <row r="901" spans="1:6" ht="13.5">
      <c r="A901" s="78">
        <v>901</v>
      </c>
      <c r="B901" s="78" t="s">
        <v>2651</v>
      </c>
      <c r="C901" s="78" t="s">
        <v>2652</v>
      </c>
      <c r="D901" s="78" t="s">
        <v>335</v>
      </c>
      <c r="E901" s="78" t="s">
        <v>187</v>
      </c>
      <c r="F901" s="78" t="s">
        <v>340</v>
      </c>
    </row>
    <row r="902" spans="1:6" ht="13.5">
      <c r="A902" s="78">
        <v>902</v>
      </c>
      <c r="B902" s="78" t="s">
        <v>2653</v>
      </c>
      <c r="C902" s="78" t="s">
        <v>2654</v>
      </c>
      <c r="D902" s="78" t="s">
        <v>335</v>
      </c>
      <c r="E902" s="78" t="s">
        <v>128</v>
      </c>
      <c r="F902" s="78" t="s">
        <v>340</v>
      </c>
    </row>
    <row r="903" spans="1:6" ht="13.5">
      <c r="A903" s="78">
        <v>903</v>
      </c>
      <c r="B903" s="78" t="s">
        <v>2655</v>
      </c>
      <c r="C903" s="78" t="s">
        <v>2656</v>
      </c>
      <c r="D903" s="78" t="s">
        <v>335</v>
      </c>
      <c r="E903" s="78" t="s">
        <v>460</v>
      </c>
      <c r="F903" s="78" t="s">
        <v>358</v>
      </c>
    </row>
    <row r="904" spans="1:6" ht="13.5">
      <c r="A904" s="78">
        <v>904</v>
      </c>
      <c r="B904" s="78" t="s">
        <v>2657</v>
      </c>
      <c r="C904" s="78" t="s">
        <v>2658</v>
      </c>
      <c r="D904" s="78" t="s">
        <v>335</v>
      </c>
      <c r="E904" s="78" t="s">
        <v>273</v>
      </c>
      <c r="F904" s="78" t="s">
        <v>361</v>
      </c>
    </row>
    <row r="905" spans="1:6" ht="13.5">
      <c r="A905" s="78">
        <v>905</v>
      </c>
      <c r="B905" s="78" t="s">
        <v>2659</v>
      </c>
      <c r="C905" s="78" t="s">
        <v>2660</v>
      </c>
      <c r="D905" s="78" t="s">
        <v>335</v>
      </c>
      <c r="E905" s="78" t="s">
        <v>1</v>
      </c>
      <c r="F905" s="78" t="s">
        <v>340</v>
      </c>
    </row>
    <row r="906" spans="1:6" ht="13.5">
      <c r="A906" s="78">
        <v>906</v>
      </c>
      <c r="B906" s="78" t="s">
        <v>2661</v>
      </c>
      <c r="C906" s="78" t="s">
        <v>2662</v>
      </c>
      <c r="D906" s="78" t="s">
        <v>335</v>
      </c>
      <c r="E906" s="78" t="s">
        <v>3451</v>
      </c>
      <c r="F906" s="78" t="s">
        <v>351</v>
      </c>
    </row>
    <row r="907" spans="1:6" ht="13.5">
      <c r="A907" s="78">
        <v>907</v>
      </c>
      <c r="B907" s="78" t="s">
        <v>2663</v>
      </c>
      <c r="C907" s="78" t="s">
        <v>2664</v>
      </c>
      <c r="D907" s="78" t="s">
        <v>335</v>
      </c>
      <c r="E907" s="78" t="s">
        <v>196</v>
      </c>
      <c r="F907" s="78" t="s">
        <v>340</v>
      </c>
    </row>
    <row r="908" spans="1:6" ht="13.5">
      <c r="A908" s="78">
        <v>908</v>
      </c>
      <c r="B908" s="78" t="s">
        <v>2665</v>
      </c>
      <c r="C908" s="78" t="s">
        <v>2666</v>
      </c>
      <c r="D908" s="78" t="s">
        <v>335</v>
      </c>
      <c r="E908" s="78" t="s">
        <v>3452</v>
      </c>
      <c r="F908" s="78" t="s">
        <v>340</v>
      </c>
    </row>
    <row r="909" spans="1:6" ht="13.5">
      <c r="A909" s="78">
        <v>909</v>
      </c>
      <c r="B909" s="78" t="s">
        <v>2667</v>
      </c>
      <c r="C909" s="78" t="s">
        <v>2668</v>
      </c>
      <c r="D909" s="78" t="s">
        <v>335</v>
      </c>
      <c r="E909" s="78" t="s">
        <v>3453</v>
      </c>
      <c r="F909" s="78" t="s">
        <v>340</v>
      </c>
    </row>
    <row r="910" spans="1:6" ht="13.5">
      <c r="A910" s="78">
        <v>910</v>
      </c>
      <c r="B910" s="78" t="s">
        <v>2669</v>
      </c>
      <c r="C910" s="78" t="s">
        <v>2670</v>
      </c>
      <c r="D910" s="78" t="s">
        <v>335</v>
      </c>
      <c r="E910" s="78" t="s">
        <v>3454</v>
      </c>
      <c r="F910" s="78" t="s">
        <v>361</v>
      </c>
    </row>
    <row r="911" spans="1:6" ht="13.5">
      <c r="A911" s="78">
        <v>911</v>
      </c>
      <c r="B911" s="78" t="s">
        <v>2671</v>
      </c>
      <c r="C911" s="78" t="s">
        <v>2672</v>
      </c>
      <c r="D911" s="78" t="s">
        <v>335</v>
      </c>
      <c r="E911" s="78" t="s">
        <v>169</v>
      </c>
      <c r="F911" s="78" t="s">
        <v>340</v>
      </c>
    </row>
    <row r="912" spans="1:6" ht="13.5">
      <c r="A912" s="78">
        <v>912</v>
      </c>
      <c r="B912" s="78" t="s">
        <v>2673</v>
      </c>
      <c r="C912" s="78" t="s">
        <v>2674</v>
      </c>
      <c r="D912" s="78" t="s">
        <v>335</v>
      </c>
      <c r="E912" s="78" t="s">
        <v>3455</v>
      </c>
      <c r="F912" s="78" t="s">
        <v>353</v>
      </c>
    </row>
    <row r="913" spans="1:6" ht="13.5">
      <c r="A913" s="78">
        <v>913</v>
      </c>
      <c r="B913" s="78" t="s">
        <v>2675</v>
      </c>
      <c r="C913" s="78" t="s">
        <v>2676</v>
      </c>
      <c r="D913" s="78" t="s">
        <v>335</v>
      </c>
      <c r="E913" s="78" t="s">
        <v>3456</v>
      </c>
      <c r="F913" s="78" t="s">
        <v>340</v>
      </c>
    </row>
    <row r="914" spans="1:6" ht="13.5">
      <c r="A914" s="78">
        <v>914</v>
      </c>
      <c r="B914" s="78" t="s">
        <v>2677</v>
      </c>
      <c r="C914" s="78" t="s">
        <v>2678</v>
      </c>
      <c r="D914" s="78" t="s">
        <v>335</v>
      </c>
      <c r="E914" s="78" t="s">
        <v>277</v>
      </c>
      <c r="F914" s="78" t="s">
        <v>340</v>
      </c>
    </row>
    <row r="915" spans="1:6" ht="13.5">
      <c r="A915" s="78">
        <v>915</v>
      </c>
      <c r="B915" s="78" t="s">
        <v>2679</v>
      </c>
      <c r="C915" s="78" t="s">
        <v>2680</v>
      </c>
      <c r="D915" s="78" t="s">
        <v>335</v>
      </c>
      <c r="E915" s="78" t="s">
        <v>326</v>
      </c>
      <c r="F915" s="78" t="s">
        <v>353</v>
      </c>
    </row>
    <row r="916" spans="1:6" ht="13.5">
      <c r="A916" s="78">
        <v>916</v>
      </c>
      <c r="B916" s="78" t="s">
        <v>2681</v>
      </c>
      <c r="C916" s="78" t="s">
        <v>2682</v>
      </c>
      <c r="D916" s="78" t="s">
        <v>335</v>
      </c>
      <c r="E916" s="78" t="s">
        <v>3457</v>
      </c>
      <c r="F916" s="78" t="s">
        <v>340</v>
      </c>
    </row>
    <row r="917" spans="1:6" ht="13.5">
      <c r="A917" s="78">
        <v>917</v>
      </c>
      <c r="B917" s="78" t="s">
        <v>2683</v>
      </c>
      <c r="C917" s="78" t="s">
        <v>2684</v>
      </c>
      <c r="D917" s="78" t="s">
        <v>331</v>
      </c>
      <c r="E917" s="78" t="s">
        <v>3458</v>
      </c>
      <c r="F917" s="78" t="s">
        <v>471</v>
      </c>
    </row>
    <row r="918" spans="1:6" ht="13.5">
      <c r="A918" s="78">
        <v>918</v>
      </c>
      <c r="B918" s="78" t="s">
        <v>2685</v>
      </c>
      <c r="C918" s="78" t="s">
        <v>2686</v>
      </c>
      <c r="D918" s="78" t="s">
        <v>332</v>
      </c>
      <c r="E918" s="78" t="s">
        <v>3300</v>
      </c>
      <c r="F918" s="78" t="s">
        <v>340</v>
      </c>
    </row>
    <row r="919" spans="1:6" ht="13.5">
      <c r="A919" s="78">
        <v>919</v>
      </c>
      <c r="B919" s="78" t="s">
        <v>2687</v>
      </c>
      <c r="C919" s="78" t="s">
        <v>2688</v>
      </c>
      <c r="D919" s="78" t="s">
        <v>335</v>
      </c>
      <c r="E919" s="78" t="s">
        <v>3459</v>
      </c>
      <c r="F919" s="78" t="s">
        <v>358</v>
      </c>
    </row>
    <row r="920" spans="1:6" ht="13.5">
      <c r="A920" s="78">
        <v>920</v>
      </c>
      <c r="B920" s="78" t="s">
        <v>2689</v>
      </c>
      <c r="C920" s="78" t="s">
        <v>2690</v>
      </c>
      <c r="D920" s="78" t="s">
        <v>335</v>
      </c>
      <c r="E920" s="78" t="s">
        <v>3460</v>
      </c>
      <c r="F920" s="78" t="s">
        <v>360</v>
      </c>
    </row>
    <row r="921" spans="1:6" ht="13.5">
      <c r="A921" s="78">
        <v>921</v>
      </c>
      <c r="B921" s="78" t="s">
        <v>2691</v>
      </c>
      <c r="C921" s="78" t="s">
        <v>2692</v>
      </c>
      <c r="D921" s="78" t="s">
        <v>335</v>
      </c>
      <c r="E921" s="78" t="s">
        <v>3461</v>
      </c>
      <c r="F921" s="78" t="s">
        <v>361</v>
      </c>
    </row>
    <row r="922" spans="1:6" ht="13.5">
      <c r="A922" s="78">
        <v>922</v>
      </c>
      <c r="B922" s="78" t="s">
        <v>2693</v>
      </c>
      <c r="C922" s="78" t="s">
        <v>2694</v>
      </c>
      <c r="D922" s="78" t="s">
        <v>335</v>
      </c>
      <c r="E922" s="78" t="s">
        <v>3426</v>
      </c>
      <c r="F922" s="78" t="s">
        <v>341</v>
      </c>
    </row>
    <row r="923" spans="1:6" ht="13.5">
      <c r="A923" s="78">
        <v>923</v>
      </c>
      <c r="B923" s="78" t="s">
        <v>2695</v>
      </c>
      <c r="C923" s="78" t="s">
        <v>2696</v>
      </c>
      <c r="D923" s="78" t="s">
        <v>335</v>
      </c>
      <c r="E923" s="78" t="s">
        <v>3462</v>
      </c>
      <c r="F923" s="78" t="s">
        <v>358</v>
      </c>
    </row>
    <row r="924" spans="1:6" ht="13.5">
      <c r="A924" s="78">
        <v>924</v>
      </c>
      <c r="B924" s="78" t="s">
        <v>2697</v>
      </c>
      <c r="C924" s="78" t="s">
        <v>2698</v>
      </c>
      <c r="D924" s="78" t="s">
        <v>335</v>
      </c>
      <c r="E924" s="78" t="s">
        <v>3463</v>
      </c>
      <c r="F924" s="78" t="s">
        <v>353</v>
      </c>
    </row>
    <row r="925" spans="1:6" ht="13.5">
      <c r="A925" s="78">
        <v>925</v>
      </c>
      <c r="B925" s="78" t="s">
        <v>2699</v>
      </c>
      <c r="C925" s="78" t="s">
        <v>2700</v>
      </c>
      <c r="D925" s="78" t="s">
        <v>335</v>
      </c>
      <c r="E925" s="78" t="s">
        <v>3441</v>
      </c>
      <c r="F925" s="78" t="s">
        <v>469</v>
      </c>
    </row>
    <row r="926" spans="1:6" ht="13.5">
      <c r="A926" s="78">
        <v>926</v>
      </c>
      <c r="B926" s="78" t="s">
        <v>2701</v>
      </c>
      <c r="C926" s="78" t="s">
        <v>2702</v>
      </c>
      <c r="D926" s="78" t="s">
        <v>335</v>
      </c>
      <c r="E926" s="78" t="s">
        <v>462</v>
      </c>
      <c r="F926" s="78" t="s">
        <v>355</v>
      </c>
    </row>
    <row r="927" spans="1:6" ht="13.5">
      <c r="A927" s="78">
        <v>927</v>
      </c>
      <c r="B927" s="78" t="s">
        <v>2703</v>
      </c>
      <c r="C927" s="78" t="s">
        <v>2704</v>
      </c>
      <c r="D927" s="78" t="s">
        <v>335</v>
      </c>
      <c r="E927" s="78" t="s">
        <v>433</v>
      </c>
      <c r="F927" s="78" t="s">
        <v>340</v>
      </c>
    </row>
    <row r="928" spans="1:6" ht="13.5">
      <c r="A928" s="78">
        <v>928</v>
      </c>
      <c r="B928" s="78" t="s">
        <v>2705</v>
      </c>
      <c r="C928" s="78" t="s">
        <v>2706</v>
      </c>
      <c r="D928" s="78" t="s">
        <v>335</v>
      </c>
      <c r="E928" s="78" t="s">
        <v>670</v>
      </c>
      <c r="F928" s="78" t="s">
        <v>360</v>
      </c>
    </row>
    <row r="929" spans="1:6" ht="13.5">
      <c r="A929" s="78">
        <v>929</v>
      </c>
      <c r="B929" s="78" t="s">
        <v>2707</v>
      </c>
      <c r="C929" s="78" t="s">
        <v>2708</v>
      </c>
      <c r="D929" s="78" t="s">
        <v>335</v>
      </c>
      <c r="E929" s="78" t="s">
        <v>467</v>
      </c>
      <c r="F929" s="78" t="s">
        <v>351</v>
      </c>
    </row>
    <row r="930" spans="1:6" ht="13.5">
      <c r="A930" s="78">
        <v>930</v>
      </c>
      <c r="B930" s="78" t="s">
        <v>2709</v>
      </c>
      <c r="C930" s="78" t="s">
        <v>2710</v>
      </c>
      <c r="D930" s="78" t="s">
        <v>335</v>
      </c>
      <c r="E930" s="78" t="s">
        <v>671</v>
      </c>
      <c r="F930" s="78" t="s">
        <v>469</v>
      </c>
    </row>
    <row r="931" spans="1:6" ht="13.5">
      <c r="A931" s="78">
        <v>931</v>
      </c>
      <c r="B931" s="78" t="s">
        <v>2711</v>
      </c>
      <c r="C931" s="78" t="s">
        <v>2712</v>
      </c>
      <c r="D931" s="78" t="s">
        <v>335</v>
      </c>
      <c r="E931" s="78" t="s">
        <v>466</v>
      </c>
      <c r="F931" s="78" t="s">
        <v>353</v>
      </c>
    </row>
    <row r="932" spans="1:6" ht="13.5">
      <c r="A932" s="78">
        <v>932</v>
      </c>
      <c r="B932" s="78" t="s">
        <v>2713</v>
      </c>
      <c r="C932" s="78" t="s">
        <v>2714</v>
      </c>
      <c r="D932" s="78" t="s">
        <v>335</v>
      </c>
      <c r="E932" s="78" t="s">
        <v>440</v>
      </c>
      <c r="F932" s="78" t="s">
        <v>353</v>
      </c>
    </row>
    <row r="933" spans="1:6" ht="13.5">
      <c r="A933" s="78">
        <v>933</v>
      </c>
      <c r="B933" s="78" t="s">
        <v>2715</v>
      </c>
      <c r="C933" s="78" t="s">
        <v>2716</v>
      </c>
      <c r="D933" s="78" t="s">
        <v>335</v>
      </c>
      <c r="E933" s="78" t="s">
        <v>313</v>
      </c>
      <c r="F933" s="78" t="s">
        <v>353</v>
      </c>
    </row>
    <row r="934" spans="1:6" ht="13.5">
      <c r="A934" s="78">
        <v>934</v>
      </c>
      <c r="B934" s="78" t="s">
        <v>2717</v>
      </c>
      <c r="C934" s="78" t="s">
        <v>2718</v>
      </c>
      <c r="D934" s="78" t="s">
        <v>335</v>
      </c>
      <c r="E934" s="78" t="s">
        <v>3464</v>
      </c>
      <c r="F934" s="78" t="s">
        <v>351</v>
      </c>
    </row>
    <row r="935" spans="1:6" ht="13.5">
      <c r="A935" s="78">
        <v>935</v>
      </c>
      <c r="B935" s="78" t="s">
        <v>2719</v>
      </c>
      <c r="C935" s="78" t="s">
        <v>2720</v>
      </c>
      <c r="D935" s="78" t="s">
        <v>335</v>
      </c>
      <c r="E935" s="78" t="s">
        <v>3465</v>
      </c>
      <c r="F935" s="78" t="s">
        <v>361</v>
      </c>
    </row>
    <row r="936" spans="1:6" ht="13.5">
      <c r="A936" s="78">
        <v>936</v>
      </c>
      <c r="B936" s="78" t="s">
        <v>2721</v>
      </c>
      <c r="C936" s="78" t="s">
        <v>2722</v>
      </c>
      <c r="D936" s="78" t="s">
        <v>335</v>
      </c>
      <c r="E936" s="78" t="s">
        <v>3466</v>
      </c>
      <c r="F936" s="78" t="s">
        <v>340</v>
      </c>
    </row>
    <row r="937" spans="1:6" ht="13.5">
      <c r="A937" s="78">
        <v>937</v>
      </c>
      <c r="B937" s="78" t="s">
        <v>2723</v>
      </c>
      <c r="C937" s="78" t="s">
        <v>2724</v>
      </c>
      <c r="D937" s="78" t="s">
        <v>335</v>
      </c>
      <c r="E937" s="78" t="s">
        <v>3467</v>
      </c>
      <c r="F937" s="78" t="s">
        <v>363</v>
      </c>
    </row>
    <row r="938" spans="1:6" ht="13.5">
      <c r="A938" s="78">
        <v>938</v>
      </c>
      <c r="B938" s="78" t="s">
        <v>2725</v>
      </c>
      <c r="C938" s="78" t="s">
        <v>2726</v>
      </c>
      <c r="D938" s="78" t="s">
        <v>335</v>
      </c>
      <c r="E938" s="78" t="s">
        <v>3468</v>
      </c>
      <c r="F938" s="78" t="s">
        <v>340</v>
      </c>
    </row>
    <row r="939" spans="1:6" ht="13.5">
      <c r="A939" s="78">
        <v>939</v>
      </c>
      <c r="B939" s="78" t="s">
        <v>2727</v>
      </c>
      <c r="C939" s="78" t="s">
        <v>2728</v>
      </c>
      <c r="D939" s="78" t="s">
        <v>335</v>
      </c>
      <c r="E939" s="78" t="s">
        <v>387</v>
      </c>
      <c r="F939" s="78" t="s">
        <v>340</v>
      </c>
    </row>
    <row r="940" spans="1:6" ht="13.5">
      <c r="A940" s="78">
        <v>940</v>
      </c>
      <c r="B940" s="78" t="s">
        <v>2729</v>
      </c>
      <c r="C940" s="78" t="s">
        <v>2730</v>
      </c>
      <c r="D940" s="78" t="s">
        <v>335</v>
      </c>
      <c r="E940" s="78" t="s">
        <v>3465</v>
      </c>
      <c r="F940" s="78" t="s">
        <v>341</v>
      </c>
    </row>
    <row r="941" spans="1:6" ht="13.5">
      <c r="A941" s="78">
        <v>941</v>
      </c>
      <c r="B941" s="78" t="s">
        <v>2731</v>
      </c>
      <c r="C941" s="78" t="s">
        <v>2732</v>
      </c>
      <c r="D941" s="78" t="s">
        <v>335</v>
      </c>
      <c r="E941" s="78" t="s">
        <v>3437</v>
      </c>
      <c r="F941" s="78" t="s">
        <v>350</v>
      </c>
    </row>
    <row r="942" spans="1:6" ht="13.5">
      <c r="A942" s="78">
        <v>942</v>
      </c>
      <c r="B942" s="78" t="s">
        <v>2733</v>
      </c>
      <c r="C942" s="78" t="s">
        <v>2734</v>
      </c>
      <c r="D942" s="78" t="s">
        <v>335</v>
      </c>
      <c r="E942" s="78" t="s">
        <v>442</v>
      </c>
      <c r="F942" s="78" t="s">
        <v>360</v>
      </c>
    </row>
    <row r="943" spans="1:6" ht="13.5">
      <c r="A943" s="78">
        <v>943</v>
      </c>
      <c r="B943" s="78" t="s">
        <v>2735</v>
      </c>
      <c r="C943" s="78" t="s">
        <v>2736</v>
      </c>
      <c r="D943" s="78" t="s">
        <v>335</v>
      </c>
      <c r="E943" s="78" t="s">
        <v>213</v>
      </c>
      <c r="F943" s="78" t="s">
        <v>341</v>
      </c>
    </row>
    <row r="944" spans="1:6" ht="13.5">
      <c r="A944" s="78">
        <v>944</v>
      </c>
      <c r="B944" s="78" t="s">
        <v>2737</v>
      </c>
      <c r="C944" s="78" t="s">
        <v>2738</v>
      </c>
      <c r="D944" s="78" t="s">
        <v>335</v>
      </c>
      <c r="E944" s="78" t="s">
        <v>3469</v>
      </c>
      <c r="F944" s="78" t="s">
        <v>340</v>
      </c>
    </row>
    <row r="945" spans="1:6" ht="13.5">
      <c r="A945" s="78">
        <v>945</v>
      </c>
      <c r="B945" s="78" t="s">
        <v>2739</v>
      </c>
      <c r="C945" s="78" t="s">
        <v>2740</v>
      </c>
      <c r="D945" s="78" t="s">
        <v>335</v>
      </c>
      <c r="E945" s="78" t="s">
        <v>3431</v>
      </c>
      <c r="F945" s="78" t="s">
        <v>353</v>
      </c>
    </row>
    <row r="946" spans="1:6" ht="13.5">
      <c r="A946" s="78">
        <v>946</v>
      </c>
      <c r="B946" s="78" t="s">
        <v>2741</v>
      </c>
      <c r="C946" s="78" t="s">
        <v>2742</v>
      </c>
      <c r="D946" s="78" t="s">
        <v>335</v>
      </c>
      <c r="E946" s="78" t="s">
        <v>75</v>
      </c>
      <c r="F946" s="78" t="s">
        <v>353</v>
      </c>
    </row>
    <row r="947" spans="1:6" ht="13.5">
      <c r="A947" s="78">
        <v>947</v>
      </c>
      <c r="B947" s="78" t="s">
        <v>2743</v>
      </c>
      <c r="C947" s="78" t="s">
        <v>2744</v>
      </c>
      <c r="D947" s="78" t="s">
        <v>335</v>
      </c>
      <c r="E947" s="78" t="s">
        <v>186</v>
      </c>
      <c r="F947" s="78" t="s">
        <v>360</v>
      </c>
    </row>
    <row r="948" spans="1:6" ht="13.5">
      <c r="A948" s="78">
        <v>948</v>
      </c>
      <c r="B948" s="78" t="s">
        <v>2745</v>
      </c>
      <c r="C948" s="78" t="s">
        <v>2746</v>
      </c>
      <c r="D948" s="78" t="s">
        <v>335</v>
      </c>
      <c r="E948" s="78" t="s">
        <v>197</v>
      </c>
      <c r="F948" s="78" t="s">
        <v>340</v>
      </c>
    </row>
    <row r="949" spans="1:6" ht="13.5">
      <c r="A949" s="78">
        <v>949</v>
      </c>
      <c r="B949" s="78" t="s">
        <v>2747</v>
      </c>
      <c r="C949" s="78" t="s">
        <v>2748</v>
      </c>
      <c r="D949" s="78" t="s">
        <v>335</v>
      </c>
      <c r="E949" s="78" t="s">
        <v>302</v>
      </c>
      <c r="F949" s="78" t="s">
        <v>360</v>
      </c>
    </row>
    <row r="950" spans="1:6" ht="13.5">
      <c r="A950" s="78">
        <v>950</v>
      </c>
      <c r="B950" s="78" t="s">
        <v>2749</v>
      </c>
      <c r="C950" s="78" t="s">
        <v>2750</v>
      </c>
      <c r="D950" s="78" t="s">
        <v>335</v>
      </c>
      <c r="E950" s="78" t="s">
        <v>3470</v>
      </c>
      <c r="F950" s="78" t="s">
        <v>358</v>
      </c>
    </row>
    <row r="951" spans="1:6" ht="13.5">
      <c r="A951" s="78">
        <v>951</v>
      </c>
      <c r="B951" s="78" t="s">
        <v>2751</v>
      </c>
      <c r="C951" s="78" t="s">
        <v>2752</v>
      </c>
      <c r="D951" s="78" t="s">
        <v>335</v>
      </c>
      <c r="E951" s="78" t="s">
        <v>459</v>
      </c>
      <c r="F951" s="78" t="s">
        <v>364</v>
      </c>
    </row>
    <row r="952" spans="1:6" ht="13.5">
      <c r="A952" s="78">
        <v>952</v>
      </c>
      <c r="B952" s="78" t="s">
        <v>2753</v>
      </c>
      <c r="C952" s="78" t="s">
        <v>2754</v>
      </c>
      <c r="D952" s="78" t="s">
        <v>335</v>
      </c>
      <c r="E952" s="78" t="s">
        <v>2</v>
      </c>
      <c r="F952" s="78" t="s">
        <v>364</v>
      </c>
    </row>
    <row r="953" spans="1:6" ht="13.5">
      <c r="A953" s="78">
        <v>953</v>
      </c>
      <c r="B953" s="78" t="s">
        <v>2755</v>
      </c>
      <c r="C953" s="78" t="s">
        <v>2756</v>
      </c>
      <c r="D953" s="78" t="s">
        <v>335</v>
      </c>
      <c r="E953" s="78" t="s">
        <v>617</v>
      </c>
      <c r="F953" s="78" t="s">
        <v>361</v>
      </c>
    </row>
    <row r="954" spans="1:6" ht="13.5">
      <c r="A954" s="78">
        <v>954</v>
      </c>
      <c r="B954" s="78" t="s">
        <v>2757</v>
      </c>
      <c r="C954" s="78" t="s">
        <v>2758</v>
      </c>
      <c r="D954" s="78" t="s">
        <v>335</v>
      </c>
      <c r="E954" s="78" t="s">
        <v>3471</v>
      </c>
      <c r="F954" s="78" t="s">
        <v>469</v>
      </c>
    </row>
    <row r="955" spans="1:6" ht="13.5">
      <c r="A955" s="78">
        <v>955</v>
      </c>
      <c r="B955" s="78" t="s">
        <v>2759</v>
      </c>
      <c r="C955" s="78" t="s">
        <v>2760</v>
      </c>
      <c r="D955" s="78" t="s">
        <v>335</v>
      </c>
      <c r="E955" s="78" t="s">
        <v>676</v>
      </c>
      <c r="F955" s="78" t="s">
        <v>341</v>
      </c>
    </row>
    <row r="956" spans="1:6" ht="13.5">
      <c r="A956" s="78">
        <v>956</v>
      </c>
      <c r="B956" s="78" t="s">
        <v>2761</v>
      </c>
      <c r="C956" s="78" t="s">
        <v>2762</v>
      </c>
      <c r="D956" s="78" t="s">
        <v>335</v>
      </c>
      <c r="E956" s="78" t="s">
        <v>1</v>
      </c>
      <c r="F956" s="78" t="s">
        <v>355</v>
      </c>
    </row>
    <row r="957" spans="1:6" ht="13.5">
      <c r="A957" s="78">
        <v>957</v>
      </c>
      <c r="B957" s="78" t="s">
        <v>2763</v>
      </c>
      <c r="C957" s="78" t="s">
        <v>2764</v>
      </c>
      <c r="D957" s="78" t="s">
        <v>335</v>
      </c>
      <c r="E957" s="78" t="s">
        <v>464</v>
      </c>
      <c r="F957" s="78" t="s">
        <v>341</v>
      </c>
    </row>
    <row r="958" spans="1:6" ht="13.5">
      <c r="A958" s="78">
        <v>958</v>
      </c>
      <c r="B958" s="78" t="s">
        <v>2765</v>
      </c>
      <c r="C958" s="78" t="s">
        <v>2766</v>
      </c>
      <c r="D958" s="78" t="s">
        <v>335</v>
      </c>
      <c r="E958" s="78" t="s">
        <v>410</v>
      </c>
      <c r="F958" s="78" t="s">
        <v>364</v>
      </c>
    </row>
    <row r="959" spans="1:6" ht="13.5">
      <c r="A959" s="78">
        <v>959</v>
      </c>
      <c r="B959" s="78" t="s">
        <v>2767</v>
      </c>
      <c r="C959" s="78" t="s">
        <v>2768</v>
      </c>
      <c r="D959" s="78" t="s">
        <v>335</v>
      </c>
      <c r="E959" s="78" t="s">
        <v>272</v>
      </c>
      <c r="F959" s="78" t="s">
        <v>351</v>
      </c>
    </row>
    <row r="960" spans="1:6" ht="13.5">
      <c r="A960" s="78">
        <v>960</v>
      </c>
      <c r="B960" s="78" t="s">
        <v>2769</v>
      </c>
      <c r="C960" s="78" t="s">
        <v>2770</v>
      </c>
      <c r="D960" s="78" t="s">
        <v>335</v>
      </c>
      <c r="E960" s="78" t="s">
        <v>3451</v>
      </c>
      <c r="F960" s="78" t="s">
        <v>351</v>
      </c>
    </row>
    <row r="961" spans="1:6" ht="13.5">
      <c r="A961" s="78">
        <v>961</v>
      </c>
      <c r="B961" s="78" t="s">
        <v>2771</v>
      </c>
      <c r="C961" s="78" t="s">
        <v>2772</v>
      </c>
      <c r="D961" s="78" t="s">
        <v>330</v>
      </c>
      <c r="E961" s="78" t="s">
        <v>3472</v>
      </c>
      <c r="F961" s="78" t="s">
        <v>360</v>
      </c>
    </row>
    <row r="962" spans="1:6" ht="13.5">
      <c r="A962" s="78">
        <v>962</v>
      </c>
      <c r="B962" s="78" t="s">
        <v>2773</v>
      </c>
      <c r="C962" s="78" t="s">
        <v>2774</v>
      </c>
      <c r="D962" s="78" t="s">
        <v>334</v>
      </c>
      <c r="E962" s="78" t="s">
        <v>78</v>
      </c>
      <c r="F962" s="78" t="s">
        <v>360</v>
      </c>
    </row>
    <row r="963" spans="1:6" ht="13.5">
      <c r="A963" s="78">
        <v>963</v>
      </c>
      <c r="B963" s="78" t="s">
        <v>2775</v>
      </c>
      <c r="C963" s="78" t="s">
        <v>2776</v>
      </c>
      <c r="D963" s="78" t="s">
        <v>335</v>
      </c>
      <c r="E963" s="78" t="s">
        <v>388</v>
      </c>
      <c r="F963" s="78" t="s">
        <v>360</v>
      </c>
    </row>
    <row r="964" spans="1:6" ht="13.5">
      <c r="A964" s="78">
        <v>964</v>
      </c>
      <c r="B964" s="78" t="s">
        <v>2777</v>
      </c>
      <c r="C964" s="78" t="s">
        <v>2778</v>
      </c>
      <c r="D964" s="78" t="s">
        <v>335</v>
      </c>
      <c r="E964" s="78" t="s">
        <v>671</v>
      </c>
      <c r="F964" s="78" t="s">
        <v>360</v>
      </c>
    </row>
    <row r="965" spans="1:6" ht="13.5">
      <c r="A965" s="78">
        <v>965</v>
      </c>
      <c r="B965" s="78" t="s">
        <v>2779</v>
      </c>
      <c r="C965" s="78" t="s">
        <v>2780</v>
      </c>
      <c r="D965" s="78" t="s">
        <v>335</v>
      </c>
      <c r="E965" s="78" t="s">
        <v>304</v>
      </c>
      <c r="F965" s="78" t="s">
        <v>360</v>
      </c>
    </row>
    <row r="966" spans="1:6" ht="13.5">
      <c r="A966" s="78">
        <v>966</v>
      </c>
      <c r="B966" s="78" t="s">
        <v>2781</v>
      </c>
      <c r="C966" s="78" t="s">
        <v>2782</v>
      </c>
      <c r="D966" s="78" t="s">
        <v>335</v>
      </c>
      <c r="E966" s="78" t="s">
        <v>432</v>
      </c>
      <c r="F966" s="78" t="s">
        <v>360</v>
      </c>
    </row>
    <row r="967" spans="1:6" ht="13.5">
      <c r="A967" s="78">
        <v>967</v>
      </c>
      <c r="B967" s="78" t="s">
        <v>2783</v>
      </c>
      <c r="C967" s="78" t="s">
        <v>2784</v>
      </c>
      <c r="D967" s="78" t="s">
        <v>335</v>
      </c>
      <c r="E967" s="78" t="s">
        <v>255</v>
      </c>
      <c r="F967" s="78" t="s">
        <v>361</v>
      </c>
    </row>
    <row r="968" spans="1:6" ht="13.5">
      <c r="A968" s="78">
        <v>968</v>
      </c>
      <c r="B968" s="78" t="s">
        <v>2785</v>
      </c>
      <c r="C968" s="78" t="s">
        <v>189</v>
      </c>
      <c r="D968" s="78" t="s">
        <v>335</v>
      </c>
      <c r="E968" s="78" t="s">
        <v>3451</v>
      </c>
      <c r="F968" s="78" t="s">
        <v>361</v>
      </c>
    </row>
    <row r="969" spans="1:6" ht="13.5">
      <c r="A969" s="78">
        <v>969</v>
      </c>
      <c r="B969" s="78" t="s">
        <v>2786</v>
      </c>
      <c r="C969" s="78" t="s">
        <v>2787</v>
      </c>
      <c r="D969" s="78" t="s">
        <v>335</v>
      </c>
      <c r="E969" s="78" t="s">
        <v>325</v>
      </c>
      <c r="F969" s="78" t="s">
        <v>360</v>
      </c>
    </row>
    <row r="970" spans="1:6" ht="13.5">
      <c r="A970" s="78">
        <v>970</v>
      </c>
      <c r="B970" s="78" t="s">
        <v>2788</v>
      </c>
      <c r="C970" s="78" t="s">
        <v>2789</v>
      </c>
      <c r="D970" s="78" t="s">
        <v>335</v>
      </c>
      <c r="E970" s="78" t="s">
        <v>3126</v>
      </c>
      <c r="F970" s="78" t="s">
        <v>361</v>
      </c>
    </row>
    <row r="971" spans="1:6" ht="13.5">
      <c r="A971" s="78">
        <v>971</v>
      </c>
      <c r="B971" s="78" t="s">
        <v>2790</v>
      </c>
      <c r="C971" s="78" t="s">
        <v>2791</v>
      </c>
      <c r="D971" s="78" t="s">
        <v>335</v>
      </c>
      <c r="E971" s="78" t="s">
        <v>229</v>
      </c>
      <c r="F971" s="78" t="s">
        <v>361</v>
      </c>
    </row>
    <row r="972" spans="1:6" ht="13.5">
      <c r="A972" s="78">
        <v>972</v>
      </c>
      <c r="B972" s="78" t="s">
        <v>2792</v>
      </c>
      <c r="C972" s="78" t="s">
        <v>2793</v>
      </c>
      <c r="D972" s="78" t="s">
        <v>335</v>
      </c>
      <c r="E972" s="78" t="s">
        <v>3473</v>
      </c>
      <c r="F972" s="78" t="s">
        <v>361</v>
      </c>
    </row>
    <row r="973" spans="1:6" ht="13.5">
      <c r="A973" s="78">
        <v>973</v>
      </c>
      <c r="B973" s="78" t="s">
        <v>2794</v>
      </c>
      <c r="C973" s="78" t="s">
        <v>2795</v>
      </c>
      <c r="D973" s="78" t="s">
        <v>335</v>
      </c>
      <c r="E973" s="78" t="s">
        <v>3469</v>
      </c>
      <c r="F973" s="78" t="s">
        <v>361</v>
      </c>
    </row>
    <row r="974" spans="1:6" ht="13.5">
      <c r="A974" s="78">
        <v>974</v>
      </c>
      <c r="B974" s="78" t="s">
        <v>2796</v>
      </c>
      <c r="C974" s="78" t="s">
        <v>2797</v>
      </c>
      <c r="D974" s="78" t="s">
        <v>335</v>
      </c>
      <c r="E974" s="78" t="s">
        <v>307</v>
      </c>
      <c r="F974" s="78" t="s">
        <v>361</v>
      </c>
    </row>
    <row r="975" spans="1:6" ht="13.5">
      <c r="A975" s="78">
        <v>975</v>
      </c>
      <c r="B975" s="78" t="s">
        <v>2798</v>
      </c>
      <c r="C975" s="78" t="s">
        <v>2799</v>
      </c>
      <c r="D975" s="78" t="s">
        <v>335</v>
      </c>
      <c r="E975" s="78" t="s">
        <v>3474</v>
      </c>
      <c r="F975" s="78" t="s">
        <v>360</v>
      </c>
    </row>
    <row r="976" spans="1:6" ht="13.5">
      <c r="A976" s="78">
        <v>976</v>
      </c>
      <c r="B976" s="78" t="s">
        <v>2800</v>
      </c>
      <c r="C976" s="78" t="s">
        <v>2801</v>
      </c>
      <c r="D976" s="78" t="s">
        <v>335</v>
      </c>
      <c r="E976" s="78" t="s">
        <v>187</v>
      </c>
      <c r="F976" s="78" t="s">
        <v>361</v>
      </c>
    </row>
    <row r="977" spans="1:6" ht="13.5">
      <c r="A977" s="78">
        <v>977</v>
      </c>
      <c r="B977" s="78" t="s">
        <v>2802</v>
      </c>
      <c r="C977" s="78" t="s">
        <v>2803</v>
      </c>
      <c r="D977" s="78" t="s">
        <v>335</v>
      </c>
      <c r="E977" s="78" t="s">
        <v>296</v>
      </c>
      <c r="F977" s="78" t="s">
        <v>361</v>
      </c>
    </row>
    <row r="978" spans="1:6" ht="13.5">
      <c r="A978" s="78">
        <v>978</v>
      </c>
      <c r="B978" s="78" t="s">
        <v>2804</v>
      </c>
      <c r="C978" s="78" t="s">
        <v>2805</v>
      </c>
      <c r="D978" s="78" t="s">
        <v>335</v>
      </c>
      <c r="E978" s="78" t="s">
        <v>3475</v>
      </c>
      <c r="F978" s="78" t="s">
        <v>361</v>
      </c>
    </row>
    <row r="979" spans="1:6" ht="13.5">
      <c r="A979" s="78">
        <v>979</v>
      </c>
      <c r="B979" s="78" t="s">
        <v>2806</v>
      </c>
      <c r="C979" s="78" t="s">
        <v>2807</v>
      </c>
      <c r="D979" s="78" t="s">
        <v>335</v>
      </c>
      <c r="E979" s="78" t="s">
        <v>188</v>
      </c>
      <c r="F979" s="78" t="s">
        <v>361</v>
      </c>
    </row>
    <row r="980" spans="1:6" ht="13.5">
      <c r="A980" s="78">
        <v>980</v>
      </c>
      <c r="B980" s="78" t="s">
        <v>2808</v>
      </c>
      <c r="C980" s="78" t="s">
        <v>2809</v>
      </c>
      <c r="D980" s="78" t="s">
        <v>335</v>
      </c>
      <c r="E980" s="78" t="s">
        <v>3476</v>
      </c>
      <c r="F980" s="78" t="s">
        <v>361</v>
      </c>
    </row>
    <row r="981" spans="1:6" ht="13.5">
      <c r="A981" s="78">
        <v>981</v>
      </c>
      <c r="B981" s="78" t="s">
        <v>2810</v>
      </c>
      <c r="C981" s="78" t="s">
        <v>2811</v>
      </c>
      <c r="D981" s="78" t="s">
        <v>335</v>
      </c>
      <c r="E981" s="78" t="s">
        <v>3477</v>
      </c>
      <c r="F981" s="78" t="s">
        <v>355</v>
      </c>
    </row>
    <row r="982" spans="1:6" ht="13.5">
      <c r="A982" s="78">
        <v>982</v>
      </c>
      <c r="B982" s="78" t="s">
        <v>2812</v>
      </c>
      <c r="C982" s="78" t="s">
        <v>2813</v>
      </c>
      <c r="D982" s="78" t="s">
        <v>335</v>
      </c>
      <c r="E982" s="78" t="s">
        <v>617</v>
      </c>
      <c r="F982" s="78" t="s">
        <v>361</v>
      </c>
    </row>
    <row r="983" spans="1:6" ht="13.5">
      <c r="A983" s="78">
        <v>983</v>
      </c>
      <c r="B983" s="78" t="s">
        <v>2814</v>
      </c>
      <c r="C983" s="78" t="s">
        <v>2815</v>
      </c>
      <c r="D983" s="78" t="s">
        <v>335</v>
      </c>
      <c r="E983" s="78" t="s">
        <v>169</v>
      </c>
      <c r="F983" s="78" t="s">
        <v>361</v>
      </c>
    </row>
    <row r="984" spans="1:6" ht="13.5">
      <c r="A984" s="78">
        <v>984</v>
      </c>
      <c r="B984" s="78" t="s">
        <v>2816</v>
      </c>
      <c r="C984" s="78" t="s">
        <v>2817</v>
      </c>
      <c r="D984" s="78" t="s">
        <v>335</v>
      </c>
      <c r="E984" s="78" t="s">
        <v>3478</v>
      </c>
      <c r="F984" s="78" t="s">
        <v>361</v>
      </c>
    </row>
    <row r="985" spans="1:6" ht="13.5">
      <c r="A985" s="78">
        <v>985</v>
      </c>
      <c r="B985" s="78" t="s">
        <v>2818</v>
      </c>
      <c r="C985" s="78" t="s">
        <v>2819</v>
      </c>
      <c r="D985" s="78" t="s">
        <v>335</v>
      </c>
      <c r="E985" s="78" t="s">
        <v>459</v>
      </c>
      <c r="F985" s="78" t="s">
        <v>361</v>
      </c>
    </row>
    <row r="986" spans="1:6" ht="13.5">
      <c r="A986" s="78">
        <v>986</v>
      </c>
      <c r="B986" s="78" t="s">
        <v>2820</v>
      </c>
      <c r="C986" s="78" t="s">
        <v>2821</v>
      </c>
      <c r="D986" s="78" t="s">
        <v>334</v>
      </c>
      <c r="E986" s="78" t="s">
        <v>3285</v>
      </c>
      <c r="F986" s="78" t="s">
        <v>361</v>
      </c>
    </row>
    <row r="987" spans="1:6" ht="13.5">
      <c r="A987" s="78">
        <v>987</v>
      </c>
      <c r="B987" s="78" t="s">
        <v>2822</v>
      </c>
      <c r="C987" s="78" t="s">
        <v>2823</v>
      </c>
      <c r="D987" s="78" t="s">
        <v>334</v>
      </c>
      <c r="E987" s="78" t="s">
        <v>119</v>
      </c>
      <c r="F987" s="78" t="s">
        <v>363</v>
      </c>
    </row>
    <row r="988" spans="1:6" ht="13.5">
      <c r="A988" s="78">
        <v>988</v>
      </c>
      <c r="B988" s="78" t="s">
        <v>2824</v>
      </c>
      <c r="C988" s="78" t="s">
        <v>2545</v>
      </c>
      <c r="D988" s="78" t="s">
        <v>335</v>
      </c>
      <c r="E988" s="78" t="s">
        <v>3479</v>
      </c>
      <c r="F988" s="78" t="s">
        <v>363</v>
      </c>
    </row>
    <row r="989" spans="1:6" ht="13.5">
      <c r="A989" s="78">
        <v>989</v>
      </c>
      <c r="B989" s="78" t="s">
        <v>2825</v>
      </c>
      <c r="C989" s="78" t="s">
        <v>2826</v>
      </c>
      <c r="D989" s="78" t="s">
        <v>335</v>
      </c>
      <c r="E989" s="78" t="s">
        <v>173</v>
      </c>
      <c r="F989" s="78" t="s">
        <v>363</v>
      </c>
    </row>
    <row r="990" spans="1:6" ht="13.5">
      <c r="A990" s="78">
        <v>990</v>
      </c>
      <c r="B990" s="78" t="s">
        <v>2827</v>
      </c>
      <c r="C990" s="78" t="s">
        <v>2828</v>
      </c>
      <c r="D990" s="78" t="s">
        <v>335</v>
      </c>
      <c r="E990" s="78" t="s">
        <v>77</v>
      </c>
      <c r="F990" s="78" t="s">
        <v>363</v>
      </c>
    </row>
    <row r="991" spans="1:6" ht="13.5">
      <c r="A991" s="78">
        <v>991</v>
      </c>
      <c r="B991" s="78" t="s">
        <v>2829</v>
      </c>
      <c r="C991" s="78" t="s">
        <v>2830</v>
      </c>
      <c r="D991" s="78" t="s">
        <v>335</v>
      </c>
      <c r="E991" s="78" t="s">
        <v>3480</v>
      </c>
      <c r="F991" s="78" t="s">
        <v>358</v>
      </c>
    </row>
    <row r="992" spans="1:6" ht="13.5">
      <c r="A992" s="78">
        <v>992</v>
      </c>
      <c r="B992" s="78" t="s">
        <v>2831</v>
      </c>
      <c r="C992" s="78" t="s">
        <v>2832</v>
      </c>
      <c r="D992" s="78" t="s">
        <v>335</v>
      </c>
      <c r="E992" s="78" t="s">
        <v>3481</v>
      </c>
      <c r="F992" s="78" t="s">
        <v>363</v>
      </c>
    </row>
    <row r="993" spans="1:6" ht="13.5">
      <c r="A993" s="78">
        <v>993</v>
      </c>
      <c r="B993" s="78" t="s">
        <v>2833</v>
      </c>
      <c r="C993" s="78" t="s">
        <v>2834</v>
      </c>
      <c r="D993" s="78" t="s">
        <v>335</v>
      </c>
      <c r="E993" s="78" t="s">
        <v>3482</v>
      </c>
      <c r="F993" s="78" t="s">
        <v>363</v>
      </c>
    </row>
    <row r="994" spans="1:6" ht="13.5">
      <c r="A994" s="78">
        <v>994</v>
      </c>
      <c r="B994" s="78" t="s">
        <v>2835</v>
      </c>
      <c r="C994" s="78" t="s">
        <v>2836</v>
      </c>
      <c r="D994" s="78" t="s">
        <v>335</v>
      </c>
      <c r="E994" s="78" t="s">
        <v>280</v>
      </c>
      <c r="F994" s="78" t="s">
        <v>363</v>
      </c>
    </row>
    <row r="995" spans="1:6" ht="13.5">
      <c r="A995" s="78">
        <v>995</v>
      </c>
      <c r="B995" s="78" t="s">
        <v>2837</v>
      </c>
      <c r="C995" s="78" t="s">
        <v>2838</v>
      </c>
      <c r="D995" s="78" t="s">
        <v>332</v>
      </c>
      <c r="E995" s="78" t="s">
        <v>217</v>
      </c>
      <c r="F995" s="78" t="s">
        <v>358</v>
      </c>
    </row>
    <row r="996" spans="1:6" ht="13.5">
      <c r="A996" s="78">
        <v>996</v>
      </c>
      <c r="B996" s="78" t="s">
        <v>2839</v>
      </c>
      <c r="C996" s="78" t="s">
        <v>2840</v>
      </c>
      <c r="D996" s="78" t="s">
        <v>335</v>
      </c>
      <c r="E996" s="78" t="s">
        <v>190</v>
      </c>
      <c r="F996" s="78" t="s">
        <v>358</v>
      </c>
    </row>
    <row r="997" spans="1:6" ht="13.5">
      <c r="A997" s="78">
        <v>997</v>
      </c>
      <c r="B997" s="78" t="s">
        <v>2841</v>
      </c>
      <c r="C997" s="78" t="s">
        <v>2842</v>
      </c>
      <c r="D997" s="78" t="s">
        <v>335</v>
      </c>
      <c r="E997" s="78" t="s">
        <v>281</v>
      </c>
      <c r="F997" s="78" t="s">
        <v>358</v>
      </c>
    </row>
    <row r="998" spans="1:6" ht="13.5">
      <c r="A998" s="78">
        <v>998</v>
      </c>
      <c r="B998" s="78" t="s">
        <v>2843</v>
      </c>
      <c r="C998" s="78" t="s">
        <v>2844</v>
      </c>
      <c r="D998" s="78" t="s">
        <v>335</v>
      </c>
      <c r="E998" s="78" t="s">
        <v>76</v>
      </c>
      <c r="F998" s="78" t="s">
        <v>358</v>
      </c>
    </row>
    <row r="999" spans="1:6" ht="13.5">
      <c r="A999" s="78">
        <v>999</v>
      </c>
      <c r="B999" s="78" t="s">
        <v>2845</v>
      </c>
      <c r="C999" s="78" t="s">
        <v>2846</v>
      </c>
      <c r="D999" s="78" t="s">
        <v>335</v>
      </c>
      <c r="E999" s="78" t="s">
        <v>3457</v>
      </c>
      <c r="F999" s="78" t="s">
        <v>358</v>
      </c>
    </row>
    <row r="1000" spans="1:6" ht="13.5">
      <c r="A1000" s="78">
        <v>1000</v>
      </c>
      <c r="B1000" s="78" t="s">
        <v>2847</v>
      </c>
      <c r="C1000" s="78" t="s">
        <v>2848</v>
      </c>
      <c r="D1000" s="78" t="s">
        <v>335</v>
      </c>
      <c r="E1000" s="78" t="s">
        <v>293</v>
      </c>
      <c r="F1000" s="78" t="s">
        <v>361</v>
      </c>
    </row>
    <row r="1001" spans="1:6" ht="13.5">
      <c r="A1001" s="78">
        <v>1001</v>
      </c>
      <c r="B1001" s="78" t="s">
        <v>2849</v>
      </c>
      <c r="C1001" s="78" t="s">
        <v>2850</v>
      </c>
      <c r="D1001" s="78" t="s">
        <v>335</v>
      </c>
      <c r="E1001" s="78" t="s">
        <v>3462</v>
      </c>
      <c r="F1001" s="78" t="s">
        <v>361</v>
      </c>
    </row>
    <row r="1002" spans="1:6" ht="13.5">
      <c r="A1002" s="78">
        <v>1002</v>
      </c>
      <c r="B1002" s="78" t="s">
        <v>2851</v>
      </c>
      <c r="C1002" s="78" t="s">
        <v>2852</v>
      </c>
      <c r="D1002" s="78" t="s">
        <v>335</v>
      </c>
      <c r="E1002" s="78" t="s">
        <v>172</v>
      </c>
      <c r="F1002" s="78" t="s">
        <v>361</v>
      </c>
    </row>
    <row r="1003" spans="1:6" ht="13.5">
      <c r="A1003" s="78">
        <v>1003</v>
      </c>
      <c r="B1003" s="78" t="s">
        <v>2853</v>
      </c>
      <c r="C1003" s="78" t="s">
        <v>2854</v>
      </c>
      <c r="D1003" s="78" t="s">
        <v>335</v>
      </c>
      <c r="E1003" s="78" t="s">
        <v>3477</v>
      </c>
      <c r="F1003" s="78" t="s">
        <v>361</v>
      </c>
    </row>
    <row r="1004" spans="1:6" ht="13.5">
      <c r="A1004" s="78">
        <v>1004</v>
      </c>
      <c r="B1004" s="78" t="s">
        <v>2855</v>
      </c>
      <c r="C1004" s="78" t="s">
        <v>2856</v>
      </c>
      <c r="D1004" s="78" t="s">
        <v>335</v>
      </c>
      <c r="E1004" s="78" t="s">
        <v>328</v>
      </c>
      <c r="F1004" s="78" t="s">
        <v>361</v>
      </c>
    </row>
    <row r="1005" spans="1:6" ht="13.5">
      <c r="A1005" s="78">
        <v>1005</v>
      </c>
      <c r="B1005" s="78" t="s">
        <v>2857</v>
      </c>
      <c r="C1005" s="78" t="s">
        <v>2858</v>
      </c>
      <c r="D1005" s="78" t="s">
        <v>335</v>
      </c>
      <c r="E1005" s="78" t="s">
        <v>170</v>
      </c>
      <c r="F1005" s="78" t="s">
        <v>361</v>
      </c>
    </row>
    <row r="1006" spans="1:6" ht="13.5">
      <c r="A1006" s="78">
        <v>1006</v>
      </c>
      <c r="B1006" s="78" t="s">
        <v>2859</v>
      </c>
      <c r="C1006" s="78" t="s">
        <v>2860</v>
      </c>
      <c r="D1006" s="78" t="s">
        <v>335</v>
      </c>
      <c r="E1006" s="78" t="s">
        <v>3455</v>
      </c>
      <c r="F1006" s="78" t="s">
        <v>361</v>
      </c>
    </row>
    <row r="1007" spans="1:6" ht="13.5">
      <c r="A1007" s="78">
        <v>1007</v>
      </c>
      <c r="B1007" s="78" t="s">
        <v>2861</v>
      </c>
      <c r="C1007" s="78" t="s">
        <v>2862</v>
      </c>
      <c r="D1007" s="78" t="s">
        <v>332</v>
      </c>
      <c r="E1007" s="78" t="s">
        <v>3483</v>
      </c>
      <c r="F1007" s="78" t="s">
        <v>361</v>
      </c>
    </row>
    <row r="1008" spans="1:6" ht="13.5">
      <c r="A1008" s="78">
        <v>1008</v>
      </c>
      <c r="B1008" s="78" t="s">
        <v>2863</v>
      </c>
      <c r="C1008" s="78" t="s">
        <v>2864</v>
      </c>
      <c r="D1008" s="78" t="s">
        <v>335</v>
      </c>
      <c r="E1008" s="78" t="s">
        <v>614</v>
      </c>
      <c r="F1008" s="78" t="s">
        <v>361</v>
      </c>
    </row>
    <row r="1009" spans="1:6" ht="13.5">
      <c r="A1009" s="78">
        <v>1009</v>
      </c>
      <c r="B1009" s="78" t="s">
        <v>2865</v>
      </c>
      <c r="C1009" s="78" t="s">
        <v>2866</v>
      </c>
      <c r="D1009" s="78" t="s">
        <v>335</v>
      </c>
      <c r="E1009" s="78" t="s">
        <v>0</v>
      </c>
      <c r="F1009" s="78" t="s">
        <v>361</v>
      </c>
    </row>
    <row r="1010" spans="1:6" ht="13.5">
      <c r="A1010" s="78">
        <v>1010</v>
      </c>
      <c r="B1010" s="78" t="s">
        <v>2867</v>
      </c>
      <c r="C1010" s="78" t="s">
        <v>2868</v>
      </c>
      <c r="D1010" s="78" t="s">
        <v>334</v>
      </c>
      <c r="E1010" s="78" t="s">
        <v>376</v>
      </c>
      <c r="F1010" s="78" t="s">
        <v>360</v>
      </c>
    </row>
    <row r="1011" spans="1:6" ht="13.5">
      <c r="A1011" s="78">
        <v>1011</v>
      </c>
      <c r="B1011" s="78" t="s">
        <v>2869</v>
      </c>
      <c r="C1011" s="78" t="s">
        <v>2870</v>
      </c>
      <c r="D1011" s="78" t="s">
        <v>334</v>
      </c>
      <c r="E1011" s="78" t="s">
        <v>177</v>
      </c>
      <c r="F1011" s="78" t="s">
        <v>360</v>
      </c>
    </row>
    <row r="1012" spans="1:6" ht="13.5">
      <c r="A1012" s="78">
        <v>1012</v>
      </c>
      <c r="B1012" s="78" t="s">
        <v>2871</v>
      </c>
      <c r="C1012" s="78" t="s">
        <v>2872</v>
      </c>
      <c r="D1012" s="78" t="s">
        <v>334</v>
      </c>
      <c r="E1012" s="78" t="s">
        <v>3484</v>
      </c>
      <c r="F1012" s="78" t="s">
        <v>360</v>
      </c>
    </row>
    <row r="1013" spans="1:6" ht="13.5">
      <c r="A1013" s="78">
        <v>1013</v>
      </c>
      <c r="B1013" s="78" t="s">
        <v>2873</v>
      </c>
      <c r="C1013" s="78" t="s">
        <v>2874</v>
      </c>
      <c r="D1013" s="78" t="s">
        <v>334</v>
      </c>
      <c r="E1013" s="78" t="s">
        <v>278</v>
      </c>
      <c r="F1013" s="78" t="s">
        <v>360</v>
      </c>
    </row>
    <row r="1014" spans="1:6" ht="13.5">
      <c r="A1014" s="78">
        <v>1014</v>
      </c>
      <c r="B1014" s="78" t="s">
        <v>2875</v>
      </c>
      <c r="C1014" s="78" t="s">
        <v>2876</v>
      </c>
      <c r="D1014" s="78" t="s">
        <v>334</v>
      </c>
      <c r="E1014" s="78" t="s">
        <v>166</v>
      </c>
      <c r="F1014" s="78" t="s">
        <v>360</v>
      </c>
    </row>
    <row r="1015" spans="1:6" ht="13.5">
      <c r="A1015" s="78">
        <v>1015</v>
      </c>
      <c r="B1015" s="78" t="s">
        <v>2877</v>
      </c>
      <c r="C1015" s="78" t="s">
        <v>2878</v>
      </c>
      <c r="D1015" s="78" t="s">
        <v>334</v>
      </c>
      <c r="E1015" s="78" t="s">
        <v>225</v>
      </c>
      <c r="F1015" s="78" t="s">
        <v>360</v>
      </c>
    </row>
    <row r="1016" spans="1:6" ht="13.5">
      <c r="A1016" s="78">
        <v>1016</v>
      </c>
      <c r="B1016" s="78" t="s">
        <v>2879</v>
      </c>
      <c r="C1016" s="78" t="s">
        <v>2880</v>
      </c>
      <c r="D1016" s="78" t="s">
        <v>334</v>
      </c>
      <c r="E1016" s="78" t="s">
        <v>279</v>
      </c>
      <c r="F1016" s="78" t="s">
        <v>360</v>
      </c>
    </row>
    <row r="1017" spans="1:6" ht="13.5">
      <c r="A1017" s="78">
        <v>1017</v>
      </c>
      <c r="B1017" s="78" t="s">
        <v>2881</v>
      </c>
      <c r="C1017" s="78" t="s">
        <v>2882</v>
      </c>
      <c r="D1017" s="78" t="s">
        <v>334</v>
      </c>
      <c r="E1017" s="78" t="s">
        <v>3485</v>
      </c>
      <c r="F1017" s="78" t="s">
        <v>360</v>
      </c>
    </row>
    <row r="1018" spans="1:6" ht="13.5">
      <c r="A1018" s="78">
        <v>1018</v>
      </c>
      <c r="B1018" s="78" t="s">
        <v>2883</v>
      </c>
      <c r="C1018" s="78" t="s">
        <v>2884</v>
      </c>
      <c r="D1018" s="78" t="s">
        <v>334</v>
      </c>
      <c r="E1018" s="78" t="s">
        <v>231</v>
      </c>
      <c r="F1018" s="78" t="s">
        <v>340</v>
      </c>
    </row>
    <row r="1019" spans="1:6" ht="13.5">
      <c r="A1019" s="78">
        <v>1019</v>
      </c>
      <c r="B1019" s="78" t="s">
        <v>2885</v>
      </c>
      <c r="C1019" s="78" t="s">
        <v>2886</v>
      </c>
      <c r="D1019" s="78" t="s">
        <v>334</v>
      </c>
      <c r="E1019" s="78" t="s">
        <v>196</v>
      </c>
      <c r="F1019" s="78" t="s">
        <v>340</v>
      </c>
    </row>
    <row r="1020" spans="1:6" ht="13.5">
      <c r="A1020" s="78">
        <v>1020</v>
      </c>
      <c r="B1020" s="78" t="s">
        <v>2887</v>
      </c>
      <c r="C1020" s="78" t="s">
        <v>2888</v>
      </c>
      <c r="D1020" s="78" t="s">
        <v>334</v>
      </c>
      <c r="E1020" s="78" t="s">
        <v>3486</v>
      </c>
      <c r="F1020" s="78" t="s">
        <v>340</v>
      </c>
    </row>
    <row r="1021" spans="1:6" ht="13.5">
      <c r="A1021" s="78">
        <v>1021</v>
      </c>
      <c r="B1021" s="78" t="s">
        <v>2889</v>
      </c>
      <c r="C1021" s="78" t="s">
        <v>2890</v>
      </c>
      <c r="D1021" s="78" t="s">
        <v>334</v>
      </c>
      <c r="E1021" s="78" t="s">
        <v>462</v>
      </c>
      <c r="F1021" s="78" t="s">
        <v>340</v>
      </c>
    </row>
    <row r="1022" spans="1:6" ht="13.5">
      <c r="A1022" s="78">
        <v>1022</v>
      </c>
      <c r="B1022" s="78" t="s">
        <v>2891</v>
      </c>
      <c r="C1022" s="78" t="s">
        <v>2892</v>
      </c>
      <c r="D1022" s="78" t="s">
        <v>334</v>
      </c>
      <c r="E1022" s="78" t="s">
        <v>281</v>
      </c>
      <c r="F1022" s="78" t="s">
        <v>340</v>
      </c>
    </row>
    <row r="1023" spans="1:6" ht="13.5">
      <c r="A1023" s="78">
        <v>1023</v>
      </c>
      <c r="B1023" s="78" t="s">
        <v>2893</v>
      </c>
      <c r="C1023" s="78" t="s">
        <v>2894</v>
      </c>
      <c r="D1023" s="78" t="s">
        <v>334</v>
      </c>
      <c r="E1023" s="78" t="s">
        <v>460</v>
      </c>
      <c r="F1023" s="78" t="s">
        <v>340</v>
      </c>
    </row>
    <row r="1024" spans="1:6" ht="13.5">
      <c r="A1024" s="78">
        <v>1024</v>
      </c>
      <c r="B1024" s="78" t="s">
        <v>2895</v>
      </c>
      <c r="C1024" s="78" t="s">
        <v>2896</v>
      </c>
      <c r="D1024" s="78" t="s">
        <v>334</v>
      </c>
      <c r="E1024" s="78" t="s">
        <v>3487</v>
      </c>
      <c r="F1024" s="78" t="s">
        <v>340</v>
      </c>
    </row>
    <row r="1025" spans="1:6" ht="13.5">
      <c r="A1025" s="78">
        <v>1025</v>
      </c>
      <c r="B1025" s="78" t="s">
        <v>2897</v>
      </c>
      <c r="C1025" s="78" t="s">
        <v>2898</v>
      </c>
      <c r="D1025" s="78" t="s">
        <v>334</v>
      </c>
      <c r="E1025" s="78" t="s">
        <v>324</v>
      </c>
      <c r="F1025" s="78" t="s">
        <v>340</v>
      </c>
    </row>
    <row r="1026" spans="1:6" ht="13.5">
      <c r="A1026" s="78">
        <v>1026</v>
      </c>
      <c r="B1026" s="78" t="s">
        <v>2899</v>
      </c>
      <c r="C1026" s="78" t="s">
        <v>2900</v>
      </c>
      <c r="D1026" s="78" t="s">
        <v>334</v>
      </c>
      <c r="E1026" s="78" t="s">
        <v>669</v>
      </c>
      <c r="F1026" s="78" t="s">
        <v>340</v>
      </c>
    </row>
    <row r="1027" spans="1:6" ht="13.5">
      <c r="A1027" s="78">
        <v>1027</v>
      </c>
      <c r="B1027" s="78" t="s">
        <v>2901</v>
      </c>
      <c r="C1027" s="78" t="s">
        <v>295</v>
      </c>
      <c r="D1027" s="78" t="s">
        <v>336</v>
      </c>
      <c r="E1027" s="78" t="s">
        <v>379</v>
      </c>
      <c r="F1027" s="78" t="s">
        <v>340</v>
      </c>
    </row>
    <row r="1028" spans="1:6" ht="13.5">
      <c r="A1028" s="78">
        <v>1028</v>
      </c>
      <c r="B1028" s="78" t="s">
        <v>2902</v>
      </c>
      <c r="C1028" s="78" t="s">
        <v>2903</v>
      </c>
      <c r="D1028" s="78" t="s">
        <v>332</v>
      </c>
      <c r="E1028" s="78" t="s">
        <v>3121</v>
      </c>
      <c r="F1028" s="78" t="s">
        <v>355</v>
      </c>
    </row>
    <row r="1029" spans="1:6" ht="13.5">
      <c r="A1029" s="78">
        <v>1029</v>
      </c>
      <c r="B1029" s="78" t="s">
        <v>2904</v>
      </c>
      <c r="C1029" s="78" t="s">
        <v>2905</v>
      </c>
      <c r="D1029" s="78" t="s">
        <v>335</v>
      </c>
      <c r="E1029" s="78" t="s">
        <v>3473</v>
      </c>
      <c r="F1029" s="78" t="s">
        <v>355</v>
      </c>
    </row>
    <row r="1030" spans="1:6" ht="13.5">
      <c r="A1030" s="78">
        <v>1030</v>
      </c>
      <c r="B1030" s="78" t="s">
        <v>2906</v>
      </c>
      <c r="C1030" s="78" t="s">
        <v>2907</v>
      </c>
      <c r="D1030" s="78" t="s">
        <v>335</v>
      </c>
      <c r="E1030" s="78" t="s">
        <v>244</v>
      </c>
      <c r="F1030" s="78" t="s">
        <v>355</v>
      </c>
    </row>
    <row r="1031" spans="1:6" ht="13.5">
      <c r="A1031" s="78">
        <v>1031</v>
      </c>
      <c r="B1031" s="78" t="s">
        <v>2908</v>
      </c>
      <c r="C1031" s="78" t="s">
        <v>2909</v>
      </c>
      <c r="D1031" s="78" t="s">
        <v>335</v>
      </c>
      <c r="E1031" s="78" t="s">
        <v>3488</v>
      </c>
      <c r="F1031" s="78" t="s">
        <v>355</v>
      </c>
    </row>
    <row r="1032" spans="1:6" ht="13.5">
      <c r="A1032" s="78">
        <v>1032</v>
      </c>
      <c r="B1032" s="78" t="s">
        <v>2910</v>
      </c>
      <c r="C1032" s="78" t="s">
        <v>2911</v>
      </c>
      <c r="D1032" s="78" t="s">
        <v>335</v>
      </c>
      <c r="E1032" s="78" t="s">
        <v>3477</v>
      </c>
      <c r="F1032" s="78" t="s">
        <v>355</v>
      </c>
    </row>
    <row r="1033" spans="1:6" ht="13.5">
      <c r="A1033" s="78">
        <v>1033</v>
      </c>
      <c r="B1033" s="78" t="s">
        <v>2912</v>
      </c>
      <c r="C1033" s="78" t="s">
        <v>2913</v>
      </c>
      <c r="D1033" s="78" t="s">
        <v>335</v>
      </c>
      <c r="E1033" s="78" t="s">
        <v>277</v>
      </c>
      <c r="F1033" s="78" t="s">
        <v>355</v>
      </c>
    </row>
    <row r="1034" spans="1:6" ht="13.5">
      <c r="A1034" s="78">
        <v>1034</v>
      </c>
      <c r="B1034" s="78" t="s">
        <v>2914</v>
      </c>
      <c r="C1034" s="78" t="s">
        <v>2915</v>
      </c>
      <c r="D1034" s="78" t="s">
        <v>335</v>
      </c>
      <c r="E1034" s="78" t="s">
        <v>212</v>
      </c>
      <c r="F1034" s="78" t="s">
        <v>353</v>
      </c>
    </row>
    <row r="1035" spans="1:6" ht="13.5">
      <c r="A1035" s="78">
        <v>1035</v>
      </c>
      <c r="B1035" s="78" t="s">
        <v>2916</v>
      </c>
      <c r="C1035" s="78" t="s">
        <v>2917</v>
      </c>
      <c r="D1035" s="78" t="s">
        <v>335</v>
      </c>
      <c r="E1035" s="78" t="s">
        <v>404</v>
      </c>
      <c r="F1035" s="78" t="s">
        <v>353</v>
      </c>
    </row>
    <row r="1036" spans="1:6" ht="13.5">
      <c r="A1036" s="78">
        <v>1036</v>
      </c>
      <c r="B1036" s="78" t="s">
        <v>2918</v>
      </c>
      <c r="C1036" s="78" t="s">
        <v>1873</v>
      </c>
      <c r="D1036" s="78" t="s">
        <v>335</v>
      </c>
      <c r="E1036" s="78" t="s">
        <v>444</v>
      </c>
      <c r="F1036" s="78" t="s">
        <v>353</v>
      </c>
    </row>
    <row r="1037" spans="1:6" ht="13.5">
      <c r="A1037" s="78">
        <v>1037</v>
      </c>
      <c r="B1037" s="78" t="s">
        <v>2919</v>
      </c>
      <c r="C1037" s="78" t="s">
        <v>2920</v>
      </c>
      <c r="D1037" s="78" t="s">
        <v>335</v>
      </c>
      <c r="E1037" s="78" t="s">
        <v>3298</v>
      </c>
      <c r="F1037" s="78" t="s">
        <v>353</v>
      </c>
    </row>
    <row r="1038" spans="1:6" ht="13.5">
      <c r="A1038" s="78">
        <v>1038</v>
      </c>
      <c r="B1038" s="78" t="s">
        <v>2921</v>
      </c>
      <c r="C1038" s="78" t="s">
        <v>2922</v>
      </c>
      <c r="D1038" s="78" t="s">
        <v>335</v>
      </c>
      <c r="E1038" s="78" t="s">
        <v>179</v>
      </c>
      <c r="F1038" s="78" t="s">
        <v>355</v>
      </c>
    </row>
    <row r="1039" spans="1:6" ht="13.5">
      <c r="A1039" s="78">
        <v>1039</v>
      </c>
      <c r="B1039" s="78" t="s">
        <v>2923</v>
      </c>
      <c r="C1039" s="78" t="s">
        <v>2924</v>
      </c>
      <c r="D1039" s="78" t="s">
        <v>335</v>
      </c>
      <c r="E1039" s="78" t="s">
        <v>3489</v>
      </c>
      <c r="F1039" s="78" t="s">
        <v>355</v>
      </c>
    </row>
    <row r="1040" spans="1:6" ht="13.5">
      <c r="A1040" s="78">
        <v>1040</v>
      </c>
      <c r="B1040" s="78" t="s">
        <v>2925</v>
      </c>
      <c r="C1040" s="78" t="s">
        <v>2926</v>
      </c>
      <c r="D1040" s="78" t="s">
        <v>335</v>
      </c>
      <c r="E1040" s="78" t="s">
        <v>3382</v>
      </c>
      <c r="F1040" s="78" t="s">
        <v>340</v>
      </c>
    </row>
    <row r="1041" spans="1:6" ht="13.5">
      <c r="A1041" s="78">
        <v>1041</v>
      </c>
      <c r="B1041" s="78" t="s">
        <v>2927</v>
      </c>
      <c r="C1041" s="78" t="s">
        <v>2928</v>
      </c>
      <c r="D1041" s="78" t="s">
        <v>335</v>
      </c>
      <c r="E1041" s="78" t="s">
        <v>3437</v>
      </c>
      <c r="F1041" s="78" t="s">
        <v>355</v>
      </c>
    </row>
    <row r="1042" spans="1:6" ht="13.5">
      <c r="A1042" s="78">
        <v>1042</v>
      </c>
      <c r="B1042" s="78" t="s">
        <v>2929</v>
      </c>
      <c r="C1042" s="78" t="s">
        <v>2930</v>
      </c>
      <c r="D1042" s="78" t="s">
        <v>335</v>
      </c>
      <c r="E1042" s="78" t="s">
        <v>457</v>
      </c>
      <c r="F1042" s="78" t="s">
        <v>355</v>
      </c>
    </row>
    <row r="1043" spans="1:6" ht="13.5">
      <c r="A1043" s="78">
        <v>1043</v>
      </c>
      <c r="B1043" s="78" t="s">
        <v>2931</v>
      </c>
      <c r="C1043" s="78" t="s">
        <v>2932</v>
      </c>
      <c r="D1043" s="78" t="s">
        <v>335</v>
      </c>
      <c r="E1043" s="78" t="s">
        <v>176</v>
      </c>
      <c r="F1043" s="78" t="s">
        <v>365</v>
      </c>
    </row>
    <row r="1044" spans="1:6" ht="13.5">
      <c r="A1044" s="78">
        <v>1044</v>
      </c>
      <c r="B1044" s="78" t="s">
        <v>2933</v>
      </c>
      <c r="C1044" s="78" t="s">
        <v>2934</v>
      </c>
      <c r="D1044" s="78" t="s">
        <v>334</v>
      </c>
      <c r="E1044" s="78" t="s">
        <v>3347</v>
      </c>
      <c r="F1044" s="78" t="s">
        <v>355</v>
      </c>
    </row>
    <row r="1045" spans="1:6" ht="13.5">
      <c r="A1045" s="78">
        <v>1045</v>
      </c>
      <c r="B1045" s="78" t="s">
        <v>2935</v>
      </c>
      <c r="C1045" s="78" t="s">
        <v>2936</v>
      </c>
      <c r="D1045" s="78" t="s">
        <v>335</v>
      </c>
      <c r="E1045" s="78" t="s">
        <v>245</v>
      </c>
      <c r="F1045" s="78" t="s">
        <v>365</v>
      </c>
    </row>
    <row r="1046" spans="1:6" ht="13.5">
      <c r="A1046" s="78">
        <v>1046</v>
      </c>
      <c r="B1046" s="78" t="s">
        <v>2937</v>
      </c>
      <c r="C1046" s="78" t="s">
        <v>2938</v>
      </c>
      <c r="D1046" s="78" t="s">
        <v>335</v>
      </c>
      <c r="E1046" s="78" t="s">
        <v>3490</v>
      </c>
      <c r="F1046" s="78" t="s">
        <v>355</v>
      </c>
    </row>
    <row r="1047" spans="1:6" ht="13.5">
      <c r="A1047" s="78">
        <v>1047</v>
      </c>
      <c r="B1047" s="78" t="s">
        <v>2939</v>
      </c>
      <c r="C1047" s="78" t="s">
        <v>2940</v>
      </c>
      <c r="D1047" s="78" t="s">
        <v>333</v>
      </c>
      <c r="E1047" s="78" t="s">
        <v>3491</v>
      </c>
      <c r="F1047" s="78" t="s">
        <v>355</v>
      </c>
    </row>
    <row r="1048" spans="1:6" ht="13.5">
      <c r="A1048" s="78">
        <v>1048</v>
      </c>
      <c r="B1048" s="78" t="s">
        <v>2941</v>
      </c>
      <c r="C1048" s="78" t="s">
        <v>2942</v>
      </c>
      <c r="D1048" s="78" t="s">
        <v>332</v>
      </c>
      <c r="E1048" s="78" t="s">
        <v>161</v>
      </c>
      <c r="F1048" s="78" t="s">
        <v>354</v>
      </c>
    </row>
    <row r="1049" spans="1:6" ht="13.5">
      <c r="A1049" s="78">
        <v>1049</v>
      </c>
      <c r="B1049" s="78" t="s">
        <v>2943</v>
      </c>
      <c r="C1049" s="78" t="s">
        <v>2944</v>
      </c>
      <c r="D1049" s="78" t="s">
        <v>335</v>
      </c>
      <c r="E1049" s="78" t="s">
        <v>74</v>
      </c>
      <c r="F1049" s="78" t="s">
        <v>364</v>
      </c>
    </row>
    <row r="1050" spans="1:6" ht="13.5">
      <c r="A1050" s="78">
        <v>1050</v>
      </c>
      <c r="B1050" s="78" t="s">
        <v>2945</v>
      </c>
      <c r="C1050" s="78" t="s">
        <v>2946</v>
      </c>
      <c r="D1050" s="78" t="s">
        <v>331</v>
      </c>
      <c r="E1050" s="78" t="s">
        <v>3150</v>
      </c>
      <c r="F1050" s="78" t="s">
        <v>360</v>
      </c>
    </row>
    <row r="1051" spans="1:6" ht="13.5">
      <c r="A1051" s="78">
        <v>1051</v>
      </c>
      <c r="B1051" s="78" t="s">
        <v>2947</v>
      </c>
      <c r="C1051" s="78" t="s">
        <v>2948</v>
      </c>
      <c r="D1051" s="78" t="s">
        <v>332</v>
      </c>
      <c r="E1051" s="78" t="s">
        <v>3205</v>
      </c>
      <c r="F1051" s="78" t="s">
        <v>360</v>
      </c>
    </row>
    <row r="1052" spans="1:6" ht="13.5">
      <c r="A1052" s="78">
        <v>1052</v>
      </c>
      <c r="B1052" s="78" t="s">
        <v>2949</v>
      </c>
      <c r="C1052" s="78" t="s">
        <v>2950</v>
      </c>
      <c r="D1052" s="78" t="s">
        <v>332</v>
      </c>
      <c r="E1052" s="78" t="s">
        <v>145</v>
      </c>
      <c r="F1052" s="78" t="s">
        <v>360</v>
      </c>
    </row>
    <row r="1053" spans="1:6" ht="13.5">
      <c r="A1053" s="78">
        <v>1053</v>
      </c>
      <c r="B1053" s="78" t="s">
        <v>2951</v>
      </c>
      <c r="C1053" s="78" t="s">
        <v>316</v>
      </c>
      <c r="D1053" s="78" t="s">
        <v>332</v>
      </c>
      <c r="E1053" s="78" t="s">
        <v>572</v>
      </c>
      <c r="F1053" s="78" t="s">
        <v>360</v>
      </c>
    </row>
    <row r="1054" spans="1:6" ht="13.5">
      <c r="A1054" s="78">
        <v>1054</v>
      </c>
      <c r="B1054" s="78" t="s">
        <v>2952</v>
      </c>
      <c r="C1054" s="78" t="s">
        <v>2953</v>
      </c>
      <c r="D1054" s="78" t="s">
        <v>335</v>
      </c>
      <c r="E1054" s="78" t="s">
        <v>3492</v>
      </c>
      <c r="F1054" s="78" t="s">
        <v>360</v>
      </c>
    </row>
    <row r="1055" spans="1:6" ht="13.5">
      <c r="A1055" s="78">
        <v>1055</v>
      </c>
      <c r="B1055" s="78" t="s">
        <v>2954</v>
      </c>
      <c r="C1055" s="78" t="s">
        <v>2955</v>
      </c>
      <c r="D1055" s="78" t="s">
        <v>335</v>
      </c>
      <c r="E1055" s="78" t="s">
        <v>3493</v>
      </c>
      <c r="F1055" s="78" t="s">
        <v>360</v>
      </c>
    </row>
    <row r="1056" spans="1:6" ht="13.5">
      <c r="A1056" s="78">
        <v>1056</v>
      </c>
      <c r="B1056" s="78" t="s">
        <v>2956</v>
      </c>
      <c r="C1056" s="78" t="s">
        <v>2957</v>
      </c>
      <c r="D1056" s="78" t="s">
        <v>335</v>
      </c>
      <c r="E1056" s="78" t="s">
        <v>114</v>
      </c>
      <c r="F1056" s="78" t="s">
        <v>353</v>
      </c>
    </row>
    <row r="1057" spans="1:6" ht="13.5">
      <c r="A1057" s="78">
        <v>1057</v>
      </c>
      <c r="B1057" s="78" t="s">
        <v>2958</v>
      </c>
      <c r="C1057" s="78" t="s">
        <v>2959</v>
      </c>
      <c r="D1057" s="78" t="s">
        <v>335</v>
      </c>
      <c r="E1057" s="78" t="s">
        <v>298</v>
      </c>
      <c r="F1057" s="78" t="s">
        <v>340</v>
      </c>
    </row>
    <row r="1058" spans="1:6" ht="13.5">
      <c r="A1058" s="78">
        <v>1058</v>
      </c>
      <c r="B1058" s="78" t="s">
        <v>2960</v>
      </c>
      <c r="C1058" s="78" t="s">
        <v>2961</v>
      </c>
      <c r="D1058" s="78" t="s">
        <v>335</v>
      </c>
      <c r="E1058" s="78" t="s">
        <v>306</v>
      </c>
      <c r="F1058" s="78" t="s">
        <v>363</v>
      </c>
    </row>
    <row r="1059" spans="1:6" ht="13.5">
      <c r="A1059" s="78">
        <v>1059</v>
      </c>
      <c r="B1059" s="78" t="s">
        <v>2962</v>
      </c>
      <c r="C1059" s="78" t="s">
        <v>2963</v>
      </c>
      <c r="D1059" s="78" t="s">
        <v>335</v>
      </c>
      <c r="E1059" s="78" t="s">
        <v>3494</v>
      </c>
      <c r="F1059" s="78" t="s">
        <v>340</v>
      </c>
    </row>
    <row r="1060" spans="1:6" ht="13.5">
      <c r="A1060" s="78">
        <v>1060</v>
      </c>
      <c r="B1060" s="78" t="s">
        <v>2964</v>
      </c>
      <c r="C1060" s="78" t="s">
        <v>2965</v>
      </c>
      <c r="D1060" s="78" t="s">
        <v>335</v>
      </c>
      <c r="E1060" s="78" t="s">
        <v>454</v>
      </c>
      <c r="F1060" s="78" t="s">
        <v>340</v>
      </c>
    </row>
    <row r="1061" spans="1:6" ht="13.5">
      <c r="A1061" s="78">
        <v>1061</v>
      </c>
      <c r="B1061" s="78" t="s">
        <v>2966</v>
      </c>
      <c r="C1061" s="78" t="s">
        <v>2967</v>
      </c>
      <c r="D1061" s="78" t="s">
        <v>335</v>
      </c>
      <c r="E1061" s="78" t="s">
        <v>459</v>
      </c>
      <c r="F1061" s="78" t="s">
        <v>340</v>
      </c>
    </row>
    <row r="1062" spans="1:6" ht="13.5">
      <c r="A1062" s="78">
        <v>1062</v>
      </c>
      <c r="B1062" s="78" t="s">
        <v>2968</v>
      </c>
      <c r="C1062" s="78" t="s">
        <v>2969</v>
      </c>
      <c r="D1062" s="78" t="s">
        <v>335</v>
      </c>
      <c r="E1062" s="78" t="s">
        <v>3452</v>
      </c>
      <c r="F1062" s="78" t="s">
        <v>364</v>
      </c>
    </row>
    <row r="1063" spans="1:6" ht="13.5">
      <c r="A1063" s="78">
        <v>1063</v>
      </c>
      <c r="B1063" s="78" t="s">
        <v>2970</v>
      </c>
      <c r="C1063" s="78" t="s">
        <v>2971</v>
      </c>
      <c r="D1063" s="78" t="s">
        <v>335</v>
      </c>
      <c r="E1063" s="78" t="s">
        <v>232</v>
      </c>
      <c r="F1063" s="78" t="s">
        <v>340</v>
      </c>
    </row>
    <row r="1064" spans="1:6" ht="13.5">
      <c r="A1064" s="78">
        <v>1064</v>
      </c>
      <c r="B1064" s="78" t="s">
        <v>2972</v>
      </c>
      <c r="C1064" s="78" t="s">
        <v>2973</v>
      </c>
      <c r="D1064" s="78" t="s">
        <v>335</v>
      </c>
      <c r="E1064" s="78" t="s">
        <v>328</v>
      </c>
      <c r="F1064" s="78" t="s">
        <v>340</v>
      </c>
    </row>
    <row r="1065" spans="1:6" ht="13.5">
      <c r="A1065" s="78">
        <v>1065</v>
      </c>
      <c r="B1065" s="78" t="s">
        <v>2974</v>
      </c>
      <c r="C1065" s="78" t="s">
        <v>2975</v>
      </c>
      <c r="D1065" s="78" t="s">
        <v>335</v>
      </c>
      <c r="E1065" s="78" t="s">
        <v>317</v>
      </c>
      <c r="F1065" s="78" t="s">
        <v>340</v>
      </c>
    </row>
    <row r="1066" spans="1:6" ht="13.5">
      <c r="A1066" s="78">
        <v>1066</v>
      </c>
      <c r="B1066" s="78" t="s">
        <v>2976</v>
      </c>
      <c r="C1066" s="78" t="s">
        <v>2977</v>
      </c>
      <c r="D1066" s="78" t="s">
        <v>335</v>
      </c>
      <c r="E1066" s="78" t="s">
        <v>3469</v>
      </c>
      <c r="F1066" s="78" t="s">
        <v>364</v>
      </c>
    </row>
    <row r="1067" spans="1:6" ht="13.5">
      <c r="A1067" s="78">
        <v>1067</v>
      </c>
      <c r="B1067" s="78" t="s">
        <v>2978</v>
      </c>
      <c r="C1067" s="78" t="s">
        <v>2979</v>
      </c>
      <c r="D1067" s="78" t="s">
        <v>335</v>
      </c>
      <c r="E1067" s="78" t="s">
        <v>674</v>
      </c>
      <c r="F1067" s="78" t="s">
        <v>360</v>
      </c>
    </row>
    <row r="1068" spans="1:6" ht="13.5">
      <c r="A1068" s="78">
        <v>1068</v>
      </c>
      <c r="B1068" s="78" t="s">
        <v>2980</v>
      </c>
      <c r="C1068" s="78" t="s">
        <v>2981</v>
      </c>
      <c r="D1068" s="78" t="s">
        <v>335</v>
      </c>
      <c r="E1068" s="78" t="s">
        <v>320</v>
      </c>
      <c r="F1068" s="78" t="s">
        <v>340</v>
      </c>
    </row>
    <row r="1069" spans="1:6" ht="13.5">
      <c r="A1069" s="78">
        <v>1069</v>
      </c>
      <c r="B1069" s="78" t="s">
        <v>2982</v>
      </c>
      <c r="C1069" s="78" t="s">
        <v>2983</v>
      </c>
      <c r="D1069" s="78" t="s">
        <v>335</v>
      </c>
      <c r="E1069" s="78" t="s">
        <v>1</v>
      </c>
      <c r="F1069" s="78" t="s">
        <v>340</v>
      </c>
    </row>
    <row r="1070" spans="1:6" ht="13.5">
      <c r="A1070" s="78">
        <v>1070</v>
      </c>
      <c r="B1070" s="78" t="s">
        <v>2984</v>
      </c>
      <c r="C1070" s="78" t="s">
        <v>2985</v>
      </c>
      <c r="D1070" s="78" t="s">
        <v>335</v>
      </c>
      <c r="E1070" s="78" t="s">
        <v>70</v>
      </c>
      <c r="F1070" s="78" t="s">
        <v>355</v>
      </c>
    </row>
    <row r="1071" spans="1:6" ht="13.5">
      <c r="A1071" s="78">
        <v>1071</v>
      </c>
      <c r="B1071" s="78" t="s">
        <v>2986</v>
      </c>
      <c r="C1071" s="78" t="s">
        <v>2987</v>
      </c>
      <c r="D1071" s="78" t="s">
        <v>335</v>
      </c>
      <c r="E1071" s="78" t="s">
        <v>171</v>
      </c>
      <c r="F1071" s="78" t="s">
        <v>340</v>
      </c>
    </row>
    <row r="1072" spans="1:6" ht="13.5">
      <c r="A1072" s="78">
        <v>1072</v>
      </c>
      <c r="B1072" s="78" t="s">
        <v>2988</v>
      </c>
      <c r="C1072" s="78" t="s">
        <v>2989</v>
      </c>
      <c r="D1072" s="78" t="s">
        <v>335</v>
      </c>
      <c r="E1072" s="78" t="s">
        <v>453</v>
      </c>
      <c r="F1072" s="78" t="s">
        <v>340</v>
      </c>
    </row>
    <row r="1073" spans="1:6" ht="13.5">
      <c r="A1073" s="78">
        <v>1073</v>
      </c>
      <c r="B1073" s="78" t="s">
        <v>2990</v>
      </c>
      <c r="C1073" s="78" t="s">
        <v>2991</v>
      </c>
      <c r="D1073" s="78" t="s">
        <v>332</v>
      </c>
      <c r="E1073" s="78" t="s">
        <v>568</v>
      </c>
      <c r="F1073" s="78" t="s">
        <v>340</v>
      </c>
    </row>
    <row r="1074" spans="1:6" ht="13.5">
      <c r="A1074" s="78">
        <v>1074</v>
      </c>
      <c r="B1074" s="78" t="s">
        <v>2992</v>
      </c>
      <c r="C1074" s="78" t="s">
        <v>2993</v>
      </c>
      <c r="D1074" s="78" t="s">
        <v>332</v>
      </c>
      <c r="E1074" s="78" t="s">
        <v>436</v>
      </c>
      <c r="F1074" s="78" t="s">
        <v>340</v>
      </c>
    </row>
    <row r="1075" spans="1:6" ht="13.5">
      <c r="A1075" s="78">
        <v>1075</v>
      </c>
      <c r="B1075" s="78" t="s">
        <v>2994</v>
      </c>
      <c r="C1075" s="78" t="s">
        <v>2995</v>
      </c>
      <c r="D1075" s="78" t="s">
        <v>332</v>
      </c>
      <c r="E1075" s="78" t="s">
        <v>405</v>
      </c>
      <c r="F1075" s="78" t="s">
        <v>340</v>
      </c>
    </row>
    <row r="1076" spans="1:6" ht="13.5">
      <c r="A1076" s="78">
        <v>1076</v>
      </c>
      <c r="B1076" s="78" t="s">
        <v>2996</v>
      </c>
      <c r="C1076" s="78" t="s">
        <v>2997</v>
      </c>
      <c r="D1076" s="78" t="s">
        <v>335</v>
      </c>
      <c r="E1076" s="78" t="s">
        <v>72</v>
      </c>
      <c r="F1076" s="78" t="s">
        <v>340</v>
      </c>
    </row>
    <row r="1077" spans="1:6" ht="13.5">
      <c r="A1077" s="78">
        <v>1077</v>
      </c>
      <c r="B1077" s="78" t="s">
        <v>2998</v>
      </c>
      <c r="C1077" s="78" t="s">
        <v>2999</v>
      </c>
      <c r="D1077" s="78" t="s">
        <v>335</v>
      </c>
      <c r="E1077" s="78" t="s">
        <v>3495</v>
      </c>
      <c r="F1077" s="78" t="s">
        <v>340</v>
      </c>
    </row>
    <row r="1078" spans="1:6" ht="13.5">
      <c r="A1078" s="78">
        <v>1078</v>
      </c>
      <c r="B1078" s="78" t="s">
        <v>3000</v>
      </c>
      <c r="C1078" s="78" t="s">
        <v>3001</v>
      </c>
      <c r="D1078" s="78" t="s">
        <v>335</v>
      </c>
      <c r="E1078" s="78" t="s">
        <v>220</v>
      </c>
      <c r="F1078" s="78" t="s">
        <v>340</v>
      </c>
    </row>
    <row r="1079" spans="1:6" ht="13.5">
      <c r="A1079" s="78">
        <v>1079</v>
      </c>
      <c r="B1079" s="78" t="s">
        <v>3002</v>
      </c>
      <c r="C1079" s="78" t="s">
        <v>3003</v>
      </c>
      <c r="D1079" s="78" t="s">
        <v>335</v>
      </c>
      <c r="E1079" s="78" t="s">
        <v>170</v>
      </c>
      <c r="F1079" s="78" t="s">
        <v>340</v>
      </c>
    </row>
    <row r="1080" spans="1:6" ht="13.5">
      <c r="A1080" s="78">
        <v>1080</v>
      </c>
      <c r="B1080" s="78" t="s">
        <v>3004</v>
      </c>
      <c r="C1080" s="78" t="s">
        <v>3005</v>
      </c>
      <c r="D1080" s="78" t="s">
        <v>335</v>
      </c>
      <c r="E1080" s="78" t="s">
        <v>673</v>
      </c>
      <c r="F1080" s="78" t="s">
        <v>340</v>
      </c>
    </row>
    <row r="1081" spans="1:6" ht="13.5">
      <c r="A1081" s="78">
        <v>1081</v>
      </c>
      <c r="B1081" s="78" t="s">
        <v>3006</v>
      </c>
      <c r="C1081" s="78" t="s">
        <v>3007</v>
      </c>
      <c r="D1081" s="78" t="s">
        <v>335</v>
      </c>
      <c r="E1081" s="78" t="s">
        <v>263</v>
      </c>
      <c r="F1081" s="78" t="s">
        <v>363</v>
      </c>
    </row>
    <row r="1082" spans="1:6" ht="13.5">
      <c r="A1082" s="78">
        <v>1082</v>
      </c>
      <c r="B1082" s="78" t="s">
        <v>3008</v>
      </c>
      <c r="C1082" s="78" t="s">
        <v>3009</v>
      </c>
      <c r="D1082" s="78" t="s">
        <v>333</v>
      </c>
      <c r="E1082" s="78" t="s">
        <v>3496</v>
      </c>
      <c r="F1082" s="78" t="s">
        <v>360</v>
      </c>
    </row>
    <row r="1083" spans="1:6" ht="13.5">
      <c r="A1083" s="78">
        <v>1083</v>
      </c>
      <c r="B1083" s="78" t="s">
        <v>3010</v>
      </c>
      <c r="C1083" s="78" t="s">
        <v>3011</v>
      </c>
      <c r="D1083" s="78" t="s">
        <v>334</v>
      </c>
      <c r="E1083" s="78" t="s">
        <v>3303</v>
      </c>
      <c r="F1083" s="78" t="s">
        <v>360</v>
      </c>
    </row>
    <row r="1084" spans="1:6" ht="13.5">
      <c r="A1084" s="78">
        <v>1084</v>
      </c>
      <c r="B1084" s="78" t="s">
        <v>3012</v>
      </c>
      <c r="C1084" s="78" t="s">
        <v>3013</v>
      </c>
      <c r="D1084" s="78" t="s">
        <v>330</v>
      </c>
      <c r="E1084" s="78" t="s">
        <v>192</v>
      </c>
      <c r="F1084" s="78" t="s">
        <v>360</v>
      </c>
    </row>
    <row r="1085" spans="1:6" ht="13.5">
      <c r="A1085" s="78">
        <v>1085</v>
      </c>
      <c r="B1085" s="78" t="s">
        <v>3014</v>
      </c>
      <c r="C1085" s="78" t="s">
        <v>3015</v>
      </c>
      <c r="D1085" s="78" t="s">
        <v>335</v>
      </c>
      <c r="E1085" s="78" t="s">
        <v>297</v>
      </c>
      <c r="F1085" s="78" t="s">
        <v>360</v>
      </c>
    </row>
    <row r="1086" spans="1:6" ht="13.5">
      <c r="A1086" s="78">
        <v>1086</v>
      </c>
      <c r="B1086" s="78" t="s">
        <v>3016</v>
      </c>
      <c r="C1086" s="78" t="s">
        <v>3017</v>
      </c>
      <c r="D1086" s="78" t="s">
        <v>335</v>
      </c>
      <c r="E1086" s="78" t="s">
        <v>617</v>
      </c>
      <c r="F1086" s="78" t="s">
        <v>355</v>
      </c>
    </row>
    <row r="1087" spans="1:6" ht="13.5">
      <c r="A1087" s="78">
        <v>1087</v>
      </c>
      <c r="B1087" s="78" t="s">
        <v>3018</v>
      </c>
      <c r="C1087" s="78" t="s">
        <v>3019</v>
      </c>
      <c r="D1087" s="78" t="s">
        <v>335</v>
      </c>
      <c r="E1087" s="78" t="s">
        <v>3497</v>
      </c>
      <c r="F1087" s="78" t="s">
        <v>360</v>
      </c>
    </row>
    <row r="1088" spans="1:6" ht="13.5">
      <c r="A1088" s="78">
        <v>1088</v>
      </c>
      <c r="B1088" s="78" t="s">
        <v>3020</v>
      </c>
      <c r="C1088" s="78" t="s">
        <v>3021</v>
      </c>
      <c r="D1088" s="78" t="s">
        <v>335</v>
      </c>
      <c r="E1088" s="78" t="s">
        <v>3498</v>
      </c>
      <c r="F1088" s="78" t="s">
        <v>360</v>
      </c>
    </row>
    <row r="1089" spans="1:6" ht="13.5">
      <c r="A1089" s="78">
        <v>1089</v>
      </c>
      <c r="B1089" s="78" t="s">
        <v>3022</v>
      </c>
      <c r="C1089" s="78" t="s">
        <v>3023</v>
      </c>
      <c r="D1089" s="78" t="s">
        <v>335</v>
      </c>
      <c r="E1089" s="78" t="s">
        <v>463</v>
      </c>
      <c r="F1089" s="78" t="s">
        <v>360</v>
      </c>
    </row>
    <row r="1090" spans="1:6" ht="13.5">
      <c r="A1090" s="78">
        <v>1090</v>
      </c>
      <c r="B1090" s="78" t="s">
        <v>3024</v>
      </c>
      <c r="C1090" s="78" t="s">
        <v>3025</v>
      </c>
      <c r="D1090" s="78" t="s">
        <v>335</v>
      </c>
      <c r="E1090" s="78" t="s">
        <v>466</v>
      </c>
      <c r="F1090" s="78" t="s">
        <v>360</v>
      </c>
    </row>
    <row r="1091" spans="1:6" ht="13.5">
      <c r="A1091" s="78">
        <v>1091</v>
      </c>
      <c r="B1091" s="78" t="s">
        <v>3026</v>
      </c>
      <c r="C1091" s="78" t="s">
        <v>3027</v>
      </c>
      <c r="D1091" s="78" t="s">
        <v>335</v>
      </c>
      <c r="E1091" s="78" t="s">
        <v>655</v>
      </c>
      <c r="F1091" s="78" t="s">
        <v>360</v>
      </c>
    </row>
    <row r="1092" spans="1:6" ht="13.5">
      <c r="A1092" s="78">
        <v>1092</v>
      </c>
      <c r="B1092" s="78" t="s">
        <v>3028</v>
      </c>
      <c r="C1092" s="78" t="s">
        <v>3029</v>
      </c>
      <c r="D1092" s="78" t="s">
        <v>335</v>
      </c>
      <c r="E1092" s="78" t="s">
        <v>323</v>
      </c>
      <c r="F1092" s="78" t="s">
        <v>360</v>
      </c>
    </row>
    <row r="1093" spans="1:6" ht="13.5">
      <c r="A1093" s="78">
        <v>1093</v>
      </c>
      <c r="B1093" s="78" t="s">
        <v>3030</v>
      </c>
      <c r="C1093" s="78" t="s">
        <v>3031</v>
      </c>
      <c r="D1093" s="78" t="s">
        <v>335</v>
      </c>
      <c r="E1093" s="78" t="s">
        <v>228</v>
      </c>
      <c r="F1093" s="78" t="s">
        <v>358</v>
      </c>
    </row>
    <row r="1094" spans="1:6" ht="13.5">
      <c r="A1094" s="78">
        <v>1094</v>
      </c>
      <c r="B1094" s="78" t="s">
        <v>3032</v>
      </c>
      <c r="C1094" s="78" t="s">
        <v>3033</v>
      </c>
      <c r="D1094" s="78" t="s">
        <v>335</v>
      </c>
      <c r="E1094" s="78" t="s">
        <v>3451</v>
      </c>
      <c r="F1094" s="78" t="s">
        <v>360</v>
      </c>
    </row>
    <row r="1095" spans="1:6" ht="13.5">
      <c r="A1095" s="78">
        <v>1095</v>
      </c>
      <c r="B1095" s="78" t="s">
        <v>3034</v>
      </c>
      <c r="C1095" s="78" t="s">
        <v>3035</v>
      </c>
      <c r="D1095" s="78" t="s">
        <v>335</v>
      </c>
      <c r="E1095" s="78" t="s">
        <v>317</v>
      </c>
      <c r="F1095" s="78" t="s">
        <v>360</v>
      </c>
    </row>
    <row r="1096" spans="1:6" ht="13.5">
      <c r="A1096" s="78">
        <v>1096</v>
      </c>
      <c r="B1096" s="78" t="s">
        <v>3036</v>
      </c>
      <c r="C1096" s="78" t="s">
        <v>3037</v>
      </c>
      <c r="D1096" s="78" t="s">
        <v>335</v>
      </c>
      <c r="E1096" s="78" t="s">
        <v>226</v>
      </c>
      <c r="F1096" s="78" t="s">
        <v>360</v>
      </c>
    </row>
    <row r="1097" spans="1:6" ht="13.5">
      <c r="A1097" s="78">
        <v>1097</v>
      </c>
      <c r="B1097" s="78" t="s">
        <v>3038</v>
      </c>
      <c r="C1097" s="78" t="s">
        <v>3039</v>
      </c>
      <c r="D1097" s="78" t="s">
        <v>335</v>
      </c>
      <c r="E1097" s="78" t="s">
        <v>168</v>
      </c>
      <c r="F1097" s="78" t="s">
        <v>353</v>
      </c>
    </row>
    <row r="1098" spans="1:6" ht="13.5">
      <c r="A1098" s="78">
        <v>1098</v>
      </c>
      <c r="B1098" s="78" t="s">
        <v>3040</v>
      </c>
      <c r="C1098" s="78" t="s">
        <v>615</v>
      </c>
      <c r="D1098" s="78" t="s">
        <v>335</v>
      </c>
      <c r="E1098" s="78" t="s">
        <v>674</v>
      </c>
      <c r="F1098" s="78" t="s">
        <v>340</v>
      </c>
    </row>
    <row r="1099" spans="1:6" ht="13.5">
      <c r="A1099" s="78">
        <v>1099</v>
      </c>
      <c r="B1099" s="78" t="s">
        <v>3041</v>
      </c>
      <c r="C1099" s="78" t="s">
        <v>3042</v>
      </c>
      <c r="D1099" s="78" t="s">
        <v>335</v>
      </c>
      <c r="E1099" s="78" t="s">
        <v>3499</v>
      </c>
      <c r="F1099" s="78" t="s">
        <v>361</v>
      </c>
    </row>
    <row r="1100" spans="1:6" ht="13.5">
      <c r="A1100" s="78">
        <v>1100</v>
      </c>
      <c r="B1100" s="78" t="s">
        <v>3043</v>
      </c>
      <c r="C1100" s="78" t="s">
        <v>3044</v>
      </c>
      <c r="D1100" s="78" t="s">
        <v>335</v>
      </c>
      <c r="E1100" s="78" t="s">
        <v>3500</v>
      </c>
      <c r="F1100" s="78" t="s">
        <v>361</v>
      </c>
    </row>
    <row r="1101" spans="1:6" ht="13.5">
      <c r="A1101" s="78">
        <v>1101</v>
      </c>
      <c r="B1101" s="78" t="s">
        <v>3045</v>
      </c>
      <c r="C1101" s="78" t="s">
        <v>3046</v>
      </c>
      <c r="D1101" s="78" t="s">
        <v>335</v>
      </c>
      <c r="E1101" s="78" t="s">
        <v>3501</v>
      </c>
      <c r="F1101" s="78" t="s">
        <v>361</v>
      </c>
    </row>
    <row r="1102" spans="1:6" ht="13.5">
      <c r="A1102" s="78">
        <v>1102</v>
      </c>
      <c r="B1102" s="78" t="s">
        <v>3047</v>
      </c>
      <c r="C1102" s="78" t="s">
        <v>3048</v>
      </c>
      <c r="D1102" s="78" t="s">
        <v>335</v>
      </c>
      <c r="E1102" s="78" t="s">
        <v>671</v>
      </c>
      <c r="F1102" s="78" t="s">
        <v>361</v>
      </c>
    </row>
    <row r="1103" spans="1:6" ht="13.5">
      <c r="A1103" s="78">
        <v>1103</v>
      </c>
      <c r="B1103" s="78" t="s">
        <v>3049</v>
      </c>
      <c r="C1103" s="78" t="s">
        <v>3050</v>
      </c>
      <c r="D1103" s="78" t="s">
        <v>332</v>
      </c>
      <c r="E1103" s="78" t="s">
        <v>89</v>
      </c>
      <c r="F1103" s="78" t="s">
        <v>361</v>
      </c>
    </row>
    <row r="1104" spans="1:6" ht="13.5">
      <c r="A1104" s="78">
        <v>1104</v>
      </c>
      <c r="B1104" s="78" t="s">
        <v>3051</v>
      </c>
      <c r="C1104" s="78" t="s">
        <v>3052</v>
      </c>
      <c r="D1104" s="78" t="s">
        <v>334</v>
      </c>
      <c r="E1104" s="78" t="s">
        <v>603</v>
      </c>
      <c r="F1104" s="78" t="s">
        <v>361</v>
      </c>
    </row>
    <row r="1105" spans="1:6" ht="13.5">
      <c r="A1105" s="78">
        <v>1105</v>
      </c>
      <c r="B1105" s="78" t="s">
        <v>3053</v>
      </c>
      <c r="C1105" s="78" t="s">
        <v>3054</v>
      </c>
      <c r="D1105" s="78" t="s">
        <v>336</v>
      </c>
      <c r="E1105" s="78" t="s">
        <v>3502</v>
      </c>
      <c r="F1105" s="78" t="s">
        <v>360</v>
      </c>
    </row>
    <row r="1106" spans="1:6" ht="13.5">
      <c r="A1106" s="78">
        <v>1106</v>
      </c>
      <c r="B1106" s="78" t="s">
        <v>3055</v>
      </c>
      <c r="C1106" s="78" t="s">
        <v>3056</v>
      </c>
      <c r="D1106" s="78" t="s">
        <v>331</v>
      </c>
      <c r="E1106" s="78" t="s">
        <v>59</v>
      </c>
      <c r="F1106" s="78" t="s">
        <v>360</v>
      </c>
    </row>
    <row r="1107" spans="1:6" ht="13.5">
      <c r="A1107" s="78">
        <v>1107</v>
      </c>
      <c r="B1107" s="78" t="s">
        <v>3057</v>
      </c>
      <c r="C1107" s="78" t="s">
        <v>3058</v>
      </c>
      <c r="D1107" s="78" t="s">
        <v>331</v>
      </c>
      <c r="E1107" s="78" t="s">
        <v>578</v>
      </c>
      <c r="F1107" s="78" t="s">
        <v>360</v>
      </c>
    </row>
    <row r="1108" spans="1:6" ht="13.5">
      <c r="A1108" s="78">
        <v>1108</v>
      </c>
      <c r="B1108" s="78" t="s">
        <v>3059</v>
      </c>
      <c r="C1108" s="78" t="s">
        <v>3060</v>
      </c>
      <c r="D1108" s="78" t="s">
        <v>335</v>
      </c>
      <c r="E1108" s="78" t="s">
        <v>3503</v>
      </c>
      <c r="F1108" s="78" t="s">
        <v>360</v>
      </c>
    </row>
    <row r="1109" spans="1:6" ht="13.5">
      <c r="A1109" s="78">
        <v>1109</v>
      </c>
      <c r="B1109" s="78" t="s">
        <v>3061</v>
      </c>
      <c r="C1109" s="78" t="s">
        <v>3062</v>
      </c>
      <c r="D1109" s="78" t="s">
        <v>335</v>
      </c>
      <c r="E1109" s="78" t="s">
        <v>214</v>
      </c>
      <c r="F1109" s="78" t="s">
        <v>339</v>
      </c>
    </row>
    <row r="1110" spans="1:6" ht="13.5">
      <c r="A1110" s="78">
        <v>1110</v>
      </c>
      <c r="B1110" s="78" t="s">
        <v>3063</v>
      </c>
      <c r="C1110" s="78" t="s">
        <v>3064</v>
      </c>
      <c r="D1110" s="78" t="s">
        <v>335</v>
      </c>
      <c r="E1110" s="78" t="s">
        <v>230</v>
      </c>
      <c r="F1110" s="78" t="s">
        <v>341</v>
      </c>
    </row>
    <row r="1111" spans="1:6" ht="13.5">
      <c r="A1111" s="78">
        <v>1111</v>
      </c>
      <c r="B1111" s="78" t="s">
        <v>3065</v>
      </c>
      <c r="C1111" s="78" t="s">
        <v>3066</v>
      </c>
      <c r="D1111" s="78" t="s">
        <v>335</v>
      </c>
      <c r="E1111" s="78" t="s">
        <v>288</v>
      </c>
      <c r="F1111" s="78" t="s">
        <v>349</v>
      </c>
    </row>
    <row r="1112" spans="1:6" ht="13.5">
      <c r="A1112" s="78">
        <v>1112</v>
      </c>
      <c r="B1112" s="78" t="s">
        <v>3067</v>
      </c>
      <c r="C1112" s="78" t="s">
        <v>3068</v>
      </c>
      <c r="D1112" s="78" t="s">
        <v>335</v>
      </c>
      <c r="E1112" s="78" t="s">
        <v>3504</v>
      </c>
      <c r="F1112" s="78" t="s">
        <v>340</v>
      </c>
    </row>
    <row r="1113" spans="1:6" ht="13.5">
      <c r="A1113" s="78">
        <v>1113</v>
      </c>
      <c r="B1113" s="78" t="s">
        <v>3069</v>
      </c>
      <c r="C1113" s="78" t="s">
        <v>3070</v>
      </c>
      <c r="D1113" s="78" t="s">
        <v>334</v>
      </c>
      <c r="E1113" s="78" t="s">
        <v>3505</v>
      </c>
      <c r="F1113" s="78" t="s">
        <v>340</v>
      </c>
    </row>
    <row r="1114" spans="1:6" ht="13.5">
      <c r="A1114" s="78">
        <v>1114</v>
      </c>
      <c r="B1114" s="78" t="s">
        <v>3071</v>
      </c>
      <c r="C1114" s="78" t="s">
        <v>3072</v>
      </c>
      <c r="D1114" s="78" t="s">
        <v>334</v>
      </c>
      <c r="E1114" s="78" t="s">
        <v>3506</v>
      </c>
      <c r="F1114" s="78" t="s">
        <v>340</v>
      </c>
    </row>
    <row r="1115" spans="1:6" ht="13.5">
      <c r="A1115" s="78">
        <v>1115</v>
      </c>
      <c r="B1115" s="78" t="s">
        <v>3073</v>
      </c>
      <c r="C1115" s="78" t="s">
        <v>3074</v>
      </c>
      <c r="D1115" s="78" t="s">
        <v>336</v>
      </c>
      <c r="E1115" s="78" t="s">
        <v>612</v>
      </c>
      <c r="F1115" s="78" t="s">
        <v>351</v>
      </c>
    </row>
    <row r="1116" spans="1:6" ht="13.5">
      <c r="A1116" s="78">
        <v>1116</v>
      </c>
      <c r="B1116" s="78" t="s">
        <v>3075</v>
      </c>
      <c r="C1116" s="78" t="s">
        <v>3076</v>
      </c>
      <c r="D1116" s="78" t="s">
        <v>334</v>
      </c>
      <c r="E1116" s="78" t="s">
        <v>245</v>
      </c>
      <c r="F1116" s="78" t="s">
        <v>351</v>
      </c>
    </row>
    <row r="1117" spans="1:6" ht="13.5">
      <c r="A1117" s="78">
        <v>1117</v>
      </c>
      <c r="B1117" s="78" t="s">
        <v>3077</v>
      </c>
      <c r="C1117" s="78" t="s">
        <v>3078</v>
      </c>
      <c r="D1117" s="78" t="s">
        <v>334</v>
      </c>
      <c r="E1117" s="78" t="s">
        <v>296</v>
      </c>
      <c r="F1117" s="78" t="s">
        <v>351</v>
      </c>
    </row>
    <row r="1118" spans="1:6" ht="13.5">
      <c r="A1118" s="78">
        <v>1118</v>
      </c>
      <c r="B1118" s="78" t="s">
        <v>3079</v>
      </c>
      <c r="C1118" s="78" t="s">
        <v>3080</v>
      </c>
      <c r="D1118" s="78" t="s">
        <v>334</v>
      </c>
      <c r="E1118" s="78" t="s">
        <v>3507</v>
      </c>
      <c r="F1118" s="78" t="s">
        <v>351</v>
      </c>
    </row>
    <row r="1119" spans="1:6" ht="13.5">
      <c r="A1119" s="78">
        <v>1119</v>
      </c>
      <c r="B1119" s="78" t="s">
        <v>3081</v>
      </c>
      <c r="C1119" s="78" t="s">
        <v>1566</v>
      </c>
      <c r="D1119" s="78" t="s">
        <v>334</v>
      </c>
      <c r="E1119" s="78" t="s">
        <v>187</v>
      </c>
      <c r="F1119" s="78" t="s">
        <v>351</v>
      </c>
    </row>
    <row r="1120" spans="1:6" ht="13.5">
      <c r="A1120" s="78">
        <v>1120</v>
      </c>
      <c r="B1120" s="78" t="s">
        <v>3082</v>
      </c>
      <c r="C1120" s="78" t="s">
        <v>3083</v>
      </c>
      <c r="D1120" s="78" t="s">
        <v>334</v>
      </c>
      <c r="E1120" s="78" t="s">
        <v>73</v>
      </c>
      <c r="F1120" s="78" t="s">
        <v>351</v>
      </c>
    </row>
    <row r="1121" spans="1:6" ht="13.5">
      <c r="A1121" s="78">
        <v>1121</v>
      </c>
      <c r="B1121" s="78" t="s">
        <v>3084</v>
      </c>
      <c r="C1121" s="78" t="s">
        <v>3085</v>
      </c>
      <c r="D1121" s="78" t="s">
        <v>332</v>
      </c>
      <c r="E1121" s="78" t="s">
        <v>569</v>
      </c>
      <c r="F1121" s="78" t="s">
        <v>340</v>
      </c>
    </row>
    <row r="1122" spans="1:6" ht="13.5">
      <c r="A1122" s="78">
        <v>1122</v>
      </c>
      <c r="B1122" s="78" t="s">
        <v>3086</v>
      </c>
      <c r="C1122" s="78" t="s">
        <v>3087</v>
      </c>
      <c r="D1122" s="78" t="s">
        <v>335</v>
      </c>
      <c r="E1122" s="78" t="s">
        <v>3478</v>
      </c>
      <c r="F1122" s="78" t="s">
        <v>364</v>
      </c>
    </row>
    <row r="1123" spans="1:6" ht="13.5">
      <c r="A1123" s="78">
        <v>1123</v>
      </c>
      <c r="B1123" s="78" t="s">
        <v>3088</v>
      </c>
      <c r="C1123" s="78" t="s">
        <v>3089</v>
      </c>
      <c r="D1123" s="78" t="s">
        <v>335</v>
      </c>
      <c r="E1123" s="78" t="s">
        <v>372</v>
      </c>
      <c r="F1123" s="78" t="s">
        <v>364</v>
      </c>
    </row>
    <row r="1124" spans="1:6" ht="13.5">
      <c r="A1124" s="78">
        <v>1124</v>
      </c>
      <c r="B1124" s="78" t="s">
        <v>3090</v>
      </c>
      <c r="C1124" s="78" t="s">
        <v>1381</v>
      </c>
      <c r="D1124" s="78" t="s">
        <v>335</v>
      </c>
      <c r="E1124" s="78" t="s">
        <v>315</v>
      </c>
      <c r="F1124" s="78" t="s">
        <v>364</v>
      </c>
    </row>
    <row r="1125" spans="1:6" ht="13.5">
      <c r="A1125" s="78">
        <v>1125</v>
      </c>
      <c r="B1125" s="78" t="s">
        <v>3091</v>
      </c>
      <c r="C1125" s="78" t="s">
        <v>3092</v>
      </c>
      <c r="D1125" s="78" t="s">
        <v>335</v>
      </c>
      <c r="E1125" s="78" t="s">
        <v>3508</v>
      </c>
      <c r="F1125" s="78" t="s">
        <v>364</v>
      </c>
    </row>
    <row r="1126" spans="1:6" ht="13.5">
      <c r="A1126" s="78">
        <v>1126</v>
      </c>
      <c r="B1126" s="78" t="s">
        <v>3093</v>
      </c>
      <c r="C1126" s="78" t="s">
        <v>3094</v>
      </c>
      <c r="D1126" s="78" t="s">
        <v>335</v>
      </c>
      <c r="E1126" s="78" t="s">
        <v>281</v>
      </c>
      <c r="F1126" s="78" t="s">
        <v>364</v>
      </c>
    </row>
    <row r="1127" spans="1:6" ht="13.5">
      <c r="A1127" s="78">
        <v>1127</v>
      </c>
      <c r="B1127" s="78" t="s">
        <v>3095</v>
      </c>
      <c r="C1127" s="78" t="s">
        <v>3096</v>
      </c>
      <c r="D1127" s="78" t="s">
        <v>335</v>
      </c>
      <c r="E1127" s="78" t="s">
        <v>75</v>
      </c>
      <c r="F1127" s="78" t="s">
        <v>360</v>
      </c>
    </row>
    <row r="1128" spans="1:6" ht="13.5">
      <c r="A1128" s="78">
        <v>1128</v>
      </c>
      <c r="B1128" s="78" t="s">
        <v>3097</v>
      </c>
      <c r="C1128" s="78" t="s">
        <v>2630</v>
      </c>
      <c r="D1128" s="78" t="s">
        <v>335</v>
      </c>
      <c r="E1128" s="78" t="s">
        <v>227</v>
      </c>
      <c r="F1128" s="78" t="s">
        <v>340</v>
      </c>
    </row>
    <row r="1129" spans="1:6" ht="13.5">
      <c r="A1129" s="78">
        <v>1129</v>
      </c>
      <c r="B1129" s="78" t="s">
        <v>3098</v>
      </c>
      <c r="C1129" s="78" t="s">
        <v>3099</v>
      </c>
      <c r="D1129" s="78" t="s">
        <v>335</v>
      </c>
      <c r="E1129" s="78" t="s">
        <v>3459</v>
      </c>
      <c r="F1129" s="78" t="s">
        <v>340</v>
      </c>
    </row>
    <row r="1130" spans="1:6" ht="13.5">
      <c r="A1130" s="78">
        <v>1130</v>
      </c>
      <c r="B1130" s="78" t="s">
        <v>3100</v>
      </c>
      <c r="C1130" s="78" t="s">
        <v>3101</v>
      </c>
      <c r="D1130" s="78" t="s">
        <v>335</v>
      </c>
      <c r="E1130" s="78" t="s">
        <v>3297</v>
      </c>
      <c r="F1130" s="78" t="s">
        <v>360</v>
      </c>
    </row>
    <row r="1131" spans="1:6" ht="13.5">
      <c r="A1131" s="78">
        <v>1131</v>
      </c>
      <c r="B1131" s="78" t="s">
        <v>3102</v>
      </c>
      <c r="C1131" s="78" t="s">
        <v>3103</v>
      </c>
      <c r="D1131" s="78" t="s">
        <v>335</v>
      </c>
      <c r="E1131" s="78" t="s">
        <v>303</v>
      </c>
      <c r="F1131" s="78" t="s">
        <v>360</v>
      </c>
    </row>
    <row r="1132" spans="1:6" ht="13.5">
      <c r="A1132" s="78">
        <v>1132</v>
      </c>
      <c r="B1132" s="78" t="s">
        <v>3104</v>
      </c>
      <c r="C1132" s="78" t="s">
        <v>3105</v>
      </c>
      <c r="D1132" s="78" t="s">
        <v>335</v>
      </c>
      <c r="E1132" s="78" t="s">
        <v>674</v>
      </c>
      <c r="F1132" s="78" t="s">
        <v>360</v>
      </c>
    </row>
    <row r="1133" spans="1:6" ht="13.5">
      <c r="A1133" s="78">
        <v>1133</v>
      </c>
      <c r="B1133" s="78" t="s">
        <v>3106</v>
      </c>
      <c r="C1133" s="78" t="s">
        <v>3107</v>
      </c>
      <c r="D1133" s="78" t="s">
        <v>335</v>
      </c>
      <c r="E1133" s="78" t="s">
        <v>3509</v>
      </c>
      <c r="F1133" s="78" t="s">
        <v>360</v>
      </c>
    </row>
    <row r="1134" spans="1:6" ht="13.5">
      <c r="A1134" s="78">
        <v>1134</v>
      </c>
      <c r="B1134" s="78" t="s">
        <v>3108</v>
      </c>
      <c r="C1134" s="78" t="s">
        <v>3109</v>
      </c>
      <c r="D1134" s="78" t="s">
        <v>335</v>
      </c>
      <c r="E1134" s="78" t="s">
        <v>3510</v>
      </c>
      <c r="F1134" s="78" t="s">
        <v>360</v>
      </c>
    </row>
    <row r="1135" spans="1:6" ht="13.5">
      <c r="A1135" s="78">
        <v>1135</v>
      </c>
      <c r="B1135" s="78" t="s">
        <v>3110</v>
      </c>
      <c r="C1135" s="78" t="s">
        <v>3111</v>
      </c>
      <c r="D1135" s="78" t="s">
        <v>335</v>
      </c>
      <c r="E1135" s="78" t="s">
        <v>294</v>
      </c>
      <c r="F1135" s="78" t="s">
        <v>360</v>
      </c>
    </row>
    <row r="1136" spans="1:6" ht="13.5">
      <c r="A1136" s="78">
        <v>1136</v>
      </c>
      <c r="B1136" s="78" t="s">
        <v>3112</v>
      </c>
      <c r="C1136" s="78" t="s">
        <v>2955</v>
      </c>
      <c r="D1136" s="78" t="s">
        <v>332</v>
      </c>
      <c r="E1136" s="78" t="s">
        <v>3511</v>
      </c>
      <c r="F1136" s="78" t="s">
        <v>355</v>
      </c>
    </row>
    <row r="1137" spans="1:6" ht="13.5">
      <c r="A1137" s="78">
        <v>1137</v>
      </c>
      <c r="B1137" s="78" t="s">
        <v>3113</v>
      </c>
      <c r="C1137" s="78" t="s">
        <v>3114</v>
      </c>
      <c r="D1137" s="78" t="s">
        <v>335</v>
      </c>
      <c r="E1137" s="78" t="s">
        <v>675</v>
      </c>
      <c r="F1137" s="78" t="s">
        <v>364</v>
      </c>
    </row>
    <row r="1138" spans="1:6" ht="13.5">
      <c r="A1138" s="78">
        <v>1138</v>
      </c>
      <c r="B1138" s="78" t="s">
        <v>3115</v>
      </c>
      <c r="C1138" s="78" t="s">
        <v>3116</v>
      </c>
      <c r="D1138" s="78" t="s">
        <v>335</v>
      </c>
      <c r="E1138" s="78" t="s">
        <v>314</v>
      </c>
      <c r="F1138" s="78" t="s">
        <v>360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00"/>
  <sheetViews>
    <sheetView zoomScalePageLayoutView="0" workbookViewId="0" topLeftCell="A317">
      <selection activeCell="G41" sqref="G41"/>
    </sheetView>
  </sheetViews>
  <sheetFormatPr defaultColWidth="9.140625" defaultRowHeight="15"/>
  <cols>
    <col min="2" max="2" width="12.421875" style="0" bestFit="1" customWidth="1"/>
    <col min="3" max="3" width="11.421875" style="0" bestFit="1" customWidth="1"/>
    <col min="5" max="5" width="15.57421875" style="0" bestFit="1" customWidth="1"/>
  </cols>
  <sheetData>
    <row r="1" spans="1:6" ht="13.5">
      <c r="A1" s="79">
        <v>2000</v>
      </c>
      <c r="B1" s="79" t="s">
        <v>3514</v>
      </c>
      <c r="C1" s="79" t="s">
        <v>3515</v>
      </c>
      <c r="D1" s="79" t="s">
        <v>334</v>
      </c>
      <c r="E1" s="79" t="s">
        <v>4221</v>
      </c>
      <c r="F1" s="79" t="s">
        <v>351</v>
      </c>
    </row>
    <row r="2" spans="1:6" ht="13.5">
      <c r="A2" s="79">
        <v>2001</v>
      </c>
      <c r="B2" s="79" t="s">
        <v>3516</v>
      </c>
      <c r="C2" s="79" t="s">
        <v>3517</v>
      </c>
      <c r="D2" s="79" t="s">
        <v>334</v>
      </c>
      <c r="E2" s="79" t="s">
        <v>396</v>
      </c>
      <c r="F2" s="79" t="s">
        <v>360</v>
      </c>
    </row>
    <row r="3" spans="1:6" ht="13.5">
      <c r="A3" s="79">
        <v>2002</v>
      </c>
      <c r="B3" s="79" t="s">
        <v>3518</v>
      </c>
      <c r="C3" s="79" t="s">
        <v>3519</v>
      </c>
      <c r="D3" s="79" t="s">
        <v>334</v>
      </c>
      <c r="E3" s="79" t="s">
        <v>3253</v>
      </c>
      <c r="F3" s="79" t="s">
        <v>360</v>
      </c>
    </row>
    <row r="4" spans="1:6" ht="13.5">
      <c r="A4" s="79">
        <v>2003</v>
      </c>
      <c r="B4" s="79" t="s">
        <v>3520</v>
      </c>
      <c r="C4" s="79" t="s">
        <v>3521</v>
      </c>
      <c r="D4" s="79" t="s">
        <v>334</v>
      </c>
      <c r="E4" s="79" t="s">
        <v>631</v>
      </c>
      <c r="F4" s="79" t="s">
        <v>360</v>
      </c>
    </row>
    <row r="5" spans="1:6" ht="13.5">
      <c r="A5" s="79">
        <v>2004</v>
      </c>
      <c r="B5" s="79" t="s">
        <v>3522</v>
      </c>
      <c r="C5" s="79" t="s">
        <v>3523</v>
      </c>
      <c r="D5" s="79" t="s">
        <v>334</v>
      </c>
      <c r="E5" s="79" t="s">
        <v>584</v>
      </c>
      <c r="F5" s="79" t="s">
        <v>360</v>
      </c>
    </row>
    <row r="6" spans="1:6" ht="13.5">
      <c r="A6" s="79">
        <v>2005</v>
      </c>
      <c r="B6" s="79" t="s">
        <v>3524</v>
      </c>
      <c r="C6" s="79" t="s">
        <v>3525</v>
      </c>
      <c r="D6" s="79" t="s">
        <v>334</v>
      </c>
      <c r="E6" s="79" t="s">
        <v>576</v>
      </c>
      <c r="F6" s="79" t="s">
        <v>355</v>
      </c>
    </row>
    <row r="7" spans="1:6" ht="13.5">
      <c r="A7" s="79">
        <v>2006</v>
      </c>
      <c r="B7" s="79" t="s">
        <v>3526</v>
      </c>
      <c r="C7" s="79" t="s">
        <v>3527</v>
      </c>
      <c r="D7" s="79" t="s">
        <v>334</v>
      </c>
      <c r="E7" s="79" t="s">
        <v>122</v>
      </c>
      <c r="F7" s="79" t="s">
        <v>360</v>
      </c>
    </row>
    <row r="8" spans="1:6" ht="13.5">
      <c r="A8" s="79">
        <v>2007</v>
      </c>
      <c r="B8" s="79" t="s">
        <v>3528</v>
      </c>
      <c r="C8" s="79" t="s">
        <v>3529</v>
      </c>
      <c r="D8" s="79" t="s">
        <v>331</v>
      </c>
      <c r="E8" s="79" t="s">
        <v>140</v>
      </c>
      <c r="F8" s="79" t="s">
        <v>340</v>
      </c>
    </row>
    <row r="9" spans="1:6" ht="13.5">
      <c r="A9" s="79">
        <v>2008</v>
      </c>
      <c r="B9" s="79" t="s">
        <v>3530</v>
      </c>
      <c r="C9" s="79" t="s">
        <v>3531</v>
      </c>
      <c r="D9" s="79" t="s">
        <v>331</v>
      </c>
      <c r="E9" s="79" t="s">
        <v>4222</v>
      </c>
      <c r="F9" s="79" t="s">
        <v>361</v>
      </c>
    </row>
    <row r="10" spans="1:6" ht="13.5">
      <c r="A10" s="79">
        <v>2009</v>
      </c>
      <c r="B10" s="79" t="s">
        <v>3532</v>
      </c>
      <c r="C10" s="79" t="s">
        <v>3533</v>
      </c>
      <c r="D10" s="79" t="s">
        <v>331</v>
      </c>
      <c r="E10" s="79" t="s">
        <v>4223</v>
      </c>
      <c r="F10" s="79" t="s">
        <v>360</v>
      </c>
    </row>
    <row r="11" spans="1:6" ht="13.5">
      <c r="A11" s="79">
        <v>2010</v>
      </c>
      <c r="B11" s="79" t="s">
        <v>3534</v>
      </c>
      <c r="C11" s="79" t="s">
        <v>3535</v>
      </c>
      <c r="D11" s="79" t="s">
        <v>331</v>
      </c>
      <c r="E11" s="79" t="s">
        <v>24</v>
      </c>
      <c r="F11" s="79" t="s">
        <v>353</v>
      </c>
    </row>
    <row r="12" spans="1:6" ht="13.5">
      <c r="A12" s="79">
        <v>2011</v>
      </c>
      <c r="B12" s="79" t="s">
        <v>3536</v>
      </c>
      <c r="C12" s="79" t="s">
        <v>3537</v>
      </c>
      <c r="D12" s="79" t="s">
        <v>331</v>
      </c>
      <c r="E12" s="79" t="s">
        <v>102</v>
      </c>
      <c r="F12" s="79" t="s">
        <v>351</v>
      </c>
    </row>
    <row r="13" spans="1:6" ht="13.5">
      <c r="A13" s="79">
        <v>2012</v>
      </c>
      <c r="B13" s="79" t="s">
        <v>3538</v>
      </c>
      <c r="C13" s="79" t="s">
        <v>3539</v>
      </c>
      <c r="D13" s="79" t="s">
        <v>332</v>
      </c>
      <c r="E13" s="79" t="s">
        <v>404</v>
      </c>
      <c r="F13" s="79" t="s">
        <v>364</v>
      </c>
    </row>
    <row r="14" spans="1:6" ht="13.5">
      <c r="A14" s="79">
        <v>2013</v>
      </c>
      <c r="B14" s="79" t="s">
        <v>3540</v>
      </c>
      <c r="C14" s="79" t="s">
        <v>3541</v>
      </c>
      <c r="D14" s="79" t="s">
        <v>332</v>
      </c>
      <c r="E14" s="79" t="s">
        <v>4224</v>
      </c>
      <c r="F14" s="79" t="s">
        <v>351</v>
      </c>
    </row>
    <row r="15" spans="1:6" ht="13.5">
      <c r="A15" s="79">
        <v>2014</v>
      </c>
      <c r="B15" s="79" t="s">
        <v>3542</v>
      </c>
      <c r="C15" s="79" t="s">
        <v>3543</v>
      </c>
      <c r="D15" s="79" t="s">
        <v>332</v>
      </c>
      <c r="E15" s="79" t="s">
        <v>246</v>
      </c>
      <c r="F15" s="79" t="s">
        <v>360</v>
      </c>
    </row>
    <row r="16" spans="1:6" ht="13.5">
      <c r="A16" s="79">
        <v>2015</v>
      </c>
      <c r="B16" s="79" t="s">
        <v>3544</v>
      </c>
      <c r="C16" s="79" t="s">
        <v>3545</v>
      </c>
      <c r="D16" s="79" t="s">
        <v>332</v>
      </c>
      <c r="E16" s="79" t="s">
        <v>4225</v>
      </c>
      <c r="F16" s="79" t="s">
        <v>360</v>
      </c>
    </row>
    <row r="17" spans="1:6" ht="13.5">
      <c r="A17" s="79">
        <v>2016</v>
      </c>
      <c r="B17" s="79" t="s">
        <v>3546</v>
      </c>
      <c r="C17" s="79" t="s">
        <v>3547</v>
      </c>
      <c r="D17" s="79" t="s">
        <v>332</v>
      </c>
      <c r="E17" s="79" t="s">
        <v>3121</v>
      </c>
      <c r="F17" s="79" t="s">
        <v>363</v>
      </c>
    </row>
    <row r="18" spans="1:6" ht="13.5">
      <c r="A18" s="79">
        <v>2017</v>
      </c>
      <c r="B18" s="79" t="s">
        <v>3548</v>
      </c>
      <c r="C18" s="79" t="s">
        <v>3549</v>
      </c>
      <c r="D18" s="79" t="s">
        <v>332</v>
      </c>
      <c r="E18" s="79" t="s">
        <v>243</v>
      </c>
      <c r="F18" s="79" t="s">
        <v>340</v>
      </c>
    </row>
    <row r="19" spans="1:6" ht="13.5">
      <c r="A19" s="79">
        <v>2018</v>
      </c>
      <c r="B19" s="79" t="s">
        <v>3550</v>
      </c>
      <c r="C19" s="79" t="s">
        <v>3551</v>
      </c>
      <c r="D19" s="79" t="s">
        <v>332</v>
      </c>
      <c r="E19" s="79" t="s">
        <v>4226</v>
      </c>
      <c r="F19" s="79" t="s">
        <v>361</v>
      </c>
    </row>
    <row r="20" spans="1:6" ht="13.5">
      <c r="A20" s="79">
        <v>2019</v>
      </c>
      <c r="B20" s="79" t="s">
        <v>3552</v>
      </c>
      <c r="C20" s="79" t="s">
        <v>3553</v>
      </c>
      <c r="D20" s="79" t="s">
        <v>332</v>
      </c>
      <c r="E20" s="79" t="s">
        <v>4227</v>
      </c>
      <c r="F20" s="79" t="s">
        <v>361</v>
      </c>
    </row>
    <row r="21" spans="1:6" ht="13.5">
      <c r="A21" s="79">
        <v>2020</v>
      </c>
      <c r="B21" s="79" t="s">
        <v>3554</v>
      </c>
      <c r="C21" s="79" t="s">
        <v>3555</v>
      </c>
      <c r="D21" s="79" t="s">
        <v>332</v>
      </c>
      <c r="E21" s="79" t="s">
        <v>3237</v>
      </c>
      <c r="F21" s="79" t="s">
        <v>361</v>
      </c>
    </row>
    <row r="22" spans="1:6" ht="13.5">
      <c r="A22" s="79">
        <v>2021</v>
      </c>
      <c r="B22" s="79" t="s">
        <v>3556</v>
      </c>
      <c r="C22" s="79" t="s">
        <v>3557</v>
      </c>
      <c r="D22" s="79" t="s">
        <v>334</v>
      </c>
      <c r="E22" s="79" t="s">
        <v>396</v>
      </c>
      <c r="F22" s="79" t="s">
        <v>353</v>
      </c>
    </row>
    <row r="23" spans="1:6" ht="13.5">
      <c r="A23" s="79">
        <v>2022</v>
      </c>
      <c r="B23" s="79" t="s">
        <v>3558</v>
      </c>
      <c r="C23" s="79" t="s">
        <v>3559</v>
      </c>
      <c r="D23" s="79" t="s">
        <v>331</v>
      </c>
      <c r="E23" s="79" t="s">
        <v>130</v>
      </c>
      <c r="F23" s="79" t="s">
        <v>353</v>
      </c>
    </row>
    <row r="24" spans="1:6" ht="13.5">
      <c r="A24" s="79">
        <v>2023</v>
      </c>
      <c r="B24" s="79" t="s">
        <v>3560</v>
      </c>
      <c r="C24" s="79" t="s">
        <v>3561</v>
      </c>
      <c r="D24" s="79" t="s">
        <v>331</v>
      </c>
      <c r="E24" s="79" t="s">
        <v>449</v>
      </c>
      <c r="F24" s="79" t="s">
        <v>353</v>
      </c>
    </row>
    <row r="25" spans="1:6" ht="13.5">
      <c r="A25" s="79">
        <v>2024</v>
      </c>
      <c r="B25" s="79" t="s">
        <v>3562</v>
      </c>
      <c r="C25" s="79" t="s">
        <v>3563</v>
      </c>
      <c r="D25" s="79" t="s">
        <v>334</v>
      </c>
      <c r="E25" s="79" t="s">
        <v>4228</v>
      </c>
      <c r="F25" s="79" t="s">
        <v>360</v>
      </c>
    </row>
    <row r="26" spans="1:6" ht="13.5">
      <c r="A26" s="79">
        <v>2025</v>
      </c>
      <c r="B26" s="79" t="s">
        <v>3564</v>
      </c>
      <c r="C26" s="79" t="s">
        <v>3565</v>
      </c>
      <c r="D26" s="79" t="s">
        <v>334</v>
      </c>
      <c r="E26" s="79" t="s">
        <v>3386</v>
      </c>
      <c r="F26" s="79" t="s">
        <v>360</v>
      </c>
    </row>
    <row r="27" spans="1:6" ht="13.5">
      <c r="A27" s="79">
        <v>2026</v>
      </c>
      <c r="B27" s="79" t="s">
        <v>3566</v>
      </c>
      <c r="C27" s="79" t="s">
        <v>3567</v>
      </c>
      <c r="D27" s="79" t="s">
        <v>331</v>
      </c>
      <c r="E27" s="79" t="s">
        <v>3132</v>
      </c>
      <c r="F27" s="79" t="s">
        <v>360</v>
      </c>
    </row>
    <row r="28" spans="1:6" ht="13.5">
      <c r="A28" s="79">
        <v>2027</v>
      </c>
      <c r="B28" s="79" t="s">
        <v>3568</v>
      </c>
      <c r="C28" s="79" t="s">
        <v>3569</v>
      </c>
      <c r="D28" s="79" t="s">
        <v>331</v>
      </c>
      <c r="E28" s="79" t="s">
        <v>4229</v>
      </c>
      <c r="F28" s="79" t="s">
        <v>360</v>
      </c>
    </row>
    <row r="29" spans="1:6" ht="13.5">
      <c r="A29" s="79">
        <v>2028</v>
      </c>
      <c r="B29" s="79" t="s">
        <v>3570</v>
      </c>
      <c r="C29" s="79" t="s">
        <v>3571</v>
      </c>
      <c r="D29" s="79" t="s">
        <v>331</v>
      </c>
      <c r="E29" s="79" t="s">
        <v>3288</v>
      </c>
      <c r="F29" s="79" t="s">
        <v>360</v>
      </c>
    </row>
    <row r="30" spans="1:6" ht="13.5">
      <c r="A30" s="79">
        <v>2029</v>
      </c>
      <c r="B30" s="79" t="s">
        <v>3572</v>
      </c>
      <c r="C30" s="79" t="s">
        <v>3573</v>
      </c>
      <c r="D30" s="79" t="s">
        <v>331</v>
      </c>
      <c r="E30" s="79" t="s">
        <v>424</v>
      </c>
      <c r="F30" s="79" t="s">
        <v>360</v>
      </c>
    </row>
    <row r="31" spans="1:6" ht="13.5">
      <c r="A31" s="79">
        <v>2030</v>
      </c>
      <c r="B31" s="79" t="s">
        <v>3574</v>
      </c>
      <c r="C31" s="79" t="s">
        <v>3575</v>
      </c>
      <c r="D31" s="79" t="s">
        <v>331</v>
      </c>
      <c r="E31" s="79" t="s">
        <v>4229</v>
      </c>
      <c r="F31" s="79" t="s">
        <v>360</v>
      </c>
    </row>
    <row r="32" spans="1:6" ht="13.5">
      <c r="A32" s="79">
        <v>2031</v>
      </c>
      <c r="B32" s="79" t="s">
        <v>3576</v>
      </c>
      <c r="C32" s="79" t="s">
        <v>3577</v>
      </c>
      <c r="D32" s="79" t="s">
        <v>331</v>
      </c>
      <c r="E32" s="79" t="s">
        <v>132</v>
      </c>
      <c r="F32" s="79" t="s">
        <v>360</v>
      </c>
    </row>
    <row r="33" spans="1:6" ht="13.5">
      <c r="A33" s="79">
        <v>2032</v>
      </c>
      <c r="B33" s="79" t="s">
        <v>3578</v>
      </c>
      <c r="C33" s="79" t="s">
        <v>3579</v>
      </c>
      <c r="D33" s="79" t="s">
        <v>332</v>
      </c>
      <c r="E33" s="79" t="s">
        <v>3215</v>
      </c>
      <c r="F33" s="79" t="s">
        <v>360</v>
      </c>
    </row>
    <row r="34" spans="1:6" ht="13.5">
      <c r="A34" s="79">
        <v>2033</v>
      </c>
      <c r="B34" s="79" t="s">
        <v>3580</v>
      </c>
      <c r="C34" s="79" t="s">
        <v>3581</v>
      </c>
      <c r="D34" s="79" t="s">
        <v>332</v>
      </c>
      <c r="E34" s="79" t="s">
        <v>4230</v>
      </c>
      <c r="F34" s="79" t="s">
        <v>360</v>
      </c>
    </row>
    <row r="35" spans="1:6" ht="13.5">
      <c r="A35" s="79">
        <v>2034</v>
      </c>
      <c r="B35" s="79" t="s">
        <v>3582</v>
      </c>
      <c r="C35" s="79" t="s">
        <v>3583</v>
      </c>
      <c r="D35" s="79" t="s">
        <v>332</v>
      </c>
      <c r="E35" s="79" t="s">
        <v>406</v>
      </c>
      <c r="F35" s="79" t="s">
        <v>358</v>
      </c>
    </row>
    <row r="36" spans="1:6" ht="13.5">
      <c r="A36" s="79">
        <v>2035</v>
      </c>
      <c r="B36" s="79" t="s">
        <v>3584</v>
      </c>
      <c r="C36" s="79" t="s">
        <v>3585</v>
      </c>
      <c r="D36" s="79" t="s">
        <v>332</v>
      </c>
      <c r="E36" s="79" t="s">
        <v>3283</v>
      </c>
      <c r="F36" s="79" t="s">
        <v>358</v>
      </c>
    </row>
    <row r="37" spans="1:6" ht="13.5">
      <c r="A37" s="79">
        <v>2036</v>
      </c>
      <c r="B37" s="79" t="s">
        <v>3586</v>
      </c>
      <c r="C37" s="79" t="s">
        <v>3587</v>
      </c>
      <c r="D37" s="79" t="s">
        <v>332</v>
      </c>
      <c r="E37" s="79" t="s">
        <v>202</v>
      </c>
      <c r="F37" s="79" t="s">
        <v>358</v>
      </c>
    </row>
    <row r="38" spans="1:6" ht="13.5">
      <c r="A38" s="79">
        <v>2037</v>
      </c>
      <c r="B38" s="79" t="s">
        <v>3588</v>
      </c>
      <c r="C38" s="79" t="s">
        <v>3589</v>
      </c>
      <c r="D38" s="79" t="s">
        <v>330</v>
      </c>
      <c r="E38" s="79" t="s">
        <v>4231</v>
      </c>
      <c r="F38" s="79" t="s">
        <v>343</v>
      </c>
    </row>
    <row r="39" spans="1:6" ht="13.5">
      <c r="A39" s="79">
        <v>2038</v>
      </c>
      <c r="B39" s="79" t="s">
        <v>3590</v>
      </c>
      <c r="C39" s="79" t="s">
        <v>3591</v>
      </c>
      <c r="D39" s="79" t="s">
        <v>334</v>
      </c>
      <c r="E39" s="79" t="s">
        <v>3359</v>
      </c>
      <c r="F39" s="79" t="s">
        <v>353</v>
      </c>
    </row>
    <row r="40" spans="1:6" ht="13.5">
      <c r="A40" s="79">
        <v>2039</v>
      </c>
      <c r="B40" s="79" t="s">
        <v>3592</v>
      </c>
      <c r="C40" s="79" t="s">
        <v>3593</v>
      </c>
      <c r="D40" s="79" t="s">
        <v>334</v>
      </c>
      <c r="E40" s="79" t="s">
        <v>3394</v>
      </c>
      <c r="F40" s="79" t="s">
        <v>365</v>
      </c>
    </row>
    <row r="41" spans="1:6" ht="13.5">
      <c r="A41" s="79">
        <v>2040</v>
      </c>
      <c r="B41" s="79" t="s">
        <v>3594</v>
      </c>
      <c r="C41" s="79" t="s">
        <v>3595</v>
      </c>
      <c r="D41" s="79" t="s">
        <v>334</v>
      </c>
      <c r="E41" s="79" t="s">
        <v>4232</v>
      </c>
      <c r="F41" s="79" t="s">
        <v>340</v>
      </c>
    </row>
    <row r="42" spans="1:6" ht="13.5">
      <c r="A42" s="79">
        <v>2041</v>
      </c>
      <c r="B42" s="79" t="s">
        <v>3596</v>
      </c>
      <c r="C42" s="79" t="s">
        <v>3597</v>
      </c>
      <c r="D42" s="79" t="s">
        <v>334</v>
      </c>
      <c r="E42" s="79" t="s">
        <v>439</v>
      </c>
      <c r="F42" s="79" t="s">
        <v>340</v>
      </c>
    </row>
    <row r="43" spans="1:6" ht="13.5">
      <c r="A43" s="79">
        <v>2042</v>
      </c>
      <c r="B43" s="79" t="s">
        <v>3598</v>
      </c>
      <c r="C43" s="79" t="s">
        <v>3599</v>
      </c>
      <c r="D43" s="79" t="s">
        <v>334</v>
      </c>
      <c r="E43" s="79" t="s">
        <v>3276</v>
      </c>
      <c r="F43" s="79" t="s">
        <v>340</v>
      </c>
    </row>
    <row r="44" spans="1:6" ht="13.5">
      <c r="A44" s="79">
        <v>2043</v>
      </c>
      <c r="B44" s="79" t="s">
        <v>3600</v>
      </c>
      <c r="C44" s="79" t="s">
        <v>3601</v>
      </c>
      <c r="D44" s="79" t="s">
        <v>334</v>
      </c>
      <c r="E44" s="79" t="s">
        <v>619</v>
      </c>
      <c r="F44" s="79" t="s">
        <v>360</v>
      </c>
    </row>
    <row r="45" spans="1:6" ht="13.5">
      <c r="A45" s="79">
        <v>2044</v>
      </c>
      <c r="B45" s="79" t="s">
        <v>3602</v>
      </c>
      <c r="C45" s="79" t="s">
        <v>3603</v>
      </c>
      <c r="D45" s="79" t="s">
        <v>334</v>
      </c>
      <c r="E45" s="79" t="s">
        <v>4233</v>
      </c>
      <c r="F45" s="79" t="s">
        <v>345</v>
      </c>
    </row>
    <row r="46" spans="1:6" ht="13.5">
      <c r="A46" s="79">
        <v>2045</v>
      </c>
      <c r="B46" s="79" t="s">
        <v>3604</v>
      </c>
      <c r="C46" s="79" t="s">
        <v>3605</v>
      </c>
      <c r="D46" s="79" t="s">
        <v>331</v>
      </c>
      <c r="E46" s="79" t="s">
        <v>3213</v>
      </c>
      <c r="F46" s="79" t="s">
        <v>353</v>
      </c>
    </row>
    <row r="47" spans="1:6" ht="13.5">
      <c r="A47" s="79">
        <v>2046</v>
      </c>
      <c r="B47" s="79" t="s">
        <v>3606</v>
      </c>
      <c r="C47" s="79" t="s">
        <v>3607</v>
      </c>
      <c r="D47" s="79" t="s">
        <v>331</v>
      </c>
      <c r="E47" s="79" t="s">
        <v>3366</v>
      </c>
      <c r="F47" s="79" t="s">
        <v>340</v>
      </c>
    </row>
    <row r="48" spans="1:6" ht="13.5">
      <c r="A48" s="79">
        <v>2047</v>
      </c>
      <c r="B48" s="79" t="s">
        <v>3608</v>
      </c>
      <c r="C48" s="79" t="s">
        <v>3609</v>
      </c>
      <c r="D48" s="79" t="s">
        <v>332</v>
      </c>
      <c r="E48" s="79" t="s">
        <v>202</v>
      </c>
      <c r="F48" s="79" t="s">
        <v>341</v>
      </c>
    </row>
    <row r="49" spans="1:6" ht="13.5">
      <c r="A49" s="79">
        <v>2048</v>
      </c>
      <c r="B49" s="79" t="s">
        <v>3610</v>
      </c>
      <c r="C49" s="79" t="s">
        <v>3611</v>
      </c>
      <c r="D49" s="79" t="s">
        <v>332</v>
      </c>
      <c r="E49" s="79" t="s">
        <v>4234</v>
      </c>
      <c r="F49" s="79" t="s">
        <v>354</v>
      </c>
    </row>
    <row r="50" spans="1:6" ht="13.5">
      <c r="A50" s="79">
        <v>2049</v>
      </c>
      <c r="B50" s="79" t="s">
        <v>3612</v>
      </c>
      <c r="C50" s="79" t="s">
        <v>3613</v>
      </c>
      <c r="D50" s="79" t="s">
        <v>332</v>
      </c>
      <c r="E50" s="79" t="s">
        <v>41</v>
      </c>
      <c r="F50" s="79" t="s">
        <v>340</v>
      </c>
    </row>
    <row r="51" spans="1:6" ht="13.5">
      <c r="A51" s="79">
        <v>2050</v>
      </c>
      <c r="B51" s="79" t="s">
        <v>3614</v>
      </c>
      <c r="C51" s="79" t="s">
        <v>3615</v>
      </c>
      <c r="D51" s="79" t="s">
        <v>332</v>
      </c>
      <c r="E51" s="79" t="s">
        <v>369</v>
      </c>
      <c r="F51" s="79" t="s">
        <v>340</v>
      </c>
    </row>
    <row r="52" spans="1:6" ht="13.5">
      <c r="A52" s="79">
        <v>2051</v>
      </c>
      <c r="B52" s="79" t="s">
        <v>3616</v>
      </c>
      <c r="C52" s="79" t="s">
        <v>3617</v>
      </c>
      <c r="D52" s="79" t="s">
        <v>334</v>
      </c>
      <c r="E52" s="79" t="s">
        <v>3223</v>
      </c>
      <c r="F52" s="79" t="s">
        <v>340</v>
      </c>
    </row>
    <row r="53" spans="1:6" ht="13.5">
      <c r="A53" s="79">
        <v>2052</v>
      </c>
      <c r="B53" s="79" t="s">
        <v>3618</v>
      </c>
      <c r="C53" s="79" t="s">
        <v>3619</v>
      </c>
      <c r="D53" s="79" t="s">
        <v>334</v>
      </c>
      <c r="E53" s="79" t="s">
        <v>3417</v>
      </c>
      <c r="F53" s="79" t="s">
        <v>340</v>
      </c>
    </row>
    <row r="54" spans="1:6" ht="13.5">
      <c r="A54" s="79">
        <v>2053</v>
      </c>
      <c r="B54" s="79" t="s">
        <v>3620</v>
      </c>
      <c r="C54" s="79" t="s">
        <v>3621</v>
      </c>
      <c r="D54" s="79" t="s">
        <v>331</v>
      </c>
      <c r="E54" s="79" t="s">
        <v>15</v>
      </c>
      <c r="F54" s="79" t="s">
        <v>340</v>
      </c>
    </row>
    <row r="55" spans="1:6" ht="13.5">
      <c r="A55" s="79">
        <v>2054</v>
      </c>
      <c r="B55" s="79" t="s">
        <v>3622</v>
      </c>
      <c r="C55" s="79" t="s">
        <v>3623</v>
      </c>
      <c r="D55" s="79" t="s">
        <v>331</v>
      </c>
      <c r="E55" s="79" t="s">
        <v>630</v>
      </c>
      <c r="F55" s="79" t="s">
        <v>340</v>
      </c>
    </row>
    <row r="56" spans="1:6" ht="13.5">
      <c r="A56" s="79">
        <v>2055</v>
      </c>
      <c r="B56" s="79" t="s">
        <v>3624</v>
      </c>
      <c r="C56" s="79" t="s">
        <v>3625</v>
      </c>
      <c r="D56" s="79" t="s">
        <v>332</v>
      </c>
      <c r="E56" s="79" t="s">
        <v>4235</v>
      </c>
      <c r="F56" s="79" t="s">
        <v>340</v>
      </c>
    </row>
    <row r="57" spans="1:6" ht="13.5">
      <c r="A57" s="79">
        <v>2056</v>
      </c>
      <c r="B57" s="79" t="s">
        <v>3626</v>
      </c>
      <c r="C57" s="79" t="s">
        <v>3627</v>
      </c>
      <c r="D57" s="79" t="s">
        <v>332</v>
      </c>
      <c r="E57" s="79" t="s">
        <v>3477</v>
      </c>
      <c r="F57" s="79" t="s">
        <v>340</v>
      </c>
    </row>
    <row r="58" spans="1:6" ht="13.5">
      <c r="A58" s="79">
        <v>2057</v>
      </c>
      <c r="B58" s="79" t="s">
        <v>3628</v>
      </c>
      <c r="C58" s="79" t="s">
        <v>3629</v>
      </c>
      <c r="D58" s="79" t="s">
        <v>331</v>
      </c>
      <c r="E58" s="79" t="s">
        <v>423</v>
      </c>
      <c r="F58" s="79" t="s">
        <v>360</v>
      </c>
    </row>
    <row r="59" spans="1:6" ht="13.5">
      <c r="A59" s="79">
        <v>2058</v>
      </c>
      <c r="B59" s="79" t="s">
        <v>3630</v>
      </c>
      <c r="C59" s="79" t="s">
        <v>3631</v>
      </c>
      <c r="D59" s="79" t="s">
        <v>332</v>
      </c>
      <c r="E59" s="79" t="s">
        <v>41</v>
      </c>
      <c r="F59" s="79" t="s">
        <v>360</v>
      </c>
    </row>
    <row r="60" spans="1:6" ht="13.5">
      <c r="A60" s="79">
        <v>2059</v>
      </c>
      <c r="B60" s="79" t="s">
        <v>3632</v>
      </c>
      <c r="C60" s="79" t="s">
        <v>3633</v>
      </c>
      <c r="D60" s="79" t="s">
        <v>334</v>
      </c>
      <c r="E60" s="79" t="s">
        <v>119</v>
      </c>
      <c r="F60" s="79" t="s">
        <v>340</v>
      </c>
    </row>
    <row r="61" spans="1:6" ht="13.5">
      <c r="A61" s="79">
        <v>2060</v>
      </c>
      <c r="B61" s="79" t="s">
        <v>3634</v>
      </c>
      <c r="C61" s="79" t="s">
        <v>3635</v>
      </c>
      <c r="D61" s="79" t="s">
        <v>331</v>
      </c>
      <c r="E61" s="79" t="s">
        <v>3396</v>
      </c>
      <c r="F61" s="79" t="s">
        <v>340</v>
      </c>
    </row>
    <row r="62" spans="1:6" ht="13.5">
      <c r="A62" s="79">
        <v>2061</v>
      </c>
      <c r="B62" s="79" t="s">
        <v>3636</v>
      </c>
      <c r="C62" s="79" t="s">
        <v>3637</v>
      </c>
      <c r="D62" s="79" t="s">
        <v>331</v>
      </c>
      <c r="E62" s="79" t="s">
        <v>4223</v>
      </c>
      <c r="F62" s="79" t="s">
        <v>340</v>
      </c>
    </row>
    <row r="63" spans="1:6" ht="13.5">
      <c r="A63" s="79">
        <v>2062</v>
      </c>
      <c r="B63" s="79" t="s">
        <v>3638</v>
      </c>
      <c r="C63" s="79" t="s">
        <v>3639</v>
      </c>
      <c r="D63" s="79" t="s">
        <v>331</v>
      </c>
      <c r="E63" s="79" t="s">
        <v>3352</v>
      </c>
      <c r="F63" s="79" t="s">
        <v>340</v>
      </c>
    </row>
    <row r="64" spans="1:6" ht="13.5">
      <c r="A64" s="79">
        <v>2063</v>
      </c>
      <c r="B64" s="79" t="s">
        <v>3640</v>
      </c>
      <c r="C64" s="79" t="s">
        <v>3641</v>
      </c>
      <c r="D64" s="79" t="s">
        <v>332</v>
      </c>
      <c r="E64" s="79" t="s">
        <v>6</v>
      </c>
      <c r="F64" s="79" t="s">
        <v>340</v>
      </c>
    </row>
    <row r="65" spans="1:6" ht="13.5">
      <c r="A65" s="79">
        <v>2064</v>
      </c>
      <c r="B65" s="79" t="s">
        <v>3642</v>
      </c>
      <c r="C65" s="79" t="s">
        <v>3643</v>
      </c>
      <c r="D65" s="79" t="s">
        <v>332</v>
      </c>
      <c r="E65" s="79" t="s">
        <v>159</v>
      </c>
      <c r="F65" s="79" t="s">
        <v>340</v>
      </c>
    </row>
    <row r="66" spans="1:6" ht="13.5">
      <c r="A66" s="79">
        <v>2065</v>
      </c>
      <c r="B66" s="79" t="s">
        <v>3644</v>
      </c>
      <c r="C66" s="79" t="s">
        <v>3645</v>
      </c>
      <c r="D66" s="79" t="s">
        <v>332</v>
      </c>
      <c r="E66" s="79" t="s">
        <v>160</v>
      </c>
      <c r="F66" s="79" t="s">
        <v>360</v>
      </c>
    </row>
    <row r="67" spans="1:6" ht="13.5">
      <c r="A67" s="79">
        <v>2066</v>
      </c>
      <c r="B67" s="79" t="s">
        <v>3646</v>
      </c>
      <c r="C67" s="79" t="s">
        <v>3647</v>
      </c>
      <c r="D67" s="79" t="s">
        <v>332</v>
      </c>
      <c r="E67" s="79" t="s">
        <v>3403</v>
      </c>
      <c r="F67" s="79" t="s">
        <v>365</v>
      </c>
    </row>
    <row r="68" spans="1:6" ht="13.5">
      <c r="A68" s="79">
        <v>2067</v>
      </c>
      <c r="B68" s="79" t="s">
        <v>3648</v>
      </c>
      <c r="C68" s="79" t="s">
        <v>3649</v>
      </c>
      <c r="D68" s="79" t="s">
        <v>332</v>
      </c>
      <c r="E68" s="79" t="s">
        <v>60</v>
      </c>
      <c r="F68" s="79" t="s">
        <v>361</v>
      </c>
    </row>
    <row r="69" spans="1:6" ht="13.5">
      <c r="A69" s="79">
        <v>2068</v>
      </c>
      <c r="B69" s="79" t="s">
        <v>3650</v>
      </c>
      <c r="C69" s="79" t="s">
        <v>3651</v>
      </c>
      <c r="D69" s="79" t="s">
        <v>332</v>
      </c>
      <c r="E69" s="79" t="s">
        <v>428</v>
      </c>
      <c r="F69" s="79" t="s">
        <v>358</v>
      </c>
    </row>
    <row r="70" spans="1:6" ht="13.5">
      <c r="A70" s="79">
        <v>2069</v>
      </c>
      <c r="B70" s="79" t="s">
        <v>3652</v>
      </c>
      <c r="C70" s="79" t="s">
        <v>3653</v>
      </c>
      <c r="D70" s="79" t="s">
        <v>332</v>
      </c>
      <c r="E70" s="79" t="s">
        <v>217</v>
      </c>
      <c r="F70" s="79" t="s">
        <v>365</v>
      </c>
    </row>
    <row r="71" spans="1:6" ht="13.5">
      <c r="A71" s="79">
        <v>2070</v>
      </c>
      <c r="B71" s="79" t="s">
        <v>3654</v>
      </c>
      <c r="C71" s="79" t="s">
        <v>3655</v>
      </c>
      <c r="D71" s="79" t="s">
        <v>332</v>
      </c>
      <c r="E71" s="79" t="s">
        <v>4236</v>
      </c>
      <c r="F71" s="79" t="s">
        <v>355</v>
      </c>
    </row>
    <row r="72" spans="1:6" ht="13.5">
      <c r="A72" s="79">
        <v>2071</v>
      </c>
      <c r="B72" s="79" t="s">
        <v>3656</v>
      </c>
      <c r="C72" s="79" t="s">
        <v>3657</v>
      </c>
      <c r="D72" s="79" t="s">
        <v>332</v>
      </c>
      <c r="E72" s="79" t="s">
        <v>149</v>
      </c>
      <c r="F72" s="79" t="s">
        <v>353</v>
      </c>
    </row>
    <row r="73" spans="1:6" ht="13.5">
      <c r="A73" s="79">
        <v>2072</v>
      </c>
      <c r="B73" s="79" t="s">
        <v>3658</v>
      </c>
      <c r="C73" s="79" t="s">
        <v>3659</v>
      </c>
      <c r="D73" s="79" t="s">
        <v>332</v>
      </c>
      <c r="E73" s="79" t="s">
        <v>4237</v>
      </c>
      <c r="F73" s="79" t="s">
        <v>361</v>
      </c>
    </row>
    <row r="74" spans="1:6" ht="13.5">
      <c r="A74" s="79">
        <v>2073</v>
      </c>
      <c r="B74" s="79" t="s">
        <v>3660</v>
      </c>
      <c r="C74" s="79" t="s">
        <v>3661</v>
      </c>
      <c r="D74" s="79" t="s">
        <v>332</v>
      </c>
      <c r="E74" s="79" t="s">
        <v>201</v>
      </c>
      <c r="F74" s="79" t="s">
        <v>472</v>
      </c>
    </row>
    <row r="75" spans="1:6" ht="13.5">
      <c r="A75" s="79">
        <v>2074</v>
      </c>
      <c r="B75" s="79" t="s">
        <v>3662</v>
      </c>
      <c r="C75" s="79" t="s">
        <v>3663</v>
      </c>
      <c r="D75" s="79" t="s">
        <v>332</v>
      </c>
      <c r="E75" s="79" t="s">
        <v>201</v>
      </c>
      <c r="F75" s="79" t="s">
        <v>472</v>
      </c>
    </row>
    <row r="76" spans="1:6" ht="13.5">
      <c r="A76" s="79">
        <v>2075</v>
      </c>
      <c r="B76" s="79" t="s">
        <v>3664</v>
      </c>
      <c r="C76" s="79" t="s">
        <v>3665</v>
      </c>
      <c r="D76" s="79" t="s">
        <v>332</v>
      </c>
      <c r="E76" s="79" t="s">
        <v>417</v>
      </c>
      <c r="F76" s="79" t="s">
        <v>472</v>
      </c>
    </row>
    <row r="77" spans="1:6" ht="13.5">
      <c r="A77" s="79">
        <v>2076</v>
      </c>
      <c r="B77" s="79" t="s">
        <v>3666</v>
      </c>
      <c r="C77" s="79" t="s">
        <v>3667</v>
      </c>
      <c r="D77" s="79" t="s">
        <v>332</v>
      </c>
      <c r="E77" s="79" t="s">
        <v>20</v>
      </c>
      <c r="F77" s="79" t="s">
        <v>361</v>
      </c>
    </row>
    <row r="78" spans="1:6" ht="13.5">
      <c r="A78" s="79">
        <v>2077</v>
      </c>
      <c r="B78" s="79" t="s">
        <v>3668</v>
      </c>
      <c r="C78" s="79" t="s">
        <v>3669</v>
      </c>
      <c r="D78" s="79" t="s">
        <v>332</v>
      </c>
      <c r="E78" s="79" t="s">
        <v>412</v>
      </c>
      <c r="F78" s="79" t="s">
        <v>355</v>
      </c>
    </row>
    <row r="79" spans="1:6" ht="13.5">
      <c r="A79" s="79">
        <v>2078</v>
      </c>
      <c r="B79" s="79" t="s">
        <v>3670</v>
      </c>
      <c r="C79" s="79" t="s">
        <v>3671</v>
      </c>
      <c r="D79" s="79" t="s">
        <v>332</v>
      </c>
      <c r="E79" s="79" t="s">
        <v>150</v>
      </c>
      <c r="F79" s="79" t="s">
        <v>361</v>
      </c>
    </row>
    <row r="80" spans="1:6" ht="13.5">
      <c r="A80" s="79">
        <v>2079</v>
      </c>
      <c r="B80" s="79" t="s">
        <v>3672</v>
      </c>
      <c r="C80" s="79" t="s">
        <v>3673</v>
      </c>
      <c r="D80" s="79" t="s">
        <v>332</v>
      </c>
      <c r="E80" s="79" t="s">
        <v>36</v>
      </c>
      <c r="F80" s="79" t="s">
        <v>361</v>
      </c>
    </row>
    <row r="81" spans="1:6" ht="13.5">
      <c r="A81" s="79">
        <v>2080</v>
      </c>
      <c r="B81" s="79" t="s">
        <v>3674</v>
      </c>
      <c r="C81" s="79" t="s">
        <v>3675</v>
      </c>
      <c r="D81" s="79" t="s">
        <v>334</v>
      </c>
      <c r="E81" s="79" t="s">
        <v>3145</v>
      </c>
      <c r="F81" s="79" t="s">
        <v>364</v>
      </c>
    </row>
    <row r="82" spans="1:6" ht="13.5">
      <c r="A82" s="79">
        <v>2081</v>
      </c>
      <c r="B82" s="79" t="s">
        <v>3676</v>
      </c>
      <c r="C82" s="79" t="s">
        <v>3677</v>
      </c>
      <c r="D82" s="79" t="s">
        <v>331</v>
      </c>
      <c r="E82" s="79" t="s">
        <v>644</v>
      </c>
      <c r="F82" s="79" t="s">
        <v>364</v>
      </c>
    </row>
    <row r="83" spans="1:6" ht="13.5">
      <c r="A83" s="79">
        <v>2082</v>
      </c>
      <c r="B83" s="79" t="s">
        <v>3678</v>
      </c>
      <c r="C83" s="79" t="s">
        <v>3679</v>
      </c>
      <c r="D83" s="79" t="s">
        <v>331</v>
      </c>
      <c r="E83" s="79" t="s">
        <v>4238</v>
      </c>
      <c r="F83" s="79" t="s">
        <v>364</v>
      </c>
    </row>
    <row r="84" spans="1:6" ht="13.5">
      <c r="A84" s="79">
        <v>2083</v>
      </c>
      <c r="B84" s="79" t="s">
        <v>3680</v>
      </c>
      <c r="C84" s="79" t="s">
        <v>3681</v>
      </c>
      <c r="D84" s="79" t="s">
        <v>334</v>
      </c>
      <c r="E84" s="79" t="s">
        <v>382</v>
      </c>
      <c r="F84" s="79" t="s">
        <v>360</v>
      </c>
    </row>
    <row r="85" spans="1:6" ht="13.5">
      <c r="A85" s="79">
        <v>2084</v>
      </c>
      <c r="B85" s="79" t="s">
        <v>3682</v>
      </c>
      <c r="C85" s="79" t="s">
        <v>3683</v>
      </c>
      <c r="D85" s="79" t="s">
        <v>334</v>
      </c>
      <c r="E85" s="79" t="s">
        <v>3146</v>
      </c>
      <c r="F85" s="79" t="s">
        <v>360</v>
      </c>
    </row>
    <row r="86" spans="1:6" ht="13.5">
      <c r="A86" s="79">
        <v>2085</v>
      </c>
      <c r="B86" s="79" t="s">
        <v>3684</v>
      </c>
      <c r="C86" s="79" t="s">
        <v>3685</v>
      </c>
      <c r="D86" s="79" t="s">
        <v>334</v>
      </c>
      <c r="E86" s="79" t="s">
        <v>4239</v>
      </c>
      <c r="F86" s="79" t="s">
        <v>358</v>
      </c>
    </row>
    <row r="87" spans="1:6" ht="13.5">
      <c r="A87" s="79">
        <v>2086</v>
      </c>
      <c r="B87" s="79" t="s">
        <v>3686</v>
      </c>
      <c r="C87" s="79" t="s">
        <v>3687</v>
      </c>
      <c r="D87" s="79" t="s">
        <v>331</v>
      </c>
      <c r="E87" s="79" t="s">
        <v>4240</v>
      </c>
      <c r="F87" s="79" t="s">
        <v>360</v>
      </c>
    </row>
    <row r="88" spans="1:6" ht="13.5">
      <c r="A88" s="79">
        <v>2087</v>
      </c>
      <c r="B88" s="79" t="s">
        <v>3688</v>
      </c>
      <c r="C88" s="79" t="s">
        <v>3689</v>
      </c>
      <c r="D88" s="79" t="s">
        <v>331</v>
      </c>
      <c r="E88" s="79" t="s">
        <v>101</v>
      </c>
      <c r="F88" s="79" t="s">
        <v>360</v>
      </c>
    </row>
    <row r="89" spans="1:6" ht="13.5">
      <c r="A89" s="79">
        <v>2088</v>
      </c>
      <c r="B89" s="79" t="s">
        <v>3690</v>
      </c>
      <c r="C89" s="79" t="s">
        <v>3691</v>
      </c>
      <c r="D89" s="79" t="s">
        <v>331</v>
      </c>
      <c r="E89" s="79" t="s">
        <v>107</v>
      </c>
      <c r="F89" s="79" t="s">
        <v>340</v>
      </c>
    </row>
    <row r="90" spans="1:6" ht="13.5">
      <c r="A90" s="79">
        <v>2089</v>
      </c>
      <c r="B90" s="79" t="s">
        <v>3692</v>
      </c>
      <c r="C90" s="79" t="s">
        <v>3693</v>
      </c>
      <c r="D90" s="79" t="s">
        <v>331</v>
      </c>
      <c r="E90" s="79" t="s">
        <v>257</v>
      </c>
      <c r="F90" s="79" t="s">
        <v>469</v>
      </c>
    </row>
    <row r="91" spans="1:6" ht="13.5">
      <c r="A91" s="79">
        <v>2090</v>
      </c>
      <c r="B91" s="79" t="s">
        <v>3694</v>
      </c>
      <c r="C91" s="79" t="s">
        <v>3695</v>
      </c>
      <c r="D91" s="79" t="s">
        <v>331</v>
      </c>
      <c r="E91" s="79" t="s">
        <v>207</v>
      </c>
      <c r="F91" s="79" t="s">
        <v>360</v>
      </c>
    </row>
    <row r="92" spans="1:6" ht="13.5">
      <c r="A92" s="79">
        <v>2091</v>
      </c>
      <c r="B92" s="79" t="s">
        <v>3696</v>
      </c>
      <c r="C92" s="79" t="s">
        <v>3697</v>
      </c>
      <c r="D92" s="79" t="s">
        <v>331</v>
      </c>
      <c r="E92" s="79" t="s">
        <v>3326</v>
      </c>
      <c r="F92" s="79" t="s">
        <v>360</v>
      </c>
    </row>
    <row r="93" spans="1:6" ht="13.5">
      <c r="A93" s="79">
        <v>2092</v>
      </c>
      <c r="B93" s="79" t="s">
        <v>3698</v>
      </c>
      <c r="C93" s="79" t="s">
        <v>3699</v>
      </c>
      <c r="D93" s="79" t="s">
        <v>331</v>
      </c>
      <c r="E93" s="79" t="s">
        <v>586</v>
      </c>
      <c r="F93" s="79" t="s">
        <v>353</v>
      </c>
    </row>
    <row r="94" spans="1:6" ht="13.5">
      <c r="A94" s="79">
        <v>2093</v>
      </c>
      <c r="B94" s="79" t="s">
        <v>3700</v>
      </c>
      <c r="C94" s="79" t="s">
        <v>3701</v>
      </c>
      <c r="D94" s="79" t="s">
        <v>331</v>
      </c>
      <c r="E94" s="79" t="s">
        <v>4241</v>
      </c>
      <c r="F94" s="79" t="s">
        <v>360</v>
      </c>
    </row>
    <row r="95" spans="1:6" ht="13.5">
      <c r="A95" s="79">
        <v>2094</v>
      </c>
      <c r="B95" s="79" t="s">
        <v>3702</v>
      </c>
      <c r="C95" s="79" t="s">
        <v>3703</v>
      </c>
      <c r="D95" s="79" t="s">
        <v>331</v>
      </c>
      <c r="E95" s="79" t="s">
        <v>445</v>
      </c>
      <c r="F95" s="79" t="s">
        <v>353</v>
      </c>
    </row>
    <row r="96" spans="1:6" ht="13.5">
      <c r="A96" s="79">
        <v>2095</v>
      </c>
      <c r="B96" s="79" t="s">
        <v>3704</v>
      </c>
      <c r="C96" s="79" t="s">
        <v>3705</v>
      </c>
      <c r="D96" s="79" t="s">
        <v>331</v>
      </c>
      <c r="E96" s="79" t="s">
        <v>23</v>
      </c>
      <c r="F96" s="79" t="s">
        <v>360</v>
      </c>
    </row>
    <row r="97" spans="1:6" ht="13.5">
      <c r="A97" s="79">
        <v>2096</v>
      </c>
      <c r="B97" s="79" t="s">
        <v>3706</v>
      </c>
      <c r="C97" s="79" t="s">
        <v>3707</v>
      </c>
      <c r="D97" s="79" t="s">
        <v>332</v>
      </c>
      <c r="E97" s="79" t="s">
        <v>401</v>
      </c>
      <c r="F97" s="79" t="s">
        <v>360</v>
      </c>
    </row>
    <row r="98" spans="1:6" ht="13.5">
      <c r="A98" s="79">
        <v>2097</v>
      </c>
      <c r="B98" s="79" t="s">
        <v>3708</v>
      </c>
      <c r="C98" s="79" t="s">
        <v>3709</v>
      </c>
      <c r="D98" s="79" t="s">
        <v>332</v>
      </c>
      <c r="E98" s="79" t="s">
        <v>407</v>
      </c>
      <c r="F98" s="79" t="s">
        <v>340</v>
      </c>
    </row>
    <row r="99" spans="1:6" ht="13.5">
      <c r="A99" s="79">
        <v>2098</v>
      </c>
      <c r="B99" s="79" t="s">
        <v>3710</v>
      </c>
      <c r="C99" s="79" t="s">
        <v>3711</v>
      </c>
      <c r="D99" s="79" t="s">
        <v>332</v>
      </c>
      <c r="E99" s="79" t="s">
        <v>3258</v>
      </c>
      <c r="F99" s="79" t="s">
        <v>360</v>
      </c>
    </row>
    <row r="100" spans="1:6" ht="13.5">
      <c r="A100" s="79">
        <v>2099</v>
      </c>
      <c r="B100" s="79" t="s">
        <v>3712</v>
      </c>
      <c r="C100" s="79" t="s">
        <v>3713</v>
      </c>
      <c r="D100" s="79" t="s">
        <v>332</v>
      </c>
      <c r="E100" s="79" t="s">
        <v>156</v>
      </c>
      <c r="F100" s="79" t="s">
        <v>356</v>
      </c>
    </row>
    <row r="101" spans="1:6" ht="13.5">
      <c r="A101" s="79">
        <v>2100</v>
      </c>
      <c r="B101" s="79" t="s">
        <v>3714</v>
      </c>
      <c r="C101" s="79" t="s">
        <v>3715</v>
      </c>
      <c r="D101" s="79" t="s">
        <v>332</v>
      </c>
      <c r="E101" s="79" t="s">
        <v>35</v>
      </c>
      <c r="F101" s="79" t="s">
        <v>360</v>
      </c>
    </row>
    <row r="102" spans="1:6" ht="13.5">
      <c r="A102" s="79">
        <v>2101</v>
      </c>
      <c r="B102" s="79" t="s">
        <v>3716</v>
      </c>
      <c r="C102" s="79" t="s">
        <v>3717</v>
      </c>
      <c r="D102" s="79" t="s">
        <v>332</v>
      </c>
      <c r="E102" s="79" t="s">
        <v>666</v>
      </c>
      <c r="F102" s="79" t="s">
        <v>360</v>
      </c>
    </row>
    <row r="103" spans="1:6" ht="13.5">
      <c r="A103" s="79">
        <v>2102</v>
      </c>
      <c r="B103" s="79" t="s">
        <v>3718</v>
      </c>
      <c r="C103" s="79" t="s">
        <v>3719</v>
      </c>
      <c r="D103" s="79" t="s">
        <v>332</v>
      </c>
      <c r="E103" s="79" t="s">
        <v>4242</v>
      </c>
      <c r="F103" s="79" t="s">
        <v>360</v>
      </c>
    </row>
    <row r="104" spans="1:6" ht="13.5">
      <c r="A104" s="79">
        <v>2103</v>
      </c>
      <c r="B104" s="79" t="s">
        <v>3720</v>
      </c>
      <c r="C104" s="79" t="s">
        <v>3721</v>
      </c>
      <c r="D104" s="79" t="s">
        <v>332</v>
      </c>
      <c r="E104" s="79" t="s">
        <v>205</v>
      </c>
      <c r="F104" s="79" t="s">
        <v>470</v>
      </c>
    </row>
    <row r="105" spans="1:6" ht="13.5">
      <c r="A105" s="79">
        <v>2104</v>
      </c>
      <c r="B105" s="79" t="s">
        <v>3722</v>
      </c>
      <c r="C105" s="79" t="s">
        <v>3723</v>
      </c>
      <c r="D105" s="79" t="s">
        <v>332</v>
      </c>
      <c r="E105" s="79" t="s">
        <v>4243</v>
      </c>
      <c r="F105" s="79" t="s">
        <v>360</v>
      </c>
    </row>
    <row r="106" spans="1:6" ht="13.5">
      <c r="A106" s="79">
        <v>2105</v>
      </c>
      <c r="B106" s="79" t="s">
        <v>3724</v>
      </c>
      <c r="C106" s="79" t="s">
        <v>3725</v>
      </c>
      <c r="D106" s="79" t="s">
        <v>332</v>
      </c>
      <c r="E106" s="79" t="s">
        <v>568</v>
      </c>
      <c r="F106" s="79" t="s">
        <v>361</v>
      </c>
    </row>
    <row r="107" spans="1:6" ht="13.5">
      <c r="A107" s="79">
        <v>2106</v>
      </c>
      <c r="B107" s="79" t="s">
        <v>3726</v>
      </c>
      <c r="C107" s="79" t="s">
        <v>3727</v>
      </c>
      <c r="D107" s="79" t="s">
        <v>332</v>
      </c>
      <c r="E107" s="79" t="s">
        <v>299</v>
      </c>
      <c r="F107" s="79" t="s">
        <v>356</v>
      </c>
    </row>
    <row r="108" spans="1:6" ht="13.5">
      <c r="A108" s="79">
        <v>2107</v>
      </c>
      <c r="B108" s="79" t="s">
        <v>3728</v>
      </c>
      <c r="C108" s="79" t="s">
        <v>3729</v>
      </c>
      <c r="D108" s="79" t="s">
        <v>332</v>
      </c>
      <c r="E108" s="79" t="s">
        <v>413</v>
      </c>
      <c r="F108" s="79" t="s">
        <v>360</v>
      </c>
    </row>
    <row r="109" spans="1:6" ht="13.5">
      <c r="A109" s="79">
        <v>2108</v>
      </c>
      <c r="B109" s="79" t="s">
        <v>3730</v>
      </c>
      <c r="C109" s="79" t="s">
        <v>3731</v>
      </c>
      <c r="D109" s="79" t="s">
        <v>331</v>
      </c>
      <c r="E109" s="79" t="s">
        <v>437</v>
      </c>
      <c r="F109" s="79" t="s">
        <v>360</v>
      </c>
    </row>
    <row r="110" spans="1:6" ht="13.5">
      <c r="A110" s="79">
        <v>2109</v>
      </c>
      <c r="B110" s="79" t="s">
        <v>3732</v>
      </c>
      <c r="C110" s="79" t="s">
        <v>3733</v>
      </c>
      <c r="D110" s="79" t="s">
        <v>331</v>
      </c>
      <c r="E110" s="79" t="s">
        <v>3157</v>
      </c>
      <c r="F110" s="79" t="s">
        <v>360</v>
      </c>
    </row>
    <row r="111" spans="1:6" ht="13.5">
      <c r="A111" s="79">
        <v>2110</v>
      </c>
      <c r="B111" s="79" t="s">
        <v>3734</v>
      </c>
      <c r="C111" s="79" t="s">
        <v>3735</v>
      </c>
      <c r="D111" s="79" t="s">
        <v>331</v>
      </c>
      <c r="E111" s="79" t="s">
        <v>4244</v>
      </c>
      <c r="F111" s="79" t="s">
        <v>361</v>
      </c>
    </row>
    <row r="112" spans="1:6" ht="13.5">
      <c r="A112" s="79">
        <v>2111</v>
      </c>
      <c r="B112" s="79" t="s">
        <v>3736</v>
      </c>
      <c r="C112" s="79" t="s">
        <v>3737</v>
      </c>
      <c r="D112" s="79" t="s">
        <v>332</v>
      </c>
      <c r="E112" s="79" t="s">
        <v>612</v>
      </c>
      <c r="F112" s="79" t="s">
        <v>361</v>
      </c>
    </row>
    <row r="113" spans="1:6" ht="13.5">
      <c r="A113" s="79">
        <v>2112</v>
      </c>
      <c r="B113" s="79" t="s">
        <v>3738</v>
      </c>
      <c r="C113" s="79" t="s">
        <v>3739</v>
      </c>
      <c r="D113" s="79" t="s">
        <v>330</v>
      </c>
      <c r="E113" s="79" t="s">
        <v>4245</v>
      </c>
      <c r="F113" s="79" t="s">
        <v>358</v>
      </c>
    </row>
    <row r="114" spans="1:6" ht="13.5">
      <c r="A114" s="79">
        <v>2113</v>
      </c>
      <c r="B114" s="79" t="s">
        <v>3740</v>
      </c>
      <c r="C114" s="79" t="s">
        <v>3741</v>
      </c>
      <c r="D114" s="79" t="s">
        <v>334</v>
      </c>
      <c r="E114" s="79" t="s">
        <v>618</v>
      </c>
      <c r="F114" s="79" t="s">
        <v>361</v>
      </c>
    </row>
    <row r="115" spans="1:6" ht="13.5">
      <c r="A115" s="79">
        <v>2114</v>
      </c>
      <c r="B115" s="79" t="s">
        <v>3742</v>
      </c>
      <c r="C115" s="79" t="s">
        <v>3743</v>
      </c>
      <c r="D115" s="79" t="s">
        <v>334</v>
      </c>
      <c r="E115" s="79" t="s">
        <v>4246</v>
      </c>
      <c r="F115" s="79" t="s">
        <v>361</v>
      </c>
    </row>
    <row r="116" spans="1:6" ht="13.5">
      <c r="A116" s="79">
        <v>2115</v>
      </c>
      <c r="B116" s="79" t="s">
        <v>3744</v>
      </c>
      <c r="C116" s="79" t="s">
        <v>3745</v>
      </c>
      <c r="D116" s="79" t="s">
        <v>334</v>
      </c>
      <c r="E116" s="79" t="s">
        <v>3227</v>
      </c>
      <c r="F116" s="79" t="s">
        <v>361</v>
      </c>
    </row>
    <row r="117" spans="1:6" ht="13.5">
      <c r="A117" s="79">
        <v>2116</v>
      </c>
      <c r="B117" s="79" t="s">
        <v>3746</v>
      </c>
      <c r="C117" s="79" t="s">
        <v>3747</v>
      </c>
      <c r="D117" s="79" t="s">
        <v>334</v>
      </c>
      <c r="E117" s="79" t="s">
        <v>3171</v>
      </c>
      <c r="F117" s="79" t="s">
        <v>353</v>
      </c>
    </row>
    <row r="118" spans="1:6" ht="13.5">
      <c r="A118" s="79">
        <v>2117</v>
      </c>
      <c r="B118" s="79" t="s">
        <v>3748</v>
      </c>
      <c r="C118" s="79" t="s">
        <v>3749</v>
      </c>
      <c r="D118" s="79" t="s">
        <v>334</v>
      </c>
      <c r="E118" s="79" t="s">
        <v>3310</v>
      </c>
      <c r="F118" s="79" t="s">
        <v>361</v>
      </c>
    </row>
    <row r="119" spans="1:6" ht="13.5">
      <c r="A119" s="79">
        <v>2118</v>
      </c>
      <c r="B119" s="79" t="s">
        <v>3750</v>
      </c>
      <c r="C119" s="79" t="s">
        <v>3751</v>
      </c>
      <c r="D119" s="79" t="s">
        <v>331</v>
      </c>
      <c r="E119" s="79" t="s">
        <v>25</v>
      </c>
      <c r="F119" s="79" t="s">
        <v>361</v>
      </c>
    </row>
    <row r="120" spans="1:6" ht="13.5">
      <c r="A120" s="79">
        <v>2119</v>
      </c>
      <c r="B120" s="79" t="s">
        <v>3752</v>
      </c>
      <c r="C120" s="79" t="s">
        <v>3753</v>
      </c>
      <c r="D120" s="79" t="s">
        <v>331</v>
      </c>
      <c r="E120" s="79" t="s">
        <v>102</v>
      </c>
      <c r="F120" s="79" t="s">
        <v>361</v>
      </c>
    </row>
    <row r="121" spans="1:6" ht="13.5">
      <c r="A121" s="79">
        <v>2120</v>
      </c>
      <c r="B121" s="79" t="s">
        <v>3754</v>
      </c>
      <c r="C121" s="79" t="s">
        <v>3755</v>
      </c>
      <c r="D121" s="79" t="s">
        <v>334</v>
      </c>
      <c r="E121" s="79" t="s">
        <v>22</v>
      </c>
      <c r="F121" s="79" t="s">
        <v>360</v>
      </c>
    </row>
    <row r="122" spans="1:6" ht="13.5">
      <c r="A122" s="79">
        <v>2121</v>
      </c>
      <c r="B122" s="79" t="s">
        <v>3756</v>
      </c>
      <c r="C122" s="79" t="s">
        <v>3757</v>
      </c>
      <c r="D122" s="79" t="s">
        <v>331</v>
      </c>
      <c r="E122" s="79" t="s">
        <v>23</v>
      </c>
      <c r="F122" s="79" t="s">
        <v>360</v>
      </c>
    </row>
    <row r="123" spans="1:6" ht="13.5">
      <c r="A123" s="79">
        <v>2122</v>
      </c>
      <c r="B123" s="79" t="s">
        <v>3758</v>
      </c>
      <c r="C123" s="79" t="s">
        <v>3759</v>
      </c>
      <c r="D123" s="79" t="s">
        <v>332</v>
      </c>
      <c r="E123" s="79" t="s">
        <v>4223</v>
      </c>
      <c r="F123" s="79" t="s">
        <v>360</v>
      </c>
    </row>
    <row r="124" spans="1:6" ht="13.5">
      <c r="A124" s="79">
        <v>2123</v>
      </c>
      <c r="B124" s="79" t="s">
        <v>3760</v>
      </c>
      <c r="C124" s="79" t="s">
        <v>3761</v>
      </c>
      <c r="D124" s="79" t="s">
        <v>332</v>
      </c>
      <c r="E124" s="79" t="s">
        <v>614</v>
      </c>
      <c r="F124" s="79" t="s">
        <v>360</v>
      </c>
    </row>
    <row r="125" spans="1:6" ht="13.5">
      <c r="A125" s="79">
        <v>2124</v>
      </c>
      <c r="B125" s="79" t="s">
        <v>3762</v>
      </c>
      <c r="C125" s="79" t="s">
        <v>3763</v>
      </c>
      <c r="D125" s="79" t="s">
        <v>332</v>
      </c>
      <c r="E125" s="79" t="s">
        <v>86</v>
      </c>
      <c r="F125" s="79" t="s">
        <v>360</v>
      </c>
    </row>
    <row r="126" spans="1:6" ht="13.5">
      <c r="A126" s="79">
        <v>2125</v>
      </c>
      <c r="B126" s="79" t="s">
        <v>3764</v>
      </c>
      <c r="C126" s="79" t="s">
        <v>3765</v>
      </c>
      <c r="D126" s="79" t="s">
        <v>332</v>
      </c>
      <c r="E126" s="79" t="s">
        <v>38</v>
      </c>
      <c r="F126" s="79" t="s">
        <v>360</v>
      </c>
    </row>
    <row r="127" spans="1:6" ht="13.5">
      <c r="A127" s="79">
        <v>2126</v>
      </c>
      <c r="B127" s="79" t="s">
        <v>3766</v>
      </c>
      <c r="C127" s="79" t="s">
        <v>3767</v>
      </c>
      <c r="D127" s="79" t="s">
        <v>334</v>
      </c>
      <c r="E127" s="79" t="s">
        <v>3199</v>
      </c>
      <c r="F127" s="79" t="s">
        <v>360</v>
      </c>
    </row>
    <row r="128" spans="1:6" ht="13.5">
      <c r="A128" s="79">
        <v>2127</v>
      </c>
      <c r="B128" s="79" t="s">
        <v>3768</v>
      </c>
      <c r="C128" s="79" t="s">
        <v>3769</v>
      </c>
      <c r="D128" s="79" t="s">
        <v>332</v>
      </c>
      <c r="E128" s="79" t="s">
        <v>291</v>
      </c>
      <c r="F128" s="79" t="s">
        <v>360</v>
      </c>
    </row>
    <row r="129" spans="1:6" ht="13.5">
      <c r="A129" s="79">
        <v>2128</v>
      </c>
      <c r="B129" s="79" t="s">
        <v>3770</v>
      </c>
      <c r="C129" s="79" t="s">
        <v>3771</v>
      </c>
      <c r="D129" s="79" t="s">
        <v>336</v>
      </c>
      <c r="E129" s="79" t="s">
        <v>4247</v>
      </c>
      <c r="F129" s="79" t="s">
        <v>363</v>
      </c>
    </row>
    <row r="130" spans="1:6" ht="13.5">
      <c r="A130" s="79">
        <v>2129</v>
      </c>
      <c r="B130" s="79" t="s">
        <v>3772</v>
      </c>
      <c r="C130" s="79" t="s">
        <v>3773</v>
      </c>
      <c r="D130" s="79" t="s">
        <v>334</v>
      </c>
      <c r="E130" s="79" t="s">
        <v>4248</v>
      </c>
      <c r="F130" s="79" t="s">
        <v>363</v>
      </c>
    </row>
    <row r="131" spans="1:6" ht="13.5">
      <c r="A131" s="79">
        <v>2130</v>
      </c>
      <c r="B131" s="79" t="s">
        <v>3774</v>
      </c>
      <c r="C131" s="79" t="s">
        <v>3775</v>
      </c>
      <c r="D131" s="79" t="s">
        <v>332</v>
      </c>
      <c r="E131" s="79" t="s">
        <v>35</v>
      </c>
      <c r="F131" s="79" t="s">
        <v>363</v>
      </c>
    </row>
    <row r="132" spans="1:6" ht="13.5">
      <c r="A132" s="79">
        <v>2131</v>
      </c>
      <c r="B132" s="79" t="s">
        <v>3776</v>
      </c>
      <c r="C132" s="79" t="s">
        <v>3777</v>
      </c>
      <c r="D132" s="79" t="s">
        <v>332</v>
      </c>
      <c r="E132" s="79" t="s">
        <v>246</v>
      </c>
      <c r="F132" s="79" t="s">
        <v>363</v>
      </c>
    </row>
    <row r="133" spans="1:6" ht="13.5">
      <c r="A133" s="79">
        <v>2132</v>
      </c>
      <c r="B133" s="79" t="s">
        <v>3778</v>
      </c>
      <c r="C133" s="79" t="s">
        <v>3779</v>
      </c>
      <c r="D133" s="79" t="s">
        <v>334</v>
      </c>
      <c r="E133" s="79" t="s">
        <v>96</v>
      </c>
      <c r="F133" s="79" t="s">
        <v>363</v>
      </c>
    </row>
    <row r="134" spans="1:6" ht="13.5">
      <c r="A134" s="79">
        <v>2133</v>
      </c>
      <c r="B134" s="79" t="s">
        <v>3780</v>
      </c>
      <c r="C134" s="79" t="s">
        <v>3781</v>
      </c>
      <c r="D134" s="79" t="s">
        <v>334</v>
      </c>
      <c r="E134" s="79" t="s">
        <v>3395</v>
      </c>
      <c r="F134" s="79" t="s">
        <v>363</v>
      </c>
    </row>
    <row r="135" spans="1:6" ht="13.5">
      <c r="A135" s="79">
        <v>2134</v>
      </c>
      <c r="B135" s="79" t="s">
        <v>3782</v>
      </c>
      <c r="C135" s="79" t="s">
        <v>3783</v>
      </c>
      <c r="D135" s="79" t="s">
        <v>331</v>
      </c>
      <c r="E135" s="79" t="s">
        <v>562</v>
      </c>
      <c r="F135" s="79" t="s">
        <v>363</v>
      </c>
    </row>
    <row r="136" spans="1:6" ht="13.5">
      <c r="A136" s="79">
        <v>2135</v>
      </c>
      <c r="B136" s="79" t="s">
        <v>3784</v>
      </c>
      <c r="C136" s="79" t="s">
        <v>3785</v>
      </c>
      <c r="D136" s="79" t="s">
        <v>331</v>
      </c>
      <c r="E136" s="79" t="s">
        <v>367</v>
      </c>
      <c r="F136" s="79" t="s">
        <v>363</v>
      </c>
    </row>
    <row r="137" spans="1:6" ht="13.5">
      <c r="A137" s="79">
        <v>2136</v>
      </c>
      <c r="B137" s="79" t="s">
        <v>3786</v>
      </c>
      <c r="C137" s="79" t="s">
        <v>3787</v>
      </c>
      <c r="D137" s="79" t="s">
        <v>331</v>
      </c>
      <c r="E137" s="79" t="s">
        <v>3428</v>
      </c>
      <c r="F137" s="79" t="s">
        <v>363</v>
      </c>
    </row>
    <row r="138" spans="1:6" ht="13.5">
      <c r="A138" s="79">
        <v>2137</v>
      </c>
      <c r="B138" s="79" t="s">
        <v>3788</v>
      </c>
      <c r="C138" s="79" t="s">
        <v>3789</v>
      </c>
      <c r="D138" s="79" t="s">
        <v>331</v>
      </c>
      <c r="E138" s="79" t="s">
        <v>3156</v>
      </c>
      <c r="F138" s="79" t="s">
        <v>360</v>
      </c>
    </row>
    <row r="139" spans="1:6" ht="13.5">
      <c r="A139" s="79">
        <v>2138</v>
      </c>
      <c r="B139" s="79" t="s">
        <v>3790</v>
      </c>
      <c r="C139" s="79" t="s">
        <v>3791</v>
      </c>
      <c r="D139" s="79" t="s">
        <v>330</v>
      </c>
      <c r="E139" s="79" t="s">
        <v>3149</v>
      </c>
      <c r="F139" s="79" t="s">
        <v>353</v>
      </c>
    </row>
    <row r="140" spans="1:6" ht="13.5">
      <c r="A140" s="79">
        <v>2139</v>
      </c>
      <c r="B140" s="79" t="s">
        <v>3792</v>
      </c>
      <c r="C140" s="79" t="s">
        <v>3793</v>
      </c>
      <c r="D140" s="79" t="s">
        <v>334</v>
      </c>
      <c r="E140" s="79" t="s">
        <v>642</v>
      </c>
      <c r="F140" s="79" t="s">
        <v>358</v>
      </c>
    </row>
    <row r="141" spans="1:6" ht="13.5">
      <c r="A141" s="79">
        <v>2140</v>
      </c>
      <c r="B141" s="79" t="s">
        <v>3794</v>
      </c>
      <c r="C141" s="79" t="s">
        <v>3795</v>
      </c>
      <c r="D141" s="79" t="s">
        <v>331</v>
      </c>
      <c r="E141" s="79" t="s">
        <v>3404</v>
      </c>
      <c r="F141" s="79" t="s">
        <v>360</v>
      </c>
    </row>
    <row r="142" spans="1:6" ht="13.5">
      <c r="A142" s="79">
        <v>2141</v>
      </c>
      <c r="B142" s="79" t="s">
        <v>3796</v>
      </c>
      <c r="C142" s="79" t="s">
        <v>3797</v>
      </c>
      <c r="D142" s="79" t="s">
        <v>331</v>
      </c>
      <c r="E142" s="79" t="s">
        <v>4249</v>
      </c>
      <c r="F142" s="79" t="s">
        <v>360</v>
      </c>
    </row>
    <row r="143" spans="1:6" ht="13.5">
      <c r="A143" s="79">
        <v>2142</v>
      </c>
      <c r="B143" s="79" t="s">
        <v>3798</v>
      </c>
      <c r="C143" s="79" t="s">
        <v>3799</v>
      </c>
      <c r="D143" s="79" t="s">
        <v>331</v>
      </c>
      <c r="E143" s="79" t="s">
        <v>4250</v>
      </c>
      <c r="F143" s="79" t="s">
        <v>341</v>
      </c>
    </row>
    <row r="144" spans="1:6" ht="13.5">
      <c r="A144" s="79">
        <v>2143</v>
      </c>
      <c r="B144" s="79" t="s">
        <v>3800</v>
      </c>
      <c r="C144" s="79" t="s">
        <v>3801</v>
      </c>
      <c r="D144" s="79" t="s">
        <v>334</v>
      </c>
      <c r="E144" s="79" t="s">
        <v>4251</v>
      </c>
      <c r="F144" s="79" t="s">
        <v>364</v>
      </c>
    </row>
    <row r="145" spans="1:6" ht="13.5">
      <c r="A145" s="79">
        <v>2144</v>
      </c>
      <c r="B145" s="79" t="s">
        <v>3802</v>
      </c>
      <c r="C145" s="79" t="s">
        <v>3803</v>
      </c>
      <c r="D145" s="79" t="s">
        <v>334</v>
      </c>
      <c r="E145" s="79" t="s">
        <v>581</v>
      </c>
      <c r="F145" s="79" t="s">
        <v>360</v>
      </c>
    </row>
    <row r="146" spans="1:6" ht="13.5">
      <c r="A146" s="79">
        <v>2145</v>
      </c>
      <c r="B146" s="79" t="s">
        <v>3804</v>
      </c>
      <c r="C146" s="79" t="s">
        <v>3805</v>
      </c>
      <c r="D146" s="79" t="s">
        <v>331</v>
      </c>
      <c r="E146" s="79" t="s">
        <v>4252</v>
      </c>
      <c r="F146" s="79" t="s">
        <v>341</v>
      </c>
    </row>
    <row r="147" spans="1:6" ht="13.5">
      <c r="A147" s="79">
        <v>2146</v>
      </c>
      <c r="B147" s="79" t="s">
        <v>3806</v>
      </c>
      <c r="C147" s="79" t="s">
        <v>3807</v>
      </c>
      <c r="D147" s="79" t="s">
        <v>332</v>
      </c>
      <c r="E147" s="79" t="s">
        <v>321</v>
      </c>
      <c r="F147" s="79" t="s">
        <v>360</v>
      </c>
    </row>
    <row r="148" spans="1:6" ht="13.5">
      <c r="A148" s="79">
        <v>2147</v>
      </c>
      <c r="B148" s="79" t="s">
        <v>3808</v>
      </c>
      <c r="C148" s="79" t="s">
        <v>3809</v>
      </c>
      <c r="D148" s="79" t="s">
        <v>332</v>
      </c>
      <c r="E148" s="79" t="s">
        <v>430</v>
      </c>
      <c r="F148" s="79" t="s">
        <v>360</v>
      </c>
    </row>
    <row r="149" spans="1:6" ht="13.5">
      <c r="A149" s="79">
        <v>2148</v>
      </c>
      <c r="B149" s="79" t="s">
        <v>3810</v>
      </c>
      <c r="C149" s="79" t="s">
        <v>3811</v>
      </c>
      <c r="D149" s="79" t="s">
        <v>332</v>
      </c>
      <c r="E149" s="79" t="s">
        <v>107</v>
      </c>
      <c r="F149" s="79" t="s">
        <v>360</v>
      </c>
    </row>
    <row r="150" spans="1:6" ht="13.5">
      <c r="A150" s="79">
        <v>2149</v>
      </c>
      <c r="B150" s="79" t="s">
        <v>3812</v>
      </c>
      <c r="C150" s="79" t="s">
        <v>3813</v>
      </c>
      <c r="D150" s="79" t="s">
        <v>332</v>
      </c>
      <c r="E150" s="79" t="s">
        <v>149</v>
      </c>
      <c r="F150" s="79" t="s">
        <v>360</v>
      </c>
    </row>
    <row r="151" spans="1:6" ht="13.5">
      <c r="A151" s="79">
        <v>2150</v>
      </c>
      <c r="B151" s="79" t="s">
        <v>3814</v>
      </c>
      <c r="C151" s="79" t="s">
        <v>3815</v>
      </c>
      <c r="D151" s="79" t="s">
        <v>335</v>
      </c>
      <c r="E151" s="79" t="s">
        <v>4253</v>
      </c>
      <c r="F151" s="79" t="s">
        <v>360</v>
      </c>
    </row>
    <row r="152" spans="1:6" ht="13.5">
      <c r="A152" s="79">
        <v>2151</v>
      </c>
      <c r="B152" s="79" t="s">
        <v>3816</v>
      </c>
      <c r="C152" s="79" t="s">
        <v>3817</v>
      </c>
      <c r="D152" s="79" t="s">
        <v>332</v>
      </c>
      <c r="E152" s="79" t="s">
        <v>600</v>
      </c>
      <c r="F152" s="79" t="s">
        <v>340</v>
      </c>
    </row>
    <row r="153" spans="1:6" ht="13.5">
      <c r="A153" s="79">
        <v>2152</v>
      </c>
      <c r="B153" s="79" t="s">
        <v>3818</v>
      </c>
      <c r="C153" s="79" t="s">
        <v>3819</v>
      </c>
      <c r="D153" s="79" t="s">
        <v>332</v>
      </c>
      <c r="E153" s="79" t="s">
        <v>370</v>
      </c>
      <c r="F153" s="79" t="s">
        <v>340</v>
      </c>
    </row>
    <row r="154" spans="1:6" ht="13.5">
      <c r="A154" s="79">
        <v>2153</v>
      </c>
      <c r="B154" s="79" t="s">
        <v>3820</v>
      </c>
      <c r="C154" s="79" t="s">
        <v>3821</v>
      </c>
      <c r="D154" s="79" t="s">
        <v>332</v>
      </c>
      <c r="E154" s="79" t="s">
        <v>154</v>
      </c>
      <c r="F154" s="79" t="s">
        <v>340</v>
      </c>
    </row>
    <row r="155" spans="1:6" ht="13.5">
      <c r="A155" s="79">
        <v>2154</v>
      </c>
      <c r="B155" s="79" t="s">
        <v>3822</v>
      </c>
      <c r="C155" s="79" t="s">
        <v>3823</v>
      </c>
      <c r="D155" s="79" t="s">
        <v>331</v>
      </c>
      <c r="E155" s="79" t="s">
        <v>367</v>
      </c>
      <c r="F155" s="79" t="s">
        <v>340</v>
      </c>
    </row>
    <row r="156" spans="1:6" ht="13.5">
      <c r="A156" s="79">
        <v>2155</v>
      </c>
      <c r="B156" s="79" t="s">
        <v>3824</v>
      </c>
      <c r="C156" s="79" t="s">
        <v>3825</v>
      </c>
      <c r="D156" s="79" t="s">
        <v>334</v>
      </c>
      <c r="E156" s="79" t="s">
        <v>4254</v>
      </c>
      <c r="F156" s="79" t="s">
        <v>364</v>
      </c>
    </row>
    <row r="157" spans="1:6" ht="13.5">
      <c r="A157" s="79">
        <v>2156</v>
      </c>
      <c r="B157" s="79" t="s">
        <v>3826</v>
      </c>
      <c r="C157" s="79" t="s">
        <v>3827</v>
      </c>
      <c r="D157" s="79" t="s">
        <v>334</v>
      </c>
      <c r="E157" s="79" t="s">
        <v>4255</v>
      </c>
      <c r="F157" s="79" t="s">
        <v>364</v>
      </c>
    </row>
    <row r="158" spans="1:6" ht="13.5">
      <c r="A158" s="79">
        <v>2157</v>
      </c>
      <c r="B158" s="79" t="s">
        <v>3828</v>
      </c>
      <c r="C158" s="79" t="s">
        <v>3829</v>
      </c>
      <c r="D158" s="79" t="s">
        <v>334</v>
      </c>
      <c r="E158" s="79" t="s">
        <v>193</v>
      </c>
      <c r="F158" s="79" t="s">
        <v>364</v>
      </c>
    </row>
    <row r="159" spans="1:6" ht="13.5">
      <c r="A159" s="79">
        <v>2158</v>
      </c>
      <c r="B159" s="79" t="s">
        <v>3830</v>
      </c>
      <c r="C159" s="79" t="s">
        <v>3831</v>
      </c>
      <c r="D159" s="79" t="s">
        <v>334</v>
      </c>
      <c r="E159" s="79" t="s">
        <v>576</v>
      </c>
      <c r="F159" s="79" t="s">
        <v>364</v>
      </c>
    </row>
    <row r="160" spans="1:6" ht="13.5">
      <c r="A160" s="79">
        <v>2159</v>
      </c>
      <c r="B160" s="79" t="s">
        <v>3832</v>
      </c>
      <c r="C160" s="79" t="s">
        <v>3833</v>
      </c>
      <c r="D160" s="79" t="s">
        <v>334</v>
      </c>
      <c r="E160" s="79" t="s">
        <v>3385</v>
      </c>
      <c r="F160" s="79" t="s">
        <v>364</v>
      </c>
    </row>
    <row r="161" spans="1:6" ht="13.5">
      <c r="A161" s="79">
        <v>2160</v>
      </c>
      <c r="B161" s="79" t="s">
        <v>3834</v>
      </c>
      <c r="C161" s="79" t="s">
        <v>3835</v>
      </c>
      <c r="D161" s="79" t="s">
        <v>331</v>
      </c>
      <c r="E161" s="79" t="s">
        <v>285</v>
      </c>
      <c r="F161" s="79" t="s">
        <v>469</v>
      </c>
    </row>
    <row r="162" spans="1:6" ht="13.5">
      <c r="A162" s="79">
        <v>2161</v>
      </c>
      <c r="B162" s="79" t="s">
        <v>3836</v>
      </c>
      <c r="C162" s="79" t="s">
        <v>3837</v>
      </c>
      <c r="D162" s="79" t="s">
        <v>331</v>
      </c>
      <c r="E162" s="79" t="s">
        <v>135</v>
      </c>
      <c r="F162" s="79" t="s">
        <v>364</v>
      </c>
    </row>
    <row r="163" spans="1:6" ht="13.5">
      <c r="A163" s="79">
        <v>2162</v>
      </c>
      <c r="B163" s="79" t="s">
        <v>3838</v>
      </c>
      <c r="C163" s="79" t="s">
        <v>3839</v>
      </c>
      <c r="D163" s="79" t="s">
        <v>331</v>
      </c>
      <c r="E163" s="79" t="s">
        <v>3338</v>
      </c>
      <c r="F163" s="79" t="s">
        <v>340</v>
      </c>
    </row>
    <row r="164" spans="1:6" ht="13.5">
      <c r="A164" s="79">
        <v>2163</v>
      </c>
      <c r="B164" s="79" t="s">
        <v>3840</v>
      </c>
      <c r="C164" s="79" t="s">
        <v>3841</v>
      </c>
      <c r="D164" s="79" t="s">
        <v>331</v>
      </c>
      <c r="E164" s="79" t="s">
        <v>209</v>
      </c>
      <c r="F164" s="79" t="s">
        <v>364</v>
      </c>
    </row>
    <row r="165" spans="1:6" ht="13.5">
      <c r="A165" s="79">
        <v>2164</v>
      </c>
      <c r="B165" s="79" t="s">
        <v>3842</v>
      </c>
      <c r="C165" s="79" t="s">
        <v>3843</v>
      </c>
      <c r="D165" s="79" t="s">
        <v>332</v>
      </c>
      <c r="E165" s="79" t="s">
        <v>37</v>
      </c>
      <c r="F165" s="79" t="s">
        <v>364</v>
      </c>
    </row>
    <row r="166" spans="1:6" ht="13.5">
      <c r="A166" s="79">
        <v>2165</v>
      </c>
      <c r="B166" s="79" t="s">
        <v>3844</v>
      </c>
      <c r="C166" s="79" t="s">
        <v>3845</v>
      </c>
      <c r="D166" s="79" t="s">
        <v>332</v>
      </c>
      <c r="E166" s="79" t="s">
        <v>3121</v>
      </c>
      <c r="F166" s="79" t="s">
        <v>351</v>
      </c>
    </row>
    <row r="167" spans="1:6" ht="13.5">
      <c r="A167" s="79">
        <v>2166</v>
      </c>
      <c r="B167" s="79" t="s">
        <v>3846</v>
      </c>
      <c r="C167" s="79" t="s">
        <v>3847</v>
      </c>
      <c r="D167" s="79" t="s">
        <v>332</v>
      </c>
      <c r="E167" s="79" t="s">
        <v>4237</v>
      </c>
      <c r="F167" s="79" t="s">
        <v>364</v>
      </c>
    </row>
    <row r="168" spans="1:6" ht="13.5">
      <c r="A168" s="79">
        <v>2167</v>
      </c>
      <c r="B168" s="79" t="s">
        <v>3848</v>
      </c>
      <c r="C168" s="79" t="s">
        <v>3849</v>
      </c>
      <c r="D168" s="79" t="s">
        <v>332</v>
      </c>
      <c r="E168" s="79" t="s">
        <v>85</v>
      </c>
      <c r="F168" s="79" t="s">
        <v>364</v>
      </c>
    </row>
    <row r="169" spans="1:6" ht="13.5">
      <c r="A169" s="79">
        <v>2168</v>
      </c>
      <c r="B169" s="79" t="s">
        <v>3850</v>
      </c>
      <c r="C169" s="79" t="s">
        <v>3851</v>
      </c>
      <c r="D169" s="79" t="s">
        <v>334</v>
      </c>
      <c r="E169" s="79" t="s">
        <v>264</v>
      </c>
      <c r="F169" s="79" t="s">
        <v>359</v>
      </c>
    </row>
    <row r="170" spans="1:6" ht="13.5">
      <c r="A170" s="79">
        <v>2169</v>
      </c>
      <c r="B170" s="79" t="s">
        <v>3852</v>
      </c>
      <c r="C170" s="79" t="s">
        <v>3853</v>
      </c>
      <c r="D170" s="79" t="s">
        <v>334</v>
      </c>
      <c r="E170" s="79" t="s">
        <v>4256</v>
      </c>
      <c r="F170" s="79" t="s">
        <v>361</v>
      </c>
    </row>
    <row r="171" spans="1:6" ht="13.5">
      <c r="A171" s="79">
        <v>2170</v>
      </c>
      <c r="B171" s="79" t="s">
        <v>3854</v>
      </c>
      <c r="C171" s="91" t="s">
        <v>3855</v>
      </c>
      <c r="D171" s="79" t="s">
        <v>334</v>
      </c>
      <c r="E171" s="79" t="s">
        <v>4257</v>
      </c>
      <c r="F171" s="79" t="s">
        <v>473</v>
      </c>
    </row>
    <row r="172" spans="1:6" ht="13.5">
      <c r="A172" s="79">
        <v>2171</v>
      </c>
      <c r="B172" s="79" t="s">
        <v>3856</v>
      </c>
      <c r="C172" s="79" t="s">
        <v>3857</v>
      </c>
      <c r="D172" s="79" t="s">
        <v>334</v>
      </c>
      <c r="E172" s="79" t="s">
        <v>604</v>
      </c>
      <c r="F172" s="79" t="s">
        <v>361</v>
      </c>
    </row>
    <row r="173" spans="1:6" ht="13.5">
      <c r="A173" s="79">
        <v>2172</v>
      </c>
      <c r="B173" s="79" t="s">
        <v>3858</v>
      </c>
      <c r="C173" s="79" t="s">
        <v>3859</v>
      </c>
      <c r="D173" s="79" t="s">
        <v>334</v>
      </c>
      <c r="E173" s="79" t="s">
        <v>193</v>
      </c>
      <c r="F173" s="79" t="s">
        <v>361</v>
      </c>
    </row>
    <row r="174" spans="1:6" ht="13.5">
      <c r="A174" s="79">
        <v>2173</v>
      </c>
      <c r="B174" s="79" t="s">
        <v>3860</v>
      </c>
      <c r="C174" s="79" t="s">
        <v>3861</v>
      </c>
      <c r="D174" s="79" t="s">
        <v>331</v>
      </c>
      <c r="E174" s="79" t="s">
        <v>414</v>
      </c>
      <c r="F174" s="79" t="s">
        <v>361</v>
      </c>
    </row>
    <row r="175" spans="1:6" ht="13.5">
      <c r="A175" s="79">
        <v>2174</v>
      </c>
      <c r="B175" s="79" t="s">
        <v>3862</v>
      </c>
      <c r="C175" s="79" t="s">
        <v>3863</v>
      </c>
      <c r="D175" s="79" t="s">
        <v>331</v>
      </c>
      <c r="E175" s="79" t="s">
        <v>609</v>
      </c>
      <c r="F175" s="79" t="s">
        <v>359</v>
      </c>
    </row>
    <row r="176" spans="1:6" ht="13.5">
      <c r="A176" s="79">
        <v>2175</v>
      </c>
      <c r="B176" s="79" t="s">
        <v>3864</v>
      </c>
      <c r="C176" s="79" t="s">
        <v>3865</v>
      </c>
      <c r="D176" s="79" t="s">
        <v>331</v>
      </c>
      <c r="E176" s="79" t="s">
        <v>3271</v>
      </c>
      <c r="F176" s="79" t="s">
        <v>361</v>
      </c>
    </row>
    <row r="177" spans="1:6" ht="13.5">
      <c r="A177" s="79">
        <v>2176</v>
      </c>
      <c r="B177" s="79" t="s">
        <v>3866</v>
      </c>
      <c r="C177" s="79" t="s">
        <v>3867</v>
      </c>
      <c r="D177" s="79" t="s">
        <v>331</v>
      </c>
      <c r="E177" s="79" t="s">
        <v>208</v>
      </c>
      <c r="F177" s="79" t="s">
        <v>340</v>
      </c>
    </row>
    <row r="178" spans="1:6" ht="13.5">
      <c r="A178" s="79">
        <v>2177</v>
      </c>
      <c r="B178" s="79" t="s">
        <v>3868</v>
      </c>
      <c r="C178" s="79" t="s">
        <v>3869</v>
      </c>
      <c r="D178" s="79" t="s">
        <v>331</v>
      </c>
      <c r="E178" s="79" t="s">
        <v>11</v>
      </c>
      <c r="F178" s="79" t="s">
        <v>361</v>
      </c>
    </row>
    <row r="179" spans="1:6" ht="13.5">
      <c r="A179" s="79">
        <v>2178</v>
      </c>
      <c r="B179" s="79" t="s">
        <v>3870</v>
      </c>
      <c r="C179" s="79" t="s">
        <v>3871</v>
      </c>
      <c r="D179" s="79" t="s">
        <v>332</v>
      </c>
      <c r="E179" s="79" t="s">
        <v>3363</v>
      </c>
      <c r="F179" s="79" t="s">
        <v>361</v>
      </c>
    </row>
    <row r="180" spans="1:6" ht="13.5">
      <c r="A180" s="79">
        <v>2179</v>
      </c>
      <c r="B180" s="79" t="s">
        <v>3872</v>
      </c>
      <c r="C180" s="79" t="s">
        <v>3873</v>
      </c>
      <c r="D180" s="79" t="s">
        <v>332</v>
      </c>
      <c r="E180" s="79" t="s">
        <v>662</v>
      </c>
      <c r="F180" s="79" t="s">
        <v>361</v>
      </c>
    </row>
    <row r="181" spans="1:6" ht="13.5">
      <c r="A181" s="79">
        <v>2180</v>
      </c>
      <c r="B181" s="79" t="s">
        <v>3874</v>
      </c>
      <c r="C181" s="79" t="s">
        <v>3875</v>
      </c>
      <c r="D181" s="79" t="s">
        <v>332</v>
      </c>
      <c r="E181" s="79" t="s">
        <v>290</v>
      </c>
      <c r="F181" s="79" t="s">
        <v>341</v>
      </c>
    </row>
    <row r="182" spans="1:6" ht="13.5">
      <c r="A182" s="79">
        <v>2181</v>
      </c>
      <c r="B182" s="79" t="s">
        <v>3876</v>
      </c>
      <c r="C182" s="79" t="s">
        <v>3877</v>
      </c>
      <c r="D182" s="79" t="s">
        <v>332</v>
      </c>
      <c r="E182" s="79" t="s">
        <v>3280</v>
      </c>
      <c r="F182" s="79" t="s">
        <v>361</v>
      </c>
    </row>
    <row r="183" spans="1:6" ht="13.5">
      <c r="A183" s="79">
        <v>2182</v>
      </c>
      <c r="B183" s="79" t="s">
        <v>3878</v>
      </c>
      <c r="C183" s="79" t="s">
        <v>3879</v>
      </c>
      <c r="D183" s="79" t="s">
        <v>332</v>
      </c>
      <c r="E183" s="79" t="s">
        <v>247</v>
      </c>
      <c r="F183" s="79" t="s">
        <v>352</v>
      </c>
    </row>
    <row r="184" spans="1:6" ht="13.5">
      <c r="A184" s="79">
        <v>2183</v>
      </c>
      <c r="B184" s="79" t="s">
        <v>3880</v>
      </c>
      <c r="C184" s="79" t="s">
        <v>3881</v>
      </c>
      <c r="D184" s="79" t="s">
        <v>332</v>
      </c>
      <c r="E184" s="79" t="s">
        <v>3402</v>
      </c>
      <c r="F184" s="79" t="s">
        <v>361</v>
      </c>
    </row>
    <row r="185" spans="1:6" ht="13.5">
      <c r="A185" s="79">
        <v>2184</v>
      </c>
      <c r="B185" s="79" t="s">
        <v>3882</v>
      </c>
      <c r="C185" s="79" t="s">
        <v>3883</v>
      </c>
      <c r="D185" s="79" t="s">
        <v>332</v>
      </c>
      <c r="E185" s="79" t="s">
        <v>4230</v>
      </c>
      <c r="F185" s="79" t="s">
        <v>360</v>
      </c>
    </row>
    <row r="186" spans="1:6" ht="13.5">
      <c r="A186" s="79">
        <v>2185</v>
      </c>
      <c r="B186" s="79" t="s">
        <v>3884</v>
      </c>
      <c r="C186" s="79" t="s">
        <v>3885</v>
      </c>
      <c r="D186" s="79" t="s">
        <v>332</v>
      </c>
      <c r="E186" s="79" t="s">
        <v>623</v>
      </c>
      <c r="F186" s="79" t="s">
        <v>355</v>
      </c>
    </row>
    <row r="187" spans="1:6" ht="13.5">
      <c r="A187" s="79">
        <v>2186</v>
      </c>
      <c r="B187" s="79" t="s">
        <v>3886</v>
      </c>
      <c r="C187" s="79" t="s">
        <v>3887</v>
      </c>
      <c r="D187" s="79" t="s">
        <v>332</v>
      </c>
      <c r="E187" s="79" t="s">
        <v>598</v>
      </c>
      <c r="F187" s="79" t="s">
        <v>340</v>
      </c>
    </row>
    <row r="188" spans="1:6" ht="13.5">
      <c r="A188" s="79">
        <v>2187</v>
      </c>
      <c r="B188" s="79" t="s">
        <v>3888</v>
      </c>
      <c r="C188" s="79" t="s">
        <v>3889</v>
      </c>
      <c r="D188" s="79" t="s">
        <v>332</v>
      </c>
      <c r="E188" s="79" t="s">
        <v>163</v>
      </c>
      <c r="F188" s="79" t="s">
        <v>361</v>
      </c>
    </row>
    <row r="189" spans="1:6" ht="13.5">
      <c r="A189" s="79">
        <v>2188</v>
      </c>
      <c r="B189" s="79" t="s">
        <v>3890</v>
      </c>
      <c r="C189" s="79" t="s">
        <v>3891</v>
      </c>
      <c r="D189" s="79" t="s">
        <v>334</v>
      </c>
      <c r="E189" s="79" t="s">
        <v>577</v>
      </c>
      <c r="F189" s="79" t="s">
        <v>360</v>
      </c>
    </row>
    <row r="190" spans="1:6" ht="13.5">
      <c r="A190" s="79">
        <v>2189</v>
      </c>
      <c r="B190" s="79" t="s">
        <v>3892</v>
      </c>
      <c r="C190" s="79" t="s">
        <v>3893</v>
      </c>
      <c r="D190" s="79" t="s">
        <v>334</v>
      </c>
      <c r="E190" s="79" t="s">
        <v>261</v>
      </c>
      <c r="F190" s="79" t="s">
        <v>360</v>
      </c>
    </row>
    <row r="191" spans="1:6" ht="13.5">
      <c r="A191" s="79">
        <v>2190</v>
      </c>
      <c r="B191" s="79" t="s">
        <v>3894</v>
      </c>
      <c r="C191" s="79" t="s">
        <v>3895</v>
      </c>
      <c r="D191" s="79" t="s">
        <v>331</v>
      </c>
      <c r="E191" s="79" t="s">
        <v>4258</v>
      </c>
      <c r="F191" s="79" t="s">
        <v>358</v>
      </c>
    </row>
    <row r="192" spans="1:6" ht="13.5">
      <c r="A192" s="79">
        <v>2191</v>
      </c>
      <c r="B192" s="79" t="s">
        <v>3896</v>
      </c>
      <c r="C192" s="79" t="s">
        <v>3897</v>
      </c>
      <c r="D192" s="79" t="s">
        <v>331</v>
      </c>
      <c r="E192" s="79" t="s">
        <v>3352</v>
      </c>
      <c r="F192" s="79" t="s">
        <v>360</v>
      </c>
    </row>
    <row r="193" spans="1:6" ht="13.5">
      <c r="A193" s="79">
        <v>2192</v>
      </c>
      <c r="B193" s="79" t="s">
        <v>3898</v>
      </c>
      <c r="C193" s="79" t="s">
        <v>3899</v>
      </c>
      <c r="D193" s="79" t="s">
        <v>332</v>
      </c>
      <c r="E193" s="79" t="s">
        <v>407</v>
      </c>
      <c r="F193" s="79" t="s">
        <v>360</v>
      </c>
    </row>
    <row r="194" spans="1:6" ht="13.5">
      <c r="A194" s="79">
        <v>2193</v>
      </c>
      <c r="B194" s="79" t="s">
        <v>3900</v>
      </c>
      <c r="C194" s="79" t="s">
        <v>3901</v>
      </c>
      <c r="D194" s="79" t="s">
        <v>334</v>
      </c>
      <c r="E194" s="79" t="s">
        <v>396</v>
      </c>
      <c r="F194" s="79" t="s">
        <v>340</v>
      </c>
    </row>
    <row r="195" spans="1:6" ht="13.5">
      <c r="A195" s="79">
        <v>2194</v>
      </c>
      <c r="B195" s="79" t="s">
        <v>3902</v>
      </c>
      <c r="C195" s="79" t="s">
        <v>3903</v>
      </c>
      <c r="D195" s="79" t="s">
        <v>334</v>
      </c>
      <c r="E195" s="79" t="s">
        <v>4259</v>
      </c>
      <c r="F195" s="79" t="s">
        <v>340</v>
      </c>
    </row>
    <row r="196" spans="1:6" ht="13.5">
      <c r="A196" s="79">
        <v>2195</v>
      </c>
      <c r="B196" s="79" t="s">
        <v>3904</v>
      </c>
      <c r="C196" s="79" t="s">
        <v>451</v>
      </c>
      <c r="D196" s="79" t="s">
        <v>334</v>
      </c>
      <c r="E196" s="79" t="s">
        <v>366</v>
      </c>
      <c r="F196" s="79" t="s">
        <v>340</v>
      </c>
    </row>
    <row r="197" spans="1:6" ht="13.5">
      <c r="A197" s="79">
        <v>2196</v>
      </c>
      <c r="B197" s="79" t="s">
        <v>3905</v>
      </c>
      <c r="C197" s="79" t="s">
        <v>3906</v>
      </c>
      <c r="D197" s="79" t="s">
        <v>331</v>
      </c>
      <c r="E197" s="79" t="s">
        <v>4260</v>
      </c>
      <c r="F197" s="79" t="s">
        <v>340</v>
      </c>
    </row>
    <row r="198" spans="1:6" ht="13.5">
      <c r="A198" s="79">
        <v>2197</v>
      </c>
      <c r="B198" s="79" t="s">
        <v>3907</v>
      </c>
      <c r="C198" s="79" t="s">
        <v>3908</v>
      </c>
      <c r="D198" s="79" t="s">
        <v>331</v>
      </c>
      <c r="E198" s="79" t="s">
        <v>4261</v>
      </c>
      <c r="F198" s="79" t="s">
        <v>340</v>
      </c>
    </row>
    <row r="199" spans="1:6" ht="13.5">
      <c r="A199" s="79">
        <v>2198</v>
      </c>
      <c r="B199" s="79" t="s">
        <v>3909</v>
      </c>
      <c r="C199" s="79" t="s">
        <v>3910</v>
      </c>
      <c r="D199" s="79" t="s">
        <v>331</v>
      </c>
      <c r="E199" s="79" t="s">
        <v>397</v>
      </c>
      <c r="F199" s="79" t="s">
        <v>360</v>
      </c>
    </row>
    <row r="200" spans="1:6" ht="13.5">
      <c r="A200" s="79">
        <v>2199</v>
      </c>
      <c r="B200" s="79" t="s">
        <v>3911</v>
      </c>
      <c r="C200" s="79" t="s">
        <v>3912</v>
      </c>
      <c r="D200" s="79" t="s">
        <v>331</v>
      </c>
      <c r="E200" s="79" t="s">
        <v>4222</v>
      </c>
      <c r="F200" s="79" t="s">
        <v>340</v>
      </c>
    </row>
    <row r="201" spans="1:6" ht="13.5">
      <c r="A201" s="79">
        <v>2200</v>
      </c>
      <c r="B201" s="79" t="s">
        <v>3913</v>
      </c>
      <c r="C201" s="79" t="s">
        <v>3914</v>
      </c>
      <c r="D201" s="79" t="s">
        <v>331</v>
      </c>
      <c r="E201" s="79" t="s">
        <v>3361</v>
      </c>
      <c r="F201" s="79" t="s">
        <v>340</v>
      </c>
    </row>
    <row r="202" spans="1:6" ht="13.5">
      <c r="A202" s="79">
        <v>2201</v>
      </c>
      <c r="B202" s="79" t="s">
        <v>3915</v>
      </c>
      <c r="C202" s="79" t="s">
        <v>3916</v>
      </c>
      <c r="D202" s="79" t="s">
        <v>331</v>
      </c>
      <c r="E202" s="79" t="s">
        <v>16</v>
      </c>
      <c r="F202" s="79" t="s">
        <v>340</v>
      </c>
    </row>
    <row r="203" spans="1:6" ht="13.5">
      <c r="A203" s="79">
        <v>2202</v>
      </c>
      <c r="B203" s="79" t="s">
        <v>3917</v>
      </c>
      <c r="C203" s="79" t="s">
        <v>3918</v>
      </c>
      <c r="D203" s="79" t="s">
        <v>332</v>
      </c>
      <c r="E203" s="79" t="s">
        <v>599</v>
      </c>
      <c r="F203" s="79" t="s">
        <v>363</v>
      </c>
    </row>
    <row r="204" spans="1:6" ht="13.5">
      <c r="A204" s="79">
        <v>2203</v>
      </c>
      <c r="B204" s="79" t="s">
        <v>3919</v>
      </c>
      <c r="C204" s="79" t="s">
        <v>3920</v>
      </c>
      <c r="D204" s="79" t="s">
        <v>332</v>
      </c>
      <c r="E204" s="79" t="s">
        <v>110</v>
      </c>
      <c r="F204" s="79" t="s">
        <v>340</v>
      </c>
    </row>
    <row r="205" spans="1:6" ht="13.5">
      <c r="A205" s="79">
        <v>2204</v>
      </c>
      <c r="B205" s="79" t="s">
        <v>3921</v>
      </c>
      <c r="C205" s="79" t="s">
        <v>3922</v>
      </c>
      <c r="D205" s="79" t="s">
        <v>331</v>
      </c>
      <c r="E205" s="79" t="s">
        <v>258</v>
      </c>
      <c r="F205" s="79" t="s">
        <v>358</v>
      </c>
    </row>
    <row r="206" spans="1:6" ht="13.5">
      <c r="A206" s="79">
        <v>2205</v>
      </c>
      <c r="B206" s="79" t="s">
        <v>3923</v>
      </c>
      <c r="C206" s="79" t="s">
        <v>3924</v>
      </c>
      <c r="D206" s="79" t="s">
        <v>331</v>
      </c>
      <c r="E206" s="79" t="s">
        <v>3135</v>
      </c>
      <c r="F206" s="79" t="s">
        <v>358</v>
      </c>
    </row>
    <row r="207" spans="1:6" ht="13.5">
      <c r="A207" s="79">
        <v>2206</v>
      </c>
      <c r="B207" s="79" t="s">
        <v>3925</v>
      </c>
      <c r="C207" s="79" t="s">
        <v>3926</v>
      </c>
      <c r="D207" s="79" t="s">
        <v>331</v>
      </c>
      <c r="E207" s="79" t="s">
        <v>141</v>
      </c>
      <c r="F207" s="79" t="s">
        <v>358</v>
      </c>
    </row>
    <row r="208" spans="1:6" ht="13.5">
      <c r="A208" s="79">
        <v>2207</v>
      </c>
      <c r="B208" s="79" t="s">
        <v>3927</v>
      </c>
      <c r="C208" s="79" t="s">
        <v>3928</v>
      </c>
      <c r="D208" s="79" t="s">
        <v>332</v>
      </c>
      <c r="E208" s="79" t="s">
        <v>447</v>
      </c>
      <c r="F208" s="79" t="s">
        <v>358</v>
      </c>
    </row>
    <row r="209" spans="1:6" ht="13.5">
      <c r="A209" s="79">
        <v>2208</v>
      </c>
      <c r="B209" s="79" t="s">
        <v>3929</v>
      </c>
      <c r="C209" s="79" t="s">
        <v>3930</v>
      </c>
      <c r="D209" s="79" t="s">
        <v>332</v>
      </c>
      <c r="E209" s="79" t="s">
        <v>108</v>
      </c>
      <c r="F209" s="79" t="s">
        <v>358</v>
      </c>
    </row>
    <row r="210" spans="1:6" ht="13.5">
      <c r="A210" s="79">
        <v>2209</v>
      </c>
      <c r="B210" s="79" t="s">
        <v>3931</v>
      </c>
      <c r="C210" s="79" t="s">
        <v>3932</v>
      </c>
      <c r="D210" s="79" t="s">
        <v>331</v>
      </c>
      <c r="E210" s="79" t="s">
        <v>377</v>
      </c>
      <c r="F210" s="79" t="s">
        <v>360</v>
      </c>
    </row>
    <row r="211" spans="1:6" ht="13.5">
      <c r="A211" s="79">
        <v>2210</v>
      </c>
      <c r="B211" s="79" t="s">
        <v>3933</v>
      </c>
      <c r="C211" s="79" t="s">
        <v>3934</v>
      </c>
      <c r="D211" s="79" t="s">
        <v>332</v>
      </c>
      <c r="E211" s="79" t="s">
        <v>162</v>
      </c>
      <c r="F211" s="79" t="s">
        <v>360</v>
      </c>
    </row>
    <row r="212" spans="1:6" ht="13.5">
      <c r="A212" s="79">
        <v>2211</v>
      </c>
      <c r="B212" s="79" t="s">
        <v>3935</v>
      </c>
      <c r="C212" s="79" t="s">
        <v>3936</v>
      </c>
      <c r="D212" s="79" t="s">
        <v>332</v>
      </c>
      <c r="E212" s="79" t="s">
        <v>48</v>
      </c>
      <c r="F212" s="79" t="s">
        <v>364</v>
      </c>
    </row>
    <row r="213" spans="1:6" ht="13.5">
      <c r="A213" s="79">
        <v>2212</v>
      </c>
      <c r="B213" s="79" t="s">
        <v>3937</v>
      </c>
      <c r="C213" s="79" t="s">
        <v>3938</v>
      </c>
      <c r="D213" s="79" t="s">
        <v>334</v>
      </c>
      <c r="E213" s="79" t="s">
        <v>235</v>
      </c>
      <c r="F213" s="79" t="s">
        <v>364</v>
      </c>
    </row>
    <row r="214" spans="1:6" ht="13.5">
      <c r="A214" s="79">
        <v>2213</v>
      </c>
      <c r="B214" s="79" t="s">
        <v>3939</v>
      </c>
      <c r="C214" s="79" t="s">
        <v>3940</v>
      </c>
      <c r="D214" s="79" t="s">
        <v>331</v>
      </c>
      <c r="E214" s="79" t="s">
        <v>283</v>
      </c>
      <c r="F214" s="79" t="s">
        <v>346</v>
      </c>
    </row>
    <row r="215" spans="1:6" ht="13.5">
      <c r="A215" s="79">
        <v>2214</v>
      </c>
      <c r="B215" s="79" t="s">
        <v>3941</v>
      </c>
      <c r="C215" s="79" t="s">
        <v>3942</v>
      </c>
      <c r="D215" s="79" t="s">
        <v>331</v>
      </c>
      <c r="E215" s="79" t="s">
        <v>3420</v>
      </c>
      <c r="F215" s="79" t="s">
        <v>342</v>
      </c>
    </row>
    <row r="216" spans="1:6" ht="13.5">
      <c r="A216" s="79">
        <v>2215</v>
      </c>
      <c r="B216" s="79" t="s">
        <v>3943</v>
      </c>
      <c r="C216" s="79" t="s">
        <v>3944</v>
      </c>
      <c r="D216" s="79" t="s">
        <v>331</v>
      </c>
      <c r="E216" s="79" t="s">
        <v>3337</v>
      </c>
      <c r="F216" s="79" t="s">
        <v>364</v>
      </c>
    </row>
    <row r="217" spans="1:6" ht="13.5">
      <c r="A217" s="79">
        <v>2216</v>
      </c>
      <c r="B217" s="79" t="s">
        <v>3945</v>
      </c>
      <c r="C217" s="79" t="s">
        <v>3946</v>
      </c>
      <c r="D217" s="79" t="s">
        <v>332</v>
      </c>
      <c r="E217" s="79" t="s">
        <v>269</v>
      </c>
      <c r="F217" s="79" t="s">
        <v>472</v>
      </c>
    </row>
    <row r="218" spans="1:6" ht="13.5">
      <c r="A218" s="79">
        <v>2217</v>
      </c>
      <c r="B218" s="79" t="s">
        <v>3947</v>
      </c>
      <c r="C218" s="79" t="s">
        <v>3948</v>
      </c>
      <c r="D218" s="79" t="s">
        <v>332</v>
      </c>
      <c r="E218" s="79" t="s">
        <v>3429</v>
      </c>
      <c r="F218" s="79" t="s">
        <v>473</v>
      </c>
    </row>
    <row r="219" spans="1:6" ht="13.5">
      <c r="A219" s="79">
        <v>2218</v>
      </c>
      <c r="B219" s="79" t="s">
        <v>3949</v>
      </c>
      <c r="C219" s="79" t="s">
        <v>3950</v>
      </c>
      <c r="D219" s="79" t="s">
        <v>332</v>
      </c>
      <c r="E219" s="79" t="s">
        <v>4262</v>
      </c>
      <c r="F219" s="79" t="s">
        <v>363</v>
      </c>
    </row>
    <row r="220" spans="1:6" ht="13.5">
      <c r="A220" s="79">
        <v>2219</v>
      </c>
      <c r="B220" s="79" t="s">
        <v>3951</v>
      </c>
      <c r="C220" s="79" t="s">
        <v>3952</v>
      </c>
      <c r="D220" s="79" t="s">
        <v>332</v>
      </c>
      <c r="E220" s="79" t="s">
        <v>325</v>
      </c>
      <c r="F220" s="79" t="s">
        <v>342</v>
      </c>
    </row>
    <row r="221" spans="1:6" ht="13.5">
      <c r="A221" s="79">
        <v>2220</v>
      </c>
      <c r="B221" s="79" t="s">
        <v>3953</v>
      </c>
      <c r="C221" s="79" t="s">
        <v>3954</v>
      </c>
      <c r="D221" s="79" t="s">
        <v>332</v>
      </c>
      <c r="E221" s="79" t="s">
        <v>246</v>
      </c>
      <c r="F221" s="79" t="s">
        <v>355</v>
      </c>
    </row>
    <row r="222" spans="1:6" ht="13.5">
      <c r="A222" s="79">
        <v>2221</v>
      </c>
      <c r="B222" s="79" t="s">
        <v>3955</v>
      </c>
      <c r="C222" s="79" t="s">
        <v>3956</v>
      </c>
      <c r="D222" s="79" t="s">
        <v>334</v>
      </c>
      <c r="E222" s="79" t="s">
        <v>4251</v>
      </c>
      <c r="F222" s="79" t="s">
        <v>355</v>
      </c>
    </row>
    <row r="223" spans="1:6" ht="13.5">
      <c r="A223" s="79">
        <v>2222</v>
      </c>
      <c r="B223" s="79" t="s">
        <v>3957</v>
      </c>
      <c r="C223" s="79" t="s">
        <v>3958</v>
      </c>
      <c r="D223" s="79" t="s">
        <v>334</v>
      </c>
      <c r="E223" s="79" t="s">
        <v>91</v>
      </c>
      <c r="F223" s="79" t="s">
        <v>355</v>
      </c>
    </row>
    <row r="224" spans="1:6" ht="13.5">
      <c r="A224" s="79">
        <v>2223</v>
      </c>
      <c r="B224" s="79" t="s">
        <v>3959</v>
      </c>
      <c r="C224" s="79" t="s">
        <v>3960</v>
      </c>
      <c r="D224" s="79" t="s">
        <v>334</v>
      </c>
      <c r="E224" s="79" t="s">
        <v>88</v>
      </c>
      <c r="F224" s="79" t="s">
        <v>355</v>
      </c>
    </row>
    <row r="225" spans="1:6" ht="13.5">
      <c r="A225" s="79">
        <v>2224</v>
      </c>
      <c r="B225" s="79" t="s">
        <v>3961</v>
      </c>
      <c r="C225" s="79" t="s">
        <v>3962</v>
      </c>
      <c r="D225" s="79" t="s">
        <v>334</v>
      </c>
      <c r="E225" s="79" t="s">
        <v>82</v>
      </c>
      <c r="F225" s="79" t="s">
        <v>355</v>
      </c>
    </row>
    <row r="226" spans="1:6" ht="13.5">
      <c r="A226" s="79">
        <v>2225</v>
      </c>
      <c r="B226" s="79" t="s">
        <v>3963</v>
      </c>
      <c r="C226" s="79" t="s">
        <v>3964</v>
      </c>
      <c r="D226" s="79" t="s">
        <v>331</v>
      </c>
      <c r="E226" s="79" t="s">
        <v>561</v>
      </c>
      <c r="F226" s="79" t="s">
        <v>355</v>
      </c>
    </row>
    <row r="227" spans="1:6" ht="13.5">
      <c r="A227" s="79">
        <v>2226</v>
      </c>
      <c r="B227" s="79" t="s">
        <v>3965</v>
      </c>
      <c r="C227" s="79" t="s">
        <v>3966</v>
      </c>
      <c r="D227" s="79" t="s">
        <v>334</v>
      </c>
      <c r="E227" s="79" t="s">
        <v>583</v>
      </c>
      <c r="F227" s="79" t="s">
        <v>355</v>
      </c>
    </row>
    <row r="228" spans="1:6" ht="13.5">
      <c r="A228" s="79">
        <v>2227</v>
      </c>
      <c r="B228" s="79" t="s">
        <v>3967</v>
      </c>
      <c r="C228" s="79" t="s">
        <v>3968</v>
      </c>
      <c r="D228" s="79" t="s">
        <v>334</v>
      </c>
      <c r="E228" s="79" t="s">
        <v>218</v>
      </c>
      <c r="F228" s="79" t="s">
        <v>355</v>
      </c>
    </row>
    <row r="229" spans="1:6" ht="13.5">
      <c r="A229" s="79">
        <v>2228</v>
      </c>
      <c r="B229" s="79" t="s">
        <v>3969</v>
      </c>
      <c r="C229" s="79" t="s">
        <v>3970</v>
      </c>
      <c r="D229" s="79" t="s">
        <v>332</v>
      </c>
      <c r="E229" s="79" t="s">
        <v>587</v>
      </c>
      <c r="F229" s="79" t="s">
        <v>355</v>
      </c>
    </row>
    <row r="230" spans="1:6" ht="13.5">
      <c r="A230" s="79">
        <v>2229</v>
      </c>
      <c r="B230" s="79" t="s">
        <v>3971</v>
      </c>
      <c r="C230" s="79" t="s">
        <v>3972</v>
      </c>
      <c r="D230" s="79" t="s">
        <v>334</v>
      </c>
      <c r="E230" s="79" t="s">
        <v>393</v>
      </c>
      <c r="F230" s="79" t="s">
        <v>355</v>
      </c>
    </row>
    <row r="231" spans="1:6" ht="13.5">
      <c r="A231" s="79">
        <v>2230</v>
      </c>
      <c r="B231" s="79" t="s">
        <v>3973</v>
      </c>
      <c r="C231" s="79" t="s">
        <v>3974</v>
      </c>
      <c r="D231" s="79" t="s">
        <v>334</v>
      </c>
      <c r="E231" s="79" t="s">
        <v>4263</v>
      </c>
      <c r="F231" s="79" t="s">
        <v>353</v>
      </c>
    </row>
    <row r="232" spans="1:6" ht="13.5">
      <c r="A232" s="79">
        <v>2231</v>
      </c>
      <c r="B232" s="79" t="s">
        <v>3975</v>
      </c>
      <c r="C232" s="79" t="s">
        <v>3976</v>
      </c>
      <c r="D232" s="79" t="s">
        <v>331</v>
      </c>
      <c r="E232" s="79" t="s">
        <v>590</v>
      </c>
      <c r="F232" s="79" t="s">
        <v>355</v>
      </c>
    </row>
    <row r="233" spans="1:6" ht="13.5">
      <c r="A233" s="79">
        <v>2232</v>
      </c>
      <c r="B233" s="79" t="s">
        <v>3977</v>
      </c>
      <c r="C233" s="79" t="s">
        <v>3978</v>
      </c>
      <c r="D233" s="79" t="s">
        <v>332</v>
      </c>
      <c r="E233" s="79" t="s">
        <v>208</v>
      </c>
      <c r="F233" s="79" t="s">
        <v>355</v>
      </c>
    </row>
    <row r="234" spans="1:6" ht="13.5">
      <c r="A234" s="79">
        <v>2233</v>
      </c>
      <c r="B234" s="79" t="s">
        <v>3979</v>
      </c>
      <c r="C234" s="79" t="s">
        <v>3980</v>
      </c>
      <c r="D234" s="79" t="s">
        <v>332</v>
      </c>
      <c r="E234" s="79" t="s">
        <v>660</v>
      </c>
      <c r="F234" s="79" t="s">
        <v>361</v>
      </c>
    </row>
    <row r="235" spans="1:6" ht="13.5">
      <c r="A235" s="79">
        <v>2234</v>
      </c>
      <c r="B235" s="79" t="s">
        <v>3981</v>
      </c>
      <c r="C235" s="79" t="s">
        <v>3982</v>
      </c>
      <c r="D235" s="79" t="s">
        <v>332</v>
      </c>
      <c r="E235" s="79" t="s">
        <v>4264</v>
      </c>
      <c r="F235" s="79" t="s">
        <v>364</v>
      </c>
    </row>
    <row r="236" spans="1:6" ht="13.5">
      <c r="A236" s="79">
        <v>2235</v>
      </c>
      <c r="B236" s="79" t="s">
        <v>3983</v>
      </c>
      <c r="C236" s="79" t="s">
        <v>3984</v>
      </c>
      <c r="D236" s="79" t="s">
        <v>334</v>
      </c>
      <c r="E236" s="79" t="s">
        <v>601</v>
      </c>
      <c r="F236" s="79" t="s">
        <v>340</v>
      </c>
    </row>
    <row r="237" spans="1:6" ht="13.5">
      <c r="A237" s="79">
        <v>2236</v>
      </c>
      <c r="B237" s="79" t="s">
        <v>3985</v>
      </c>
      <c r="C237" s="79" t="s">
        <v>3986</v>
      </c>
      <c r="D237" s="79" t="s">
        <v>334</v>
      </c>
      <c r="E237" s="79" t="s">
        <v>51</v>
      </c>
      <c r="F237" s="79" t="s">
        <v>340</v>
      </c>
    </row>
    <row r="238" spans="1:6" ht="13.5">
      <c r="A238" s="79">
        <v>2237</v>
      </c>
      <c r="B238" s="79" t="s">
        <v>3987</v>
      </c>
      <c r="C238" s="79" t="s">
        <v>3988</v>
      </c>
      <c r="D238" s="79" t="s">
        <v>331</v>
      </c>
      <c r="E238" s="79" t="s">
        <v>140</v>
      </c>
      <c r="F238" s="79" t="s">
        <v>364</v>
      </c>
    </row>
    <row r="239" spans="1:6" ht="13.5">
      <c r="A239" s="79">
        <v>2238</v>
      </c>
      <c r="B239" s="79" t="s">
        <v>3989</v>
      </c>
      <c r="C239" s="79" t="s">
        <v>3990</v>
      </c>
      <c r="D239" s="79" t="s">
        <v>331</v>
      </c>
      <c r="E239" s="79" t="s">
        <v>61</v>
      </c>
      <c r="F239" s="79" t="s">
        <v>363</v>
      </c>
    </row>
    <row r="240" spans="1:6" ht="13.5">
      <c r="A240" s="79">
        <v>2239</v>
      </c>
      <c r="B240" s="79" t="s">
        <v>3991</v>
      </c>
      <c r="C240" s="79" t="s">
        <v>3992</v>
      </c>
      <c r="D240" s="79" t="s">
        <v>331</v>
      </c>
      <c r="E240" s="79" t="s">
        <v>24</v>
      </c>
      <c r="F240" s="79" t="s">
        <v>340</v>
      </c>
    </row>
    <row r="241" spans="1:6" ht="13.5">
      <c r="A241" s="79">
        <v>2240</v>
      </c>
      <c r="B241" s="79" t="s">
        <v>3993</v>
      </c>
      <c r="C241" s="79" t="s">
        <v>3994</v>
      </c>
      <c r="D241" s="79" t="s">
        <v>332</v>
      </c>
      <c r="E241" s="79" t="s">
        <v>147</v>
      </c>
      <c r="F241" s="79" t="s">
        <v>360</v>
      </c>
    </row>
    <row r="242" spans="1:6" ht="13.5">
      <c r="A242" s="79">
        <v>2241</v>
      </c>
      <c r="B242" s="79" t="s">
        <v>3995</v>
      </c>
      <c r="C242" s="79" t="s">
        <v>3996</v>
      </c>
      <c r="D242" s="79" t="s">
        <v>332</v>
      </c>
      <c r="E242" s="79" t="s">
        <v>556</v>
      </c>
      <c r="F242" s="79" t="s">
        <v>340</v>
      </c>
    </row>
    <row r="243" spans="1:6" ht="13.5">
      <c r="A243" s="79">
        <v>2242</v>
      </c>
      <c r="B243" s="79" t="s">
        <v>3997</v>
      </c>
      <c r="C243" s="79" t="s">
        <v>3998</v>
      </c>
      <c r="D243" s="79" t="s">
        <v>332</v>
      </c>
      <c r="E243" s="79" t="s">
        <v>660</v>
      </c>
      <c r="F243" s="79" t="s">
        <v>340</v>
      </c>
    </row>
    <row r="244" spans="1:6" ht="13.5">
      <c r="A244" s="79">
        <v>2243</v>
      </c>
      <c r="B244" s="79" t="s">
        <v>3999</v>
      </c>
      <c r="C244" s="79" t="s">
        <v>4000</v>
      </c>
      <c r="D244" s="79" t="s">
        <v>4219</v>
      </c>
      <c r="E244" s="79" t="s">
        <v>4265</v>
      </c>
      <c r="F244" s="79" t="s">
        <v>358</v>
      </c>
    </row>
    <row r="245" spans="1:6" ht="13.5">
      <c r="A245" s="79">
        <v>2244</v>
      </c>
      <c r="B245" s="79" t="s">
        <v>4001</v>
      </c>
      <c r="C245" s="79" t="s">
        <v>4002</v>
      </c>
      <c r="D245" s="79" t="s">
        <v>334</v>
      </c>
      <c r="E245" s="79" t="s">
        <v>409</v>
      </c>
      <c r="F245" s="79" t="s">
        <v>358</v>
      </c>
    </row>
    <row r="246" spans="1:6" ht="13.5">
      <c r="A246" s="79">
        <v>2245</v>
      </c>
      <c r="B246" s="79" t="s">
        <v>4003</v>
      </c>
      <c r="C246" s="79" t="s">
        <v>4004</v>
      </c>
      <c r="D246" s="79" t="s">
        <v>334</v>
      </c>
      <c r="E246" s="79" t="s">
        <v>638</v>
      </c>
      <c r="F246" s="79" t="s">
        <v>358</v>
      </c>
    </row>
    <row r="247" spans="1:6" ht="13.5">
      <c r="A247" s="79">
        <v>2246</v>
      </c>
      <c r="B247" s="79" t="s">
        <v>4005</v>
      </c>
      <c r="C247" s="79" t="s">
        <v>4006</v>
      </c>
      <c r="D247" s="79" t="s">
        <v>4220</v>
      </c>
      <c r="E247" s="79" t="s">
        <v>3229</v>
      </c>
      <c r="F247" s="79" t="s">
        <v>358</v>
      </c>
    </row>
    <row r="248" spans="1:6" ht="13.5">
      <c r="A248" s="79">
        <v>2247</v>
      </c>
      <c r="B248" s="79" t="s">
        <v>4007</v>
      </c>
      <c r="C248" s="79" t="s">
        <v>4008</v>
      </c>
      <c r="D248" s="79" t="s">
        <v>332</v>
      </c>
      <c r="E248" s="79" t="s">
        <v>240</v>
      </c>
      <c r="F248" s="79" t="s">
        <v>358</v>
      </c>
    </row>
    <row r="249" spans="1:6" ht="13.5">
      <c r="A249" s="79">
        <v>2248</v>
      </c>
      <c r="B249" s="79" t="s">
        <v>4009</v>
      </c>
      <c r="C249" s="79" t="s">
        <v>4010</v>
      </c>
      <c r="D249" s="79" t="s">
        <v>334</v>
      </c>
      <c r="E249" s="79" t="s">
        <v>4221</v>
      </c>
      <c r="F249" s="79" t="s">
        <v>360</v>
      </c>
    </row>
    <row r="250" spans="1:6" ht="13.5">
      <c r="A250" s="79">
        <v>2249</v>
      </c>
      <c r="B250" s="79" t="s">
        <v>4011</v>
      </c>
      <c r="C250" s="79" t="s">
        <v>4012</v>
      </c>
      <c r="D250" s="79" t="s">
        <v>331</v>
      </c>
      <c r="E250" s="79" t="s">
        <v>4266</v>
      </c>
      <c r="F250" s="79" t="s">
        <v>360</v>
      </c>
    </row>
    <row r="251" spans="1:6" ht="13.5">
      <c r="A251" s="79">
        <v>2250</v>
      </c>
      <c r="B251" s="79" t="s">
        <v>4013</v>
      </c>
      <c r="C251" s="79" t="s">
        <v>4014</v>
      </c>
      <c r="D251" s="79" t="s">
        <v>332</v>
      </c>
      <c r="E251" s="79" t="s">
        <v>139</v>
      </c>
      <c r="F251" s="79" t="s">
        <v>360</v>
      </c>
    </row>
    <row r="252" spans="1:6" ht="13.5">
      <c r="A252" s="79">
        <v>2251</v>
      </c>
      <c r="B252" s="79" t="s">
        <v>4015</v>
      </c>
      <c r="C252" s="79" t="s">
        <v>4016</v>
      </c>
      <c r="D252" s="79" t="s">
        <v>334</v>
      </c>
      <c r="E252" s="79" t="s">
        <v>4267</v>
      </c>
      <c r="F252" s="79" t="s">
        <v>360</v>
      </c>
    </row>
    <row r="253" spans="1:6" ht="13.5">
      <c r="A253" s="79">
        <v>2252</v>
      </c>
      <c r="B253" s="79" t="s">
        <v>4017</v>
      </c>
      <c r="C253" s="79" t="s">
        <v>4018</v>
      </c>
      <c r="D253" s="79" t="s">
        <v>330</v>
      </c>
      <c r="E253" s="79" t="s">
        <v>92</v>
      </c>
      <c r="F253" s="79" t="s">
        <v>360</v>
      </c>
    </row>
    <row r="254" spans="1:6" ht="13.5">
      <c r="A254" s="79">
        <v>2253</v>
      </c>
      <c r="B254" s="79" t="s">
        <v>4019</v>
      </c>
      <c r="C254" s="79" t="s">
        <v>4020</v>
      </c>
      <c r="D254" s="79" t="s">
        <v>332</v>
      </c>
      <c r="E254" s="79" t="s">
        <v>465</v>
      </c>
      <c r="F254" s="79" t="s">
        <v>361</v>
      </c>
    </row>
    <row r="255" spans="1:6" ht="13.5">
      <c r="A255" s="79">
        <v>2254</v>
      </c>
      <c r="B255" s="79" t="s">
        <v>4021</v>
      </c>
      <c r="C255" s="79" t="s">
        <v>4022</v>
      </c>
      <c r="D255" s="79" t="s">
        <v>332</v>
      </c>
      <c r="E255" s="79" t="s">
        <v>3330</v>
      </c>
      <c r="F255" s="79" t="s">
        <v>340</v>
      </c>
    </row>
    <row r="256" spans="1:6" ht="13.5">
      <c r="A256" s="79">
        <v>2255</v>
      </c>
      <c r="B256" s="79" t="s">
        <v>4023</v>
      </c>
      <c r="C256" s="79" t="s">
        <v>4024</v>
      </c>
      <c r="D256" s="79" t="s">
        <v>332</v>
      </c>
      <c r="E256" s="79" t="s">
        <v>182</v>
      </c>
      <c r="F256" s="79" t="s">
        <v>355</v>
      </c>
    </row>
    <row r="257" spans="1:6" ht="13.5">
      <c r="A257" s="79">
        <v>2256</v>
      </c>
      <c r="B257" s="79" t="s">
        <v>4025</v>
      </c>
      <c r="C257" s="79" t="s">
        <v>4026</v>
      </c>
      <c r="D257" s="79" t="s">
        <v>334</v>
      </c>
      <c r="E257" s="79" t="s">
        <v>4268</v>
      </c>
      <c r="F257" s="79" t="s">
        <v>364</v>
      </c>
    </row>
    <row r="258" spans="1:6" ht="13.5">
      <c r="A258" s="79">
        <v>2257</v>
      </c>
      <c r="B258" s="79" t="s">
        <v>4027</v>
      </c>
      <c r="C258" s="79" t="s">
        <v>4028</v>
      </c>
      <c r="D258" s="79" t="s">
        <v>336</v>
      </c>
      <c r="E258" s="79" t="s">
        <v>4269</v>
      </c>
      <c r="F258" s="79" t="s">
        <v>364</v>
      </c>
    </row>
    <row r="259" spans="1:6" ht="13.5">
      <c r="A259" s="79">
        <v>2258</v>
      </c>
      <c r="B259" s="79" t="s">
        <v>4029</v>
      </c>
      <c r="C259" s="79" t="s">
        <v>4030</v>
      </c>
      <c r="D259" s="79" t="s">
        <v>334</v>
      </c>
      <c r="E259" s="79" t="s">
        <v>383</v>
      </c>
      <c r="F259" s="79" t="s">
        <v>364</v>
      </c>
    </row>
    <row r="260" spans="1:6" ht="13.5">
      <c r="A260" s="79">
        <v>2259</v>
      </c>
      <c r="B260" s="79" t="s">
        <v>4031</v>
      </c>
      <c r="C260" s="79" t="s">
        <v>4032</v>
      </c>
      <c r="D260" s="79" t="s">
        <v>335</v>
      </c>
      <c r="E260" s="79" t="s">
        <v>3457</v>
      </c>
      <c r="F260" s="79" t="s">
        <v>340</v>
      </c>
    </row>
    <row r="261" spans="1:6" ht="13.5">
      <c r="A261" s="79">
        <v>2260</v>
      </c>
      <c r="B261" s="79" t="s">
        <v>4033</v>
      </c>
      <c r="C261" s="79" t="s">
        <v>4034</v>
      </c>
      <c r="D261" s="79" t="s">
        <v>335</v>
      </c>
      <c r="E261" s="79" t="s">
        <v>4270</v>
      </c>
      <c r="F261" s="79" t="s">
        <v>353</v>
      </c>
    </row>
    <row r="262" spans="1:6" ht="13.5">
      <c r="A262" s="79">
        <v>2261</v>
      </c>
      <c r="B262" s="79" t="s">
        <v>4035</v>
      </c>
      <c r="C262" s="79" t="s">
        <v>4036</v>
      </c>
      <c r="D262" s="79" t="s">
        <v>332</v>
      </c>
      <c r="E262" s="79" t="s">
        <v>163</v>
      </c>
      <c r="F262" s="79" t="s">
        <v>358</v>
      </c>
    </row>
    <row r="263" spans="1:6" ht="13.5">
      <c r="A263" s="79">
        <v>2262</v>
      </c>
      <c r="B263" s="79" t="s">
        <v>4037</v>
      </c>
      <c r="C263" s="79" t="s">
        <v>4038</v>
      </c>
      <c r="D263" s="79" t="s">
        <v>332</v>
      </c>
      <c r="E263" s="79" t="s">
        <v>4224</v>
      </c>
      <c r="F263" s="79" t="s">
        <v>358</v>
      </c>
    </row>
    <row r="264" spans="1:6" ht="13.5">
      <c r="A264" s="79">
        <v>2263</v>
      </c>
      <c r="B264" s="79" t="s">
        <v>4039</v>
      </c>
      <c r="C264" s="79" t="s">
        <v>4040</v>
      </c>
      <c r="D264" s="79" t="s">
        <v>331</v>
      </c>
      <c r="E264" s="79" t="s">
        <v>3182</v>
      </c>
      <c r="F264" s="79" t="s">
        <v>470</v>
      </c>
    </row>
    <row r="265" spans="1:6" ht="13.5">
      <c r="A265" s="79">
        <v>2264</v>
      </c>
      <c r="B265" s="79" t="s">
        <v>4041</v>
      </c>
      <c r="C265" s="79" t="s">
        <v>4042</v>
      </c>
      <c r="D265" s="79" t="s">
        <v>332</v>
      </c>
      <c r="E265" s="79" t="s">
        <v>625</v>
      </c>
      <c r="F265" s="79" t="s">
        <v>365</v>
      </c>
    </row>
    <row r="266" spans="1:6" ht="13.5">
      <c r="A266" s="79">
        <v>2265</v>
      </c>
      <c r="B266" s="79" t="s">
        <v>4043</v>
      </c>
      <c r="C266" s="79" t="s">
        <v>4044</v>
      </c>
      <c r="D266" s="79" t="s">
        <v>334</v>
      </c>
      <c r="E266" s="79" t="s">
        <v>4271</v>
      </c>
      <c r="F266" s="79" t="s">
        <v>360</v>
      </c>
    </row>
    <row r="267" spans="1:6" ht="13.5">
      <c r="A267" s="79">
        <v>2266</v>
      </c>
      <c r="B267" s="79" t="s">
        <v>4045</v>
      </c>
      <c r="C267" s="79" t="s">
        <v>4046</v>
      </c>
      <c r="D267" s="79" t="s">
        <v>331</v>
      </c>
      <c r="E267" s="79" t="s">
        <v>422</v>
      </c>
      <c r="F267" s="79" t="s">
        <v>342</v>
      </c>
    </row>
    <row r="268" spans="1:6" ht="13.5">
      <c r="A268" s="79">
        <v>2267</v>
      </c>
      <c r="B268" s="79" t="s">
        <v>4047</v>
      </c>
      <c r="C268" s="79" t="s">
        <v>4048</v>
      </c>
      <c r="D268" s="79" t="s">
        <v>335</v>
      </c>
      <c r="E268" s="79" t="s">
        <v>255</v>
      </c>
      <c r="F268" s="79" t="s">
        <v>363</v>
      </c>
    </row>
    <row r="269" spans="1:6" ht="13.5">
      <c r="A269" s="79">
        <v>2268</v>
      </c>
      <c r="B269" s="79" t="s">
        <v>4049</v>
      </c>
      <c r="C269" s="79" t="s">
        <v>4050</v>
      </c>
      <c r="D269" s="79" t="s">
        <v>335</v>
      </c>
      <c r="E269" s="79" t="s">
        <v>668</v>
      </c>
      <c r="F269" s="79" t="s">
        <v>364</v>
      </c>
    </row>
    <row r="270" spans="1:6" ht="13.5">
      <c r="A270" s="79">
        <v>2269</v>
      </c>
      <c r="B270" s="79" t="s">
        <v>4051</v>
      </c>
      <c r="C270" s="79" t="s">
        <v>4052</v>
      </c>
      <c r="D270" s="79" t="s">
        <v>335</v>
      </c>
      <c r="E270" s="79" t="s">
        <v>3437</v>
      </c>
      <c r="F270" s="79" t="s">
        <v>361</v>
      </c>
    </row>
    <row r="271" spans="1:6" ht="13.5">
      <c r="A271" s="79">
        <v>2270</v>
      </c>
      <c r="B271" s="79" t="s">
        <v>4053</v>
      </c>
      <c r="C271" s="79" t="s">
        <v>4054</v>
      </c>
      <c r="D271" s="79" t="s">
        <v>335</v>
      </c>
      <c r="E271" s="79" t="s">
        <v>312</v>
      </c>
      <c r="F271" s="79" t="s">
        <v>361</v>
      </c>
    </row>
    <row r="272" spans="1:6" ht="13.5">
      <c r="A272" s="79">
        <v>2271</v>
      </c>
      <c r="B272" s="79" t="s">
        <v>4055</v>
      </c>
      <c r="C272" s="79" t="s">
        <v>4056</v>
      </c>
      <c r="D272" s="79" t="s">
        <v>335</v>
      </c>
      <c r="E272" s="79" t="s">
        <v>3485</v>
      </c>
      <c r="F272" s="79" t="s">
        <v>361</v>
      </c>
    </row>
    <row r="273" spans="1:6" ht="13.5">
      <c r="A273" s="79">
        <v>2272</v>
      </c>
      <c r="B273" s="79" t="s">
        <v>4057</v>
      </c>
      <c r="C273" s="79" t="s">
        <v>4058</v>
      </c>
      <c r="D273" s="79" t="s">
        <v>331</v>
      </c>
      <c r="E273" s="79" t="s">
        <v>3135</v>
      </c>
      <c r="F273" s="79" t="s">
        <v>471</v>
      </c>
    </row>
    <row r="274" spans="1:6" ht="13.5">
      <c r="A274" s="79">
        <v>2273</v>
      </c>
      <c r="B274" s="79" t="s">
        <v>4059</v>
      </c>
      <c r="C274" s="79" t="s">
        <v>4060</v>
      </c>
      <c r="D274" s="79" t="s">
        <v>331</v>
      </c>
      <c r="E274" s="79" t="s">
        <v>4272</v>
      </c>
      <c r="F274" s="79" t="s">
        <v>354</v>
      </c>
    </row>
    <row r="275" spans="1:6" ht="13.5">
      <c r="A275" s="79">
        <v>2274</v>
      </c>
      <c r="B275" s="79" t="s">
        <v>4061</v>
      </c>
      <c r="C275" s="79" t="s">
        <v>4062</v>
      </c>
      <c r="D275" s="79" t="s">
        <v>335</v>
      </c>
      <c r="E275" s="79" t="s">
        <v>400</v>
      </c>
      <c r="F275" s="79" t="s">
        <v>471</v>
      </c>
    </row>
    <row r="276" spans="1:6" ht="13.5">
      <c r="A276" s="79">
        <v>2275</v>
      </c>
      <c r="B276" s="79" t="s">
        <v>4063</v>
      </c>
      <c r="C276" s="79" t="s">
        <v>4064</v>
      </c>
      <c r="D276" s="79" t="s">
        <v>335</v>
      </c>
      <c r="E276" s="79" t="s">
        <v>441</v>
      </c>
      <c r="F276" s="79" t="s">
        <v>356</v>
      </c>
    </row>
    <row r="277" spans="1:6" ht="13.5">
      <c r="A277" s="79">
        <v>2276</v>
      </c>
      <c r="B277" s="79" t="s">
        <v>4065</v>
      </c>
      <c r="C277" s="79" t="s">
        <v>4066</v>
      </c>
      <c r="D277" s="79" t="s">
        <v>335</v>
      </c>
      <c r="E277" s="79" t="s">
        <v>318</v>
      </c>
      <c r="F277" s="79" t="s">
        <v>360</v>
      </c>
    </row>
    <row r="278" spans="1:6" ht="13.5">
      <c r="A278" s="79">
        <v>2277</v>
      </c>
      <c r="B278" s="79" t="s">
        <v>4067</v>
      </c>
      <c r="C278" s="79" t="s">
        <v>4068</v>
      </c>
      <c r="D278" s="79" t="s">
        <v>332</v>
      </c>
      <c r="E278" s="79" t="s">
        <v>593</v>
      </c>
      <c r="F278" s="79" t="s">
        <v>364</v>
      </c>
    </row>
    <row r="279" spans="1:6" ht="13.5">
      <c r="A279" s="79">
        <v>2278</v>
      </c>
      <c r="B279" s="79" t="s">
        <v>4069</v>
      </c>
      <c r="C279" s="79" t="s">
        <v>4070</v>
      </c>
      <c r="D279" s="79" t="s">
        <v>335</v>
      </c>
      <c r="E279" s="79" t="s">
        <v>304</v>
      </c>
      <c r="F279" s="79" t="s">
        <v>360</v>
      </c>
    </row>
    <row r="280" spans="1:6" ht="13.5">
      <c r="A280" s="79">
        <v>2279</v>
      </c>
      <c r="B280" s="79" t="s">
        <v>4071</v>
      </c>
      <c r="C280" s="79" t="s">
        <v>4072</v>
      </c>
      <c r="D280" s="79" t="s">
        <v>334</v>
      </c>
      <c r="E280" s="79" t="s">
        <v>452</v>
      </c>
      <c r="F280" s="79" t="s">
        <v>353</v>
      </c>
    </row>
    <row r="281" spans="1:6" ht="13.5">
      <c r="A281" s="79">
        <v>2280</v>
      </c>
      <c r="B281" s="79" t="s">
        <v>4073</v>
      </c>
      <c r="C281" s="79" t="s">
        <v>4074</v>
      </c>
      <c r="D281" s="79" t="s">
        <v>335</v>
      </c>
      <c r="E281" s="79" t="s">
        <v>1</v>
      </c>
      <c r="F281" s="79" t="s">
        <v>353</v>
      </c>
    </row>
    <row r="282" spans="1:6" ht="13.5">
      <c r="A282" s="79">
        <v>2281</v>
      </c>
      <c r="B282" s="79" t="s">
        <v>4075</v>
      </c>
      <c r="C282" s="79" t="s">
        <v>4076</v>
      </c>
      <c r="D282" s="79" t="s">
        <v>332</v>
      </c>
      <c r="E282" s="79" t="s">
        <v>57</v>
      </c>
      <c r="F282" s="79" t="s">
        <v>364</v>
      </c>
    </row>
    <row r="283" spans="1:6" ht="13.5">
      <c r="A283" s="79">
        <v>2282</v>
      </c>
      <c r="B283" s="79" t="s">
        <v>4077</v>
      </c>
      <c r="C283" s="79" t="s">
        <v>4078</v>
      </c>
      <c r="D283" s="79" t="s">
        <v>335</v>
      </c>
      <c r="E283" s="79" t="s">
        <v>672</v>
      </c>
      <c r="F283" s="79" t="s">
        <v>363</v>
      </c>
    </row>
    <row r="284" spans="1:6" ht="13.5">
      <c r="A284" s="79">
        <v>2283</v>
      </c>
      <c r="B284" s="79" t="s">
        <v>4079</v>
      </c>
      <c r="C284" s="79" t="s">
        <v>4080</v>
      </c>
      <c r="D284" s="79" t="s">
        <v>335</v>
      </c>
      <c r="E284" s="79" t="s">
        <v>387</v>
      </c>
      <c r="F284" s="79" t="s">
        <v>361</v>
      </c>
    </row>
    <row r="285" spans="1:6" ht="13.5">
      <c r="A285" s="79">
        <v>2284</v>
      </c>
      <c r="B285" s="79" t="s">
        <v>4081</v>
      </c>
      <c r="C285" s="79" t="s">
        <v>4082</v>
      </c>
      <c r="D285" s="79" t="s">
        <v>335</v>
      </c>
      <c r="E285" s="79" t="s">
        <v>468</v>
      </c>
      <c r="F285" s="79" t="s">
        <v>361</v>
      </c>
    </row>
    <row r="286" spans="1:6" ht="13.5">
      <c r="A286" s="79">
        <v>2285</v>
      </c>
      <c r="B286" s="79" t="s">
        <v>4083</v>
      </c>
      <c r="C286" s="79" t="s">
        <v>4084</v>
      </c>
      <c r="D286" s="79" t="s">
        <v>335</v>
      </c>
      <c r="E286" s="79" t="s">
        <v>327</v>
      </c>
      <c r="F286" s="79" t="s">
        <v>342</v>
      </c>
    </row>
    <row r="287" spans="1:6" ht="13.5">
      <c r="A287" s="79">
        <v>2286</v>
      </c>
      <c r="B287" s="79" t="s">
        <v>4085</v>
      </c>
      <c r="C287" s="79" t="s">
        <v>4086</v>
      </c>
      <c r="D287" s="79" t="s">
        <v>335</v>
      </c>
      <c r="E287" s="79" t="s">
        <v>270</v>
      </c>
      <c r="F287" s="79" t="s">
        <v>353</v>
      </c>
    </row>
    <row r="288" spans="1:6" ht="13.5">
      <c r="A288" s="79">
        <v>2287</v>
      </c>
      <c r="B288" s="79" t="s">
        <v>4087</v>
      </c>
      <c r="C288" s="79" t="s">
        <v>4088</v>
      </c>
      <c r="D288" s="79" t="s">
        <v>335</v>
      </c>
      <c r="E288" s="79" t="s">
        <v>4273</v>
      </c>
      <c r="F288" s="79" t="s">
        <v>340</v>
      </c>
    </row>
    <row r="289" spans="1:6" ht="13.5">
      <c r="A289" s="79">
        <v>2288</v>
      </c>
      <c r="B289" s="79" t="s">
        <v>4089</v>
      </c>
      <c r="C289" s="79" t="s">
        <v>4090</v>
      </c>
      <c r="D289" s="79" t="s">
        <v>335</v>
      </c>
      <c r="E289" s="79" t="s">
        <v>308</v>
      </c>
      <c r="F289" s="79" t="s">
        <v>470</v>
      </c>
    </row>
    <row r="290" spans="1:6" ht="13.5">
      <c r="A290" s="79">
        <v>2289</v>
      </c>
      <c r="B290" s="79" t="s">
        <v>4091</v>
      </c>
      <c r="C290" s="79" t="s">
        <v>4092</v>
      </c>
      <c r="D290" s="79" t="s">
        <v>331</v>
      </c>
      <c r="E290" s="79" t="s">
        <v>4274</v>
      </c>
      <c r="F290" s="79" t="s">
        <v>358</v>
      </c>
    </row>
    <row r="291" spans="1:6" ht="13.5">
      <c r="A291" s="79">
        <v>2290</v>
      </c>
      <c r="B291" s="79" t="s">
        <v>4093</v>
      </c>
      <c r="C291" s="79" t="s">
        <v>4094</v>
      </c>
      <c r="D291" s="79" t="s">
        <v>334</v>
      </c>
      <c r="E291" s="79" t="s">
        <v>390</v>
      </c>
      <c r="F291" s="79" t="s">
        <v>358</v>
      </c>
    </row>
    <row r="292" spans="1:6" ht="13.5">
      <c r="A292" s="79">
        <v>2291</v>
      </c>
      <c r="B292" s="79" t="s">
        <v>4095</v>
      </c>
      <c r="C292" s="79" t="s">
        <v>4096</v>
      </c>
      <c r="D292" s="79" t="s">
        <v>335</v>
      </c>
      <c r="E292" s="79" t="s">
        <v>4275</v>
      </c>
      <c r="F292" s="79" t="s">
        <v>360</v>
      </c>
    </row>
    <row r="293" spans="1:6" ht="13.5">
      <c r="A293" s="79">
        <v>2292</v>
      </c>
      <c r="B293" s="79" t="s">
        <v>4097</v>
      </c>
      <c r="C293" s="79" t="s">
        <v>4098</v>
      </c>
      <c r="D293" s="79" t="s">
        <v>335</v>
      </c>
      <c r="E293" s="79" t="s">
        <v>4276</v>
      </c>
      <c r="F293" s="79" t="s">
        <v>353</v>
      </c>
    </row>
    <row r="294" spans="1:6" ht="13.5">
      <c r="A294" s="79">
        <v>2293</v>
      </c>
      <c r="B294" s="79" t="s">
        <v>4099</v>
      </c>
      <c r="C294" s="79" t="s">
        <v>4100</v>
      </c>
      <c r="D294" s="79" t="s">
        <v>335</v>
      </c>
      <c r="E294" s="79" t="s">
        <v>4277</v>
      </c>
      <c r="F294" s="79" t="s">
        <v>340</v>
      </c>
    </row>
    <row r="295" spans="1:6" ht="13.5">
      <c r="A295" s="79">
        <v>2294</v>
      </c>
      <c r="B295" s="79" t="s">
        <v>4101</v>
      </c>
      <c r="C295" s="79" t="s">
        <v>4102</v>
      </c>
      <c r="D295" s="79" t="s">
        <v>334</v>
      </c>
      <c r="E295" s="79" t="s">
        <v>210</v>
      </c>
      <c r="F295" s="79" t="s">
        <v>360</v>
      </c>
    </row>
    <row r="296" spans="1:6" ht="13.5">
      <c r="A296" s="79">
        <v>2295</v>
      </c>
      <c r="B296" s="79" t="s">
        <v>4103</v>
      </c>
      <c r="C296" s="79" t="s">
        <v>4104</v>
      </c>
      <c r="D296" s="79" t="s">
        <v>331</v>
      </c>
      <c r="E296" s="79" t="s">
        <v>25</v>
      </c>
      <c r="F296" s="79" t="s">
        <v>356</v>
      </c>
    </row>
    <row r="297" spans="1:6" ht="13.5">
      <c r="A297" s="79">
        <v>2296</v>
      </c>
      <c r="B297" s="79" t="s">
        <v>4105</v>
      </c>
      <c r="C297" s="79" t="s">
        <v>4106</v>
      </c>
      <c r="D297" s="79" t="s">
        <v>335</v>
      </c>
      <c r="E297" s="79" t="s">
        <v>3437</v>
      </c>
      <c r="F297" s="79" t="s">
        <v>353</v>
      </c>
    </row>
    <row r="298" spans="1:6" ht="13.5">
      <c r="A298" s="79">
        <v>2297</v>
      </c>
      <c r="B298" s="79" t="s">
        <v>4107</v>
      </c>
      <c r="C298" s="79" t="s">
        <v>4108</v>
      </c>
      <c r="D298" s="79" t="s">
        <v>335</v>
      </c>
      <c r="E298" s="79" t="s">
        <v>3435</v>
      </c>
      <c r="F298" s="79" t="s">
        <v>361</v>
      </c>
    </row>
    <row r="299" spans="1:6" ht="13.5">
      <c r="A299" s="79">
        <v>2298</v>
      </c>
      <c r="B299" s="79" t="s">
        <v>4109</v>
      </c>
      <c r="C299" s="79" t="s">
        <v>4110</v>
      </c>
      <c r="D299" s="79" t="s">
        <v>335</v>
      </c>
      <c r="E299" s="79" t="s">
        <v>231</v>
      </c>
      <c r="F299" s="79" t="s">
        <v>360</v>
      </c>
    </row>
    <row r="300" spans="1:6" ht="13.5">
      <c r="A300" s="79">
        <v>2299</v>
      </c>
      <c r="B300" s="79" t="s">
        <v>4111</v>
      </c>
      <c r="C300" s="79" t="s">
        <v>4112</v>
      </c>
      <c r="D300" s="79" t="s">
        <v>335</v>
      </c>
      <c r="E300" s="79" t="s">
        <v>3441</v>
      </c>
      <c r="F300" s="79" t="s">
        <v>360</v>
      </c>
    </row>
    <row r="301" spans="1:6" ht="13.5">
      <c r="A301" s="79">
        <v>2300</v>
      </c>
      <c r="B301" s="79" t="s">
        <v>4113</v>
      </c>
      <c r="C301" s="79" t="s">
        <v>4114</v>
      </c>
      <c r="D301" s="79" t="s">
        <v>335</v>
      </c>
      <c r="E301" s="79" t="s">
        <v>4278</v>
      </c>
      <c r="F301" s="79" t="s">
        <v>360</v>
      </c>
    </row>
    <row r="302" spans="1:6" ht="13.5">
      <c r="A302" s="79">
        <v>2301</v>
      </c>
      <c r="B302" s="79" t="s">
        <v>4115</v>
      </c>
      <c r="C302" s="79" t="s">
        <v>4116</v>
      </c>
      <c r="D302" s="79" t="s">
        <v>335</v>
      </c>
      <c r="E302" s="79" t="s">
        <v>3451</v>
      </c>
      <c r="F302" s="79" t="s">
        <v>351</v>
      </c>
    </row>
    <row r="303" spans="1:6" ht="13.5">
      <c r="A303" s="79">
        <v>2302</v>
      </c>
      <c r="B303" s="79" t="s">
        <v>4117</v>
      </c>
      <c r="C303" s="79" t="s">
        <v>4118</v>
      </c>
      <c r="D303" s="79" t="s">
        <v>335</v>
      </c>
      <c r="E303" s="79" t="s">
        <v>3454</v>
      </c>
      <c r="F303" s="79" t="s">
        <v>351</v>
      </c>
    </row>
    <row r="304" spans="1:6" ht="13.5">
      <c r="A304" s="79">
        <v>2303</v>
      </c>
      <c r="B304" s="79" t="s">
        <v>4119</v>
      </c>
      <c r="C304" s="79" t="s">
        <v>4120</v>
      </c>
      <c r="D304" s="79" t="s">
        <v>335</v>
      </c>
      <c r="E304" s="79" t="s">
        <v>315</v>
      </c>
      <c r="F304" s="79" t="s">
        <v>353</v>
      </c>
    </row>
    <row r="305" spans="1:6" ht="13.5">
      <c r="A305" s="79">
        <v>2304</v>
      </c>
      <c r="B305" s="79" t="s">
        <v>4121</v>
      </c>
      <c r="C305" s="79" t="s">
        <v>4122</v>
      </c>
      <c r="D305" s="79" t="s">
        <v>335</v>
      </c>
      <c r="E305" s="79" t="s">
        <v>244</v>
      </c>
      <c r="F305" s="79" t="s">
        <v>360</v>
      </c>
    </row>
    <row r="306" spans="1:6" ht="13.5">
      <c r="A306" s="79">
        <v>2305</v>
      </c>
      <c r="B306" s="79" t="s">
        <v>4123</v>
      </c>
      <c r="C306" s="79" t="s">
        <v>4124</v>
      </c>
      <c r="D306" s="79" t="s">
        <v>335</v>
      </c>
      <c r="E306" s="79" t="s">
        <v>669</v>
      </c>
      <c r="F306" s="79" t="s">
        <v>351</v>
      </c>
    </row>
    <row r="307" spans="1:6" ht="13.5">
      <c r="A307" s="79">
        <v>2306</v>
      </c>
      <c r="B307" s="79" t="s">
        <v>4125</v>
      </c>
      <c r="C307" s="79" t="s">
        <v>4126</v>
      </c>
      <c r="D307" s="79" t="s">
        <v>335</v>
      </c>
      <c r="E307" s="79" t="s">
        <v>245</v>
      </c>
      <c r="F307" s="79" t="s">
        <v>364</v>
      </c>
    </row>
    <row r="308" spans="1:6" ht="13.5">
      <c r="A308" s="79">
        <v>2307</v>
      </c>
      <c r="B308" s="79" t="s">
        <v>4127</v>
      </c>
      <c r="C308" s="79" t="s">
        <v>4128</v>
      </c>
      <c r="D308" s="79" t="s">
        <v>335</v>
      </c>
      <c r="E308" s="79" t="s">
        <v>195</v>
      </c>
      <c r="F308" s="79" t="s">
        <v>364</v>
      </c>
    </row>
    <row r="309" spans="1:6" ht="13.5">
      <c r="A309" s="79">
        <v>2308</v>
      </c>
      <c r="B309" s="79" t="s">
        <v>4129</v>
      </c>
      <c r="C309" s="79" t="s">
        <v>4130</v>
      </c>
      <c r="D309" s="79" t="s">
        <v>335</v>
      </c>
      <c r="E309" s="79" t="s">
        <v>1</v>
      </c>
      <c r="F309" s="79" t="s">
        <v>360</v>
      </c>
    </row>
    <row r="310" spans="1:6" ht="13.5">
      <c r="A310" s="79">
        <v>2309</v>
      </c>
      <c r="B310" s="79" t="s">
        <v>4131</v>
      </c>
      <c r="C310" s="79" t="s">
        <v>4132</v>
      </c>
      <c r="D310" s="79" t="s">
        <v>335</v>
      </c>
      <c r="E310" s="79" t="s">
        <v>4279</v>
      </c>
      <c r="F310" s="79" t="s">
        <v>363</v>
      </c>
    </row>
    <row r="311" spans="1:6" ht="13.5">
      <c r="A311" s="79">
        <v>2310</v>
      </c>
      <c r="B311" s="79" t="s">
        <v>4133</v>
      </c>
      <c r="C311" s="79" t="s">
        <v>4134</v>
      </c>
      <c r="D311" s="79" t="s">
        <v>335</v>
      </c>
      <c r="E311" s="79" t="s">
        <v>3441</v>
      </c>
      <c r="F311" s="79" t="s">
        <v>340</v>
      </c>
    </row>
    <row r="312" spans="1:6" ht="13.5">
      <c r="A312" s="79">
        <v>2311</v>
      </c>
      <c r="B312" s="79" t="s">
        <v>4135</v>
      </c>
      <c r="C312" s="79" t="s">
        <v>4136</v>
      </c>
      <c r="D312" s="79" t="s">
        <v>335</v>
      </c>
      <c r="E312" s="79" t="s">
        <v>387</v>
      </c>
      <c r="F312" s="79" t="s">
        <v>355</v>
      </c>
    </row>
    <row r="313" spans="1:6" ht="13.5">
      <c r="A313" s="79">
        <v>2312</v>
      </c>
      <c r="B313" s="79" t="s">
        <v>4137</v>
      </c>
      <c r="C313" s="79" t="s">
        <v>4138</v>
      </c>
      <c r="D313" s="79" t="s">
        <v>335</v>
      </c>
      <c r="E313" s="79" t="s">
        <v>3456</v>
      </c>
      <c r="F313" s="79" t="s">
        <v>351</v>
      </c>
    </row>
    <row r="314" spans="1:6" ht="13.5">
      <c r="A314" s="79">
        <v>2313</v>
      </c>
      <c r="B314" s="79" t="s">
        <v>4139</v>
      </c>
      <c r="C314" s="79" t="s">
        <v>4140</v>
      </c>
      <c r="D314" s="79" t="s">
        <v>335</v>
      </c>
      <c r="E314" s="79" t="s">
        <v>4273</v>
      </c>
      <c r="F314" s="79" t="s">
        <v>340</v>
      </c>
    </row>
    <row r="315" spans="1:6" ht="13.5">
      <c r="A315" s="79">
        <v>2314</v>
      </c>
      <c r="B315" s="79" t="s">
        <v>4141</v>
      </c>
      <c r="C315" s="79" t="s">
        <v>4142</v>
      </c>
      <c r="D315" s="79" t="s">
        <v>335</v>
      </c>
      <c r="E315" s="79" t="s">
        <v>3437</v>
      </c>
      <c r="F315" s="79" t="s">
        <v>340</v>
      </c>
    </row>
    <row r="316" spans="1:6" ht="13.5">
      <c r="A316" s="79">
        <v>2315</v>
      </c>
      <c r="B316" s="79" t="s">
        <v>4143</v>
      </c>
      <c r="C316" s="79" t="s">
        <v>4144</v>
      </c>
      <c r="D316" s="79" t="s">
        <v>335</v>
      </c>
      <c r="E316" s="79" t="s">
        <v>310</v>
      </c>
      <c r="F316" s="79" t="s">
        <v>353</v>
      </c>
    </row>
    <row r="317" spans="1:6" ht="13.5">
      <c r="A317" s="79">
        <v>2316</v>
      </c>
      <c r="B317" s="79" t="s">
        <v>4145</v>
      </c>
      <c r="C317" s="79" t="s">
        <v>4146</v>
      </c>
      <c r="D317" s="79" t="s">
        <v>335</v>
      </c>
      <c r="E317" s="79" t="s">
        <v>4280</v>
      </c>
      <c r="F317" s="79" t="s">
        <v>353</v>
      </c>
    </row>
    <row r="318" spans="1:6" ht="13.5">
      <c r="A318" s="79">
        <v>2317</v>
      </c>
      <c r="B318" s="79" t="s">
        <v>4147</v>
      </c>
      <c r="C318" s="79" t="s">
        <v>4148</v>
      </c>
      <c r="D318" s="79" t="s">
        <v>335</v>
      </c>
      <c r="E318" s="79" t="s">
        <v>376</v>
      </c>
      <c r="F318" s="79" t="s">
        <v>361</v>
      </c>
    </row>
    <row r="319" spans="1:6" ht="13.5">
      <c r="A319" s="79">
        <v>2318</v>
      </c>
      <c r="B319" s="79" t="s">
        <v>4149</v>
      </c>
      <c r="C319" s="79" t="s">
        <v>4150</v>
      </c>
      <c r="D319" s="79" t="s">
        <v>335</v>
      </c>
      <c r="E319" s="79" t="s">
        <v>617</v>
      </c>
      <c r="F319" s="79" t="s">
        <v>361</v>
      </c>
    </row>
    <row r="320" spans="1:6" ht="13.5">
      <c r="A320" s="79">
        <v>2319</v>
      </c>
      <c r="B320" s="79" t="s">
        <v>4151</v>
      </c>
      <c r="C320" s="79" t="s">
        <v>4152</v>
      </c>
      <c r="D320" s="79" t="s">
        <v>335</v>
      </c>
      <c r="E320" s="79" t="s">
        <v>669</v>
      </c>
      <c r="F320" s="79" t="s">
        <v>341</v>
      </c>
    </row>
    <row r="321" spans="1:6" ht="13.5">
      <c r="A321" s="79">
        <v>2320</v>
      </c>
      <c r="B321" s="79" t="s">
        <v>4153</v>
      </c>
      <c r="C321" s="79" t="s">
        <v>4154</v>
      </c>
      <c r="D321" s="79" t="s">
        <v>335</v>
      </c>
      <c r="E321" s="79" t="s">
        <v>4281</v>
      </c>
      <c r="F321" s="79" t="s">
        <v>358</v>
      </c>
    </row>
    <row r="322" spans="1:6" ht="13.5">
      <c r="A322" s="79">
        <v>2321</v>
      </c>
      <c r="B322" s="79" t="s">
        <v>4155</v>
      </c>
      <c r="C322" s="79" t="s">
        <v>4156</v>
      </c>
      <c r="D322" s="79" t="s">
        <v>335</v>
      </c>
      <c r="E322" s="79" t="s">
        <v>324</v>
      </c>
      <c r="F322" s="79" t="s">
        <v>358</v>
      </c>
    </row>
    <row r="323" spans="1:6" ht="13.5">
      <c r="A323" s="79">
        <v>2322</v>
      </c>
      <c r="B323" s="79" t="s">
        <v>4157</v>
      </c>
      <c r="C323" s="79" t="s">
        <v>4158</v>
      </c>
      <c r="D323" s="79" t="s">
        <v>335</v>
      </c>
      <c r="E323" s="79" t="s">
        <v>4282</v>
      </c>
      <c r="F323" s="79" t="s">
        <v>361</v>
      </c>
    </row>
    <row r="324" spans="1:6" ht="13.5">
      <c r="A324" s="79">
        <v>2323</v>
      </c>
      <c r="B324" s="79" t="s">
        <v>4159</v>
      </c>
      <c r="C324" s="79" t="s">
        <v>4160</v>
      </c>
      <c r="D324" s="79" t="s">
        <v>335</v>
      </c>
      <c r="E324" s="79" t="s">
        <v>466</v>
      </c>
      <c r="F324" s="79" t="s">
        <v>361</v>
      </c>
    </row>
    <row r="325" spans="1:6" ht="13.5">
      <c r="A325" s="79">
        <v>2324</v>
      </c>
      <c r="B325" s="79" t="s">
        <v>4161</v>
      </c>
      <c r="C325" s="79" t="s">
        <v>4162</v>
      </c>
      <c r="D325" s="79" t="s">
        <v>332</v>
      </c>
      <c r="E325" s="79" t="s">
        <v>71</v>
      </c>
      <c r="F325" s="79" t="s">
        <v>361</v>
      </c>
    </row>
    <row r="326" spans="1:6" ht="13.5">
      <c r="A326" s="79">
        <v>2325</v>
      </c>
      <c r="B326" s="79" t="s">
        <v>4163</v>
      </c>
      <c r="C326" s="79" t="s">
        <v>4164</v>
      </c>
      <c r="D326" s="79" t="s">
        <v>335</v>
      </c>
      <c r="E326" s="79" t="s">
        <v>178</v>
      </c>
      <c r="F326" s="79" t="s">
        <v>361</v>
      </c>
    </row>
    <row r="327" spans="1:6" ht="13.5">
      <c r="A327" s="79">
        <v>2326</v>
      </c>
      <c r="B327" s="79" t="s">
        <v>4165</v>
      </c>
      <c r="C327" s="79" t="s">
        <v>4166</v>
      </c>
      <c r="D327" s="79" t="s">
        <v>335</v>
      </c>
      <c r="E327" s="79" t="s">
        <v>224</v>
      </c>
      <c r="F327" s="79" t="s">
        <v>353</v>
      </c>
    </row>
    <row r="328" spans="1:6" ht="13.5">
      <c r="A328" s="79">
        <v>2327</v>
      </c>
      <c r="B328" s="79" t="s">
        <v>4167</v>
      </c>
      <c r="C328" s="79" t="s">
        <v>4168</v>
      </c>
      <c r="D328" s="79" t="s">
        <v>335</v>
      </c>
      <c r="E328" s="79" t="s">
        <v>230</v>
      </c>
      <c r="F328" s="79" t="s">
        <v>355</v>
      </c>
    </row>
    <row r="329" spans="1:6" ht="13.5">
      <c r="A329" s="79">
        <v>2328</v>
      </c>
      <c r="B329" s="79" t="s">
        <v>4169</v>
      </c>
      <c r="C329" s="79" t="s">
        <v>4170</v>
      </c>
      <c r="D329" s="79" t="s">
        <v>335</v>
      </c>
      <c r="E329" s="79" t="s">
        <v>677</v>
      </c>
      <c r="F329" s="79" t="s">
        <v>355</v>
      </c>
    </row>
    <row r="330" spans="1:6" ht="13.5">
      <c r="A330" s="79">
        <v>2329</v>
      </c>
      <c r="B330" s="79" t="s">
        <v>4171</v>
      </c>
      <c r="C330" s="79" t="s">
        <v>4172</v>
      </c>
      <c r="D330" s="79" t="s">
        <v>332</v>
      </c>
      <c r="E330" s="79" t="s">
        <v>165</v>
      </c>
      <c r="F330" s="79" t="s">
        <v>355</v>
      </c>
    </row>
    <row r="331" spans="1:6" ht="13.5">
      <c r="A331" s="79">
        <v>2330</v>
      </c>
      <c r="B331" s="79" t="s">
        <v>4173</v>
      </c>
      <c r="C331" s="79" t="s">
        <v>4174</v>
      </c>
      <c r="D331" s="79" t="s">
        <v>335</v>
      </c>
      <c r="E331" s="79" t="s">
        <v>387</v>
      </c>
      <c r="F331" s="79" t="s">
        <v>355</v>
      </c>
    </row>
    <row r="332" spans="1:6" ht="13.5">
      <c r="A332" s="79">
        <v>2331</v>
      </c>
      <c r="B332" s="79" t="s">
        <v>4175</v>
      </c>
      <c r="C332" s="79" t="s">
        <v>4176</v>
      </c>
      <c r="D332" s="79" t="s">
        <v>335</v>
      </c>
      <c r="E332" s="79" t="s">
        <v>3469</v>
      </c>
      <c r="F332" s="79" t="s">
        <v>364</v>
      </c>
    </row>
    <row r="333" spans="1:6" ht="13.5">
      <c r="A333" s="79">
        <v>2332</v>
      </c>
      <c r="B333" s="79" t="s">
        <v>4177</v>
      </c>
      <c r="C333" s="79" t="s">
        <v>4178</v>
      </c>
      <c r="D333" s="79" t="s">
        <v>335</v>
      </c>
      <c r="E333" s="79" t="s">
        <v>3445</v>
      </c>
      <c r="F333" s="79" t="s">
        <v>340</v>
      </c>
    </row>
    <row r="334" spans="1:6" ht="13.5">
      <c r="A334" s="79">
        <v>2333</v>
      </c>
      <c r="B334" s="79" t="s">
        <v>4179</v>
      </c>
      <c r="C334" s="79" t="s">
        <v>4180</v>
      </c>
      <c r="D334" s="79" t="s">
        <v>335</v>
      </c>
      <c r="E334" s="79" t="s">
        <v>195</v>
      </c>
      <c r="F334" s="79" t="s">
        <v>342</v>
      </c>
    </row>
    <row r="335" spans="1:6" ht="13.5">
      <c r="A335" s="79">
        <v>2334</v>
      </c>
      <c r="B335" s="79" t="s">
        <v>4181</v>
      </c>
      <c r="C335" s="79" t="s">
        <v>4182</v>
      </c>
      <c r="D335" s="79" t="s">
        <v>331</v>
      </c>
      <c r="E335" s="79" t="s">
        <v>132</v>
      </c>
      <c r="F335" s="79" t="s">
        <v>358</v>
      </c>
    </row>
    <row r="336" spans="1:6" ht="13.5">
      <c r="A336" s="79">
        <v>2335</v>
      </c>
      <c r="B336" s="79" t="s">
        <v>4183</v>
      </c>
      <c r="C336" s="79" t="s">
        <v>4184</v>
      </c>
      <c r="D336" s="79" t="s">
        <v>335</v>
      </c>
      <c r="E336" s="79" t="s">
        <v>4283</v>
      </c>
      <c r="F336" s="79" t="s">
        <v>360</v>
      </c>
    </row>
    <row r="337" spans="1:6" ht="13.5">
      <c r="A337" s="79">
        <v>2336</v>
      </c>
      <c r="B337" s="79" t="s">
        <v>4185</v>
      </c>
      <c r="C337" s="79" t="s">
        <v>4186</v>
      </c>
      <c r="D337" s="79" t="s">
        <v>335</v>
      </c>
      <c r="E337" s="79" t="s">
        <v>4284</v>
      </c>
      <c r="F337" s="79" t="s">
        <v>340</v>
      </c>
    </row>
    <row r="338" spans="1:6" ht="13.5">
      <c r="A338" s="79">
        <v>2337</v>
      </c>
      <c r="B338" s="79" t="s">
        <v>4187</v>
      </c>
      <c r="C338" s="79" t="s">
        <v>4188</v>
      </c>
      <c r="D338" s="79" t="s">
        <v>335</v>
      </c>
      <c r="E338" s="79" t="s">
        <v>3479</v>
      </c>
      <c r="F338" s="79" t="s">
        <v>360</v>
      </c>
    </row>
    <row r="339" spans="1:6" ht="13.5">
      <c r="A339" s="79">
        <v>2338</v>
      </c>
      <c r="B339" s="79" t="s">
        <v>4189</v>
      </c>
      <c r="C339" s="79" t="s">
        <v>4190</v>
      </c>
      <c r="D339" s="79" t="s">
        <v>335</v>
      </c>
      <c r="E339" s="79" t="s">
        <v>434</v>
      </c>
      <c r="F339" s="79" t="s">
        <v>360</v>
      </c>
    </row>
    <row r="340" spans="1:6" ht="13.5">
      <c r="A340" s="79">
        <v>2339</v>
      </c>
      <c r="B340" s="79" t="s">
        <v>4191</v>
      </c>
      <c r="C340" s="79" t="s">
        <v>4192</v>
      </c>
      <c r="D340" s="79" t="s">
        <v>335</v>
      </c>
      <c r="E340" s="79" t="s">
        <v>4285</v>
      </c>
      <c r="F340" s="79" t="s">
        <v>361</v>
      </c>
    </row>
    <row r="341" spans="1:6" ht="13.5">
      <c r="A341" s="79">
        <v>2340</v>
      </c>
      <c r="B341" s="79" t="s">
        <v>4193</v>
      </c>
      <c r="C341" s="79" t="s">
        <v>4194</v>
      </c>
      <c r="D341" s="79" t="s">
        <v>335</v>
      </c>
      <c r="E341" s="79" t="s">
        <v>458</v>
      </c>
      <c r="F341" s="79" t="s">
        <v>358</v>
      </c>
    </row>
    <row r="342" spans="1:6" ht="13.5">
      <c r="A342" s="79">
        <v>2341</v>
      </c>
      <c r="B342" s="79" t="s">
        <v>4195</v>
      </c>
      <c r="C342" s="79" t="s">
        <v>4196</v>
      </c>
      <c r="D342" s="79" t="s">
        <v>335</v>
      </c>
      <c r="E342" s="79" t="s">
        <v>443</v>
      </c>
      <c r="F342" s="79" t="s">
        <v>340</v>
      </c>
    </row>
    <row r="343" spans="1:6" ht="13.5">
      <c r="A343" s="79">
        <v>2342</v>
      </c>
      <c r="B343" s="79" t="s">
        <v>4197</v>
      </c>
      <c r="C343" s="79" t="s">
        <v>4198</v>
      </c>
      <c r="D343" s="79" t="s">
        <v>332</v>
      </c>
      <c r="E343" s="79" t="s">
        <v>32</v>
      </c>
      <c r="F343" s="79" t="s">
        <v>340</v>
      </c>
    </row>
    <row r="344" spans="1:6" ht="13.5">
      <c r="A344" s="79">
        <v>2343</v>
      </c>
      <c r="B344" s="79" t="s">
        <v>4199</v>
      </c>
      <c r="C344" s="79" t="s">
        <v>4200</v>
      </c>
      <c r="D344" s="79" t="s">
        <v>335</v>
      </c>
      <c r="E344" s="79" t="s">
        <v>174</v>
      </c>
      <c r="F344" s="79" t="s">
        <v>340</v>
      </c>
    </row>
    <row r="345" spans="1:6" ht="13.5">
      <c r="A345" s="79">
        <v>2344</v>
      </c>
      <c r="B345" s="79" t="s">
        <v>4201</v>
      </c>
      <c r="C345" s="79" t="s">
        <v>4202</v>
      </c>
      <c r="D345" s="79" t="s">
        <v>335</v>
      </c>
      <c r="E345" s="79" t="s">
        <v>74</v>
      </c>
      <c r="F345" s="79" t="s">
        <v>360</v>
      </c>
    </row>
    <row r="346" spans="1:6" ht="13.5">
      <c r="A346" s="79">
        <v>2345</v>
      </c>
      <c r="B346" s="79" t="s">
        <v>4203</v>
      </c>
      <c r="C346" s="79" t="s">
        <v>4204</v>
      </c>
      <c r="D346" s="79" t="s">
        <v>335</v>
      </c>
      <c r="E346" s="79" t="s">
        <v>3500</v>
      </c>
      <c r="F346" s="79" t="s">
        <v>361</v>
      </c>
    </row>
    <row r="347" spans="1:6" ht="13.5">
      <c r="A347" s="79">
        <v>2346</v>
      </c>
      <c r="B347" s="79" t="s">
        <v>4205</v>
      </c>
      <c r="C347" s="79" t="s">
        <v>4206</v>
      </c>
      <c r="D347" s="79" t="s">
        <v>335</v>
      </c>
      <c r="E347" s="79" t="s">
        <v>309</v>
      </c>
      <c r="F347" s="79" t="s">
        <v>361</v>
      </c>
    </row>
    <row r="348" spans="1:6" ht="13.5">
      <c r="A348" s="79">
        <v>2347</v>
      </c>
      <c r="B348" s="79" t="s">
        <v>4207</v>
      </c>
      <c r="C348" s="79" t="s">
        <v>4208</v>
      </c>
      <c r="D348" s="79" t="s">
        <v>334</v>
      </c>
      <c r="E348" s="79" t="s">
        <v>4286</v>
      </c>
      <c r="F348" s="79" t="s">
        <v>360</v>
      </c>
    </row>
    <row r="349" spans="1:6" ht="13.5">
      <c r="A349" s="79">
        <v>2348</v>
      </c>
      <c r="B349" s="79" t="s">
        <v>4209</v>
      </c>
      <c r="C349" s="79" t="s">
        <v>4210</v>
      </c>
      <c r="D349" s="79" t="s">
        <v>332</v>
      </c>
      <c r="E349" s="79" t="s">
        <v>664</v>
      </c>
      <c r="F349" s="79" t="s">
        <v>360</v>
      </c>
    </row>
    <row r="350" spans="1:6" ht="13.5">
      <c r="A350" s="79">
        <v>2349</v>
      </c>
      <c r="B350" s="79" t="s">
        <v>4211</v>
      </c>
      <c r="C350" s="79" t="s">
        <v>4212</v>
      </c>
      <c r="D350" s="79" t="s">
        <v>332</v>
      </c>
      <c r="E350" s="79" t="s">
        <v>3317</v>
      </c>
      <c r="F350" s="79" t="s">
        <v>360</v>
      </c>
    </row>
    <row r="351" spans="1:6" ht="13.5">
      <c r="A351" s="79">
        <v>2350</v>
      </c>
      <c r="B351" s="79" t="s">
        <v>4213</v>
      </c>
      <c r="C351" s="79" t="s">
        <v>4214</v>
      </c>
      <c r="D351" s="79" t="s">
        <v>331</v>
      </c>
      <c r="E351" s="79" t="s">
        <v>646</v>
      </c>
      <c r="F351" s="79" t="s">
        <v>340</v>
      </c>
    </row>
    <row r="352" spans="1:6" ht="13.5">
      <c r="A352" s="79">
        <v>2351</v>
      </c>
      <c r="B352" s="79" t="s">
        <v>4215</v>
      </c>
      <c r="C352" s="79" t="s">
        <v>4216</v>
      </c>
      <c r="D352" s="79" t="s">
        <v>332</v>
      </c>
      <c r="E352" s="79" t="s">
        <v>11</v>
      </c>
      <c r="F352" s="79" t="s">
        <v>340</v>
      </c>
    </row>
    <row r="353" spans="1:6" ht="13.5">
      <c r="A353" s="79">
        <v>2352</v>
      </c>
      <c r="B353" s="79" t="s">
        <v>4217</v>
      </c>
      <c r="C353" s="79" t="s">
        <v>4218</v>
      </c>
      <c r="D353" s="79" t="s">
        <v>335</v>
      </c>
      <c r="E353" s="79" t="s">
        <v>226</v>
      </c>
      <c r="F353" s="79" t="s">
        <v>360</v>
      </c>
    </row>
    <row r="354" spans="1:6" ht="13.5">
      <c r="A354" s="79"/>
      <c r="B354" s="79"/>
      <c r="C354" s="79"/>
      <c r="D354" s="79"/>
      <c r="E354" s="79"/>
      <c r="F354" s="79"/>
    </row>
    <row r="355" spans="1:6" ht="13.5">
      <c r="A355" s="79"/>
      <c r="B355" s="79"/>
      <c r="C355" s="79"/>
      <c r="D355" s="79"/>
      <c r="E355" s="79"/>
      <c r="F355" s="79"/>
    </row>
    <row r="356" spans="1:6" ht="13.5">
      <c r="A356" s="79"/>
      <c r="B356" s="79"/>
      <c r="C356" s="79"/>
      <c r="D356" s="79"/>
      <c r="E356" s="79"/>
      <c r="F356" s="79"/>
    </row>
    <row r="357" spans="1:6" ht="13.5">
      <c r="A357" s="79"/>
      <c r="B357" s="79"/>
      <c r="C357" s="79"/>
      <c r="D357" s="79"/>
      <c r="E357" s="79"/>
      <c r="F357" s="79"/>
    </row>
    <row r="358" spans="1:6" ht="13.5">
      <c r="A358" s="79"/>
      <c r="B358" s="79"/>
      <c r="C358" s="79"/>
      <c r="D358" s="79"/>
      <c r="E358" s="79"/>
      <c r="F358" s="79"/>
    </row>
    <row r="359" spans="1:6" ht="13.5">
      <c r="A359" s="79"/>
      <c r="B359" s="79"/>
      <c r="C359" s="79"/>
      <c r="D359" s="79"/>
      <c r="E359" s="79"/>
      <c r="F359" s="79"/>
    </row>
    <row r="360" spans="1:6" ht="13.5">
      <c r="A360" s="79"/>
      <c r="B360" s="79"/>
      <c r="C360" s="79"/>
      <c r="D360" s="79"/>
      <c r="E360" s="79"/>
      <c r="F360" s="79"/>
    </row>
    <row r="361" spans="1:6" ht="13.5">
      <c r="A361" s="79"/>
      <c r="B361" s="79"/>
      <c r="C361" s="79"/>
      <c r="D361" s="79"/>
      <c r="E361" s="79"/>
      <c r="F361" s="79"/>
    </row>
    <row r="362" spans="1:6" ht="13.5">
      <c r="A362" s="79"/>
      <c r="B362" s="79"/>
      <c r="C362" s="79"/>
      <c r="D362" s="79"/>
      <c r="E362" s="79"/>
      <c r="F362" s="79"/>
    </row>
    <row r="363" spans="1:6" ht="13.5">
      <c r="A363" s="79"/>
      <c r="B363" s="79"/>
      <c r="C363" s="79"/>
      <c r="D363" s="79"/>
      <c r="E363" s="79"/>
      <c r="F363" s="79"/>
    </row>
    <row r="364" spans="1:6" ht="13.5">
      <c r="A364" s="79"/>
      <c r="B364" s="79"/>
      <c r="C364" s="79"/>
      <c r="D364" s="79"/>
      <c r="E364" s="79"/>
      <c r="F364" s="79"/>
    </row>
    <row r="365" spans="1:6" ht="13.5">
      <c r="A365" s="79"/>
      <c r="B365" s="79"/>
      <c r="C365" s="79"/>
      <c r="D365" s="79"/>
      <c r="E365" s="79"/>
      <c r="F365" s="79"/>
    </row>
    <row r="366" spans="1:6" ht="13.5">
      <c r="A366" s="79"/>
      <c r="B366" s="79"/>
      <c r="C366" s="79"/>
      <c r="D366" s="79"/>
      <c r="E366" s="79"/>
      <c r="F366" s="79"/>
    </row>
    <row r="367" spans="1:6" ht="13.5">
      <c r="A367" s="79"/>
      <c r="B367" s="79"/>
      <c r="C367" s="79"/>
      <c r="D367" s="79"/>
      <c r="E367" s="79"/>
      <c r="F367" s="79"/>
    </row>
    <row r="368" spans="1:6" ht="13.5">
      <c r="A368" s="79"/>
      <c r="B368" s="79"/>
      <c r="C368" s="79"/>
      <c r="D368" s="79"/>
      <c r="E368" s="79"/>
      <c r="F368" s="79"/>
    </row>
    <row r="369" spans="1:6" ht="13.5">
      <c r="A369" s="79"/>
      <c r="B369" s="79"/>
      <c r="C369" s="79"/>
      <c r="D369" s="79"/>
      <c r="E369" s="79"/>
      <c r="F369" s="79"/>
    </row>
    <row r="370" spans="1:6" ht="13.5">
      <c r="A370" s="79"/>
      <c r="B370" s="79"/>
      <c r="C370" s="79"/>
      <c r="D370" s="79"/>
      <c r="E370" s="79"/>
      <c r="F370" s="79"/>
    </row>
    <row r="371" spans="1:6" ht="13.5">
      <c r="A371" s="79"/>
      <c r="B371" s="79"/>
      <c r="C371" s="79"/>
      <c r="D371" s="79"/>
      <c r="E371" s="79"/>
      <c r="F371" s="79"/>
    </row>
    <row r="372" spans="1:6" ht="13.5">
      <c r="A372" s="79"/>
      <c r="B372" s="79"/>
      <c r="C372" s="79"/>
      <c r="D372" s="79"/>
      <c r="E372" s="79"/>
      <c r="F372" s="79"/>
    </row>
    <row r="373" spans="1:6" ht="13.5">
      <c r="A373" s="79"/>
      <c r="B373" s="79"/>
      <c r="C373" s="79"/>
      <c r="D373" s="79"/>
      <c r="E373" s="79"/>
      <c r="F373" s="79"/>
    </row>
    <row r="374" spans="1:6" ht="13.5">
      <c r="A374" s="79"/>
      <c r="B374" s="79"/>
      <c r="C374" s="79"/>
      <c r="D374" s="79"/>
      <c r="E374" s="79"/>
      <c r="F374" s="79"/>
    </row>
    <row r="375" spans="1:6" ht="13.5">
      <c r="A375" s="79"/>
      <c r="B375" s="79"/>
      <c r="C375" s="79"/>
      <c r="D375" s="79"/>
      <c r="E375" s="79"/>
      <c r="F375" s="79"/>
    </row>
    <row r="376" spans="1:6" ht="13.5">
      <c r="A376" s="79"/>
      <c r="B376" s="79"/>
      <c r="C376" s="79"/>
      <c r="D376" s="79"/>
      <c r="E376" s="79"/>
      <c r="F376" s="79"/>
    </row>
    <row r="377" spans="1:6" ht="13.5">
      <c r="A377" s="79"/>
      <c r="B377" s="79"/>
      <c r="C377" s="79"/>
      <c r="D377" s="79"/>
      <c r="E377" s="79"/>
      <c r="F377" s="79"/>
    </row>
    <row r="378" spans="1:6" ht="13.5">
      <c r="A378" s="79"/>
      <c r="B378" s="79"/>
      <c r="C378" s="79"/>
      <c r="D378" s="79"/>
      <c r="E378" s="79"/>
      <c r="F378" s="79"/>
    </row>
    <row r="379" spans="1:6" ht="13.5">
      <c r="A379" s="79"/>
      <c r="B379" s="79"/>
      <c r="C379" s="79"/>
      <c r="D379" s="79"/>
      <c r="E379" s="79"/>
      <c r="F379" s="79"/>
    </row>
    <row r="380" spans="1:6" ht="13.5">
      <c r="A380" s="79"/>
      <c r="B380" s="79"/>
      <c r="C380" s="79"/>
      <c r="D380" s="79"/>
      <c r="E380" s="79"/>
      <c r="F380" s="79"/>
    </row>
    <row r="381" spans="1:6" ht="13.5">
      <c r="A381" s="79"/>
      <c r="B381" s="79"/>
      <c r="C381" s="79"/>
      <c r="D381" s="79"/>
      <c r="E381" s="79"/>
      <c r="F381" s="79"/>
    </row>
    <row r="382" spans="1:6" ht="13.5">
      <c r="A382" s="79"/>
      <c r="B382" s="79"/>
      <c r="C382" s="79"/>
      <c r="D382" s="79"/>
      <c r="E382" s="79"/>
      <c r="F382" s="79"/>
    </row>
    <row r="383" spans="1:6" ht="13.5">
      <c r="A383" s="79"/>
      <c r="B383" s="79"/>
      <c r="C383" s="79"/>
      <c r="D383" s="79"/>
      <c r="E383" s="79"/>
      <c r="F383" s="79"/>
    </row>
    <row r="384" spans="1:6" ht="13.5">
      <c r="A384" s="79"/>
      <c r="B384" s="79"/>
      <c r="C384" s="79"/>
      <c r="D384" s="79"/>
      <c r="E384" s="79"/>
      <c r="F384" s="79"/>
    </row>
    <row r="385" spans="1:6" ht="13.5">
      <c r="A385" s="79"/>
      <c r="B385" s="79"/>
      <c r="C385" s="79"/>
      <c r="D385" s="79"/>
      <c r="E385" s="79"/>
      <c r="F385" s="79"/>
    </row>
    <row r="386" spans="1:6" ht="13.5">
      <c r="A386" s="79"/>
      <c r="B386" s="79"/>
      <c r="C386" s="79"/>
      <c r="D386" s="79"/>
      <c r="E386" s="79"/>
      <c r="F386" s="79"/>
    </row>
    <row r="387" spans="1:6" ht="13.5">
      <c r="A387" s="79"/>
      <c r="B387" s="79"/>
      <c r="C387" s="79"/>
      <c r="D387" s="79"/>
      <c r="E387" s="79"/>
      <c r="F387" s="79"/>
    </row>
    <row r="388" spans="1:6" ht="13.5">
      <c r="A388" s="79"/>
      <c r="B388" s="79"/>
      <c r="C388" s="79"/>
      <c r="D388" s="79"/>
      <c r="E388" s="79"/>
      <c r="F388" s="79"/>
    </row>
    <row r="389" spans="1:6" ht="13.5">
      <c r="A389" s="79"/>
      <c r="B389" s="79"/>
      <c r="C389" s="79"/>
      <c r="D389" s="79"/>
      <c r="E389" s="79"/>
      <c r="F389" s="79"/>
    </row>
    <row r="390" spans="1:6" ht="13.5">
      <c r="A390" s="79"/>
      <c r="B390" s="79"/>
      <c r="C390" s="79"/>
      <c r="D390" s="79"/>
      <c r="E390" s="79"/>
      <c r="F390" s="79"/>
    </row>
    <row r="391" spans="1:6" ht="13.5">
      <c r="A391" s="79"/>
      <c r="B391" s="79"/>
      <c r="C391" s="79"/>
      <c r="D391" s="79"/>
      <c r="E391" s="79"/>
      <c r="F391" s="79"/>
    </row>
    <row r="392" spans="1:6" ht="13.5">
      <c r="A392" s="79"/>
      <c r="B392" s="79"/>
      <c r="C392" s="79"/>
      <c r="D392" s="79"/>
      <c r="E392" s="79"/>
      <c r="F392" s="79"/>
    </row>
    <row r="393" spans="1:6" ht="13.5">
      <c r="A393" s="79"/>
      <c r="B393" s="79"/>
      <c r="C393" s="79"/>
      <c r="D393" s="79"/>
      <c r="E393" s="79"/>
      <c r="F393" s="79"/>
    </row>
    <row r="394" spans="1:6" ht="13.5">
      <c r="A394" s="79"/>
      <c r="B394" s="79"/>
      <c r="C394" s="79"/>
      <c r="D394" s="79"/>
      <c r="E394" s="79"/>
      <c r="F394" s="79"/>
    </row>
    <row r="395" spans="1:6" ht="13.5">
      <c r="A395" s="79"/>
      <c r="B395" s="79"/>
      <c r="C395" s="79"/>
      <c r="D395" s="79"/>
      <c r="E395" s="79"/>
      <c r="F395" s="79"/>
    </row>
    <row r="396" spans="1:6" ht="13.5">
      <c r="A396" s="79"/>
      <c r="B396" s="79"/>
      <c r="C396" s="79"/>
      <c r="D396" s="79"/>
      <c r="E396" s="79"/>
      <c r="F396" s="79"/>
    </row>
    <row r="397" spans="1:6" ht="13.5">
      <c r="A397" s="79"/>
      <c r="B397" s="79"/>
      <c r="C397" s="79"/>
      <c r="D397" s="79"/>
      <c r="E397" s="79"/>
      <c r="F397" s="79"/>
    </row>
    <row r="398" spans="1:6" ht="13.5">
      <c r="A398" s="79"/>
      <c r="B398" s="79"/>
      <c r="C398" s="79"/>
      <c r="D398" s="79"/>
      <c r="E398" s="79"/>
      <c r="F398" s="79"/>
    </row>
    <row r="399" spans="1:6" ht="13.5">
      <c r="A399" s="79"/>
      <c r="B399" s="79"/>
      <c r="C399" s="79"/>
      <c r="D399" s="79"/>
      <c r="E399" s="79"/>
      <c r="F399" s="79"/>
    </row>
    <row r="400" spans="1:6" ht="13.5">
      <c r="A400" s="79"/>
      <c r="B400" s="79"/>
      <c r="C400" s="79"/>
      <c r="D400" s="79"/>
      <c r="E400" s="79"/>
      <c r="F400" s="79"/>
    </row>
    <row r="401" spans="1:6" ht="13.5">
      <c r="A401" s="79"/>
      <c r="B401" s="79"/>
      <c r="C401" s="79"/>
      <c r="D401" s="79"/>
      <c r="E401" s="79"/>
      <c r="F401" s="79"/>
    </row>
    <row r="402" spans="1:6" ht="13.5">
      <c r="A402" s="79"/>
      <c r="B402" s="79"/>
      <c r="C402" s="79"/>
      <c r="D402" s="79"/>
      <c r="E402" s="79"/>
      <c r="F402" s="79"/>
    </row>
    <row r="403" spans="1:6" ht="13.5">
      <c r="A403" s="79"/>
      <c r="B403" s="79"/>
      <c r="C403" s="79"/>
      <c r="D403" s="79"/>
      <c r="E403" s="79"/>
      <c r="F403" s="79"/>
    </row>
    <row r="404" spans="1:6" ht="13.5">
      <c r="A404" s="79"/>
      <c r="B404" s="79"/>
      <c r="C404" s="79"/>
      <c r="D404" s="79"/>
      <c r="E404" s="79"/>
      <c r="F404" s="79"/>
    </row>
    <row r="405" spans="1:6" ht="13.5">
      <c r="A405" s="79"/>
      <c r="B405" s="79"/>
      <c r="C405" s="79"/>
      <c r="D405" s="79"/>
      <c r="E405" s="79"/>
      <c r="F405" s="79"/>
    </row>
    <row r="406" spans="1:6" ht="13.5">
      <c r="A406" s="79"/>
      <c r="B406" s="79"/>
      <c r="C406" s="79"/>
      <c r="D406" s="79"/>
      <c r="E406" s="79"/>
      <c r="F406" s="79"/>
    </row>
    <row r="407" spans="1:6" ht="13.5">
      <c r="A407" s="79"/>
      <c r="B407" s="79"/>
      <c r="C407" s="79"/>
      <c r="D407" s="79"/>
      <c r="E407" s="79"/>
      <c r="F407" s="79"/>
    </row>
    <row r="408" spans="1:6" ht="13.5">
      <c r="A408" s="79"/>
      <c r="B408" s="79"/>
      <c r="C408" s="79"/>
      <c r="D408" s="79"/>
      <c r="E408" s="79"/>
      <c r="F408" s="79"/>
    </row>
    <row r="409" ht="13.5">
      <c r="D409" s="79"/>
    </row>
    <row r="410" ht="13.5">
      <c r="D410" s="79"/>
    </row>
    <row r="411" ht="13.5">
      <c r="D411" s="79"/>
    </row>
    <row r="412" ht="13.5">
      <c r="D412" s="79"/>
    </row>
    <row r="413" ht="13.5">
      <c r="D413" s="79"/>
    </row>
    <row r="414" ht="13.5">
      <c r="D414" s="79"/>
    </row>
    <row r="415" ht="13.5">
      <c r="D415" s="79"/>
    </row>
    <row r="416" ht="13.5">
      <c r="D416" s="79"/>
    </row>
    <row r="417" ht="13.5">
      <c r="D417" s="79"/>
    </row>
    <row r="418" ht="13.5">
      <c r="D418" s="79"/>
    </row>
    <row r="419" ht="13.5">
      <c r="D419" s="79"/>
    </row>
    <row r="420" ht="13.5">
      <c r="D420" s="79"/>
    </row>
    <row r="421" ht="13.5">
      <c r="D421" s="79"/>
    </row>
    <row r="422" ht="13.5">
      <c r="D422" s="79"/>
    </row>
    <row r="423" ht="13.5">
      <c r="D423" s="79"/>
    </row>
    <row r="424" ht="13.5">
      <c r="D424" s="79"/>
    </row>
    <row r="425" ht="13.5">
      <c r="D425" s="79"/>
    </row>
    <row r="426" ht="13.5">
      <c r="D426" s="79"/>
    </row>
    <row r="427" ht="13.5">
      <c r="D427" s="79"/>
    </row>
    <row r="428" ht="13.5">
      <c r="D428" s="79"/>
    </row>
    <row r="429" ht="13.5">
      <c r="D429" s="79"/>
    </row>
    <row r="430" ht="13.5">
      <c r="D430" s="79"/>
    </row>
    <row r="431" ht="13.5">
      <c r="D431" s="79"/>
    </row>
    <row r="432" ht="13.5">
      <c r="D432" s="79"/>
    </row>
    <row r="433" ht="13.5">
      <c r="D433" s="79"/>
    </row>
    <row r="434" ht="13.5">
      <c r="D434" s="79"/>
    </row>
    <row r="435" ht="13.5">
      <c r="D435" s="79"/>
    </row>
    <row r="436" ht="13.5">
      <c r="D436" s="79"/>
    </row>
    <row r="437" ht="13.5">
      <c r="D437" s="79"/>
    </row>
    <row r="438" ht="13.5">
      <c r="D438" s="79"/>
    </row>
    <row r="439" ht="13.5">
      <c r="D439" s="79"/>
    </row>
    <row r="440" ht="13.5">
      <c r="D440" s="79"/>
    </row>
    <row r="441" ht="13.5">
      <c r="D441" s="79"/>
    </row>
    <row r="442" ht="13.5">
      <c r="D442" s="79"/>
    </row>
    <row r="443" ht="13.5">
      <c r="D443" s="79"/>
    </row>
    <row r="444" ht="13.5">
      <c r="D444" s="79"/>
    </row>
    <row r="445" ht="13.5">
      <c r="D445" s="79"/>
    </row>
    <row r="446" ht="13.5">
      <c r="D446" s="79"/>
    </row>
    <row r="447" ht="13.5">
      <c r="D447" s="79"/>
    </row>
    <row r="448" ht="13.5">
      <c r="D448" s="79"/>
    </row>
    <row r="449" ht="13.5">
      <c r="D449" s="79"/>
    </row>
    <row r="450" ht="13.5">
      <c r="D450" s="79"/>
    </row>
    <row r="451" ht="13.5">
      <c r="D451" s="79"/>
    </row>
    <row r="452" ht="13.5">
      <c r="D452" s="79"/>
    </row>
    <row r="453" ht="13.5">
      <c r="D453" s="79"/>
    </row>
    <row r="454" ht="13.5">
      <c r="D454" s="79"/>
    </row>
    <row r="455" ht="13.5">
      <c r="D455" s="79"/>
    </row>
    <row r="456" ht="13.5">
      <c r="D456" s="79"/>
    </row>
    <row r="457" ht="13.5">
      <c r="D457" s="79"/>
    </row>
    <row r="458" ht="13.5">
      <c r="D458" s="79"/>
    </row>
    <row r="459" ht="13.5">
      <c r="D459" s="79"/>
    </row>
    <row r="460" ht="13.5">
      <c r="D460" s="79"/>
    </row>
    <row r="461" ht="13.5">
      <c r="D461" s="79"/>
    </row>
    <row r="462" ht="13.5">
      <c r="D462" s="79"/>
    </row>
    <row r="463" ht="13.5">
      <c r="D463" s="79"/>
    </row>
    <row r="464" ht="13.5">
      <c r="D464" s="79"/>
    </row>
    <row r="465" ht="13.5">
      <c r="D465" s="79"/>
    </row>
    <row r="466" ht="13.5">
      <c r="D466" s="79"/>
    </row>
    <row r="467" ht="13.5">
      <c r="D467" s="79"/>
    </row>
    <row r="468" ht="13.5">
      <c r="D468" s="79"/>
    </row>
    <row r="469" ht="13.5">
      <c r="D469" s="79"/>
    </row>
    <row r="470" ht="13.5">
      <c r="D470" s="79"/>
    </row>
    <row r="471" ht="13.5">
      <c r="D471" s="79"/>
    </row>
    <row r="472" ht="13.5">
      <c r="D472" s="79"/>
    </row>
    <row r="473" ht="13.5">
      <c r="D473" s="79"/>
    </row>
    <row r="474" ht="13.5">
      <c r="D474" s="79"/>
    </row>
    <row r="475" ht="13.5">
      <c r="D475" s="79"/>
    </row>
    <row r="476" ht="13.5">
      <c r="D476" s="79"/>
    </row>
    <row r="477" ht="13.5">
      <c r="D477" s="79"/>
    </row>
    <row r="478" ht="13.5">
      <c r="D478" s="79"/>
    </row>
    <row r="479" ht="13.5">
      <c r="D479" s="79"/>
    </row>
    <row r="480" ht="13.5">
      <c r="D480" s="79"/>
    </row>
    <row r="481" ht="13.5">
      <c r="D481" s="79"/>
    </row>
    <row r="482" ht="13.5">
      <c r="D482" s="79"/>
    </row>
    <row r="483" ht="13.5">
      <c r="D483" s="79"/>
    </row>
    <row r="484" ht="13.5">
      <c r="D484" s="79"/>
    </row>
    <row r="485" ht="13.5">
      <c r="D485" s="79"/>
    </row>
    <row r="486" ht="13.5">
      <c r="D486" s="79"/>
    </row>
    <row r="487" ht="13.5">
      <c r="D487" s="79"/>
    </row>
    <row r="488" ht="13.5">
      <c r="D488" s="79"/>
    </row>
    <row r="489" ht="13.5">
      <c r="D489" s="79"/>
    </row>
    <row r="490" ht="13.5">
      <c r="D490" s="79"/>
    </row>
    <row r="491" ht="13.5">
      <c r="D491" s="79"/>
    </row>
    <row r="492" ht="13.5">
      <c r="D492" s="79"/>
    </row>
    <row r="493" ht="13.5">
      <c r="D493" s="79"/>
    </row>
    <row r="494" ht="13.5">
      <c r="D494" s="79"/>
    </row>
    <row r="495" ht="13.5">
      <c r="D495" s="79"/>
    </row>
    <row r="496" ht="13.5">
      <c r="D496" s="79"/>
    </row>
    <row r="497" ht="13.5">
      <c r="D497" s="79"/>
    </row>
    <row r="498" ht="13.5">
      <c r="D498" s="79"/>
    </row>
    <row r="499" ht="13.5">
      <c r="D499" s="79"/>
    </row>
    <row r="500" ht="13.5">
      <c r="D500" s="79"/>
    </row>
    <row r="501" ht="13.5">
      <c r="D501" s="79"/>
    </row>
    <row r="502" ht="13.5">
      <c r="D502" s="79"/>
    </row>
    <row r="503" ht="13.5">
      <c r="D503" s="79"/>
    </row>
    <row r="504" ht="13.5">
      <c r="D504" s="79"/>
    </row>
    <row r="505" ht="13.5">
      <c r="D505" s="79"/>
    </row>
    <row r="506" ht="13.5">
      <c r="D506" s="79"/>
    </row>
    <row r="507" ht="13.5">
      <c r="D507" s="79"/>
    </row>
    <row r="508" ht="13.5">
      <c r="D508" s="79"/>
    </row>
    <row r="509" ht="13.5">
      <c r="D509" s="79"/>
    </row>
    <row r="510" ht="13.5">
      <c r="D510" s="79"/>
    </row>
    <row r="511" ht="13.5">
      <c r="D511" s="79"/>
    </row>
    <row r="512" ht="13.5">
      <c r="D512" s="79"/>
    </row>
    <row r="513" ht="13.5">
      <c r="D513" s="79"/>
    </row>
    <row r="514" ht="13.5">
      <c r="D514" s="79"/>
    </row>
    <row r="515" ht="13.5">
      <c r="D515" s="79"/>
    </row>
    <row r="516" ht="13.5">
      <c r="D516" s="79"/>
    </row>
    <row r="517" ht="13.5">
      <c r="D517" s="79"/>
    </row>
    <row r="518" ht="13.5">
      <c r="D518" s="79"/>
    </row>
    <row r="519" ht="13.5">
      <c r="D519" s="79"/>
    </row>
    <row r="520" ht="13.5">
      <c r="D520" s="79"/>
    </row>
    <row r="521" ht="13.5">
      <c r="D521" s="79"/>
    </row>
    <row r="522" ht="13.5">
      <c r="D522" s="79"/>
    </row>
    <row r="523" ht="13.5">
      <c r="D523" s="79"/>
    </row>
    <row r="524" ht="13.5">
      <c r="D524" s="79"/>
    </row>
    <row r="525" ht="13.5">
      <c r="D525" s="79"/>
    </row>
    <row r="526" ht="13.5">
      <c r="D526" s="79"/>
    </row>
    <row r="527" ht="13.5">
      <c r="D527" s="79"/>
    </row>
    <row r="528" ht="13.5">
      <c r="D528" s="79"/>
    </row>
    <row r="529" ht="13.5">
      <c r="D529" s="79"/>
    </row>
    <row r="530" ht="13.5">
      <c r="D530" s="79"/>
    </row>
    <row r="531" ht="13.5">
      <c r="D531" s="79"/>
    </row>
    <row r="532" ht="13.5">
      <c r="D532" s="79"/>
    </row>
    <row r="533" ht="13.5">
      <c r="D533" s="79"/>
    </row>
    <row r="534" ht="13.5">
      <c r="D534" s="79"/>
    </row>
    <row r="535" ht="13.5">
      <c r="D535" s="79"/>
    </row>
    <row r="536" ht="13.5">
      <c r="D536" s="79"/>
    </row>
    <row r="537" ht="13.5">
      <c r="D537" s="79"/>
    </row>
    <row r="538" ht="13.5">
      <c r="D538" s="79"/>
    </row>
    <row r="539" ht="13.5">
      <c r="D539" s="79"/>
    </row>
    <row r="540" ht="13.5">
      <c r="D540" s="79"/>
    </row>
    <row r="541" ht="13.5">
      <c r="D541" s="79"/>
    </row>
    <row r="542" ht="13.5">
      <c r="D542" s="79"/>
    </row>
    <row r="543" ht="13.5">
      <c r="D543" s="79"/>
    </row>
    <row r="544" ht="13.5">
      <c r="D544" s="79"/>
    </row>
    <row r="545" ht="13.5">
      <c r="D545" s="79"/>
    </row>
    <row r="546" ht="13.5">
      <c r="D546" s="79"/>
    </row>
    <row r="547" ht="13.5">
      <c r="D547" s="79"/>
    </row>
    <row r="548" ht="13.5">
      <c r="D548" s="79"/>
    </row>
    <row r="549" ht="13.5">
      <c r="D549" s="79"/>
    </row>
    <row r="550" ht="13.5">
      <c r="D550" s="79"/>
    </row>
    <row r="551" ht="13.5">
      <c r="D551" s="79"/>
    </row>
    <row r="552" ht="13.5">
      <c r="D552" s="79"/>
    </row>
    <row r="553" ht="13.5">
      <c r="D553" s="79"/>
    </row>
    <row r="554" ht="13.5">
      <c r="D554" s="79"/>
    </row>
    <row r="555" ht="13.5">
      <c r="D555" s="79"/>
    </row>
    <row r="556" ht="13.5">
      <c r="D556" s="79"/>
    </row>
    <row r="557" ht="13.5">
      <c r="D557" s="79"/>
    </row>
    <row r="558" ht="13.5">
      <c r="D558" s="79"/>
    </row>
    <row r="559" ht="13.5">
      <c r="D559" s="79"/>
    </row>
    <row r="560" ht="13.5">
      <c r="D560" s="79"/>
    </row>
    <row r="561" ht="13.5">
      <c r="D561" s="79"/>
    </row>
    <row r="562" ht="13.5">
      <c r="D562" s="79"/>
    </row>
    <row r="563" ht="13.5">
      <c r="D563" s="79"/>
    </row>
    <row r="564" ht="13.5">
      <c r="D564" s="79"/>
    </row>
    <row r="565" ht="13.5">
      <c r="D565" s="79"/>
    </row>
    <row r="566" ht="13.5">
      <c r="D566" s="79"/>
    </row>
    <row r="567" ht="13.5">
      <c r="D567" s="79"/>
    </row>
    <row r="568" ht="13.5">
      <c r="D568" s="79"/>
    </row>
    <row r="569" ht="13.5">
      <c r="D569" s="79"/>
    </row>
    <row r="570" ht="13.5">
      <c r="D570" s="79"/>
    </row>
    <row r="571" ht="13.5">
      <c r="D571" s="79"/>
    </row>
    <row r="572" ht="13.5">
      <c r="D572" s="79"/>
    </row>
    <row r="573" ht="13.5">
      <c r="D573" s="79"/>
    </row>
    <row r="574" ht="13.5">
      <c r="D574" s="79"/>
    </row>
    <row r="575" ht="13.5">
      <c r="D575" s="79"/>
    </row>
    <row r="576" ht="13.5">
      <c r="D576" s="79"/>
    </row>
    <row r="577" ht="13.5">
      <c r="D577" s="79"/>
    </row>
    <row r="578" ht="13.5">
      <c r="D578" s="79"/>
    </row>
    <row r="579" ht="13.5">
      <c r="D579" s="79"/>
    </row>
    <row r="580" ht="13.5">
      <c r="D580" s="79"/>
    </row>
    <row r="581" ht="13.5">
      <c r="D581" s="79"/>
    </row>
    <row r="582" ht="13.5">
      <c r="D582" s="79"/>
    </row>
    <row r="583" ht="13.5">
      <c r="D583" s="79"/>
    </row>
    <row r="584" ht="13.5">
      <c r="D584" s="79"/>
    </row>
    <row r="585" ht="13.5">
      <c r="D585" s="79"/>
    </row>
    <row r="586" ht="13.5">
      <c r="D586" s="79"/>
    </row>
    <row r="587" ht="13.5">
      <c r="D587" s="79"/>
    </row>
    <row r="588" ht="13.5">
      <c r="D588" s="79"/>
    </row>
    <row r="589" ht="13.5">
      <c r="D589" s="79"/>
    </row>
    <row r="590" ht="13.5">
      <c r="D590" s="79"/>
    </row>
    <row r="591" ht="13.5">
      <c r="D591" s="79"/>
    </row>
    <row r="592" ht="13.5">
      <c r="D592" s="79"/>
    </row>
    <row r="593" ht="13.5">
      <c r="D593" s="79"/>
    </row>
    <row r="594" ht="13.5">
      <c r="D594" s="79"/>
    </row>
    <row r="595" ht="13.5">
      <c r="D595" s="79"/>
    </row>
    <row r="596" ht="13.5">
      <c r="D596" s="79"/>
    </row>
    <row r="597" ht="13.5">
      <c r="D597" s="79"/>
    </row>
    <row r="598" ht="13.5">
      <c r="D598" s="79"/>
    </row>
    <row r="599" ht="13.5">
      <c r="D599" s="79"/>
    </row>
    <row r="600" ht="13.5">
      <c r="D600" s="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Hiroshima University</cp:lastModifiedBy>
  <cp:lastPrinted>2011-05-03T03:06:53Z</cp:lastPrinted>
  <dcterms:created xsi:type="dcterms:W3CDTF">2010-12-22T02:28:20Z</dcterms:created>
  <dcterms:modified xsi:type="dcterms:W3CDTF">2011-05-17T07:11:46Z</dcterms:modified>
  <cp:category/>
  <cp:version/>
  <cp:contentType/>
  <cp:contentStatus/>
</cp:coreProperties>
</file>